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defaultThemeVersion="124226"/>
  <bookViews>
    <workbookView xWindow="-120" yWindow="-120" windowWidth="19320" windowHeight="11040" firstSheet="5" activeTab="5"/>
  </bookViews>
  <sheets>
    <sheet name="Sheet2" sheetId="20" r:id="rId1"/>
    <sheet name="Sheet9" sheetId="9" r:id="rId2"/>
    <sheet name="Sheet1" sheetId="11" r:id="rId3"/>
    <sheet name="Sheet7" sheetId="17" r:id="rId4"/>
    <sheet name="Sheet12" sheetId="19" r:id="rId5"/>
    <sheet name="Digital Banking" sheetId="21" r:id="rId6"/>
    <sheet name="Sheet3" sheetId="22" r:id="rId7"/>
    <sheet name="Sheet4" sheetId="23" r:id="rId8"/>
    <sheet name="5 in 1 Bagmati" sheetId="24" r:id="rId9"/>
    <sheet name="Sheet6" sheetId="25" r:id="rId10"/>
    <sheet name="Sheet5" sheetId="26" r:id="rId11"/>
    <sheet name="Sheet8" sheetId="27" r:id="rId12"/>
    <sheet name="Sheet10" sheetId="28" r:id="rId13"/>
    <sheet name="Sheet11" sheetId="29" r:id="rId14"/>
  </sheets>
  <externalReferences>
    <externalReference r:id="rId15"/>
  </externalReferences>
  <definedNames>
    <definedName name="_xlnm._FilterDatabase" localSheetId="0" hidden="1">Sheet2!$A$4:$E$4</definedName>
    <definedName name="_xlnm.Print_Area" localSheetId="5">'Digital Banking'!$A$5:$E$1354</definedName>
    <definedName name="_xlnm.Print_Area" localSheetId="0">Sheet2!$A$3:$E$49</definedName>
    <definedName name="_xlnm.Print_Area" localSheetId="7">Sheet4!$A$2:$E$352</definedName>
  </definedNames>
  <calcPr calcId="124519"/>
</workbook>
</file>

<file path=xl/calcChain.xml><?xml version="1.0" encoding="utf-8"?>
<calcChain xmlns="http://schemas.openxmlformats.org/spreadsheetml/2006/main">
  <c r="G473" i="21"/>
  <c r="G209"/>
  <c r="D825"/>
  <c r="Z2476" i="22" l="1"/>
  <c r="Z2475"/>
  <c r="Z2474"/>
  <c r="Z2473"/>
  <c r="Z2472"/>
  <c r="Z2471"/>
  <c r="Z2470"/>
  <c r="Z2469"/>
  <c r="Z2468"/>
  <c r="Z2467"/>
  <c r="Z2466"/>
  <c r="Z2465"/>
  <c r="Z2464"/>
  <c r="Z2463"/>
  <c r="Z2462"/>
  <c r="Z2461"/>
  <c r="Z2460"/>
  <c r="Z2459"/>
  <c r="Z2458"/>
  <c r="Z2457"/>
  <c r="Z2456"/>
  <c r="Z2455"/>
  <c r="Z2454"/>
  <c r="Z2453"/>
  <c r="Z2452"/>
  <c r="Z2451"/>
  <c r="Z2450"/>
  <c r="Z2449"/>
  <c r="Z2448"/>
  <c r="Z2447"/>
  <c r="Z2446"/>
  <c r="Z2445"/>
  <c r="Z2444"/>
  <c r="Z2443"/>
  <c r="Z2442"/>
  <c r="Z2441"/>
  <c r="Z2440"/>
  <c r="Z2439"/>
  <c r="Z2438"/>
  <c r="Z2437"/>
  <c r="Z2436"/>
  <c r="Z2435"/>
  <c r="Z2434"/>
  <c r="Z2433"/>
  <c r="Z2432"/>
  <c r="Z2431"/>
  <c r="Z2430"/>
  <c r="Z2429"/>
  <c r="Z2428"/>
  <c r="Z2427"/>
  <c r="Z2426"/>
  <c r="Z2425"/>
  <c r="Z2424"/>
  <c r="Z2423"/>
  <c r="Z2422"/>
  <c r="Z2421"/>
  <c r="Z2420"/>
  <c r="Z2419"/>
  <c r="Z2418"/>
  <c r="Z2417"/>
  <c r="Z2416"/>
  <c r="Z2415"/>
  <c r="Z2414"/>
  <c r="Z2413"/>
  <c r="Z2412"/>
  <c r="Z2411"/>
  <c r="Z2410"/>
  <c r="Z2409"/>
  <c r="Z2408"/>
  <c r="Z2407"/>
  <c r="Z2406"/>
  <c r="Z2405"/>
  <c r="Z2404"/>
  <c r="Z2403"/>
  <c r="Z2402"/>
  <c r="Z2401"/>
  <c r="Z2400"/>
  <c r="Z2399"/>
  <c r="Z2398"/>
  <c r="Z2397"/>
  <c r="Z2396"/>
  <c r="Z2395"/>
  <c r="Z2394"/>
  <c r="Z2393"/>
  <c r="Z2392"/>
  <c r="Z2391"/>
  <c r="Z2390"/>
  <c r="Z2389"/>
  <c r="Z2388"/>
  <c r="Z2387"/>
  <c r="Z2386"/>
  <c r="Z2385"/>
  <c r="Z2384"/>
  <c r="Z2383"/>
  <c r="Z2382"/>
  <c r="Z2381"/>
  <c r="Z2380"/>
  <c r="Z2379"/>
  <c r="Z2378"/>
  <c r="Z2377"/>
  <c r="Z2376"/>
  <c r="Z2375"/>
  <c r="Z2374"/>
  <c r="Z2373"/>
  <c r="Z2372"/>
  <c r="Z2371"/>
  <c r="Z2370"/>
  <c r="Z2369"/>
  <c r="Z2368"/>
  <c r="Z2367"/>
  <c r="Z2366"/>
  <c r="Z2365"/>
  <c r="Z2364"/>
  <c r="Z2363"/>
  <c r="Z2362"/>
  <c r="Z2361"/>
  <c r="Z2360"/>
  <c r="Z2359"/>
  <c r="Z2358"/>
  <c r="Z2357"/>
  <c r="Z2356"/>
  <c r="Z2355"/>
  <c r="Z2354"/>
  <c r="Z2353"/>
  <c r="Z2352"/>
  <c r="Z2351"/>
  <c r="Z2350"/>
  <c r="Z2349"/>
  <c r="Z2348"/>
  <c r="Z2347"/>
  <c r="Z2346"/>
  <c r="Z2345"/>
  <c r="Z2344"/>
  <c r="Z2343"/>
  <c r="Z2342"/>
  <c r="Z2341"/>
  <c r="Z2340"/>
  <c r="Z2339"/>
  <c r="Z2338"/>
  <c r="Z2337"/>
  <c r="Z2336"/>
  <c r="Z2335"/>
  <c r="Z2334"/>
  <c r="Z2333"/>
  <c r="Z2332"/>
  <c r="Z2331"/>
  <c r="Z2330"/>
  <c r="Z2329"/>
  <c r="Z2328"/>
  <c r="Z2327"/>
  <c r="Z2326"/>
  <c r="Z2325"/>
  <c r="Z2324"/>
  <c r="Z2323"/>
  <c r="Z2322"/>
  <c r="Z2321"/>
  <c r="Z2320"/>
  <c r="Z2319"/>
  <c r="Z2318"/>
  <c r="Z2317"/>
  <c r="Z2316"/>
  <c r="Z2315"/>
  <c r="Z2314"/>
  <c r="Z2313"/>
  <c r="Z2312"/>
  <c r="Z2311"/>
  <c r="Z2310"/>
  <c r="Z2309"/>
  <c r="Z2308"/>
  <c r="Z2307"/>
  <c r="Z2306"/>
  <c r="Z2305"/>
  <c r="Z2304"/>
  <c r="Z2303"/>
  <c r="Z2302"/>
  <c r="Z2301"/>
  <c r="Z2300"/>
  <c r="Z2299"/>
  <c r="Z2298"/>
  <c r="Z2297"/>
  <c r="Z2296"/>
  <c r="Z2295"/>
  <c r="Z2294"/>
  <c r="Z2293"/>
  <c r="Z2292"/>
  <c r="Z2291"/>
  <c r="Z2290"/>
  <c r="Z2289"/>
  <c r="Z2288"/>
  <c r="Z2287"/>
  <c r="Z2286"/>
  <c r="Z2285"/>
  <c r="Z2284"/>
  <c r="Z2283"/>
  <c r="Z2282"/>
  <c r="Z2281"/>
  <c r="Z2280"/>
  <c r="Z2279"/>
  <c r="Z2278"/>
  <c r="Z2277"/>
  <c r="Z2276"/>
  <c r="Z2275"/>
  <c r="Z2274"/>
  <c r="Z2273"/>
  <c r="Z2272"/>
  <c r="Z2271"/>
  <c r="Z2270"/>
  <c r="Z2269"/>
  <c r="Z2268"/>
  <c r="Z2267"/>
  <c r="Z2266"/>
  <c r="Z2265"/>
  <c r="Z2264"/>
  <c r="Z2263"/>
  <c r="Z2262"/>
  <c r="Z2261"/>
  <c r="Z2260"/>
  <c r="Z2259"/>
  <c r="Z2258"/>
  <c r="Z2257"/>
  <c r="Z2256"/>
  <c r="Z2255"/>
  <c r="Z2254"/>
  <c r="Z2253"/>
  <c r="Z2252"/>
  <c r="Z2251"/>
  <c r="Z2250"/>
  <c r="Z2249"/>
  <c r="Z2248"/>
  <c r="Z2247"/>
  <c r="Z2246"/>
  <c r="Z2245"/>
  <c r="Z2244"/>
  <c r="Z2243"/>
  <c r="Z2242"/>
  <c r="Z2241"/>
  <c r="Z2240"/>
  <c r="Z2239"/>
  <c r="Z2238"/>
  <c r="Z2237"/>
  <c r="Z2236"/>
  <c r="Z2235"/>
  <c r="Z2234"/>
  <c r="Z2233"/>
  <c r="Z2232"/>
  <c r="Z2231"/>
  <c r="Z2230"/>
  <c r="Z2229"/>
  <c r="Z2228"/>
  <c r="Z2227"/>
  <c r="Z2226"/>
  <c r="Z2225"/>
  <c r="Z2224"/>
  <c r="Z2223"/>
  <c r="Z2222"/>
  <c r="Z2221"/>
  <c r="Z2220"/>
  <c r="Z2219"/>
  <c r="Z2218"/>
  <c r="Z2217"/>
  <c r="Z2216"/>
  <c r="Z2215"/>
  <c r="Z2214"/>
  <c r="Z2213"/>
  <c r="Z2212"/>
  <c r="Z2211"/>
  <c r="Z2210"/>
  <c r="Z2209"/>
  <c r="Z2208"/>
  <c r="Z2207"/>
  <c r="Z2206"/>
  <c r="Z2205"/>
  <c r="Z2204"/>
  <c r="Z2203"/>
  <c r="Z2202"/>
  <c r="Z2201"/>
  <c r="Z2200"/>
  <c r="Z2199"/>
  <c r="Z2198"/>
  <c r="Z2197"/>
  <c r="Z2196"/>
  <c r="Z2195"/>
  <c r="Z2194"/>
  <c r="Z2193"/>
  <c r="Z2192"/>
  <c r="Z2191"/>
  <c r="Z2190"/>
  <c r="Z2189"/>
  <c r="Z2188"/>
  <c r="Z2187"/>
  <c r="Z2186"/>
  <c r="Z2185"/>
  <c r="Z2184"/>
  <c r="Z2183"/>
  <c r="Z2182"/>
  <c r="Z2181"/>
  <c r="Z2180"/>
  <c r="Z2179"/>
  <c r="Z2178"/>
  <c r="Z2177"/>
  <c r="Z2176"/>
  <c r="Z2175"/>
  <c r="Z2174"/>
  <c r="Z2173"/>
  <c r="Z2172"/>
  <c r="Z2171"/>
  <c r="Z2170"/>
  <c r="Z2169"/>
  <c r="Z2168"/>
  <c r="Z2167"/>
  <c r="Z2166"/>
  <c r="Z2165"/>
  <c r="Z2164"/>
  <c r="Z2163"/>
  <c r="Z2162"/>
  <c r="Z2161"/>
  <c r="Z2160"/>
  <c r="Z2159"/>
  <c r="Z2158"/>
  <c r="Z2157"/>
  <c r="Z2156"/>
  <c r="Z2155"/>
  <c r="Z2154"/>
  <c r="Z2153"/>
  <c r="Z2152"/>
  <c r="Z2151"/>
  <c r="Z2150"/>
  <c r="Z2149"/>
  <c r="Z2148"/>
  <c r="Z2147"/>
  <c r="Z2146"/>
  <c r="Z2145"/>
  <c r="Z2144"/>
  <c r="Z2143"/>
  <c r="Z2142"/>
  <c r="Z2141"/>
  <c r="Z2140"/>
  <c r="Z2139"/>
  <c r="Z2138"/>
  <c r="Z2137"/>
  <c r="Z2136"/>
  <c r="Z2135"/>
  <c r="Z2134"/>
  <c r="Z2133"/>
  <c r="Z2132"/>
  <c r="Z2131"/>
  <c r="Z2130"/>
  <c r="Z2129"/>
  <c r="Z2128"/>
  <c r="Z2127"/>
  <c r="Z2126"/>
  <c r="Z2125"/>
  <c r="Z2124"/>
  <c r="Z2123"/>
  <c r="Z2122"/>
  <c r="Z2121"/>
  <c r="Z2120"/>
  <c r="Z2119"/>
  <c r="Z2118"/>
  <c r="Z2117"/>
  <c r="Z2116"/>
  <c r="Z2115"/>
  <c r="Z2114"/>
  <c r="Z2113"/>
  <c r="Z2112"/>
  <c r="Z2111"/>
  <c r="Z2110"/>
  <c r="Z2109"/>
  <c r="Z2108"/>
  <c r="Z2107"/>
  <c r="Z2106"/>
  <c r="Z2105"/>
  <c r="Z2104"/>
  <c r="Z2103"/>
  <c r="Z2102"/>
  <c r="Z2101"/>
  <c r="Z2100"/>
  <c r="Z2099"/>
  <c r="Z2098"/>
  <c r="Z2097"/>
  <c r="Z2096"/>
  <c r="Z2095"/>
  <c r="Z2094"/>
  <c r="Z2093"/>
  <c r="Z2092"/>
  <c r="Z2091"/>
  <c r="Z2090"/>
  <c r="Z2089"/>
  <c r="Z2088"/>
  <c r="Z2087"/>
  <c r="Z2086"/>
  <c r="Z2085"/>
  <c r="Z2084"/>
  <c r="Z2083"/>
  <c r="Z2082"/>
  <c r="Z2081"/>
  <c r="Z2080"/>
  <c r="Z2079"/>
  <c r="Z2078"/>
  <c r="Z2077"/>
  <c r="Z2076"/>
  <c r="Z2075"/>
  <c r="Z2074"/>
  <c r="Z2073"/>
  <c r="Z2072"/>
  <c r="Z2071"/>
  <c r="Z2070"/>
  <c r="Z2069"/>
  <c r="Z2068"/>
  <c r="Z2067"/>
  <c r="Z2066"/>
  <c r="Z2065"/>
  <c r="Z2064"/>
  <c r="Z2063"/>
  <c r="Z2062"/>
  <c r="Z2061"/>
  <c r="Z2060"/>
  <c r="Z2059"/>
  <c r="Z2058"/>
  <c r="Z2057"/>
  <c r="Z2056"/>
  <c r="Z2055"/>
  <c r="Z2054"/>
  <c r="Z2053"/>
  <c r="Z2052"/>
  <c r="Z2051"/>
  <c r="Z2050"/>
  <c r="Z2049"/>
  <c r="Z2048"/>
  <c r="Z2047"/>
  <c r="Z2046"/>
  <c r="Z2045"/>
  <c r="Z2044"/>
  <c r="Z2043"/>
  <c r="Z2042"/>
  <c r="Z2041"/>
  <c r="Z2040"/>
  <c r="Z2039"/>
  <c r="Z2038"/>
  <c r="Z2037"/>
  <c r="Z2036"/>
  <c r="Z2035"/>
  <c r="Z2034"/>
  <c r="Z2033"/>
  <c r="Z2032"/>
  <c r="Z2031"/>
  <c r="Z2030"/>
  <c r="Z2029"/>
  <c r="Z2028"/>
  <c r="Z2027"/>
  <c r="Z2026"/>
  <c r="Z2025"/>
  <c r="Z2024"/>
  <c r="Z2023"/>
  <c r="Z2022"/>
  <c r="Z2021"/>
  <c r="Z2020"/>
  <c r="Z2019"/>
  <c r="Z2018"/>
  <c r="Z2017"/>
  <c r="Z2016"/>
  <c r="Z2015"/>
  <c r="Z2014"/>
  <c r="Z2013"/>
  <c r="Z2012"/>
  <c r="Z2011"/>
  <c r="Z2010"/>
  <c r="Z2009"/>
  <c r="Z2008"/>
  <c r="Z2007"/>
  <c r="Z2006"/>
  <c r="Z2005"/>
  <c r="Z2004"/>
  <c r="Z2003"/>
  <c r="Z2002"/>
  <c r="Z2001"/>
  <c r="Z2000"/>
  <c r="Z1999"/>
  <c r="Z1998"/>
  <c r="Z1997"/>
  <c r="Z1996"/>
  <c r="Z1995"/>
  <c r="Z1994"/>
  <c r="Z1993"/>
  <c r="Z1992"/>
  <c r="Z1991"/>
  <c r="Z1990"/>
  <c r="Z1989"/>
  <c r="Z1988"/>
  <c r="Z1987"/>
  <c r="Z1986"/>
  <c r="Z1985"/>
  <c r="Z1984"/>
  <c r="Z1983"/>
  <c r="Z1982"/>
  <c r="Z1981"/>
  <c r="Z1980"/>
  <c r="Z1979"/>
  <c r="Z1978"/>
  <c r="Z1977"/>
  <c r="Z1976"/>
  <c r="Z1975"/>
  <c r="Z1974"/>
  <c r="Z1973"/>
  <c r="Z1972"/>
  <c r="Z1971"/>
  <c r="Z1970"/>
  <c r="Z1969"/>
  <c r="Z1968"/>
  <c r="Z1967"/>
  <c r="Z1966"/>
  <c r="Z1965"/>
  <c r="Z1964"/>
  <c r="Z1963"/>
  <c r="Z1962"/>
  <c r="Z1961"/>
  <c r="Z1960"/>
  <c r="Z1959"/>
  <c r="Z1958"/>
  <c r="Z1957"/>
  <c r="Z1956"/>
  <c r="Z1955"/>
  <c r="Z1954"/>
  <c r="Z1953"/>
  <c r="Z1952"/>
  <c r="Z1951"/>
  <c r="Z1950"/>
  <c r="Z1949"/>
  <c r="Z1948"/>
  <c r="Z1947"/>
  <c r="Z1946"/>
  <c r="Z1945"/>
  <c r="Z1944"/>
  <c r="Z1943"/>
  <c r="Z1942"/>
  <c r="Z1941"/>
  <c r="Z1940"/>
  <c r="Z1939"/>
  <c r="Z1938"/>
  <c r="Z1937"/>
  <c r="Z1936"/>
  <c r="Z1935"/>
  <c r="Z1934"/>
  <c r="Z1933"/>
  <c r="Z1932"/>
  <c r="Z1931"/>
  <c r="Z1930"/>
  <c r="Z1929"/>
  <c r="Z1928"/>
  <c r="Z1927"/>
  <c r="Z1926"/>
  <c r="Z1925"/>
  <c r="Z1924"/>
  <c r="Z1923"/>
  <c r="Z1922"/>
  <c r="Z1921"/>
  <c r="Z1920"/>
  <c r="Z1919"/>
  <c r="Z1918"/>
  <c r="Z1917"/>
  <c r="Z1916"/>
  <c r="Z1915"/>
  <c r="Z1914"/>
  <c r="Z1913"/>
  <c r="Z1912"/>
  <c r="Z1911"/>
  <c r="Z1910"/>
  <c r="Z1909"/>
  <c r="Z1908"/>
  <c r="Z1907"/>
  <c r="Z1906"/>
  <c r="Z1905"/>
  <c r="Z1904"/>
  <c r="Z1903"/>
  <c r="Z1902"/>
  <c r="Z1901"/>
  <c r="Z1900"/>
  <c r="Z1899"/>
  <c r="Z1898"/>
  <c r="Z1897"/>
  <c r="Z1896"/>
  <c r="Z1895"/>
  <c r="Z1894"/>
  <c r="Z1893"/>
  <c r="Z1892"/>
  <c r="Z1891"/>
  <c r="Z1890"/>
  <c r="Z1889"/>
  <c r="Z1888"/>
  <c r="Z1887"/>
  <c r="Z1886"/>
  <c r="Z1885"/>
  <c r="Z1884"/>
  <c r="Z1883"/>
  <c r="Z1882"/>
  <c r="Z1881"/>
  <c r="Z1880"/>
  <c r="Z1879"/>
  <c r="Z1878"/>
  <c r="Z1877"/>
  <c r="Z1876"/>
  <c r="Z1875"/>
  <c r="Z1874"/>
  <c r="Z1873"/>
  <c r="Z1872"/>
  <c r="Z1871"/>
  <c r="Z1870"/>
  <c r="Z1869"/>
  <c r="Z1868"/>
  <c r="Z1867"/>
  <c r="Z1866"/>
  <c r="Z1865"/>
  <c r="Z1864"/>
  <c r="Z1863"/>
  <c r="Z1862"/>
  <c r="Z1861"/>
  <c r="Z1860"/>
  <c r="Z1859"/>
  <c r="Z1858"/>
  <c r="Z1857"/>
  <c r="Z1856"/>
  <c r="Z1855"/>
  <c r="Z1854"/>
  <c r="Z1853"/>
  <c r="Z1852"/>
  <c r="Z1851"/>
  <c r="Z1850"/>
  <c r="Z1849"/>
  <c r="Z1848"/>
  <c r="Z1847"/>
  <c r="Z1846"/>
  <c r="Z1845"/>
  <c r="Z1844"/>
  <c r="Z1843"/>
  <c r="Z1842"/>
  <c r="Z1841"/>
  <c r="Z1840"/>
  <c r="Z1839"/>
  <c r="Z1838"/>
  <c r="Z1837"/>
  <c r="Z1836"/>
  <c r="Z1835"/>
  <c r="Z1834"/>
  <c r="Z1833"/>
  <c r="Z1832"/>
  <c r="Z1831"/>
  <c r="Z1830"/>
  <c r="Z1829"/>
  <c r="Z1828"/>
  <c r="Z1827"/>
  <c r="Z1826"/>
  <c r="Z1825"/>
  <c r="Z1824"/>
  <c r="Z1823"/>
  <c r="Z1822"/>
  <c r="Z1821"/>
  <c r="Z1820"/>
  <c r="Z1819"/>
  <c r="Z1818"/>
  <c r="Z1817"/>
  <c r="Z1816"/>
  <c r="Z1815"/>
  <c r="Z1814"/>
  <c r="Z1813"/>
  <c r="Z1812"/>
  <c r="Z1811"/>
  <c r="Z1810"/>
  <c r="Z1809"/>
  <c r="Z1808"/>
  <c r="Z1807"/>
  <c r="Z1806"/>
  <c r="Z1805"/>
  <c r="Z1804"/>
  <c r="Z1803"/>
  <c r="Z1802"/>
  <c r="Z1801"/>
  <c r="Z1800"/>
  <c r="Z1799"/>
  <c r="Z1798"/>
  <c r="Z1797"/>
  <c r="Z1796"/>
  <c r="Z1795"/>
  <c r="Z1794"/>
  <c r="Z1793"/>
  <c r="Z1792"/>
  <c r="Z1791"/>
  <c r="Z1790"/>
  <c r="Z1789"/>
  <c r="Z1788"/>
  <c r="Z1787"/>
  <c r="Z1786"/>
  <c r="Z1785"/>
  <c r="Z1784"/>
  <c r="Z1783"/>
  <c r="Z1782"/>
  <c r="Z1781"/>
  <c r="Z1780"/>
  <c r="Z1779"/>
  <c r="Z1778"/>
  <c r="Z1777"/>
  <c r="Z1776"/>
  <c r="Z1775"/>
  <c r="Z1774"/>
  <c r="Z1773"/>
  <c r="Z1772"/>
  <c r="Z1771"/>
  <c r="Z1770"/>
  <c r="Z1769"/>
  <c r="Z1768"/>
  <c r="Z1767"/>
  <c r="Z1766"/>
  <c r="Z1765"/>
  <c r="Z1764"/>
  <c r="Z1763"/>
  <c r="Z1762"/>
  <c r="Z1761"/>
  <c r="Z1760"/>
  <c r="Z1759"/>
  <c r="Z1758"/>
  <c r="Z1757"/>
  <c r="Z1756"/>
  <c r="Z1755"/>
  <c r="Z1754"/>
  <c r="Z1753"/>
  <c r="Z1752"/>
  <c r="Z1751"/>
  <c r="Z1750"/>
  <c r="Z1749"/>
  <c r="Z1748"/>
  <c r="Z1747"/>
  <c r="Z1746"/>
  <c r="Z1745"/>
  <c r="Z1744"/>
  <c r="Z1743"/>
  <c r="Z1742"/>
  <c r="Z1741"/>
  <c r="Z1740"/>
  <c r="Z1739"/>
  <c r="Z1738"/>
  <c r="Z1737"/>
  <c r="Z1736"/>
  <c r="Z1735"/>
  <c r="Z1734"/>
  <c r="Z1733"/>
  <c r="Z1732"/>
  <c r="Z1731"/>
  <c r="Z1730"/>
  <c r="Z1729"/>
  <c r="Z1728"/>
  <c r="Z1727"/>
  <c r="Z1726"/>
  <c r="Z1725"/>
  <c r="Z1724"/>
  <c r="Z1723"/>
  <c r="Z1722"/>
  <c r="Z1721"/>
  <c r="Z1720"/>
  <c r="Z1719"/>
  <c r="Z1718"/>
  <c r="Z1717"/>
  <c r="Z1716"/>
  <c r="Z1715"/>
  <c r="Z1714"/>
  <c r="Z1713"/>
  <c r="Z1712"/>
  <c r="Z1711"/>
  <c r="Z1710"/>
  <c r="Z1709"/>
  <c r="Z1708"/>
  <c r="Z1707"/>
  <c r="Z1706"/>
  <c r="Z1705"/>
  <c r="Z1704"/>
  <c r="Z1703"/>
  <c r="Z1702"/>
  <c r="Z1701"/>
  <c r="Z1700"/>
  <c r="Z1699"/>
  <c r="Z1698"/>
  <c r="Z1697"/>
  <c r="Z1696"/>
  <c r="Z1695"/>
  <c r="Z1694"/>
  <c r="Z1693"/>
  <c r="Z1692"/>
  <c r="Z1691"/>
  <c r="Z1690"/>
  <c r="Z1689"/>
  <c r="Z1688"/>
  <c r="Z1687"/>
  <c r="Z1686"/>
  <c r="Z1685"/>
  <c r="Z1684"/>
  <c r="Z1683"/>
  <c r="Z1682"/>
  <c r="Z1681"/>
  <c r="Z1680"/>
  <c r="Z1679"/>
  <c r="Z1678"/>
  <c r="Z1677"/>
  <c r="Z1676"/>
  <c r="Z1675"/>
  <c r="Z1674"/>
  <c r="Z1673"/>
  <c r="Z1672"/>
  <c r="Z1671"/>
  <c r="Z1670"/>
  <c r="Z1669"/>
  <c r="Z1668"/>
  <c r="Z1667"/>
  <c r="Z1666"/>
  <c r="Z1665"/>
  <c r="Z1664"/>
  <c r="Z1663"/>
  <c r="Z1662"/>
  <c r="Z1661"/>
  <c r="Z1660"/>
  <c r="Z1659"/>
  <c r="Z1658"/>
  <c r="Z1657"/>
  <c r="Z1656"/>
  <c r="Z1655"/>
  <c r="Z1654"/>
  <c r="Z1653"/>
  <c r="Z1652"/>
  <c r="Z1651"/>
  <c r="Z1650"/>
  <c r="Z1649"/>
  <c r="Z1648"/>
  <c r="Z1647"/>
  <c r="Z1646"/>
  <c r="Z1645"/>
  <c r="Z1644"/>
  <c r="Z1643"/>
  <c r="Z1642"/>
  <c r="Z1641"/>
  <c r="Z1640"/>
  <c r="Z1639"/>
  <c r="Z1638"/>
  <c r="Z1637"/>
  <c r="Z1636"/>
  <c r="Z1635"/>
  <c r="Z1634"/>
  <c r="Z1633"/>
  <c r="Z1632"/>
  <c r="Z1631"/>
  <c r="Z1630"/>
  <c r="Z1629"/>
  <c r="Z1628"/>
  <c r="Z1627"/>
  <c r="Z1626"/>
  <c r="Z1625"/>
  <c r="Z1624"/>
  <c r="Z1623"/>
  <c r="Z1622"/>
  <c r="Z1621"/>
  <c r="Z1620"/>
  <c r="Z1619"/>
  <c r="Z1618"/>
  <c r="Z1617"/>
  <c r="Z1616"/>
  <c r="Z1615"/>
  <c r="Z1614"/>
  <c r="Z1613"/>
  <c r="Z1612"/>
  <c r="Z1611"/>
  <c r="Z1610"/>
  <c r="Z1609"/>
  <c r="Z1608"/>
  <c r="Z1607"/>
  <c r="Z1606"/>
  <c r="Z1605"/>
  <c r="Z1604"/>
  <c r="Z1603"/>
  <c r="Z1602"/>
  <c r="Z1601"/>
  <c r="Z1600"/>
  <c r="Z1599"/>
  <c r="Z1598"/>
  <c r="Z1597"/>
  <c r="Z1596"/>
  <c r="Z1595"/>
  <c r="Z1594"/>
  <c r="Z1593"/>
  <c r="Z1592"/>
  <c r="Z1591"/>
  <c r="Z1590"/>
  <c r="Z1589"/>
  <c r="Z1588"/>
  <c r="Z1587"/>
  <c r="Z1586"/>
  <c r="Z1585"/>
  <c r="Z1584"/>
  <c r="Z1583"/>
  <c r="Z1582"/>
  <c r="Z1581"/>
  <c r="Z1580"/>
  <c r="Z1579"/>
  <c r="Z1578"/>
  <c r="Z1577"/>
  <c r="Z1576"/>
  <c r="Z1575"/>
  <c r="Z1574"/>
  <c r="Z1573"/>
  <c r="Z1572"/>
  <c r="Z1571"/>
  <c r="Z1570"/>
  <c r="Z1569"/>
  <c r="Z1568"/>
  <c r="Z1567"/>
  <c r="Z1566"/>
  <c r="Z1565"/>
  <c r="Z1564"/>
  <c r="Z1563"/>
  <c r="Z1562"/>
  <c r="Z1561"/>
  <c r="Z1560"/>
  <c r="Z1559"/>
  <c r="Z1558"/>
  <c r="Z1557"/>
  <c r="Z1556"/>
  <c r="Z1555"/>
  <c r="Z1554"/>
  <c r="Z1553"/>
  <c r="Z1552"/>
  <c r="Z1551"/>
  <c r="Z1550"/>
  <c r="Z1549"/>
  <c r="Z1548"/>
  <c r="Z1547"/>
  <c r="Z1546"/>
  <c r="Z1545"/>
  <c r="Z1544"/>
  <c r="Z1543"/>
  <c r="Z1542"/>
  <c r="Z1541"/>
  <c r="Z1540"/>
  <c r="Z1539"/>
  <c r="Z1538"/>
  <c r="Z1537"/>
  <c r="Z1536"/>
  <c r="Z1535"/>
  <c r="Z1534"/>
  <c r="Z1533"/>
  <c r="Z1532"/>
  <c r="Z1531"/>
  <c r="Z1530"/>
  <c r="Z1529"/>
  <c r="Z1528"/>
  <c r="Z1527"/>
  <c r="Z1526"/>
  <c r="Z1525"/>
  <c r="Z1524"/>
  <c r="Z1523"/>
  <c r="Z1522"/>
  <c r="Z1521"/>
  <c r="Z1520"/>
  <c r="Z1519"/>
  <c r="Z1518"/>
  <c r="Z1517"/>
  <c r="Z1516"/>
  <c r="Z1515"/>
  <c r="Z1514"/>
  <c r="Z1513"/>
  <c r="Z1512"/>
  <c r="Z1511"/>
  <c r="Z1510"/>
  <c r="Z1509"/>
  <c r="Z1508"/>
  <c r="Z1507"/>
  <c r="Z1506"/>
  <c r="Z1505"/>
  <c r="Z1504"/>
  <c r="Z1503"/>
  <c r="Z1502"/>
  <c r="Z1501"/>
  <c r="Z1500"/>
  <c r="Z1499"/>
  <c r="Z1498"/>
  <c r="Z1497"/>
  <c r="Z1496"/>
  <c r="Z1495"/>
  <c r="Z1494"/>
  <c r="Z1493"/>
  <c r="Z1492"/>
  <c r="Z1491"/>
  <c r="Z1490"/>
  <c r="Z1489"/>
  <c r="Z1488"/>
  <c r="Z1487"/>
  <c r="Z1486"/>
  <c r="Z1485"/>
  <c r="Z1484"/>
  <c r="Z1483"/>
  <c r="Z1482"/>
  <c r="Z1481"/>
  <c r="Z1480"/>
  <c r="Z1479"/>
  <c r="Z1478"/>
  <c r="Z1477"/>
  <c r="Z1476"/>
  <c r="Z1475"/>
  <c r="Z1474"/>
  <c r="Z1473"/>
  <c r="Z1472"/>
  <c r="Z1471"/>
  <c r="Z1470"/>
  <c r="Z1469"/>
  <c r="Z1468"/>
  <c r="Z1467"/>
  <c r="Z1466"/>
  <c r="Z1465"/>
  <c r="Z1464"/>
  <c r="Z1463"/>
  <c r="Z1462"/>
  <c r="Z1461"/>
  <c r="Z1460"/>
  <c r="Z1459"/>
  <c r="Z1458"/>
  <c r="Z1457"/>
  <c r="Z1456"/>
  <c r="Z1455"/>
  <c r="Z1454"/>
  <c r="Z1453"/>
  <c r="Z1452"/>
  <c r="Z1451"/>
  <c r="Z1450"/>
  <c r="Z1449"/>
  <c r="Z1448"/>
  <c r="Z1447"/>
  <c r="Z1446"/>
  <c r="Z1445"/>
  <c r="Z1444"/>
  <c r="Z1443"/>
  <c r="Z1442"/>
  <c r="Z1441"/>
  <c r="Z1440"/>
  <c r="Z1439"/>
  <c r="Z1438"/>
  <c r="Z1437"/>
  <c r="Z1436"/>
  <c r="Z1435"/>
  <c r="Z1434"/>
  <c r="Z1433"/>
  <c r="Z1432"/>
  <c r="Z1431"/>
  <c r="Z1430"/>
  <c r="Z1429"/>
  <c r="Z1428"/>
  <c r="Z1427"/>
  <c r="Z1426"/>
  <c r="Z1425"/>
  <c r="Z1424"/>
  <c r="Z1423"/>
  <c r="Z1422"/>
  <c r="Z1421"/>
  <c r="Z1420"/>
  <c r="Z1419"/>
  <c r="Z1418"/>
  <c r="Z1417"/>
  <c r="Z1416"/>
  <c r="Z1415"/>
  <c r="Z1414"/>
  <c r="Z1413"/>
  <c r="Z1412"/>
  <c r="Z1411"/>
  <c r="Z1410"/>
  <c r="Z1409"/>
  <c r="Z1408"/>
  <c r="Z1407"/>
  <c r="Z1406"/>
  <c r="Z1405"/>
  <c r="Z1404"/>
  <c r="Z1403"/>
  <c r="Z1402"/>
  <c r="Z1401"/>
  <c r="Z1400"/>
  <c r="Z1399"/>
  <c r="Z1398"/>
  <c r="Z1397"/>
  <c r="Z1396"/>
  <c r="Z1395"/>
  <c r="Z1394"/>
  <c r="Z1393"/>
  <c r="Z1392"/>
  <c r="Z1391"/>
  <c r="Z1390"/>
  <c r="Z1389"/>
  <c r="Z1388"/>
  <c r="Z1387"/>
  <c r="Z1386"/>
  <c r="Z1385"/>
  <c r="Z1384"/>
  <c r="Z1383"/>
  <c r="Z1382"/>
  <c r="Z1381"/>
  <c r="Z1380"/>
  <c r="Z1379"/>
  <c r="Z1378"/>
  <c r="Z1377"/>
  <c r="Z1376"/>
  <c r="Z1375"/>
  <c r="Z1374"/>
  <c r="Z1373"/>
  <c r="Z1372"/>
  <c r="Z1371"/>
  <c r="Z1370"/>
  <c r="Z1369"/>
  <c r="Z1368"/>
  <c r="Z1367"/>
  <c r="Z1366"/>
  <c r="Z1365"/>
  <c r="Z1364"/>
  <c r="Z1363"/>
  <c r="Z1362"/>
  <c r="Z1361"/>
  <c r="Z1360"/>
  <c r="Z1359"/>
  <c r="Z1358"/>
  <c r="Z1357"/>
  <c r="Z1356"/>
  <c r="Z1355"/>
  <c r="Z1354"/>
  <c r="Z1353"/>
  <c r="Z1352"/>
  <c r="Z1351"/>
  <c r="Z1350"/>
  <c r="Z1349"/>
  <c r="Z1348"/>
  <c r="Z1347"/>
  <c r="Z1346"/>
  <c r="Z1345"/>
  <c r="Z1344"/>
  <c r="Z1343"/>
  <c r="Z1342"/>
  <c r="Z1341"/>
  <c r="Z1340"/>
  <c r="Z1339"/>
  <c r="Z1338"/>
  <c r="Z1337"/>
  <c r="Z1336"/>
  <c r="Z1335"/>
  <c r="Z1334"/>
  <c r="Z1333"/>
  <c r="Z1332"/>
  <c r="Z1331"/>
  <c r="Z1330"/>
  <c r="Z1329"/>
  <c r="Z1328"/>
  <c r="Z1327"/>
  <c r="Z1326"/>
  <c r="Z1325"/>
  <c r="Z1324"/>
  <c r="Z1323"/>
  <c r="Z1322"/>
  <c r="Z1321"/>
  <c r="Z1320"/>
  <c r="Z1319"/>
  <c r="Z1318"/>
  <c r="Z1317"/>
  <c r="Z1316"/>
  <c r="Z1315"/>
  <c r="Z1314"/>
  <c r="Z1313"/>
  <c r="Z1312"/>
  <c r="Z1311"/>
  <c r="Z1310"/>
  <c r="Z1309"/>
  <c r="Z1308"/>
  <c r="Z1307"/>
  <c r="Z1306"/>
  <c r="Z1305"/>
  <c r="Z1304"/>
  <c r="Z1303"/>
  <c r="Z1302"/>
  <c r="Z1301"/>
  <c r="Z1300"/>
  <c r="Z1299"/>
  <c r="Z1298"/>
  <c r="Z1297"/>
  <c r="Z1296"/>
  <c r="Z1295"/>
  <c r="Z1294"/>
  <c r="Z1293"/>
  <c r="Z1292"/>
  <c r="Z1291"/>
  <c r="Z1290"/>
  <c r="Z1289"/>
  <c r="Z1288"/>
  <c r="Z1287"/>
  <c r="Z1286"/>
  <c r="Z1285"/>
  <c r="Z1284"/>
  <c r="Z1283"/>
  <c r="Z1282"/>
  <c r="Z1281"/>
  <c r="Z1280"/>
  <c r="Z1279"/>
  <c r="Z1278"/>
  <c r="Z1277"/>
  <c r="Z1276"/>
  <c r="Z1275"/>
  <c r="Z1274"/>
  <c r="Z1273"/>
  <c r="Z1272"/>
  <c r="Z1271"/>
  <c r="Z1270"/>
  <c r="Z1269"/>
  <c r="Z1268"/>
  <c r="Z1267"/>
  <c r="Z1266"/>
  <c r="Z1265"/>
  <c r="Z1264"/>
  <c r="Z1263"/>
  <c r="Z1262"/>
  <c r="Z1261"/>
  <c r="Z1260"/>
  <c r="Z1259"/>
  <c r="Z1258"/>
  <c r="Z1257"/>
  <c r="Z1256"/>
  <c r="Z1255"/>
  <c r="Z1254"/>
  <c r="Z1253"/>
  <c r="Z1252"/>
  <c r="Z1251"/>
  <c r="Z1250"/>
  <c r="Z1249"/>
  <c r="Z1248"/>
  <c r="Z1247"/>
  <c r="Z1246"/>
  <c r="Z1245"/>
  <c r="Z1244"/>
  <c r="Z1243"/>
  <c r="Z1242"/>
  <c r="Z1241"/>
  <c r="Z1240"/>
  <c r="Z1239"/>
  <c r="Z1238"/>
  <c r="Z1237"/>
  <c r="Z1236"/>
  <c r="Z1235"/>
  <c r="Z1234"/>
  <c r="Z1233"/>
  <c r="Z1232"/>
  <c r="Z1231"/>
  <c r="Z1230"/>
  <c r="Z1229"/>
  <c r="Z1228"/>
  <c r="Z1227"/>
  <c r="Z1226"/>
  <c r="Z1225"/>
  <c r="Z1224"/>
  <c r="Z1223"/>
  <c r="Z1222"/>
  <c r="Z1221"/>
  <c r="Z1220"/>
  <c r="Z1219"/>
  <c r="Z1218"/>
  <c r="Z1217"/>
  <c r="Z1216"/>
  <c r="Z1215"/>
  <c r="Z1214"/>
  <c r="Z1213"/>
  <c r="Z1212"/>
  <c r="Z1211"/>
  <c r="Z1210"/>
  <c r="Z1209"/>
  <c r="Z1208"/>
  <c r="Z1207"/>
  <c r="Z1206"/>
  <c r="Z1205"/>
  <c r="Z1204"/>
  <c r="Z1203"/>
  <c r="Z1202"/>
  <c r="Z1201"/>
  <c r="Z1200"/>
  <c r="Z1199"/>
  <c r="Z1198"/>
  <c r="Z1197"/>
  <c r="Z1196"/>
  <c r="Z1195"/>
  <c r="Z1194"/>
  <c r="Z1193"/>
  <c r="Z1192"/>
  <c r="Z1191"/>
  <c r="Z1190"/>
  <c r="Z1189"/>
  <c r="Z1188"/>
  <c r="Z1187"/>
  <c r="Z1186"/>
  <c r="Z1185"/>
  <c r="Z1184"/>
  <c r="Z1183"/>
  <c r="Z1182"/>
  <c r="Z1181"/>
  <c r="Z1180"/>
  <c r="Z1179"/>
  <c r="Z1178"/>
  <c r="Z1177"/>
  <c r="Z1176"/>
  <c r="Z1175"/>
  <c r="Z1174"/>
  <c r="Z1173"/>
  <c r="Z1172"/>
  <c r="Z1171"/>
  <c r="Z1170"/>
  <c r="Z1169"/>
  <c r="Z1168"/>
  <c r="Z1167"/>
  <c r="Z1166"/>
  <c r="Z1165"/>
  <c r="Z1164"/>
  <c r="Z1163"/>
  <c r="Z1162"/>
  <c r="Z1161"/>
  <c r="Z1160"/>
  <c r="Z1159"/>
  <c r="Z1158"/>
  <c r="Z1157"/>
  <c r="Z1156"/>
  <c r="Z1155"/>
  <c r="Z1154"/>
  <c r="Z1153"/>
  <c r="Z1152"/>
  <c r="Z1151"/>
  <c r="Z1150"/>
  <c r="Z1149"/>
  <c r="Z1148"/>
  <c r="Z1147"/>
  <c r="Z1146"/>
  <c r="Z1145"/>
  <c r="Z1144"/>
  <c r="Z1143"/>
  <c r="Z1142"/>
  <c r="Z1141"/>
  <c r="Z1140"/>
  <c r="Z1139"/>
  <c r="Z1138"/>
  <c r="Z1137"/>
  <c r="Z1136"/>
  <c r="Z1135"/>
  <c r="Z1134"/>
  <c r="Z1133"/>
  <c r="Z1132"/>
  <c r="Z1131"/>
  <c r="Z1130"/>
  <c r="Z1129"/>
  <c r="Z1128"/>
  <c r="Z1127"/>
  <c r="Z1126"/>
  <c r="Z1125"/>
  <c r="Z1124"/>
  <c r="Z1123"/>
  <c r="Z1122"/>
  <c r="Z1121"/>
  <c r="Z1120"/>
  <c r="Z1119"/>
  <c r="Z1118"/>
  <c r="Z1117"/>
  <c r="Z1116"/>
  <c r="Z1115"/>
  <c r="Z1114"/>
  <c r="Z1113"/>
  <c r="Z1112"/>
  <c r="Z1111"/>
  <c r="Z1110"/>
  <c r="Z1109"/>
  <c r="Z1108"/>
  <c r="Z1107"/>
  <c r="Z1106"/>
  <c r="Z1105"/>
  <c r="Z1104"/>
  <c r="Z1103"/>
  <c r="Z1102"/>
  <c r="Z1101"/>
  <c r="Z1100"/>
  <c r="Z1099"/>
  <c r="Z1098"/>
  <c r="Z1097"/>
  <c r="Z1096"/>
  <c r="Z1095"/>
  <c r="Z1094"/>
  <c r="Z1093"/>
  <c r="Z1092"/>
  <c r="Z1091"/>
  <c r="Z1090"/>
  <c r="Z1089"/>
  <c r="Z1088"/>
  <c r="Z1087"/>
  <c r="Z1086"/>
  <c r="Z1085"/>
  <c r="Z1084"/>
  <c r="Z1083"/>
  <c r="Z1082"/>
  <c r="Z1081"/>
  <c r="Z1080"/>
  <c r="Z1079"/>
  <c r="Z1078"/>
  <c r="Z1077"/>
  <c r="Z1076"/>
  <c r="Z1075"/>
  <c r="Z1074"/>
  <c r="Z1073"/>
  <c r="Z1072"/>
  <c r="Z1071"/>
  <c r="Z1070"/>
  <c r="Z1069"/>
  <c r="Z1068"/>
  <c r="Z1067"/>
  <c r="Z1066"/>
  <c r="Z1065"/>
  <c r="Z1064"/>
  <c r="Z1063"/>
  <c r="Z1062"/>
  <c r="Z1061"/>
  <c r="Z1060"/>
  <c r="Z1059"/>
  <c r="Z1058"/>
  <c r="Z1057"/>
  <c r="Z1056"/>
  <c r="Z1055"/>
  <c r="Z1054"/>
  <c r="Z1053"/>
  <c r="Z1052"/>
  <c r="Z1051"/>
  <c r="Z1050"/>
  <c r="Z1049"/>
  <c r="Z1048"/>
  <c r="Z1047"/>
  <c r="Z1046"/>
  <c r="Z1045"/>
  <c r="Z1044"/>
  <c r="Z1043"/>
  <c r="Z1042"/>
  <c r="Z1041"/>
  <c r="Z1040"/>
  <c r="Z1039"/>
  <c r="Z1038"/>
  <c r="Z1037"/>
  <c r="Z1036"/>
  <c r="Z1035"/>
  <c r="Z1034"/>
  <c r="Z1033"/>
  <c r="Z1032"/>
  <c r="Z1031"/>
  <c r="Z1030"/>
  <c r="Z1029"/>
  <c r="Z1028"/>
  <c r="Z1027"/>
  <c r="Z1026"/>
  <c r="Z1025"/>
  <c r="Z1024"/>
  <c r="Z1023"/>
  <c r="Z1022"/>
  <c r="Z1021"/>
  <c r="Z1020"/>
  <c r="Z1019"/>
  <c r="Z1018"/>
  <c r="Z1017"/>
  <c r="Z1016"/>
  <c r="Z1015"/>
  <c r="Z1014"/>
  <c r="Z1013"/>
  <c r="Z1012"/>
  <c r="Z1011"/>
  <c r="Z1010"/>
  <c r="Z1009"/>
  <c r="Z1008"/>
  <c r="Z1007"/>
  <c r="Z1006"/>
  <c r="Z1005"/>
  <c r="Z1004"/>
  <c r="Z1003"/>
  <c r="Z1002"/>
  <c r="Z1001"/>
  <c r="Z1000"/>
  <c r="Z999"/>
  <c r="Z998"/>
  <c r="Z997"/>
  <c r="Z996"/>
  <c r="Z995"/>
  <c r="Z994"/>
  <c r="Z993"/>
  <c r="Z992"/>
  <c r="Z991"/>
  <c r="Z990"/>
  <c r="Z989"/>
  <c r="Z988"/>
  <c r="Z987"/>
  <c r="Z986"/>
  <c r="Z985"/>
  <c r="Z984"/>
  <c r="Z983"/>
  <c r="Z982"/>
  <c r="Z981"/>
  <c r="Z980"/>
  <c r="Z979"/>
  <c r="Z978"/>
  <c r="Z977"/>
  <c r="Z976"/>
  <c r="Z975"/>
  <c r="Z974"/>
  <c r="Z973"/>
  <c r="Z972"/>
  <c r="Z971"/>
  <c r="Z970"/>
  <c r="Z969"/>
  <c r="Z968"/>
  <c r="Z967"/>
  <c r="Z966"/>
  <c r="Z965"/>
  <c r="Z964"/>
  <c r="Z963"/>
  <c r="Z962"/>
  <c r="Z961"/>
  <c r="Z960"/>
  <c r="Z959"/>
  <c r="Z958"/>
  <c r="Z957"/>
  <c r="Z956"/>
  <c r="Z955"/>
  <c r="Z954"/>
  <c r="Z953"/>
  <c r="Z952"/>
  <c r="Z951"/>
  <c r="Z950"/>
  <c r="Z949"/>
  <c r="Z948"/>
  <c r="Z947"/>
  <c r="Z946"/>
  <c r="Z945"/>
  <c r="Z944"/>
  <c r="Z943"/>
  <c r="Z942"/>
  <c r="Z941"/>
  <c r="Z940"/>
  <c r="Z939"/>
  <c r="Z938"/>
  <c r="Z937"/>
  <c r="Z936"/>
  <c r="Z935"/>
  <c r="Z934"/>
  <c r="Z933"/>
  <c r="Z932"/>
  <c r="Z931"/>
  <c r="Z930"/>
  <c r="Z929"/>
  <c r="Z928"/>
  <c r="Z927"/>
  <c r="Z926"/>
  <c r="Z925"/>
  <c r="Z924"/>
  <c r="Z923"/>
  <c r="Z922"/>
  <c r="Z921"/>
  <c r="Z920"/>
  <c r="Z919"/>
  <c r="Z918"/>
  <c r="Z917"/>
  <c r="Z916"/>
  <c r="Z915"/>
  <c r="Z914"/>
  <c r="Z913"/>
  <c r="Z912"/>
  <c r="Z911"/>
  <c r="Z910"/>
  <c r="Z909"/>
  <c r="Z908"/>
  <c r="Z907"/>
  <c r="Z906"/>
  <c r="Z905"/>
  <c r="Z904"/>
  <c r="Z903"/>
  <c r="Z902"/>
  <c r="Z901"/>
  <c r="Z900"/>
  <c r="Z899"/>
  <c r="Z898"/>
  <c r="Z897"/>
  <c r="Z896"/>
  <c r="Z895"/>
  <c r="Z894"/>
  <c r="Z893"/>
  <c r="Z892"/>
  <c r="Z891"/>
  <c r="Z890"/>
  <c r="Z889"/>
  <c r="Z888"/>
  <c r="Z887"/>
  <c r="Z886"/>
  <c r="Z885"/>
  <c r="Z884"/>
  <c r="Z883"/>
  <c r="Z882"/>
  <c r="Z881"/>
  <c r="Z880"/>
  <c r="Z879"/>
  <c r="Z878"/>
  <c r="Z877"/>
  <c r="Z876"/>
  <c r="Z875"/>
  <c r="Z874"/>
  <c r="Z873"/>
  <c r="Z872"/>
  <c r="Z871"/>
  <c r="Z870"/>
  <c r="Z869"/>
  <c r="Z868"/>
  <c r="Z867"/>
  <c r="Z866"/>
  <c r="Z865"/>
  <c r="Z864"/>
  <c r="Z863"/>
  <c r="Z862"/>
  <c r="Z861"/>
  <c r="Z860"/>
  <c r="Z859"/>
  <c r="Z858"/>
  <c r="Z857"/>
  <c r="Z856"/>
  <c r="Z855"/>
  <c r="Z854"/>
  <c r="Z853"/>
  <c r="Z852"/>
  <c r="Z851"/>
  <c r="Z850"/>
  <c r="Z849"/>
  <c r="Z848"/>
  <c r="Z847"/>
  <c r="Z846"/>
  <c r="Z845"/>
  <c r="Z844"/>
  <c r="Z843"/>
  <c r="Z842"/>
  <c r="Z841"/>
  <c r="Z840"/>
  <c r="Z839"/>
  <c r="Z838"/>
  <c r="Z837"/>
  <c r="Z836"/>
  <c r="Z835"/>
  <c r="Z834"/>
  <c r="Z833"/>
  <c r="Z832"/>
  <c r="Z831"/>
  <c r="Z830"/>
  <c r="Z829"/>
  <c r="Z828"/>
  <c r="Z827"/>
  <c r="Z826"/>
  <c r="Z825"/>
  <c r="Z824"/>
  <c r="Z823"/>
  <c r="Z822"/>
  <c r="Z821"/>
  <c r="Z820"/>
  <c r="Z819"/>
  <c r="Z818"/>
  <c r="Z817"/>
  <c r="Z816"/>
  <c r="Z815"/>
  <c r="Z814"/>
  <c r="Z813"/>
  <c r="Z812"/>
  <c r="Z811"/>
  <c r="Z810"/>
  <c r="Z809"/>
  <c r="Z808"/>
  <c r="Z807"/>
  <c r="Z806"/>
  <c r="Z805"/>
  <c r="Z804"/>
  <c r="Z803"/>
  <c r="Z802"/>
  <c r="Z801"/>
  <c r="Z800"/>
  <c r="Z799"/>
  <c r="Z798"/>
  <c r="Z797"/>
  <c r="Z796"/>
  <c r="Z795"/>
  <c r="Z794"/>
  <c r="Z793"/>
  <c r="Z792"/>
  <c r="Z791"/>
  <c r="Z790"/>
  <c r="Z789"/>
  <c r="Z788"/>
  <c r="Z787"/>
  <c r="Z786"/>
  <c r="Z785"/>
  <c r="Z784"/>
  <c r="Z783"/>
  <c r="Z782"/>
  <c r="Z781"/>
  <c r="Z780"/>
  <c r="Z779"/>
  <c r="Z778"/>
  <c r="Z777"/>
  <c r="Z776"/>
  <c r="Z775"/>
  <c r="Z774"/>
  <c r="Z773"/>
  <c r="Z772"/>
  <c r="Z771"/>
  <c r="Z770"/>
  <c r="Z769"/>
  <c r="Z768"/>
  <c r="Z767"/>
  <c r="Z766"/>
  <c r="Z765"/>
  <c r="Z764"/>
  <c r="Z763"/>
  <c r="Z762"/>
  <c r="Z761"/>
  <c r="Z760"/>
  <c r="Z759"/>
  <c r="Z758"/>
  <c r="Z757"/>
  <c r="Z756"/>
  <c r="Z755"/>
  <c r="Z754"/>
  <c r="Z753"/>
  <c r="Z752"/>
  <c r="Z751"/>
  <c r="Z750"/>
  <c r="Z749"/>
  <c r="Z748"/>
  <c r="Z747"/>
  <c r="Z746"/>
  <c r="Z745"/>
  <c r="Z744"/>
  <c r="Z743"/>
  <c r="Z742"/>
  <c r="Z741"/>
  <c r="Z740"/>
  <c r="Z739"/>
  <c r="Z738"/>
  <c r="Z737"/>
  <c r="Z736"/>
  <c r="Z735"/>
  <c r="Z734"/>
  <c r="Z733"/>
  <c r="Z732"/>
  <c r="Z731"/>
  <c r="Z730"/>
  <c r="Z729"/>
  <c r="Z728"/>
  <c r="Z727"/>
  <c r="Z726"/>
  <c r="Z725"/>
  <c r="Z724"/>
  <c r="Z723"/>
  <c r="Z722"/>
  <c r="Z721"/>
  <c r="Z720"/>
  <c r="Z719"/>
  <c r="Z718"/>
  <c r="Z717"/>
  <c r="Z716"/>
  <c r="Z715"/>
  <c r="Z714"/>
  <c r="Z713"/>
  <c r="Z712"/>
  <c r="Z711"/>
  <c r="Z710"/>
  <c r="Z709"/>
  <c r="Z708"/>
  <c r="Z707"/>
  <c r="Z706"/>
  <c r="Z705"/>
  <c r="Z704"/>
  <c r="Z703"/>
  <c r="Z702"/>
  <c r="Z701"/>
  <c r="Z700"/>
  <c r="Z699"/>
  <c r="Z698"/>
  <c r="Z697"/>
  <c r="Z696"/>
  <c r="Z695"/>
  <c r="Z694"/>
  <c r="Z693"/>
  <c r="Z692"/>
  <c r="Z691"/>
  <c r="Z690"/>
  <c r="Z689"/>
  <c r="Z688"/>
  <c r="Z687"/>
  <c r="Z686"/>
  <c r="Z685"/>
  <c r="Z684"/>
  <c r="Z683"/>
  <c r="Z682"/>
  <c r="Z681"/>
  <c r="Z680"/>
  <c r="Z679"/>
  <c r="Z678"/>
  <c r="Z677"/>
  <c r="Z676"/>
  <c r="Z675"/>
  <c r="Z674"/>
  <c r="Z673"/>
  <c r="Z672"/>
  <c r="Z671"/>
  <c r="Z670"/>
  <c r="Z669"/>
  <c r="Z668"/>
  <c r="Z667"/>
  <c r="Z666"/>
  <c r="Z665"/>
  <c r="Z664"/>
  <c r="Z663"/>
  <c r="Z662"/>
  <c r="Z661"/>
  <c r="Z660"/>
  <c r="Z659"/>
  <c r="Z658"/>
  <c r="Z657"/>
  <c r="Z656"/>
  <c r="Z655"/>
  <c r="Z654"/>
  <c r="Z653"/>
  <c r="Z652"/>
  <c r="Z651"/>
  <c r="Z650"/>
  <c r="Z649"/>
  <c r="Z648"/>
  <c r="Z647"/>
  <c r="Z646"/>
  <c r="Z645"/>
  <c r="Z644"/>
  <c r="Z643"/>
  <c r="Z642"/>
  <c r="Z641"/>
  <c r="Z640"/>
  <c r="Z639"/>
  <c r="Z638"/>
  <c r="Z637"/>
  <c r="Z636"/>
  <c r="Z635"/>
  <c r="Z634"/>
  <c r="Z633"/>
  <c r="Z632"/>
  <c r="Z631"/>
  <c r="Z630"/>
  <c r="Z629"/>
  <c r="Z628"/>
  <c r="Z627"/>
  <c r="Z626"/>
  <c r="Z625"/>
  <c r="Z624"/>
  <c r="Z623"/>
  <c r="Z622"/>
  <c r="Z621"/>
  <c r="Z620"/>
  <c r="Z619"/>
  <c r="Z618"/>
  <c r="Z617"/>
  <c r="Z616"/>
  <c r="Z615"/>
  <c r="Z614"/>
  <c r="Z613"/>
  <c r="Z612"/>
  <c r="Z611"/>
  <c r="Z610"/>
  <c r="Z609"/>
  <c r="Z608"/>
  <c r="Z607"/>
  <c r="Z606"/>
  <c r="Z605"/>
  <c r="Z604"/>
  <c r="Z603"/>
  <c r="Z602"/>
  <c r="Z601"/>
  <c r="Z600"/>
  <c r="Z599"/>
  <c r="Z598"/>
  <c r="Z597"/>
  <c r="Z596"/>
  <c r="Z595"/>
  <c r="Z594"/>
  <c r="Z593"/>
  <c r="Z592"/>
  <c r="Z591"/>
  <c r="Z590"/>
  <c r="Z589"/>
  <c r="Z588"/>
  <c r="Z587"/>
  <c r="Z586"/>
  <c r="Z585"/>
  <c r="Z584"/>
  <c r="Z583"/>
  <c r="Z582"/>
  <c r="Z581"/>
  <c r="Z580"/>
  <c r="Z579"/>
  <c r="Z578"/>
  <c r="Z577"/>
  <c r="Z576"/>
  <c r="Z575"/>
  <c r="Z574"/>
  <c r="Z573"/>
  <c r="Z572"/>
  <c r="Z571"/>
  <c r="Z570"/>
  <c r="Z569"/>
  <c r="Z568"/>
  <c r="Z567"/>
  <c r="Z566"/>
  <c r="Z565"/>
  <c r="Z564"/>
  <c r="Z563"/>
  <c r="Z562"/>
  <c r="Z561"/>
  <c r="Z560"/>
  <c r="Z559"/>
  <c r="Z558"/>
  <c r="Z557"/>
  <c r="Z556"/>
  <c r="Z555"/>
  <c r="Z554"/>
  <c r="Z553"/>
  <c r="Z552"/>
  <c r="Z551"/>
  <c r="Z550"/>
  <c r="Z549"/>
  <c r="Z548"/>
  <c r="Z547"/>
  <c r="Z546"/>
  <c r="Z545"/>
  <c r="Z544"/>
  <c r="Z543"/>
  <c r="Z542"/>
  <c r="Z541"/>
  <c r="Z540"/>
  <c r="Z539"/>
  <c r="Z538"/>
  <c r="Z537"/>
  <c r="Z536"/>
  <c r="Z535"/>
  <c r="Z534"/>
  <c r="Z533"/>
  <c r="Z532"/>
  <c r="Z531"/>
  <c r="Z530"/>
  <c r="Z529"/>
  <c r="Z528"/>
  <c r="Z527"/>
  <c r="Z526"/>
  <c r="Z525"/>
  <c r="Z524"/>
  <c r="Z523"/>
  <c r="Z522"/>
  <c r="Z521"/>
  <c r="Z520"/>
  <c r="Z519"/>
  <c r="Z518"/>
  <c r="Z517"/>
  <c r="Z516"/>
  <c r="Z515"/>
  <c r="Z514"/>
  <c r="Z513"/>
  <c r="Z512"/>
  <c r="Z511"/>
  <c r="Z510"/>
  <c r="Z509"/>
  <c r="Z508"/>
  <c r="Z507"/>
  <c r="Z506"/>
  <c r="Z505"/>
  <c r="Z504"/>
  <c r="Z503"/>
  <c r="Z502"/>
  <c r="Z501"/>
  <c r="Z500"/>
  <c r="Z499"/>
  <c r="Z498"/>
  <c r="Z497"/>
  <c r="Z496"/>
  <c r="Z495"/>
  <c r="Z494"/>
  <c r="Z493"/>
  <c r="Z492"/>
  <c r="Z491"/>
  <c r="Z490"/>
  <c r="Z489"/>
  <c r="Z488"/>
  <c r="Z487"/>
  <c r="Z486"/>
  <c r="Z485"/>
  <c r="Z484"/>
  <c r="Z483"/>
  <c r="Z482"/>
  <c r="Z481"/>
  <c r="Z480"/>
  <c r="Z479"/>
  <c r="Z478"/>
  <c r="Z477"/>
  <c r="Z476"/>
  <c r="Z475"/>
  <c r="Z474"/>
  <c r="Z473"/>
  <c r="Z472"/>
  <c r="Z471"/>
  <c r="Z470"/>
  <c r="Z469"/>
  <c r="Z468"/>
  <c r="Z467"/>
  <c r="Z466"/>
  <c r="Z465"/>
  <c r="Z464"/>
  <c r="Z463"/>
  <c r="Z462"/>
  <c r="Z461"/>
  <c r="Z460"/>
  <c r="Z459"/>
  <c r="Z458"/>
  <c r="Z457"/>
  <c r="Z456"/>
  <c r="Z455"/>
  <c r="Z454"/>
  <c r="Z453"/>
  <c r="Z452"/>
  <c r="Z451"/>
  <c r="Z450"/>
  <c r="Z449"/>
  <c r="Z448"/>
  <c r="Z447"/>
  <c r="Z446"/>
  <c r="Z445"/>
  <c r="Z444"/>
  <c r="Z443"/>
  <c r="Z442"/>
  <c r="Z441"/>
  <c r="Z440"/>
  <c r="Z439"/>
  <c r="Z438"/>
  <c r="Z437"/>
  <c r="Z436"/>
  <c r="Z435"/>
  <c r="Z434"/>
  <c r="Z433"/>
  <c r="Z432"/>
  <c r="Z431"/>
  <c r="Z430"/>
  <c r="Z429"/>
  <c r="Z428"/>
  <c r="Z427"/>
  <c r="Z426"/>
  <c r="Z425"/>
  <c r="Z424"/>
  <c r="Z423"/>
  <c r="Z422"/>
  <c r="Z421"/>
  <c r="Z420"/>
  <c r="Z419"/>
  <c r="Z418"/>
  <c r="Z417"/>
  <c r="Z416"/>
  <c r="Z415"/>
  <c r="Z414"/>
  <c r="Z413"/>
  <c r="Z412"/>
  <c r="Z411"/>
  <c r="Z410"/>
  <c r="Z409"/>
  <c r="Z408"/>
  <c r="Z407"/>
  <c r="Z406"/>
  <c r="Z405"/>
  <c r="Z404"/>
  <c r="Z403"/>
  <c r="Z402"/>
  <c r="Z401"/>
  <c r="Z400"/>
  <c r="Z399"/>
  <c r="Z398"/>
  <c r="Z397"/>
  <c r="Z396"/>
  <c r="Z395"/>
  <c r="Z394"/>
  <c r="Z393"/>
  <c r="Z392"/>
  <c r="Z391"/>
  <c r="Z390"/>
  <c r="Z389"/>
  <c r="Z388"/>
  <c r="Z387"/>
  <c r="Z386"/>
  <c r="Z385"/>
  <c r="Z384"/>
  <c r="Z383"/>
  <c r="Z382"/>
  <c r="Z381"/>
  <c r="Z380"/>
  <c r="Z379"/>
  <c r="Z378"/>
  <c r="Z377"/>
  <c r="Z376"/>
  <c r="Z375"/>
  <c r="Z374"/>
  <c r="Z373"/>
  <c r="Z372"/>
  <c r="Z371"/>
  <c r="Z370"/>
  <c r="Z369"/>
  <c r="Z368"/>
  <c r="Z367"/>
  <c r="Z366"/>
  <c r="Z365"/>
  <c r="Z364"/>
  <c r="Z363"/>
  <c r="Z362"/>
  <c r="Z361"/>
  <c r="Z360"/>
  <c r="Z359"/>
  <c r="Z358"/>
  <c r="Z357"/>
  <c r="Z356"/>
  <c r="Z355"/>
  <c r="Z354"/>
  <c r="Z353"/>
  <c r="Z352"/>
  <c r="Z351"/>
  <c r="Z350"/>
  <c r="Z349"/>
  <c r="Z348"/>
  <c r="Z347"/>
  <c r="Z346"/>
  <c r="Z345"/>
  <c r="Z344"/>
  <c r="Z343"/>
  <c r="Z342"/>
  <c r="Z341"/>
  <c r="Z340"/>
  <c r="Z339"/>
  <c r="Z338"/>
  <c r="Z337"/>
  <c r="Z336"/>
  <c r="Z335"/>
  <c r="Z334"/>
  <c r="Z333"/>
  <c r="Z332"/>
  <c r="Z331"/>
  <c r="Z330"/>
  <c r="Z329"/>
  <c r="Z328"/>
  <c r="Z327"/>
  <c r="Z326"/>
  <c r="Z325"/>
  <c r="Z324"/>
  <c r="Z323"/>
  <c r="Z322"/>
  <c r="Z321"/>
  <c r="Z320"/>
  <c r="Z319"/>
  <c r="Z318"/>
  <c r="Z317"/>
  <c r="Z316"/>
  <c r="Z315"/>
  <c r="Z314"/>
  <c r="Z313"/>
  <c r="Z312"/>
  <c r="Z311"/>
  <c r="Z310"/>
  <c r="Z309"/>
  <c r="Z308"/>
  <c r="Z307"/>
  <c r="Z306"/>
  <c r="Z305"/>
  <c r="Z304"/>
  <c r="Z303"/>
  <c r="Z302"/>
  <c r="Z301"/>
  <c r="Z300"/>
  <c r="Z299"/>
  <c r="Z298"/>
  <c r="Z297"/>
  <c r="Z296"/>
  <c r="Z295"/>
  <c r="Z294"/>
  <c r="Z293"/>
  <c r="Z292"/>
  <c r="Z291"/>
  <c r="Z290"/>
  <c r="Z289"/>
  <c r="Z288"/>
  <c r="Z287"/>
  <c r="Z286"/>
  <c r="Z285"/>
  <c r="Z284"/>
  <c r="Z283"/>
  <c r="Z282"/>
  <c r="Z281"/>
  <c r="Z280"/>
  <c r="Z279"/>
  <c r="Z278"/>
  <c r="Z277"/>
  <c r="Z276"/>
  <c r="Z275"/>
  <c r="Z274"/>
  <c r="Z273"/>
  <c r="Z272"/>
  <c r="Z271"/>
  <c r="Z270"/>
  <c r="Z269"/>
  <c r="Z268"/>
  <c r="Z267"/>
  <c r="Z266"/>
  <c r="Z265"/>
  <c r="Z264"/>
  <c r="Z263"/>
  <c r="Z262"/>
  <c r="Z261"/>
  <c r="Z260"/>
  <c r="Z259"/>
  <c r="Z258"/>
  <c r="Z257"/>
  <c r="Z256"/>
  <c r="Z255"/>
  <c r="Z254"/>
  <c r="Z253"/>
  <c r="Z252"/>
  <c r="Z251"/>
  <c r="Z250"/>
  <c r="Z249"/>
  <c r="Z248"/>
  <c r="Z247"/>
  <c r="Z246"/>
  <c r="Z245"/>
  <c r="Z244"/>
  <c r="Z243"/>
  <c r="Z242"/>
  <c r="Z241"/>
  <c r="Z240"/>
  <c r="Z239"/>
  <c r="Z238"/>
  <c r="Z237"/>
  <c r="Z236"/>
  <c r="Z235"/>
  <c r="Z234"/>
  <c r="Z233"/>
  <c r="Z232"/>
  <c r="Z231"/>
  <c r="Z230"/>
  <c r="Z229"/>
  <c r="Z228"/>
  <c r="Z227"/>
  <c r="Z226"/>
  <c r="Z225"/>
  <c r="Z224"/>
  <c r="Z223"/>
  <c r="Z222"/>
  <c r="Z221"/>
  <c r="Z220"/>
  <c r="Z219"/>
  <c r="Z218"/>
  <c r="Z217"/>
  <c r="Z216"/>
  <c r="Z215"/>
  <c r="Z214"/>
  <c r="Z213"/>
  <c r="Z212"/>
  <c r="Z211"/>
  <c r="Z210"/>
  <c r="Z209"/>
  <c r="Z208"/>
  <c r="Z207"/>
  <c r="Z206"/>
  <c r="Z205"/>
  <c r="Z204"/>
  <c r="Z203"/>
  <c r="Z202"/>
  <c r="Z201"/>
  <c r="Z200"/>
  <c r="Z199"/>
  <c r="Z198"/>
  <c r="Z197"/>
  <c r="Z196"/>
  <c r="Z195"/>
  <c r="Z194"/>
  <c r="Z193"/>
  <c r="Z192"/>
  <c r="Z191"/>
  <c r="Z190"/>
  <c r="Z189"/>
  <c r="Z188"/>
  <c r="Z187"/>
  <c r="Z186"/>
  <c r="Z185"/>
  <c r="Z184"/>
  <c r="Z183"/>
  <c r="Z182"/>
  <c r="Z181"/>
  <c r="Z180"/>
  <c r="Z179"/>
  <c r="Z178"/>
  <c r="Z177"/>
  <c r="Z176"/>
  <c r="Z175"/>
  <c r="Z174"/>
  <c r="Z173"/>
  <c r="Z172"/>
  <c r="Z171"/>
  <c r="Z170"/>
  <c r="Z169"/>
  <c r="Z168"/>
  <c r="Z167"/>
  <c r="Z166"/>
  <c r="Z165"/>
  <c r="Z164"/>
  <c r="Z163"/>
  <c r="Z162"/>
  <c r="Z161"/>
  <c r="Z160"/>
  <c r="Z159"/>
  <c r="Z158"/>
  <c r="Z157"/>
  <c r="Z15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Z30"/>
  <c r="Z29"/>
  <c r="Z28"/>
  <c r="Z27"/>
  <c r="Z26"/>
  <c r="Z25"/>
  <c r="Z24"/>
  <c r="Z23"/>
  <c r="Z22"/>
  <c r="Z21"/>
  <c r="Z20"/>
  <c r="Z19"/>
  <c r="Z18"/>
  <c r="Z17"/>
  <c r="Z16"/>
  <c r="Z15"/>
  <c r="Z14"/>
  <c r="Z13"/>
  <c r="Z12"/>
  <c r="Z11"/>
  <c r="Z10"/>
  <c r="Z9"/>
  <c r="Z8"/>
  <c r="Z7"/>
  <c r="Z2478" s="1"/>
  <c r="E826" i="21"/>
  <c r="D826"/>
  <c r="B826"/>
  <c r="E825"/>
  <c r="B825"/>
  <c r="E824"/>
  <c r="D824"/>
  <c r="B824"/>
  <c r="E823"/>
  <c r="D823"/>
  <c r="B823"/>
  <c r="E822"/>
  <c r="D822"/>
  <c r="B822"/>
  <c r="E821"/>
  <c r="D821"/>
  <c r="B821"/>
  <c r="E820"/>
  <c r="D820"/>
  <c r="B820"/>
  <c r="E819"/>
  <c r="D819"/>
  <c r="B819"/>
  <c r="E818"/>
  <c r="D818"/>
  <c r="B818"/>
  <c r="E817"/>
  <c r="D817"/>
  <c r="B817"/>
  <c r="E816"/>
  <c r="D816"/>
  <c r="B816"/>
  <c r="E815"/>
  <c r="D815"/>
  <c r="B815"/>
  <c r="E814"/>
  <c r="D814"/>
  <c r="B814"/>
  <c r="E813"/>
  <c r="D813"/>
  <c r="B813"/>
  <c r="E812"/>
  <c r="D812"/>
  <c r="B812"/>
  <c r="E811"/>
  <c r="D811"/>
  <c r="B811"/>
  <c r="E810"/>
  <c r="D810"/>
  <c r="B810"/>
  <c r="E809"/>
  <c r="D809"/>
  <c r="B809"/>
  <c r="E808"/>
  <c r="D808"/>
  <c r="B808"/>
  <c r="E806"/>
  <c r="D806"/>
  <c r="B806"/>
  <c r="E805"/>
  <c r="D805"/>
  <c r="B805"/>
  <c r="E804"/>
  <c r="D804"/>
  <c r="B804"/>
  <c r="E803"/>
  <c r="D803"/>
  <c r="B803"/>
  <c r="E802"/>
  <c r="D802"/>
  <c r="B802"/>
  <c r="E801"/>
  <c r="D801"/>
  <c r="B801"/>
  <c r="E800"/>
  <c r="D800"/>
  <c r="B800"/>
  <c r="E799"/>
  <c r="D799"/>
  <c r="B799"/>
  <c r="E798"/>
  <c r="D798"/>
  <c r="B798"/>
  <c r="E797"/>
  <c r="D797"/>
  <c r="B797"/>
  <c r="E796"/>
  <c r="D796"/>
  <c r="B796"/>
  <c r="E795"/>
  <c r="D795"/>
  <c r="B795"/>
  <c r="E794"/>
  <c r="D794"/>
  <c r="B794"/>
  <c r="E793"/>
  <c r="D793"/>
  <c r="B793"/>
  <c r="E792"/>
  <c r="D792"/>
  <c r="B792"/>
  <c r="D870" i="20" l="1"/>
  <c r="G846"/>
  <c r="G863"/>
  <c r="G861"/>
  <c r="G53"/>
  <c r="E92" l="1"/>
  <c r="D92"/>
  <c r="B92"/>
  <c r="E91"/>
  <c r="D91"/>
  <c r="B91"/>
  <c r="E90"/>
  <c r="D90"/>
  <c r="B90"/>
  <c r="E89"/>
  <c r="D89"/>
  <c r="B89"/>
  <c r="E88"/>
  <c r="D88"/>
  <c r="B88"/>
  <c r="E87"/>
  <c r="D87"/>
  <c r="B87"/>
  <c r="E86"/>
  <c r="D86"/>
  <c r="B86"/>
  <c r="E85"/>
  <c r="D85"/>
  <c r="B85"/>
  <c r="E84"/>
  <c r="D84"/>
  <c r="B84"/>
  <c r="E83"/>
  <c r="D83"/>
  <c r="B83"/>
  <c r="E82"/>
  <c r="D82"/>
  <c r="B82"/>
  <c r="E81"/>
  <c r="D81"/>
  <c r="B81"/>
  <c r="E80"/>
  <c r="D80"/>
  <c r="B80"/>
  <c r="E79"/>
  <c r="D79"/>
  <c r="B79"/>
  <c r="E78"/>
  <c r="D78"/>
  <c r="B78"/>
  <c r="E77"/>
  <c r="D77"/>
  <c r="B77"/>
  <c r="E76"/>
  <c r="D76"/>
  <c r="B76"/>
  <c r="E75"/>
  <c r="D75"/>
  <c r="B75"/>
  <c r="E74"/>
  <c r="D74"/>
  <c r="B74"/>
  <c r="E73"/>
  <c r="D73"/>
  <c r="B73"/>
  <c r="E72"/>
  <c r="D72"/>
  <c r="B72"/>
  <c r="E71"/>
  <c r="D71"/>
  <c r="B71"/>
  <c r="E69"/>
  <c r="D69"/>
  <c r="B69"/>
  <c r="E68"/>
  <c r="D68"/>
  <c r="B68"/>
  <c r="E67"/>
  <c r="D67"/>
  <c r="B67"/>
  <c r="E66"/>
  <c r="D66"/>
  <c r="B66"/>
  <c r="E65"/>
  <c r="D65"/>
  <c r="B65"/>
  <c r="E64"/>
  <c r="D64"/>
  <c r="B64"/>
  <c r="E63"/>
  <c r="D63"/>
  <c r="B63"/>
  <c r="E62"/>
  <c r="D62"/>
  <c r="B62"/>
  <c r="E61"/>
  <c r="D61"/>
  <c r="B61"/>
  <c r="E60"/>
  <c r="D60"/>
  <c r="B60"/>
  <c r="E59"/>
  <c r="D59"/>
  <c r="B59"/>
  <c r="E58"/>
  <c r="D58"/>
  <c r="B58"/>
  <c r="E57"/>
  <c r="D57"/>
  <c r="B57"/>
  <c r="E56"/>
  <c r="D56"/>
  <c r="B56"/>
  <c r="E55"/>
  <c r="D55"/>
  <c r="B55"/>
  <c r="E54"/>
  <c r="D54"/>
  <c r="B54"/>
  <c r="F10" i="17" l="1"/>
  <c r="G5" i="11"/>
  <c r="F5"/>
  <c r="E10" i="17"/>
  <c r="K8"/>
  <c r="L8" s="1"/>
  <c r="M8" s="1"/>
  <c r="H4" i="11"/>
  <c r="I4" s="1"/>
  <c r="J4" s="1"/>
  <c r="G5" i="9"/>
  <c r="F5"/>
  <c r="H4"/>
  <c r="H3"/>
  <c r="H5" s="1"/>
  <c r="N8" i="17" l="1"/>
  <c r="K7" l="1"/>
  <c r="L7" s="1"/>
  <c r="M7" s="1"/>
  <c r="K9"/>
  <c r="L9" s="1"/>
  <c r="M9" s="1"/>
  <c r="K6"/>
  <c r="L6" s="1"/>
  <c r="L10" s="1"/>
  <c r="N7" l="1"/>
  <c r="N9"/>
  <c r="M6"/>
  <c r="M10" s="1"/>
  <c r="N6" l="1"/>
  <c r="N10" s="1"/>
  <c r="H3" i="11"/>
  <c r="H5" s="1"/>
  <c r="I3" l="1"/>
  <c r="I5" s="1"/>
  <c r="J3" l="1"/>
  <c r="J5" s="1"/>
  <c r="I4" i="9"/>
  <c r="I3"/>
  <c r="J3" l="1"/>
  <c r="I5"/>
  <c r="J4"/>
  <c r="J5" l="1"/>
</calcChain>
</file>

<file path=xl/sharedStrings.xml><?xml version="1.0" encoding="utf-8"?>
<sst xmlns="http://schemas.openxmlformats.org/spreadsheetml/2006/main" count="30591" uniqueCount="10978">
  <si>
    <t>Amount</t>
  </si>
  <si>
    <t>Total Amount</t>
  </si>
  <si>
    <t>Total</t>
  </si>
  <si>
    <t>SN</t>
  </si>
  <si>
    <t>NAME</t>
  </si>
  <si>
    <t>DIG.</t>
  </si>
  <si>
    <t>OFFICE</t>
  </si>
  <si>
    <t>Session</t>
  </si>
  <si>
    <t>Tax 15%</t>
  </si>
  <si>
    <t>Net Amount</t>
  </si>
  <si>
    <t>Account No.</t>
  </si>
  <si>
    <t>ADBL</t>
  </si>
  <si>
    <t>Director</t>
  </si>
  <si>
    <t xml:space="preserve">Training Session </t>
  </si>
  <si>
    <t>Pan. No</t>
  </si>
  <si>
    <t>Trainer</t>
  </si>
  <si>
    <t>Head Office</t>
  </si>
  <si>
    <t>Pan .No</t>
  </si>
  <si>
    <t>DGM</t>
  </si>
  <si>
    <t>tflnd ;+rfng ;d"x M</t>
  </si>
  <si>
    <t>tklzn</t>
  </si>
  <si>
    <t>qm=;=</t>
  </si>
  <si>
    <t>gfd,y/</t>
  </si>
  <si>
    <t>kb</t>
  </si>
  <si>
    <t>tflnd eQf</t>
  </si>
  <si>
    <t>6fO{k eQf</t>
  </si>
  <si>
    <t>vfgf vr{ labfsf] lbgsf]</t>
  </si>
  <si>
    <t xml:space="preserve">vfhf eQmf </t>
  </si>
  <si>
    <t xml:space="preserve">b/ </t>
  </si>
  <si>
    <t>/sd</t>
  </si>
  <si>
    <t>hDdf /sd</t>
  </si>
  <si>
    <t>s/ s§L</t>
  </si>
  <si>
    <t xml:space="preserve">v'b kfpg] </t>
  </si>
  <si>
    <t>Pan.No.</t>
  </si>
  <si>
    <t>b:tvt</t>
  </si>
  <si>
    <t>!</t>
  </si>
  <si>
    <t>;'kl/a]Ifs</t>
  </si>
  <si>
    <t>@</t>
  </si>
  <si>
    <t xml:space="preserve">;+of]hs </t>
  </si>
  <si>
    <t>$</t>
  </si>
  <si>
    <t>;x;+of]hs</t>
  </si>
  <si>
    <t>hDdf M</t>
  </si>
  <si>
    <t>Ajaya Kumar Rimal</t>
  </si>
  <si>
    <t>cho sdf/ l/dfn</t>
  </si>
  <si>
    <t>#</t>
  </si>
  <si>
    <t xml:space="preserve">Code no </t>
  </si>
  <si>
    <t>Office Name</t>
  </si>
  <si>
    <t>Code No</t>
  </si>
  <si>
    <t>100328655</t>
  </si>
  <si>
    <t>0100200000034017</t>
  </si>
  <si>
    <t>s.n</t>
  </si>
  <si>
    <t xml:space="preserve">Name </t>
  </si>
  <si>
    <t>code</t>
  </si>
  <si>
    <t>level</t>
  </si>
  <si>
    <t>Rajani chaudhary raya</t>
  </si>
  <si>
    <t>mangal bazar</t>
  </si>
  <si>
    <t>Sashikala paudyal</t>
  </si>
  <si>
    <t>maharajgunj</t>
  </si>
  <si>
    <t>Keshab prasad pradhan</t>
  </si>
  <si>
    <t>kalimati</t>
  </si>
  <si>
    <t>Junita bhattrai</t>
  </si>
  <si>
    <t>chabahil</t>
  </si>
  <si>
    <t>Anju mahat</t>
  </si>
  <si>
    <t>balaju</t>
  </si>
  <si>
    <t>Nita panta</t>
  </si>
  <si>
    <t>ratna parka</t>
  </si>
  <si>
    <t>Sapana shrestha</t>
  </si>
  <si>
    <t>Jamuna k c</t>
  </si>
  <si>
    <t>kirtipur</t>
  </si>
  <si>
    <t>Sabita basnet thapaliya</t>
  </si>
  <si>
    <t>Koteswor</t>
  </si>
  <si>
    <t>Radhika Adhakari</t>
  </si>
  <si>
    <t>swyambhu</t>
  </si>
  <si>
    <t xml:space="preserve">Sudha kumari shah </t>
  </si>
  <si>
    <t>jorpati</t>
  </si>
  <si>
    <t>Ambikash Rai</t>
  </si>
  <si>
    <t>thamel</t>
  </si>
  <si>
    <t>Nanjita pradhan</t>
  </si>
  <si>
    <t>Kamalpokhari</t>
  </si>
  <si>
    <t>Chanchala poudel</t>
  </si>
  <si>
    <t>banepa</t>
  </si>
  <si>
    <t>Binju basnet</t>
  </si>
  <si>
    <t>gatthaghar</t>
  </si>
  <si>
    <t>Parbati bhattrai</t>
  </si>
  <si>
    <t>maitidevi</t>
  </si>
  <si>
    <t>Karuna hamal</t>
  </si>
  <si>
    <t>dudpati</t>
  </si>
  <si>
    <t>Maya acharya</t>
  </si>
  <si>
    <t>budhanil knantha</t>
  </si>
  <si>
    <t>Pramila Koirala</t>
  </si>
  <si>
    <t>kalanki</t>
  </si>
  <si>
    <t>Prabritri khatri</t>
  </si>
  <si>
    <t>sallaghari</t>
  </si>
  <si>
    <t>Sujata bhattrai</t>
  </si>
  <si>
    <t>dhulikhel</t>
  </si>
  <si>
    <t>Bharat Dhakal</t>
  </si>
  <si>
    <t>Trisuli</t>
  </si>
  <si>
    <t>Shankar Khatiwada</t>
  </si>
  <si>
    <t>Chautara</t>
  </si>
  <si>
    <t>Tilotama koirala</t>
  </si>
  <si>
    <t>kapan</t>
  </si>
  <si>
    <t>Nawaraj baral</t>
  </si>
  <si>
    <t>sakhu</t>
  </si>
  <si>
    <t>Pramod chalise</t>
  </si>
  <si>
    <t>CHAPAGAU</t>
  </si>
  <si>
    <t>Surya kant joshi</t>
  </si>
  <si>
    <t>chhahare</t>
  </si>
  <si>
    <t xml:space="preserve">Bibek kumar yadav </t>
  </si>
  <si>
    <t>dhunche</t>
  </si>
  <si>
    <t>Rajendra koirala</t>
  </si>
  <si>
    <t>melamchi</t>
  </si>
  <si>
    <t>Mira tamang</t>
  </si>
  <si>
    <t>thankot</t>
  </si>
  <si>
    <t>Dimal sigh yonjan</t>
  </si>
  <si>
    <t>manthali</t>
  </si>
  <si>
    <t>Santosh karki</t>
  </si>
  <si>
    <t>Charikot</t>
  </si>
  <si>
    <t>Anita siwakothi</t>
  </si>
  <si>
    <t>Sindhuli</t>
  </si>
  <si>
    <t>Prem kumar dhamala</t>
  </si>
  <si>
    <t>Dakaha</t>
  </si>
  <si>
    <t>Sarita phuyal</t>
  </si>
  <si>
    <t>Mulpani</t>
  </si>
  <si>
    <t>Janardhan neupane</t>
  </si>
  <si>
    <t>Lagankhel</t>
  </si>
  <si>
    <t>Roshan shrestha</t>
  </si>
  <si>
    <t>Rita Bhandari</t>
  </si>
  <si>
    <t>Gaushala</t>
  </si>
  <si>
    <t>Bishwa Subedi</t>
  </si>
  <si>
    <t>ranipauwa</t>
  </si>
  <si>
    <t>Laxmi Aryal</t>
  </si>
  <si>
    <t>New Baneswor</t>
  </si>
  <si>
    <t>Gauri Karki</t>
  </si>
  <si>
    <t>Tripureswor</t>
  </si>
  <si>
    <t xml:space="preserve">Kamala Bhandari rawal </t>
  </si>
  <si>
    <t>New Road</t>
  </si>
  <si>
    <t>Kedar Prasad Lamichhane</t>
  </si>
  <si>
    <t>KHARANITAR</t>
  </si>
  <si>
    <t>Sushant Dubedi</t>
  </si>
  <si>
    <t>Putlisadak</t>
  </si>
  <si>
    <t>Astha Bhurtel</t>
  </si>
  <si>
    <t>pulchowk</t>
  </si>
  <si>
    <t>Officer 7</t>
  </si>
  <si>
    <t>Assistant 4</t>
  </si>
  <si>
    <t>Assistant 5</t>
  </si>
  <si>
    <t>Managerial 9</t>
  </si>
  <si>
    <r>
      <t>s[lif ljsf; j}+s ln=, s]lGb|o tflnd k|lti7fg, jf]8] eQmk'/4f/f  afUdlt k|b]z sfof{no,uf}zfnf,sf7df08f} cGtu{tsf sfof{nox?nfO{ ldlt @)&amp;(÷)*÷)&amp; ut]sf] lg0f{ocg';f/   ldlt @)&amp;(÷)*÷!% ut] ! lbg]   ;+rflnt</t>
    </r>
    <r>
      <rPr>
        <sz val="13"/>
        <color theme="1"/>
        <rFont val="Arial"/>
        <family val="2"/>
      </rPr>
      <t xml:space="preserve"> "AML/CFT TrasscationMonitoring and Analysis in ADBL on line</t>
    </r>
    <r>
      <rPr>
        <sz val="13"/>
        <color theme="1"/>
        <rFont val="Preeti"/>
      </rPr>
      <t xml:space="preserve">  tflnd sf] pb3f6g ÷;dfkg ;qsf] cWoIftf u/] jfktsf] /sd vftfdf /sd hDdf u/]sf] laj/0fM</t>
    </r>
  </si>
  <si>
    <r>
      <t>s[lif ljsf; j}+s ln=, s]lGb|o tflnd k|lti7fg, jf]8] eQmk'/4f/f  afUdlt k|b]z sfof{no,uf}zfnf,sf7df08f} cGtu{tsf sfof{nox?nfO{ ldlt @)&amp;(÷)*÷)&amp; ut]sf] lg0f{ocg';f/   ldlt @)&amp;(÷)*÷!% ut] ! lbg]   ;+rflnt</t>
    </r>
    <r>
      <rPr>
        <sz val="13"/>
        <color theme="1"/>
        <rFont val="Arial"/>
        <family val="2"/>
      </rPr>
      <t xml:space="preserve"> "AML/CFT TrasscationMonitoring and Analysis in ADBL on line</t>
    </r>
    <r>
      <rPr>
        <sz val="13"/>
        <color theme="1"/>
        <rFont val="Preeti"/>
      </rPr>
      <t xml:space="preserve"> </t>
    </r>
    <r>
      <rPr>
        <sz val="13"/>
        <color theme="1"/>
        <rFont val="MS Gothic"/>
        <family val="3"/>
      </rPr>
      <t xml:space="preserve"> </t>
    </r>
    <r>
      <rPr>
        <sz val="13"/>
        <color theme="1"/>
        <rFont val="Preeti"/>
      </rPr>
      <t>tflnd  sf ;xeflux?nfO{ k|lzIf0f u/] jfktsf] /sd tflndsf k|lzIfsx?sf] vftfdf /sd hDdf u/]sf] laj/0fM</t>
    </r>
  </si>
  <si>
    <r>
      <t>s[lif ljsf; j}+s ln=, s]lGb|o tflnd k|lti7fg, jf]8] eQmk'/4f/f  afUdlt k|b]z sfof{no,uf}zfnf,sf7df08f} cGtu{tsf sfof{nox?nfO{ ldlt @)&amp;(÷)*÷)&amp; ut]sf] lg0f{ocg';f/   ldlt @)&amp;(÷)*÷!% ut] ! lbg]   ;+rflnt</t>
    </r>
    <r>
      <rPr>
        <sz val="13"/>
        <rFont val="Arial"/>
        <family val="2"/>
      </rPr>
      <t xml:space="preserve"> "AML/CFT TrasscationMonitoring and Analysis in ADBL on line</t>
    </r>
    <r>
      <rPr>
        <sz val="13"/>
        <rFont val="Preeti"/>
      </rPr>
      <t xml:space="preserve"> </t>
    </r>
    <r>
      <rPr>
        <sz val="13"/>
        <rFont val="MS PGothic"/>
        <family val="2"/>
      </rPr>
      <t xml:space="preserve"> </t>
    </r>
    <r>
      <rPr>
        <sz val="13"/>
        <rFont val="Preeti"/>
      </rPr>
      <t xml:space="preserve">tflnd  df ;+rfng ;d'xdf /lx sfo{ u/] jfkt kfO{g] eQmf tyf vfhf vr{ jfkt kfpg] /sd s]lGb|o tflnd k|lti7fg jf]8] af6 </t>
    </r>
    <r>
      <rPr>
        <b/>
        <sz val="13"/>
        <rFont val="Preeti"/>
      </rPr>
      <t>tflnd sfo{lalw @)&amp;^ sf] kl/R5]b ( sf] kfl/&gt;lds lgwf{/0f Joj:yf adf]lhd</t>
    </r>
    <r>
      <rPr>
        <sz val="13"/>
        <rFont val="Preeti"/>
      </rPr>
      <t xml:space="preserve"> gub a'lem lnO{ of] e/kfO{ ul/ lbof}+ .</t>
    </r>
  </si>
  <si>
    <t>Nirmal Prasad Upadhaya</t>
  </si>
  <si>
    <t>Ramesh Kumar Kalauni</t>
  </si>
  <si>
    <t>Shailendra Bajgain</t>
  </si>
  <si>
    <t>&gt;L lagf]b k|;fb kf}8]n</t>
  </si>
  <si>
    <t>cg'kf s]=;L</t>
  </si>
  <si>
    <t>xf]:6</t>
  </si>
  <si>
    <t>Host 1 Days per day 1500</t>
  </si>
  <si>
    <t>&gt;L /fd axfb'/ v8sf</t>
  </si>
  <si>
    <t>sf]=g=</t>
  </si>
  <si>
    <t>Bagmati province</t>
  </si>
  <si>
    <t>0100200002814011</t>
  </si>
  <si>
    <t>0100200003171015</t>
  </si>
  <si>
    <t>301329914</t>
  </si>
  <si>
    <t>100338735</t>
  </si>
  <si>
    <t>100328314</t>
  </si>
  <si>
    <t>101927068</t>
  </si>
  <si>
    <t>101928357</t>
  </si>
  <si>
    <t>0100200002258011</t>
  </si>
  <si>
    <t>103154314</t>
  </si>
  <si>
    <t>Agricultural Development Bank Ltd. Central Training Institute, Bode, Bhaktapur</t>
  </si>
  <si>
    <t>Efective Branch Management  20790828 to 20790903</t>
  </si>
  <si>
    <t xml:space="preserve">  List of Participants </t>
  </si>
  <si>
    <t>sn</t>
  </si>
  <si>
    <t>name</t>
  </si>
  <si>
    <t>office</t>
  </si>
  <si>
    <t>Sekha Gurung</t>
  </si>
  <si>
    <t>Waling Banking</t>
  </si>
  <si>
    <t>Niku Acharya</t>
  </si>
  <si>
    <t>Act Divisonal chief</t>
  </si>
  <si>
    <t>Risk Management</t>
  </si>
  <si>
    <t>Yadab Prashad Pokharel</t>
  </si>
  <si>
    <t>Ssection chief</t>
  </si>
  <si>
    <t>Planning and Projec</t>
  </si>
  <si>
    <t>Dipak Khatiwada</t>
  </si>
  <si>
    <t>General Service Division</t>
  </si>
  <si>
    <t>Harihar Acharya</t>
  </si>
  <si>
    <t>S.section officer</t>
  </si>
  <si>
    <t>O&amp;M  Division</t>
  </si>
  <si>
    <t>Shanti Ram Bhattarai</t>
  </si>
  <si>
    <t>Binita Nepal</t>
  </si>
  <si>
    <t>Digital Division</t>
  </si>
  <si>
    <t>Nabaraj Khadka</t>
  </si>
  <si>
    <t>MIS Division</t>
  </si>
  <si>
    <t>Pinkee Shah</t>
  </si>
  <si>
    <t xml:space="preserve">Retirement Fund Management </t>
  </si>
  <si>
    <t>Rajendra prasad Dulal</t>
  </si>
  <si>
    <t>MIS officer</t>
  </si>
  <si>
    <t>Usha Chand</t>
  </si>
  <si>
    <t>S.Business officer</t>
  </si>
  <si>
    <t xml:space="preserve">Business Credit and T.F D  </t>
  </si>
  <si>
    <t>Shreejana Maharjan</t>
  </si>
  <si>
    <t>S.section officer -CA</t>
  </si>
  <si>
    <t>Finance and Account Division</t>
  </si>
  <si>
    <t>Sharwan kumar acharya</t>
  </si>
  <si>
    <t>Anmol Ashis Bhatta</t>
  </si>
  <si>
    <t>Akariti silwal</t>
  </si>
  <si>
    <t>Mit officer</t>
  </si>
  <si>
    <t>R O kathmandu</t>
  </si>
  <si>
    <t>Rita ghimire</t>
  </si>
  <si>
    <t>office assistant</t>
  </si>
  <si>
    <t>Cti bode</t>
  </si>
  <si>
    <t>sandip Regmi</t>
  </si>
  <si>
    <t>Business assistant</t>
  </si>
  <si>
    <t>corporets office ramsahpath</t>
  </si>
  <si>
    <t>sita adhikari</t>
  </si>
  <si>
    <t>sechan subedi</t>
  </si>
  <si>
    <t>Mit assistant</t>
  </si>
  <si>
    <t>Nilu Gurung oli</t>
  </si>
  <si>
    <t>Branch Tripurewor</t>
  </si>
  <si>
    <t>prabriti khatri</t>
  </si>
  <si>
    <t>Branch Sallaghari</t>
  </si>
  <si>
    <t>Muni Raj Upadhyay</t>
  </si>
  <si>
    <t>Overshare</t>
  </si>
  <si>
    <t>Fix Assets and M Department</t>
  </si>
  <si>
    <t>Manjil Tha shrestha</t>
  </si>
  <si>
    <t>MIS assistant</t>
  </si>
  <si>
    <t>Jivan prasad joshi</t>
  </si>
  <si>
    <t>Business and TFDivision</t>
  </si>
  <si>
    <t>saroj dhungel</t>
  </si>
  <si>
    <t>cleark</t>
  </si>
  <si>
    <t>Branch Budhanilkanth</t>
  </si>
  <si>
    <t>sagun gelal</t>
  </si>
  <si>
    <t>Branch Gatthaghar</t>
  </si>
  <si>
    <t>chanchala paudel</t>
  </si>
  <si>
    <t>Branch Banepa</t>
  </si>
  <si>
    <t xml:space="preserve"> Comprehensive Trainng of  " CBS  end User "2080/01/21 -2080/01/23</t>
  </si>
  <si>
    <t xml:space="preserve"> Comprehensive Trainng of  " CBS  end User </t>
  </si>
  <si>
    <t>2080/02/13 -2080/02/15</t>
  </si>
  <si>
    <t>Mr.Shibendra Jha</t>
  </si>
  <si>
    <t>BM</t>
  </si>
  <si>
    <t>Nagarain</t>
  </si>
  <si>
    <t>Mr.Dharmendra Ray Yadav</t>
  </si>
  <si>
    <t>Clerk</t>
  </si>
  <si>
    <t>UPENDRA MAHASETH</t>
  </si>
  <si>
    <t>MANAGER</t>
  </si>
  <si>
    <t>SABAILA</t>
  </si>
  <si>
    <t>RABINDRA THAKUR</t>
  </si>
  <si>
    <t>OFFICE ASSIST</t>
  </si>
  <si>
    <t>SABIN YADAV</t>
  </si>
  <si>
    <t xml:space="preserve">MANAGER </t>
  </si>
  <si>
    <t>HANUMANNAGAR BRANCH</t>
  </si>
  <si>
    <t>RAM CHANDRA SAH</t>
  </si>
  <si>
    <t>ACCOUNTANT</t>
  </si>
  <si>
    <t>RAM BACHAN YADAV</t>
  </si>
  <si>
    <t xml:space="preserve">BODEBARSAIN </t>
  </si>
  <si>
    <t>MAN KUMAR BANIYA</t>
  </si>
  <si>
    <t>CLERK</t>
  </si>
  <si>
    <t>SATISH CHANDRA CHUDHARY</t>
  </si>
  <si>
    <t>PRABANDHAK</t>
  </si>
  <si>
    <t>BALAWA</t>
  </si>
  <si>
    <t>MANOJ KUMAR MANDAL</t>
  </si>
  <si>
    <t>LEKHPAL</t>
  </si>
  <si>
    <t>ARJUN PRASAD DHUNGANA</t>
  </si>
  <si>
    <t>BRANCH MANAGER</t>
  </si>
  <si>
    <t>BANKING SIRAHA</t>
  </si>
  <si>
    <t>SHAKUNTALA YADAV</t>
  </si>
  <si>
    <t>BUSINESS ASSISTANT</t>
  </si>
  <si>
    <t>SHOVIT SHAH</t>
  </si>
  <si>
    <t>LOHARPATTI,MAHOTTARI</t>
  </si>
  <si>
    <t>SHALINEE SHRIWASTAV</t>
  </si>
  <si>
    <t>MALA NAYAK</t>
  </si>
  <si>
    <t>OFF.ASST.</t>
  </si>
  <si>
    <t>PANITANKICHOWK</t>
  </si>
  <si>
    <t>SITA KUMARI SAH</t>
  </si>
  <si>
    <t>DINESH PRASAD SAH</t>
  </si>
  <si>
    <t>KANCHANPUR SAPTARI</t>
  </si>
  <si>
    <t>KIRAN KUMARI SINGH</t>
  </si>
  <si>
    <t>Shree Sagam Lal Ray</t>
  </si>
  <si>
    <t>Manger</t>
  </si>
  <si>
    <t>adbl jaleswor</t>
  </si>
  <si>
    <t>Akhilesh adhikari</t>
  </si>
  <si>
    <t>B.A</t>
  </si>
  <si>
    <t>RAM PADARATH SAH</t>
  </si>
  <si>
    <t>DHALKEWAR</t>
  </si>
  <si>
    <t>BINOD RIJAL</t>
  </si>
  <si>
    <t>BHOLA SAHA</t>
  </si>
  <si>
    <t>BARDIBAS</t>
  </si>
  <si>
    <t>NIRMAL LOCHAN ADHIKARI</t>
  </si>
  <si>
    <t>SANJIB KUMAR SHARMA</t>
  </si>
  <si>
    <t>BRANCH MANAGER( SENIOR SECTION CHIEF)</t>
  </si>
  <si>
    <t>RAJBIRAJ BRANCH 039</t>
  </si>
  <si>
    <t>PRAMOD KUMAR SAH</t>
  </si>
  <si>
    <t>Parshuram Joshi</t>
  </si>
  <si>
    <t>Gaushala 60</t>
  </si>
  <si>
    <t>Ram Kailash Ram</t>
  </si>
  <si>
    <t>BA</t>
  </si>
  <si>
    <t>Rajendra Prasad Mahato</t>
  </si>
  <si>
    <t>Manager</t>
  </si>
  <si>
    <t>Mirchaiya</t>
  </si>
  <si>
    <t>Dhupendra Shah</t>
  </si>
  <si>
    <t>Cleark</t>
  </si>
  <si>
    <t>HARI SHANKAR KUMAR SAH</t>
  </si>
  <si>
    <t>KALYANPUR</t>
  </si>
  <si>
    <t>REKHA KUMARI YADAV</t>
  </si>
  <si>
    <t>OFFICE ASSISTANT</t>
  </si>
  <si>
    <t>AJAY KUMAR SAH</t>
  </si>
  <si>
    <t>SUKHIPUR</t>
  </si>
  <si>
    <t>AMIT KUMAR RAY</t>
  </si>
  <si>
    <t>OFF. ASSISTANT</t>
  </si>
  <si>
    <t>MAHENDRA PRASAD SAH</t>
  </si>
  <si>
    <t>GOLBAZAR</t>
  </si>
  <si>
    <t>RAM PUKAR PANDIT</t>
  </si>
  <si>
    <t>CLREK</t>
  </si>
  <si>
    <t>SURESH KUMAR CHAUDHARY</t>
  </si>
  <si>
    <t>B.M.</t>
  </si>
  <si>
    <t>BRANCH JANAKPUR</t>
  </si>
  <si>
    <t>PRIYANKA KUMARI</t>
  </si>
  <si>
    <t>SHREERAM MAHASETH</t>
  </si>
  <si>
    <t>KHAJURI</t>
  </si>
  <si>
    <t>NARESH KUMAR SAH</t>
  </si>
  <si>
    <t>Rajesh Kumar Sah</t>
  </si>
  <si>
    <t>Mahendranagar,Dhanusha</t>
  </si>
  <si>
    <t>Shib Shankar Mandal</t>
  </si>
  <si>
    <t>clerk</t>
  </si>
  <si>
    <t>AMOD LAL KARN</t>
  </si>
  <si>
    <t>SHIVCHOWK, JANAKPUR</t>
  </si>
  <si>
    <t>SEEMA KUMARI SAH</t>
  </si>
  <si>
    <t>LEKHAPAL</t>
  </si>
  <si>
    <t>&gt;L ;'lgn s'df/ &gt;Ljf:tj</t>
  </si>
  <si>
    <t>a=zf=c=</t>
  </si>
  <si>
    <t>&gt;L d's]z s'df/ l;+x</t>
  </si>
  <si>
    <t>k|aGws</t>
  </si>
  <si>
    <t>&gt;L ;'lgtf ho;jfn</t>
  </si>
  <si>
    <t>n]=kf=</t>
  </si>
  <si>
    <t>&gt;L clgn s'zjfxf</t>
  </si>
  <si>
    <t>&gt;L s[i0ff k|=;fx</t>
  </si>
  <si>
    <t>&gt;L /fh' ;fx</t>
  </si>
  <si>
    <t>&gt;L d'bl:;/ cxdb vfg</t>
  </si>
  <si>
    <t>Jo=;=</t>
  </si>
  <si>
    <t>&gt;L u'?b]j pkfWofo</t>
  </si>
  <si>
    <t>&gt;L l;dL rf}/l;of</t>
  </si>
  <si>
    <t>&gt;L k/j]z /fo</t>
  </si>
  <si>
    <t>&gt;L gjnlszf]/ blxt</t>
  </si>
  <si>
    <t>sf=;=</t>
  </si>
  <si>
    <t>&gt;L sNkgf pk|]tL</t>
  </si>
  <si>
    <t>&gt;L /f]zgL u'Ktf</t>
  </si>
  <si>
    <t>&gt;L lbg]z s'df/ rf}w/L</t>
  </si>
  <si>
    <t>lbks e§/fO{</t>
  </si>
  <si>
    <t>Ao=;=</t>
  </si>
  <si>
    <t>&gt;L ;'/]z s'df/ ;fx</t>
  </si>
  <si>
    <t>&gt;L lht]Gb| ;fx ;f]gf/</t>
  </si>
  <si>
    <t>&gt;L lw/]Gb| gf/fo0f d08n</t>
  </si>
  <si>
    <t>&gt;L cljgfz 7fs'/</t>
  </si>
  <si>
    <t>&gt;L k'?iff]Qd g]kfn</t>
  </si>
  <si>
    <t>&gt;L cg'snf &gt;]i7</t>
  </si>
  <si>
    <t>&gt;L ldlyn]z s'df/ emf</t>
  </si>
  <si>
    <t>&gt;L gfu]Gb| kf;jfg</t>
  </si>
  <si>
    <t>&gt;L dbg /fo</t>
  </si>
  <si>
    <t>&gt;L cg'zf 9sfn</t>
  </si>
  <si>
    <t>&gt;L /fdpbuf/ la/fhL</t>
  </si>
  <si>
    <t>&gt;L l/df s'df/L ;fx</t>
  </si>
  <si>
    <t>&gt;L lbk]Gb| s'df/ dxtf]</t>
  </si>
  <si>
    <t>&gt;L sdn]z s'df/ s0f{</t>
  </si>
  <si>
    <t>&gt;L k|bLk ofbj</t>
  </si>
  <si>
    <t>&gt;L l;tfdfof 7f]s/</t>
  </si>
  <si>
    <t>&gt;L /flhgGb k|=ofbj</t>
  </si>
  <si>
    <t>&gt;L k|lj0f s'df/ emf</t>
  </si>
  <si>
    <t>&gt;L lago s'df/ s0f{</t>
  </si>
  <si>
    <t>&gt;L nIdL lnDa'</t>
  </si>
  <si>
    <t>&gt;L z}n]Gb| l3ld/]</t>
  </si>
  <si>
    <t>&gt;L sdn]z s'df/ rf}w/L</t>
  </si>
  <si>
    <t>k|b]z sfof{no jL/u+h</t>
  </si>
  <si>
    <t>zfvf aL/u+h</t>
  </si>
  <si>
    <t>zfvf kf]v/Lof</t>
  </si>
  <si>
    <t>zfvf ;v'jfk|;f}gL</t>
  </si>
  <si>
    <t>zfvf &gt;Lk'/</t>
  </si>
  <si>
    <t>zfvf sn}of</t>
  </si>
  <si>
    <t>zfvf l;d/f</t>
  </si>
  <si>
    <t>zfvf sf]NxjL</t>
  </si>
  <si>
    <t>zfvf al/of/k'/</t>
  </si>
  <si>
    <t>zfvf cd[tu+h</t>
  </si>
  <si>
    <t>zfvf lghu9</t>
  </si>
  <si>
    <t>zfvf uf}/</t>
  </si>
  <si>
    <t>zfvf rk'/</t>
  </si>
  <si>
    <t>zfvf u?8f</t>
  </si>
  <si>
    <t>zfvf dn+ujf</t>
  </si>
  <si>
    <t>zfvf gjnk'/</t>
  </si>
  <si>
    <t>zfvf a/xyjf</t>
  </si>
  <si>
    <t>zfvf O{Zj/k'/</t>
  </si>
  <si>
    <t>zfvf xl/jg</t>
  </si>
  <si>
    <t>5 in 1 onlline  account -onlline traning</t>
  </si>
  <si>
    <t xml:space="preserve">COBIT(Control Objectives for Informaion and Related Technologies  </t>
  </si>
  <si>
    <t>2079.11.26 to11.27</t>
  </si>
  <si>
    <t>Sailendra Pd. Bajagain</t>
  </si>
  <si>
    <t>Shiva Prasad Bastola</t>
  </si>
  <si>
    <t>Pankaj Kumar Gautam</t>
  </si>
  <si>
    <t>Pawan Kumar Mahat</t>
  </si>
  <si>
    <t>Kishor Bajgain</t>
  </si>
  <si>
    <t>Amrit Poudel</t>
  </si>
  <si>
    <t>Denesh Nepal</t>
  </si>
  <si>
    <t>Saroj Kumar Mahato</t>
  </si>
  <si>
    <t>Suresh Kumar Chhetri</t>
  </si>
  <si>
    <t>Ajay Kumar Jha</t>
  </si>
  <si>
    <t>Bidhya Ghimire</t>
  </si>
  <si>
    <t>Sushil Ranjan Sah</t>
  </si>
  <si>
    <t>Anil Tamang</t>
  </si>
  <si>
    <t>Shrejana oli</t>
  </si>
  <si>
    <t>Rosan Kumar Nandan</t>
  </si>
  <si>
    <t>Sobit Thapa Magar</t>
  </si>
  <si>
    <t>Aakriti Silwal</t>
  </si>
  <si>
    <t>Binod Dangol</t>
  </si>
  <si>
    <t>Devi Kala Sharma</t>
  </si>
  <si>
    <t>Jyoti Joshi</t>
  </si>
  <si>
    <t>SSC</t>
  </si>
  <si>
    <t>Compliance Dep.</t>
  </si>
  <si>
    <t>RiskManagement.Dep.</t>
  </si>
  <si>
    <t>IT Dep.</t>
  </si>
  <si>
    <t>Risk Management Dep</t>
  </si>
  <si>
    <t>S.Com.Officer</t>
  </si>
  <si>
    <t>S. Engineer (IT)</t>
  </si>
  <si>
    <t>S Engineer (IT)</t>
  </si>
  <si>
    <t>SSO (CA)</t>
  </si>
  <si>
    <t>I A &amp; I Dep.</t>
  </si>
  <si>
    <t>Engineer (IT)</t>
  </si>
  <si>
    <t>Bagmati Province Ktm.</t>
  </si>
  <si>
    <t>S. I.T.Officer</t>
  </si>
  <si>
    <t>I A &amp; I Dep</t>
  </si>
  <si>
    <t>Office Assistant</t>
  </si>
  <si>
    <t xml:space="preserve">NFRS Training </t>
  </si>
  <si>
    <t xml:space="preserve">2080/01/08 -  2080/01/09 </t>
  </si>
  <si>
    <t>Senior Section Chief</t>
  </si>
  <si>
    <t xml:space="preserve"> Risk Management Dept</t>
  </si>
  <si>
    <t>Risk Management Dept</t>
  </si>
  <si>
    <t>Srijana oli</t>
  </si>
  <si>
    <t>Senior Account Officer(CA)</t>
  </si>
  <si>
    <t>Chandan Shrestha</t>
  </si>
  <si>
    <t>Senior Account Officer(CA</t>
  </si>
  <si>
    <t>Pratima Bhandari Singh</t>
  </si>
  <si>
    <t xml:space="preserve"> Senior Account Officer(CA</t>
  </si>
  <si>
    <t>Bhumiraj Neupane</t>
  </si>
  <si>
    <t>Digital Banking Department</t>
  </si>
  <si>
    <t>Sangeeta Shrestha</t>
  </si>
  <si>
    <t>Deep Singh Rawat</t>
  </si>
  <si>
    <t>Treasury Department</t>
  </si>
  <si>
    <t>Nikita Poudel</t>
  </si>
  <si>
    <t>Senior Business Officer</t>
  </si>
  <si>
    <t>Milkesh Shrestha</t>
  </si>
  <si>
    <t>Business Credit &amp; Trade Finance Department</t>
  </si>
  <si>
    <t>Dipak Thapa</t>
  </si>
  <si>
    <t>Senior Loan Officer</t>
  </si>
  <si>
    <t>Agri Credit &amp; MSME Credit Department</t>
  </si>
  <si>
    <t>Santosh Kumar Mandal</t>
  </si>
  <si>
    <t>Bijay Dhakal</t>
  </si>
  <si>
    <t>Prakash Pandey</t>
  </si>
  <si>
    <t>Bishow bandhu Bhattrai</t>
  </si>
  <si>
    <t>Sujit Shah</t>
  </si>
  <si>
    <t>Rupesh Pandey</t>
  </si>
  <si>
    <t>Corporate Banking</t>
  </si>
  <si>
    <t>Sesena Nembang Limbu</t>
  </si>
  <si>
    <t>Credit Administration Department</t>
  </si>
  <si>
    <t>Suresh Gothe</t>
  </si>
  <si>
    <t>MIS Assistant</t>
  </si>
  <si>
    <t>Bimala Bhandari</t>
  </si>
  <si>
    <t>Management Information Department</t>
  </si>
  <si>
    <t>Anmol Aashis Bhatta</t>
  </si>
  <si>
    <t>MIS Officer</t>
  </si>
  <si>
    <t>Section Officer</t>
  </si>
  <si>
    <t>Sagar Upadhya</t>
  </si>
  <si>
    <t>Business Officer</t>
  </si>
  <si>
    <t>Province Office Kathmandu</t>
  </si>
  <si>
    <t>Roshan  Shrestha</t>
  </si>
  <si>
    <t>Senior Section Officer</t>
  </si>
  <si>
    <t>Poonam Nepal</t>
  </si>
  <si>
    <t>Rabi Bhattarai</t>
  </si>
  <si>
    <t>Ratnapark</t>
  </si>
  <si>
    <t>Chandra Kala Bhandari</t>
  </si>
  <si>
    <t>Compliance Department</t>
  </si>
  <si>
    <t>Ranju  Adhikari</t>
  </si>
  <si>
    <t>Min Raj Pokharel</t>
  </si>
  <si>
    <t>Department  Chief</t>
  </si>
  <si>
    <t>O &amp; M M Dep.</t>
  </si>
  <si>
    <t>Sushil Humagain</t>
  </si>
  <si>
    <t>Hira Bahadur Ale</t>
  </si>
  <si>
    <t>Nita Koirala</t>
  </si>
  <si>
    <t>Balram Purbey</t>
  </si>
  <si>
    <t>Section Chief</t>
  </si>
  <si>
    <t>Basant Devkota</t>
  </si>
  <si>
    <t>Satish Maleku</t>
  </si>
  <si>
    <t>Ganesh Bhatta</t>
  </si>
  <si>
    <t xml:space="preserve">S Com. Engineer </t>
  </si>
  <si>
    <t>Bhawana Kumari Bam</t>
  </si>
  <si>
    <t xml:space="preserve">S Com.Engineer </t>
  </si>
  <si>
    <t>Sandeep Puri</t>
  </si>
  <si>
    <t>I.T.Officer</t>
  </si>
  <si>
    <t>IT  Dep.</t>
  </si>
  <si>
    <t>Mukesh Shrestha</t>
  </si>
  <si>
    <t>Hari Chilise</t>
  </si>
  <si>
    <t>Ayan Bhattarai</t>
  </si>
  <si>
    <t>M I Dep</t>
  </si>
  <si>
    <t>Manjil Tha Shrestha</t>
  </si>
  <si>
    <t>M.I.S. Assistant</t>
  </si>
  <si>
    <t>M I Dep.</t>
  </si>
  <si>
    <t>Arjun Poudel</t>
  </si>
  <si>
    <t>ATM Officer</t>
  </si>
  <si>
    <t>Digital Banking Dep.</t>
  </si>
  <si>
    <t>Pushpa Raj Pandey</t>
  </si>
  <si>
    <t>I.T Assistant</t>
  </si>
  <si>
    <t>Sandesh Dhungel</t>
  </si>
  <si>
    <t>Birendranagar  P. O.</t>
  </si>
  <si>
    <t>Jayram Sharma</t>
  </si>
  <si>
    <t>Janakpur  P. O.</t>
  </si>
  <si>
    <t>Chandra Kumar Yadav</t>
  </si>
  <si>
    <t>Koshi  P O.</t>
  </si>
  <si>
    <t>Swita Gupta</t>
  </si>
  <si>
    <t>Birjung  P. O.</t>
  </si>
  <si>
    <t>Suman Thapa</t>
  </si>
  <si>
    <t>Gandaki P. O.</t>
  </si>
  <si>
    <t>Santosh Giri</t>
  </si>
  <si>
    <r>
      <t>S.O.</t>
    </r>
    <r>
      <rPr>
        <sz val="10"/>
        <rFont val="Times New Roman"/>
        <family val="1"/>
      </rPr>
      <t xml:space="preserve"> (IT)</t>
    </r>
  </si>
  <si>
    <t>Gandaki  P. O.</t>
  </si>
  <si>
    <t>Priya Gupta</t>
  </si>
  <si>
    <t>Com.Officer</t>
  </si>
  <si>
    <t>Lumbini P. O.</t>
  </si>
  <si>
    <t>Narad Bogati</t>
  </si>
  <si>
    <t>SSO</t>
  </si>
  <si>
    <t>Sudurpashchim P.O.</t>
  </si>
  <si>
    <t>Brihaspati Nepali</t>
  </si>
  <si>
    <t>Karnali P. O..</t>
  </si>
  <si>
    <t>Information Security Management FrameworkFocused With ISO</t>
  </si>
  <si>
    <t xml:space="preserve">2080/02/12 - 2080/02/13 </t>
  </si>
  <si>
    <t>Pitambar Gautam</t>
  </si>
  <si>
    <t>Lumbini Province Office Bhairahawa</t>
  </si>
  <si>
    <t>Pankaj Mani Paudyal</t>
  </si>
  <si>
    <t>1 No. Province Office Biratnagar</t>
  </si>
  <si>
    <t>Nirmala Kumari Gautam</t>
  </si>
  <si>
    <t>Tinpaini Branch</t>
  </si>
  <si>
    <t>Ronika Koirala</t>
  </si>
  <si>
    <t>Dharan Branch</t>
  </si>
  <si>
    <t>Narmada Adhikari</t>
  </si>
  <si>
    <t>Province Office Birgunj</t>
  </si>
  <si>
    <t>Ram Bilas Raut</t>
  </si>
  <si>
    <t>Gaur Branch</t>
  </si>
  <si>
    <t>Harishchandra Sing Tharu</t>
  </si>
  <si>
    <t>2 No. Province Office Janakpur</t>
  </si>
  <si>
    <t>Gita Kumari Panthi</t>
  </si>
  <si>
    <t>Manglapur Branch</t>
  </si>
  <si>
    <t>Bina Subedi</t>
  </si>
  <si>
    <t>Biratchowk Branch</t>
  </si>
  <si>
    <t>Mina Kafle</t>
  </si>
  <si>
    <t>Urlabari Branch</t>
  </si>
  <si>
    <t>Bijay Subedi</t>
  </si>
  <si>
    <t>Phidim Branch</t>
  </si>
  <si>
    <t>Rudra Kumar Shrestha</t>
  </si>
  <si>
    <t>Dhankuta Branch</t>
  </si>
  <si>
    <t>Jitendra Prasad Sah</t>
  </si>
  <si>
    <t>Birgunj Branch</t>
  </si>
  <si>
    <t>Preeti Yadav</t>
  </si>
  <si>
    <t>Kolhabi Branch</t>
  </si>
  <si>
    <t>Amit Kumar Raya</t>
  </si>
  <si>
    <t>Sukhipur Branch</t>
  </si>
  <si>
    <t>Babita Gupta</t>
  </si>
  <si>
    <t>Bhairahawa Branch</t>
  </si>
  <si>
    <t>Arun Kumar Yadav</t>
  </si>
  <si>
    <t>Lumbini Branch</t>
  </si>
  <si>
    <t>Mina Chapagain</t>
  </si>
  <si>
    <t>Siddharthanagar Branch</t>
  </si>
  <si>
    <t>Gita Parajuli</t>
  </si>
  <si>
    <t>Purkotdah Branch</t>
  </si>
  <si>
    <t>Rajendra Prasad Upadhyay</t>
  </si>
  <si>
    <t>Parroha Branch</t>
  </si>
  <si>
    <t>Somnath Khanal</t>
  </si>
  <si>
    <t>Krishnanagar Branch</t>
  </si>
  <si>
    <t>Rabin Bhattarai</t>
  </si>
  <si>
    <t>Ilam Branch</t>
  </si>
  <si>
    <t>Nabin Khanal</t>
  </si>
  <si>
    <t>Phikkal Branch</t>
  </si>
  <si>
    <t>Hasina Pokhrel</t>
  </si>
  <si>
    <t>Mangalbare Branch</t>
  </si>
  <si>
    <t>PRANISH RAI</t>
  </si>
  <si>
    <t>Rabi Branch</t>
  </si>
  <si>
    <t>Madhav Aryal</t>
  </si>
  <si>
    <t>Biratnagar Branch</t>
  </si>
  <si>
    <t>Pushkar Koirala</t>
  </si>
  <si>
    <t>Rangeli Branch</t>
  </si>
  <si>
    <t>Hem Bahadur Parajuli</t>
  </si>
  <si>
    <t>Harinagara Branch</t>
  </si>
  <si>
    <t>Bhupendra Adhikari</t>
  </si>
  <si>
    <t>Gaighat Branch</t>
  </si>
  <si>
    <t>Tilak Pandey</t>
  </si>
  <si>
    <t>Diktel Branch</t>
  </si>
  <si>
    <t>Tara Kumar Baniya</t>
  </si>
  <si>
    <t>Dudhakoshi Branch</t>
  </si>
  <si>
    <t>Krishna Prasad Sah</t>
  </si>
  <si>
    <t>Pokhariya Branch</t>
  </si>
  <si>
    <t>Anukala Shrestha</t>
  </si>
  <si>
    <t>Nijgadh Branch</t>
  </si>
  <si>
    <t>Man Kumar Baniya</t>
  </si>
  <si>
    <t>Bodebasain Branch</t>
  </si>
  <si>
    <t>Deepak Tiwari</t>
  </si>
  <si>
    <t>Pharsatikar Branch</t>
  </si>
  <si>
    <t>Jeevan Bhusal</t>
  </si>
  <si>
    <t>Jeetpur 4 No. Branch</t>
  </si>
  <si>
    <t>Yogmaya Bashyal</t>
  </si>
  <si>
    <t>Khasauli Branch</t>
  </si>
  <si>
    <t>Bishnu Ghimire</t>
  </si>
  <si>
    <t>Dayanagar Branch</t>
  </si>
  <si>
    <t>Pratima Khadka</t>
  </si>
  <si>
    <t>Bhadrapur Branch</t>
  </si>
  <si>
    <t>`</t>
  </si>
  <si>
    <t>Treasury Management &amp; Government Account ( Online) 2080/02/05</t>
  </si>
  <si>
    <t>Chanak Raj Upadhyay</t>
  </si>
  <si>
    <t>Jorayal Branch</t>
  </si>
  <si>
    <t>Hari Prasad Jaishi</t>
  </si>
  <si>
    <t>Sudur Pashchim Province Office Dhangadi</t>
  </si>
  <si>
    <t>Bhoj Raj Joshi</t>
  </si>
  <si>
    <t>Baitadi Branch</t>
  </si>
  <si>
    <t>Officer 6</t>
  </si>
  <si>
    <t>Harish Damai</t>
  </si>
  <si>
    <t>Patan Branch</t>
  </si>
  <si>
    <t>Bal Kumari Shahi</t>
  </si>
  <si>
    <t>Dadeldhura Branch</t>
  </si>
  <si>
    <t>Dipendra Prasad Bhatta</t>
  </si>
  <si>
    <t>Jhalari Branch</t>
  </si>
  <si>
    <t>Asha Kumari Bhatt</t>
  </si>
  <si>
    <t>Baneswor Branch</t>
  </si>
  <si>
    <t>Lalit Kumar Baral Magar</t>
  </si>
  <si>
    <t>Bungal Branch</t>
  </si>
  <si>
    <t>Deependra Mahato</t>
  </si>
  <si>
    <t>Koteshwor Branch</t>
  </si>
  <si>
    <t>Nilu Gurung Oli</t>
  </si>
  <si>
    <t>Tripureswor Branch</t>
  </si>
  <si>
    <t>Suresh Danuwar</t>
  </si>
  <si>
    <t>Panchkhal Branch</t>
  </si>
  <si>
    <t>Rajendra Bista</t>
  </si>
  <si>
    <t>Corporate Banking Ramshahpath</t>
  </si>
  <si>
    <t>Rima Kumari Acharya</t>
  </si>
  <si>
    <t>Bagmati Province Office Kathmandu</t>
  </si>
  <si>
    <t>Lalita Subedi</t>
  </si>
  <si>
    <t>Palungtar Branch Gorkha</t>
  </si>
  <si>
    <t>Sita Pandey</t>
  </si>
  <si>
    <t>Bhorletar Branch</t>
  </si>
  <si>
    <t>Bijaya Lamsal</t>
  </si>
  <si>
    <t>Gandaki Branch</t>
  </si>
  <si>
    <t>Bishnu Prasad Paudel</t>
  </si>
  <si>
    <t>Huwas Branch</t>
  </si>
  <si>
    <t>Damodar Basyal</t>
  </si>
  <si>
    <t>Galyang Branch</t>
  </si>
  <si>
    <t>Bishnu Prashad Aryal</t>
  </si>
  <si>
    <t>Kawasoti Branch</t>
  </si>
  <si>
    <t>Suman Rijal</t>
  </si>
  <si>
    <t>Karnali Province Office Surkhet</t>
  </si>
  <si>
    <t>Bidya Sapkota</t>
  </si>
  <si>
    <t>Surkhet Branch</t>
  </si>
  <si>
    <t>LALIT BUDHA MAGAR</t>
  </si>
  <si>
    <t>Humla Branch</t>
  </si>
  <si>
    <t>Ratna Bahadur Budha</t>
  </si>
  <si>
    <t>Majkot Branch</t>
  </si>
  <si>
    <t>Lokendra Rana</t>
  </si>
  <si>
    <t>Rakam Karnali Branch</t>
  </si>
  <si>
    <t>Hem Prakash Rana Magar</t>
  </si>
  <si>
    <t>Odanaku Branch</t>
  </si>
  <si>
    <t>Kamal Prasad Neupane</t>
  </si>
  <si>
    <t>Kumalgaun Branch</t>
  </si>
  <si>
    <t>Bam Bahadur Budha</t>
  </si>
  <si>
    <t>Chhinchu Branch</t>
  </si>
  <si>
    <t>Province Office Birendranagar Chitwan</t>
  </si>
  <si>
    <t>Sujata Kaduwal</t>
  </si>
  <si>
    <t>Dhadingdesi Branch</t>
  </si>
  <si>
    <t>Ramkrishna Nandan Singh</t>
  </si>
  <si>
    <t>Palung Branch Makawanpur</t>
  </si>
  <si>
    <t>Asha Kumari Sah</t>
  </si>
  <si>
    <t>Parsakhairahani Branch</t>
  </si>
  <si>
    <t>Suresh Prashad Bhattarai</t>
  </si>
  <si>
    <t>Hetauda Branch</t>
  </si>
  <si>
    <t>Anita Acharya Upadhyaya</t>
  </si>
  <si>
    <t>Bharatpur Branch</t>
  </si>
  <si>
    <t>Raju Sharma</t>
  </si>
  <si>
    <t>Hakimchowk Branch</t>
  </si>
  <si>
    <t>Mukesh Chaudhary</t>
  </si>
  <si>
    <t>Madi Branch</t>
  </si>
  <si>
    <t>Deepa Neupane Paudel</t>
  </si>
  <si>
    <t>Sauraha Branch</t>
  </si>
  <si>
    <t>Yamuna Oli Bhandari</t>
  </si>
  <si>
    <t>Tri-Marga Branch</t>
  </si>
  <si>
    <t>Deep Prakash Chaudhary</t>
  </si>
  <si>
    <t>Bhingri Branch</t>
  </si>
  <si>
    <t>Prakash Acharya</t>
  </si>
  <si>
    <t>Province Office Dang</t>
  </si>
  <si>
    <t>Nirajan Sharma</t>
  </si>
  <si>
    <t>Kohalpur Branch</t>
  </si>
  <si>
    <t>Shishir Dhakal</t>
  </si>
  <si>
    <t>Bikash Bhattarai</t>
  </si>
  <si>
    <t>Managerial 8</t>
  </si>
  <si>
    <t>Liquidity, Forex, Treasury Management  ( Online) 2080/02/08</t>
  </si>
  <si>
    <t xml:space="preserve"> Treasury Management &amp; Government Account ( Online) 2080/02/04</t>
  </si>
  <si>
    <t>Shanta Devi Basnet</t>
  </si>
  <si>
    <t>Kanchanbari Branch</t>
  </si>
  <si>
    <t>Liquidity, Forex, Treasury Management  ( Online) 2080/02/09</t>
  </si>
  <si>
    <t>Dipak Raj Pandey</t>
  </si>
  <si>
    <t>Sukhkhad Branch</t>
  </si>
  <si>
    <t>Nabaraj Baral</t>
  </si>
  <si>
    <t>Sankhu Branch</t>
  </si>
  <si>
    <t>Namuna Bhandari</t>
  </si>
  <si>
    <t>Chhahare</t>
  </si>
  <si>
    <t>Sagar Kc</t>
  </si>
  <si>
    <t>Pokhara Branch</t>
  </si>
  <si>
    <t>Rabin Rana</t>
  </si>
  <si>
    <t>Dhime Branch</t>
  </si>
  <si>
    <t>Bhanu Chalise</t>
  </si>
  <si>
    <t>Buddhi Maya Lama</t>
  </si>
  <si>
    <t>Ranipauwa Branch</t>
  </si>
  <si>
    <t>Numa Bahadur Rayamajhi</t>
  </si>
  <si>
    <t>Bijuwar Branch</t>
  </si>
  <si>
    <t>Kamal Bahadur Baduwal</t>
  </si>
  <si>
    <t>Pima Bhusal</t>
  </si>
  <si>
    <t>Lamahi Branch</t>
  </si>
  <si>
    <t>Nisha Giri</t>
  </si>
  <si>
    <t>Ghorahi Branch</t>
  </si>
  <si>
    <t>Moti Lal Subedi</t>
  </si>
  <si>
    <t>Gadhawa Branch</t>
  </si>
  <si>
    <t>Jeev Raj Bam</t>
  </si>
  <si>
    <t>Khajura Branch</t>
  </si>
  <si>
    <t>Bhuwan Kumar Bhandari</t>
  </si>
  <si>
    <t>Neulapur Branch</t>
  </si>
  <si>
    <t>Hema Budha</t>
  </si>
  <si>
    <t>Ankur Gautam</t>
  </si>
  <si>
    <t>Narayanpur Branch</t>
  </si>
  <si>
    <t>Sweta Bista</t>
  </si>
  <si>
    <t>Devraj Adhikari</t>
  </si>
  <si>
    <t>Samita Paudel</t>
  </si>
  <si>
    <t>Tulsipur Branch</t>
  </si>
  <si>
    <t>Mamata Oli</t>
  </si>
  <si>
    <t>Gulariya Branch</t>
  </si>
  <si>
    <t>Asmita Bk</t>
  </si>
  <si>
    <t>Dhambujhi Branch</t>
  </si>
  <si>
    <t>Chitra Joshi</t>
  </si>
  <si>
    <t>Silgadhi Branch</t>
  </si>
  <si>
    <t>Anupama Shah</t>
  </si>
  <si>
    <t>Campus Road Branch</t>
  </si>
  <si>
    <t>Min Prasad Subedi</t>
  </si>
  <si>
    <t>Mitthu Lal Chaudhary</t>
  </si>
  <si>
    <t>Lamki Branch</t>
  </si>
  <si>
    <t>Shivaji Bahadur Dhami</t>
  </si>
  <si>
    <t>Mahendranagar Branch</t>
  </si>
  <si>
    <t>Keshab Bahadur Saud</t>
  </si>
  <si>
    <t>DodharaChandani Branch</t>
  </si>
  <si>
    <t>Ramesh Bogati</t>
  </si>
  <si>
    <t>Sukatiya Branch</t>
  </si>
  <si>
    <t>Lila Chaudhary</t>
  </si>
  <si>
    <t>Attariya Branch</t>
  </si>
  <si>
    <t>Tikapur Branch</t>
  </si>
  <si>
    <t>Padam Raj Pant</t>
  </si>
  <si>
    <t>Naresh Prasad Tamatta</t>
  </si>
  <si>
    <t>Hasuliya Branch</t>
  </si>
  <si>
    <t>Yagya Prasad Khanal</t>
  </si>
  <si>
    <t>Jayanti Joshi</t>
  </si>
  <si>
    <t>Kastura Thakurathi</t>
  </si>
  <si>
    <t>Ashok Kumar Thapa</t>
  </si>
  <si>
    <t>kapil gharti magar</t>
  </si>
  <si>
    <t>Mugu Branch</t>
  </si>
  <si>
    <t>Surendra Rijal</t>
  </si>
  <si>
    <t>Jajarkot Branch</t>
  </si>
  <si>
    <t>Hira Singh Rana</t>
  </si>
  <si>
    <t>Besisahar Branch</t>
  </si>
  <si>
    <t>Puspanjali Kandel</t>
  </si>
  <si>
    <t>Kalikot Branch</t>
  </si>
  <si>
    <t>Kiran Kumar Giri</t>
  </si>
  <si>
    <t>Chandrama Acharya</t>
  </si>
  <si>
    <t>Chandika Subedi</t>
  </si>
  <si>
    <t>Dolpa Branch</t>
  </si>
  <si>
    <t>Bharat Kumar Singh</t>
  </si>
  <si>
    <t>Jumla Branch</t>
  </si>
  <si>
    <t>Subash Chapai</t>
  </si>
  <si>
    <t>Salyan Branch</t>
  </si>
  <si>
    <t>Ishwar Bahadur Thapa</t>
  </si>
  <si>
    <t>Dailekh Branch</t>
  </si>
  <si>
    <t>Abdul Matin Musalman</t>
  </si>
  <si>
    <t>5 No. Province Office Bhairahawa</t>
  </si>
  <si>
    <t>Phanindra Prasad Oli</t>
  </si>
  <si>
    <t>Mukesh Prashad Pande</t>
  </si>
  <si>
    <t>Majhgawa Branch</t>
  </si>
  <si>
    <t>Sirjana Nyaupane</t>
  </si>
  <si>
    <t>Rajendra Prashad Upadhyay</t>
  </si>
  <si>
    <t>Shristhi Basnet</t>
  </si>
  <si>
    <t>Butwal Branch</t>
  </si>
  <si>
    <t>Raju Shrestha</t>
  </si>
  <si>
    <t>Tansen Branch</t>
  </si>
  <si>
    <t>Sushma Sharma</t>
  </si>
  <si>
    <t>Parasi Branch</t>
  </si>
  <si>
    <t>Dinesh Poudel</t>
  </si>
  <si>
    <t>Bardaghat Branch</t>
  </si>
  <si>
    <t>Rabina Sharma Paudel</t>
  </si>
  <si>
    <t>Radha Bhandari</t>
  </si>
  <si>
    <t>Chandrauta Branch</t>
  </si>
  <si>
    <t>Shree Bahaadur Gc</t>
  </si>
  <si>
    <t>Sandhikharka Branch</t>
  </si>
  <si>
    <t>Ob Bahadur Dangi</t>
  </si>
  <si>
    <t>Kamala Sreesh</t>
  </si>
  <si>
    <t>Tamghas Branch</t>
  </si>
  <si>
    <t>Centralize Card Management System &amp;ATM Operation System (Online) 2079/10/03-06</t>
  </si>
  <si>
    <t>NARAYAN PRASAD ACHARYA</t>
  </si>
  <si>
    <t>LAGANKHEL</t>
  </si>
  <si>
    <t>CHANIKA GHIMIRE</t>
  </si>
  <si>
    <t>GAUSHALA</t>
  </si>
  <si>
    <t>KAMALA BHANDARI RAWAL</t>
  </si>
  <si>
    <t>NEWROAD</t>
  </si>
  <si>
    <t>SUSHANT DWEYBEDI</t>
  </si>
  <si>
    <t>PUTLISADAK</t>
  </si>
  <si>
    <t xml:space="preserve">LAXMI G C </t>
  </si>
  <si>
    <t>BALAJU</t>
  </si>
  <si>
    <t>SAMJHANA SING KHADA</t>
  </si>
  <si>
    <t>THAMEL</t>
  </si>
  <si>
    <t>NAWARAJ SATYAL</t>
  </si>
  <si>
    <t>MAHARAJGUNJ</t>
  </si>
  <si>
    <t>SHRIJANA SHARMA</t>
  </si>
  <si>
    <t>TRIPURESWAR</t>
  </si>
  <si>
    <t>GAURI KARKI</t>
  </si>
  <si>
    <t>JIB LAL KHANAL</t>
  </si>
  <si>
    <t>KIRTIPUR</t>
  </si>
  <si>
    <t>JAMUNA K C</t>
  </si>
  <si>
    <t>KHETRAJ DAHAL</t>
  </si>
  <si>
    <t>KOTESWOR</t>
  </si>
  <si>
    <t>PABITA PANTA</t>
  </si>
  <si>
    <t>NIMA TAMANG</t>
  </si>
  <si>
    <t>JORPATI</t>
  </si>
  <si>
    <t>SUDHA KUMARI SHAH</t>
  </si>
  <si>
    <t>NANJITA PRADHAN</t>
  </si>
  <si>
    <t>KAMALPOKHARI</t>
  </si>
  <si>
    <t>JASH BAHADUR KULING</t>
  </si>
  <si>
    <t>BANEPA</t>
  </si>
  <si>
    <t>SAROJ KUMAR MAHARJAN</t>
  </si>
  <si>
    <t>GATTHAGHAR</t>
  </si>
  <si>
    <t>BINJU BASNET</t>
  </si>
  <si>
    <t>BIAJY MAN SHRESTHA</t>
  </si>
  <si>
    <t>MANGALBAZAR</t>
  </si>
  <si>
    <t>KANUNA HAMAL</t>
  </si>
  <si>
    <t>DUDPATI</t>
  </si>
  <si>
    <t>SANGITA PARAJULI</t>
  </si>
  <si>
    <t>BUDHANILKANTHA</t>
  </si>
  <si>
    <t>SHARDA KHANAL</t>
  </si>
  <si>
    <t>SATODOBATO</t>
  </si>
  <si>
    <t>KRISHNA PRASAD GYALI</t>
  </si>
  <si>
    <t>SALLAGHARI</t>
  </si>
  <si>
    <t>PARBITRI KHATRI</t>
  </si>
  <si>
    <t>RAM CHANDRA BOHORA</t>
  </si>
  <si>
    <t>DHULIKHEL</t>
  </si>
  <si>
    <t>DEEPA NEPAL</t>
  </si>
  <si>
    <t>TEJ PRFASAD TIMALSINA</t>
  </si>
  <si>
    <t>TRISULI</t>
  </si>
  <si>
    <t>GOBINDA PRASAD SITAULA</t>
  </si>
  <si>
    <t>CHAUTARA</t>
  </si>
  <si>
    <t>SHANKAR KHATIWADA</t>
  </si>
  <si>
    <t>NARAYAN LAL SHRESTHA</t>
  </si>
  <si>
    <t>BODE</t>
  </si>
  <si>
    <t>NITU DHUNGEL</t>
  </si>
  <si>
    <t>PADAM BAHADUR SHRESTHA</t>
  </si>
  <si>
    <t>BIKASH POUDEL</t>
  </si>
  <si>
    <t>PANCHKHAL</t>
  </si>
  <si>
    <t>MANOJ PRASAD PAUDYAL</t>
  </si>
  <si>
    <t>SUN MAYA SHRESTHA</t>
  </si>
  <si>
    <t>CHHAHARE</t>
  </si>
  <si>
    <t>BHANUBHAKTA ACHARYA</t>
  </si>
  <si>
    <t>BARHABISE</t>
  </si>
  <si>
    <t>KEDAR PRASAD LAMICHHANE</t>
  </si>
  <si>
    <t>PRACHANDA NIRAULA</t>
  </si>
  <si>
    <t>BISHWA SUBEDI</t>
  </si>
  <si>
    <t>RANIPAUWA</t>
  </si>
  <si>
    <t>TIKA RAJ DULAL</t>
  </si>
  <si>
    <t>THANKOT</t>
  </si>
  <si>
    <t>KABITA ARYAL</t>
  </si>
  <si>
    <t>UMESH PRASAD SUBEDI</t>
  </si>
  <si>
    <t>CHARIKOT</t>
  </si>
  <si>
    <t>THAKUR PRASAD MAGAR</t>
  </si>
  <si>
    <t>SINDHULI</t>
  </si>
  <si>
    <t>ANUJ KUMAR SAH</t>
  </si>
  <si>
    <t>PREM KUMAR DHAMALA</t>
  </si>
  <si>
    <t>DAKAHA</t>
  </si>
  <si>
    <t>LIJA POKHREEL</t>
  </si>
  <si>
    <t>MULPANI</t>
  </si>
  <si>
    <t>SARITA BANJARA</t>
  </si>
  <si>
    <t>Bedmaya Shiwakoti</t>
  </si>
  <si>
    <t>Kapan</t>
  </si>
  <si>
    <t>^(^)</t>
  </si>
  <si>
    <t xml:space="preserve"> ^&amp;!@</t>
  </si>
  <si>
    <t>%!$$</t>
  </si>
  <si>
    <t>Homnath Baskota</t>
  </si>
  <si>
    <t>Chainpur</t>
  </si>
  <si>
    <t>Ravi Roshan Nidhi</t>
  </si>
  <si>
    <t>Barju</t>
  </si>
  <si>
    <t>Sanjay Kumar Giri</t>
  </si>
  <si>
    <t>Beltar</t>
  </si>
  <si>
    <t>Chandrakala Pandey</t>
  </si>
  <si>
    <t>Bhojpur</t>
  </si>
  <si>
    <t>Man Kumari Shrestha</t>
  </si>
  <si>
    <t>Mbr Biratnagar</t>
  </si>
  <si>
    <t>Nikita Ghimire</t>
  </si>
  <si>
    <t>Alisha Jabegu</t>
  </si>
  <si>
    <t>Chuhandada</t>
  </si>
  <si>
    <t>Nita Tamang</t>
  </si>
  <si>
    <t>Dhankuta</t>
  </si>
  <si>
    <t>Suraj Safi</t>
  </si>
  <si>
    <t>Duhabi</t>
  </si>
  <si>
    <t>Gaighat</t>
  </si>
  <si>
    <t>Yasoda Subedi</t>
  </si>
  <si>
    <t>Gauradaha</t>
  </si>
  <si>
    <t>Ashok Kumar Chaudhary</t>
  </si>
  <si>
    <t>Ghorakhori</t>
  </si>
  <si>
    <t>Keshav Mishra</t>
  </si>
  <si>
    <t>Harinagara</t>
  </si>
  <si>
    <t>Sabita Gautam</t>
  </si>
  <si>
    <t>Kanchanbari</t>
  </si>
  <si>
    <t>Laxmi Pathak</t>
  </si>
  <si>
    <t>Khandbari</t>
  </si>
  <si>
    <t>Rita Bhattarai</t>
  </si>
  <si>
    <t>Mangalbare</t>
  </si>
  <si>
    <t>Sangita Gurung</t>
  </si>
  <si>
    <t>Okhaldhunga</t>
  </si>
  <si>
    <t>Pranish Rai</t>
  </si>
  <si>
    <t>Rabi</t>
  </si>
  <si>
    <t>Binod Adhikari</t>
  </si>
  <si>
    <t>Ratuwamai</t>
  </si>
  <si>
    <t>Mina Theba</t>
  </si>
  <si>
    <t>Salleri</t>
  </si>
  <si>
    <t>Umesh Baral</t>
  </si>
  <si>
    <t>Terhathum</t>
  </si>
  <si>
    <t>Hemananda Hang Khujum</t>
  </si>
  <si>
    <t>Urlabari</t>
  </si>
  <si>
    <t>Munni Kumari Mehta</t>
  </si>
  <si>
    <t>Inaruwa</t>
  </si>
  <si>
    <t>Amrita Rai</t>
  </si>
  <si>
    <t>Pratikshya Gelal</t>
  </si>
  <si>
    <t>Tinpaini</t>
  </si>
  <si>
    <t>Dipendra Shah</t>
  </si>
  <si>
    <t>Devi Prasad Bhandari</t>
  </si>
  <si>
    <t>Shyam Kafle</t>
  </si>
  <si>
    <t>Dhulabari</t>
  </si>
  <si>
    <t>Hem Narayan Shah</t>
  </si>
  <si>
    <t>Dudhakoshi</t>
  </si>
  <si>
    <t>Netra Bahadur Basnet</t>
  </si>
  <si>
    <t>Ramesh Kumar Dahal</t>
  </si>
  <si>
    <t>Jiran Budhathoki</t>
  </si>
  <si>
    <t>Mekh Kumari Baniya</t>
  </si>
  <si>
    <t>Act. Manager</t>
  </si>
  <si>
    <t>Amrit Kumar Jogi</t>
  </si>
  <si>
    <t>Business Assistant</t>
  </si>
  <si>
    <t>Sotang</t>
  </si>
  <si>
    <t>Sita Khanal</t>
  </si>
  <si>
    <t>Tika Paudel</t>
  </si>
  <si>
    <t>Phikkal</t>
  </si>
  <si>
    <t>Manju Baskota</t>
  </si>
  <si>
    <t>Tilak Pradhan</t>
  </si>
  <si>
    <t>Kishor Chaudhary</t>
  </si>
  <si>
    <t>Manoj Kumar Khawas</t>
  </si>
  <si>
    <t>Lalit Bahadur Bishwakarma</t>
  </si>
  <si>
    <t>Kedar Nath Dhital</t>
  </si>
  <si>
    <t>Yam Bahadur Shrestha</t>
  </si>
  <si>
    <t>Parbati Kumar Sapkota</t>
  </si>
  <si>
    <t>Surendra Adhikari</t>
  </si>
  <si>
    <t>Prem Bahadur Thapa</t>
  </si>
  <si>
    <t>Gopal Prasad Lamichane</t>
  </si>
  <si>
    <t>Letang</t>
  </si>
  <si>
    <t>Gopal Prasad Kadariya</t>
  </si>
  <si>
    <t>Ganesh Ghimire</t>
  </si>
  <si>
    <t>Surunga</t>
  </si>
  <si>
    <t>Shanti Ram Ghimire</t>
  </si>
  <si>
    <t>Kedar Adhikari</t>
  </si>
  <si>
    <t>Province Biratnagar</t>
  </si>
  <si>
    <t>Surya mani Shrestha</t>
  </si>
  <si>
    <t>Sanjeeb Koirala</t>
  </si>
  <si>
    <t xml:space="preserve">Surya Adhikari </t>
  </si>
  <si>
    <t>Ilam</t>
  </si>
  <si>
    <t>Ugrasen Khan Tharu</t>
  </si>
  <si>
    <t>Rangeli</t>
  </si>
  <si>
    <t>Nanda Kumar Koirala</t>
  </si>
  <si>
    <t>Officer7</t>
  </si>
  <si>
    <t>Rudra Prasad Nepal</t>
  </si>
  <si>
    <t>Laukahi</t>
  </si>
  <si>
    <t>Gyanendra Bahadur Dahal</t>
  </si>
  <si>
    <t>BARNCH GULARIYA</t>
  </si>
  <si>
    <t>RUKMANGAT PAUDEL</t>
  </si>
  <si>
    <t>S.S OFFICER</t>
  </si>
  <si>
    <t>PROVINCE OFFICE  DANG</t>
  </si>
  <si>
    <t>NUM BDR. RAYAMAJHI</t>
  </si>
  <si>
    <t>Act.Manager</t>
  </si>
  <si>
    <t>BRANCH BIJUWAR</t>
  </si>
  <si>
    <t>OM PRASAD SHRESTHA</t>
  </si>
  <si>
    <t>BRANCH pyuthan khalanga</t>
  </si>
  <si>
    <t>PUJAGHARTIMAGAR</t>
  </si>
  <si>
    <t>CLEARK</t>
  </si>
  <si>
    <t>SHIBA SHANKAR GIRI</t>
  </si>
  <si>
    <t>BRANCH RUKUM KOT</t>
  </si>
  <si>
    <t>MADAN PAUDEL</t>
  </si>
  <si>
    <t>KHIM BDR. ADHIKARI</t>
  </si>
  <si>
    <t>BRANCH GHORAHI</t>
  </si>
  <si>
    <t>JHAKMAYA THAPA</t>
  </si>
  <si>
    <t>NARBADESHOWAR CHAUDHARY</t>
  </si>
  <si>
    <t>BRANCH MAURIGHAT</t>
  </si>
  <si>
    <t>MOTILAL SUBEDI</t>
  </si>
  <si>
    <t>OFFICE ASSETANT</t>
  </si>
  <si>
    <t>GREESH BAHADUR BAM</t>
  </si>
  <si>
    <t>BRANCH  RAJA PUR</t>
  </si>
  <si>
    <t>PRABIN KUMAR THARU</t>
  </si>
  <si>
    <t>BHESH BAHADUR G.C</t>
  </si>
  <si>
    <t>BRANCH TRIMARGA</t>
  </si>
  <si>
    <t>KOMA RAWAT</t>
  </si>
  <si>
    <t>MIRTUNJAYA TRIPATHI</t>
  </si>
  <si>
    <t>BRANCH NARAYANPUR</t>
  </si>
  <si>
    <t>DIPA BHANDARI</t>
  </si>
  <si>
    <t>BABURAM GYAWALI</t>
  </si>
  <si>
    <t>BRANCH TULSIPUR</t>
  </si>
  <si>
    <t>YAMUNA OLI BHANDARI</t>
  </si>
  <si>
    <t>SHIBA PRASAD CHAUDHARY</t>
  </si>
  <si>
    <t>BRANCH LAMAHI</t>
  </si>
  <si>
    <t>PIMA BHUSAL</t>
  </si>
  <si>
    <t>RAJENDRA PRASAD ACHARYA</t>
  </si>
  <si>
    <t>SECTION OFFICER</t>
  </si>
  <si>
    <t>BRANCH DHAMBOJI</t>
  </si>
  <si>
    <t>ASMITA BK</t>
  </si>
  <si>
    <t>NARENDRA BHANDARI</t>
  </si>
  <si>
    <t>BARNCH NEWROAD</t>
  </si>
  <si>
    <t>TARA SUNAR</t>
  </si>
  <si>
    <t>DEVRAJ ADHIKARI</t>
  </si>
  <si>
    <t>BRANCH KOHALPUR</t>
  </si>
  <si>
    <t>RAJKUMAR B.K.</t>
  </si>
  <si>
    <t>BRANCH ROLPA</t>
  </si>
  <si>
    <t>kamal prasad adhikari</t>
  </si>
  <si>
    <t>BRANCHPIPARI</t>
  </si>
  <si>
    <t>LAXMINARAYAN CHAUDHARY</t>
  </si>
  <si>
    <t>BRANCH GADHAWA</t>
  </si>
  <si>
    <t>BHUWAN BHANDARI</t>
  </si>
  <si>
    <t>BRANCH NEULAPUR</t>
  </si>
  <si>
    <t>Jayanti Shaha</t>
  </si>
  <si>
    <t>5 in  1 online Account   ( Online) 2079/07/15 - 2079/08/14</t>
  </si>
  <si>
    <t>DIGITAL  BANKING  BUSINESS  PROMOTION  &amp; INFORMATION  TECHNOLOGY  FACULTY</t>
  </si>
  <si>
    <t>1.   20790815KTM online List of participate of AML CFT-online</t>
  </si>
  <si>
    <t>Navaraj Karki</t>
  </si>
  <si>
    <t>Puja Tandan</t>
  </si>
  <si>
    <t>Gita Poudel</t>
  </si>
  <si>
    <t>Dhakdhai Branch</t>
  </si>
  <si>
    <t>Benju Dhakal</t>
  </si>
  <si>
    <t>Ranju Adhikari</t>
  </si>
  <si>
    <t>Krishna Aryal</t>
  </si>
  <si>
    <t>Arjun Bahadur Pathak</t>
  </si>
  <si>
    <t>Kamala Pandey</t>
  </si>
  <si>
    <t>Puspa Acharya</t>
  </si>
  <si>
    <t>Sita Gurung Shris</t>
  </si>
  <si>
    <t>Kabita Chaudhary</t>
  </si>
  <si>
    <t>Taulihawa Branch</t>
  </si>
  <si>
    <t>Sandesh Bhandari</t>
  </si>
  <si>
    <t>Madhu Pokhrel</t>
  </si>
  <si>
    <t>Raksha Khanal</t>
  </si>
  <si>
    <t>Anjana Kafle</t>
  </si>
  <si>
    <t>Sirjana Pariyar</t>
  </si>
  <si>
    <t>Ridi Branch</t>
  </si>
  <si>
    <t>Sandhya Chaudhary</t>
  </si>
  <si>
    <t>Aarughat Branch</t>
  </si>
  <si>
    <t>Nabesh Silwal</t>
  </si>
  <si>
    <t>Simara Branch</t>
  </si>
  <si>
    <t>Sreejana Kumari Tamang</t>
  </si>
  <si>
    <t>Rajesh Kumar Thakur Lohar</t>
  </si>
  <si>
    <t>Amritgunj Branch</t>
  </si>
  <si>
    <t>Manoj Karki</t>
  </si>
  <si>
    <t>Jeni Lama</t>
  </si>
  <si>
    <t>Garuda Branch</t>
  </si>
  <si>
    <t>Rubi Kumari Sah</t>
  </si>
  <si>
    <t>Malangawa Branch</t>
  </si>
  <si>
    <t>Bishownath Adhikari</t>
  </si>
  <si>
    <t>Kalaiya Branch</t>
  </si>
  <si>
    <t>Samikshya Bhattarai</t>
  </si>
  <si>
    <t>Gunjanagar Branch</t>
  </si>
  <si>
    <t>Anjana Sharma</t>
  </si>
  <si>
    <t>Kanchan Rupakheti</t>
  </si>
  <si>
    <t>Nabin Sharma Poudel</t>
  </si>
  <si>
    <t>Anjana Chaudhary</t>
  </si>
  <si>
    <t>Narayangadh Branch</t>
  </si>
  <si>
    <t>Chandri Kumari Acharya</t>
  </si>
  <si>
    <t>Dharke Branch</t>
  </si>
  <si>
    <t>Neha Gupta</t>
  </si>
  <si>
    <t>Kopila Thapa Magar</t>
  </si>
  <si>
    <t>Gajuri Branch</t>
  </si>
  <si>
    <t>Rita Gaire</t>
  </si>
  <si>
    <t>Lum Prasad Bhandari</t>
  </si>
  <si>
    <t>Palung Mainadi Branch</t>
  </si>
  <si>
    <t>Pradip Raj Joshi</t>
  </si>
  <si>
    <t>Jagadish Prasad Panta</t>
  </si>
  <si>
    <t>RAM BAHADUR BK</t>
  </si>
  <si>
    <t>Sigas Branch</t>
  </si>
  <si>
    <t>Birendra Bahadur Bista</t>
  </si>
  <si>
    <t>Bajhang Branch</t>
  </si>
  <si>
    <t>Sarita Tamang</t>
  </si>
  <si>
    <t>Roshan K.C.</t>
  </si>
  <si>
    <t>Jagadish Aryal</t>
  </si>
  <si>
    <t>Man Bahadur Dhant</t>
  </si>
  <si>
    <t>Navaraj Gautam</t>
  </si>
  <si>
    <t>Rupesh Kumar Chataut</t>
  </si>
  <si>
    <t>Chakrapani Upadhyay</t>
  </si>
  <si>
    <t>Bhajani Branch</t>
  </si>
  <si>
    <t>Layak Ram Chaudhari</t>
  </si>
  <si>
    <t>Pankaj Chapagain</t>
  </si>
  <si>
    <t>Surya Prakash Chaudhary</t>
  </si>
  <si>
    <t>Dirgha Bahadur Shah</t>
  </si>
  <si>
    <t>Dhangadhi Branch</t>
  </si>
  <si>
    <t>Deepak Kunwar</t>
  </si>
  <si>
    <t>ShreepurBelauri Branch</t>
  </si>
  <si>
    <t>Tek Raj Pandeya</t>
  </si>
  <si>
    <t>Khaga Raj Joshi</t>
  </si>
  <si>
    <t>Man Bahadur Sing</t>
  </si>
  <si>
    <t>Nar Bahadur Deuba</t>
  </si>
  <si>
    <t>Jogbudha Branch</t>
  </si>
  <si>
    <t>Maha Singh Kunjeda</t>
  </si>
  <si>
    <t>Mahesh Marasini</t>
  </si>
  <si>
    <t>Siddha Raj Bhatta</t>
  </si>
  <si>
    <t>Bajura Branch</t>
  </si>
  <si>
    <t>Nabraj Bhatta</t>
  </si>
  <si>
    <t>Dipendra Rawal</t>
  </si>
  <si>
    <t>Sanphebagar Branch</t>
  </si>
  <si>
    <t>Sabita Chaudhary</t>
  </si>
  <si>
    <t>Dipendra Paudel</t>
  </si>
  <si>
    <t>Mangalsen Branch</t>
  </si>
  <si>
    <t>Sameer Sharma</t>
  </si>
  <si>
    <t>Chandranigahapur Branch</t>
  </si>
  <si>
    <t>Bharat Parajuli</t>
  </si>
  <si>
    <t>Madan Bahadur Majhi</t>
  </si>
  <si>
    <t>Bala Bahadur Saud</t>
  </si>
  <si>
    <t>Tej Bahadur Budhathoki</t>
  </si>
  <si>
    <t>Tej Bahadur Chaudhari</t>
  </si>
  <si>
    <t>Joga Bahadur Khadka</t>
  </si>
  <si>
    <t>Musikot Branch</t>
  </si>
  <si>
    <t>Prabin Subedi</t>
  </si>
  <si>
    <t>Khagendra Neupane</t>
  </si>
  <si>
    <t>Tara Prasad Paudyal</t>
  </si>
  <si>
    <t>Guru Prasad Upadhayaya</t>
  </si>
  <si>
    <t>Nara Bhupal Tharu</t>
  </si>
  <si>
    <t>Pipari Branch</t>
  </si>
  <si>
    <t>Keshab Thapa</t>
  </si>
  <si>
    <t>Khambi Lal Sharma</t>
  </si>
  <si>
    <t>Sailendra Rijal</t>
  </si>
  <si>
    <t>Jeewan Kumar Rijal</t>
  </si>
  <si>
    <t>Dullu Branch</t>
  </si>
  <si>
    <t>Pramod Sharma</t>
  </si>
  <si>
    <t>Gorakha Bahadur Bhudhathapa</t>
  </si>
  <si>
    <t>Dillichaur Branch</t>
  </si>
  <si>
    <t>Tilak Bahadur Khatri</t>
  </si>
  <si>
    <t>Suraksha Sharma</t>
  </si>
  <si>
    <t>Chipledhunga Branch</t>
  </si>
  <si>
    <t>Manoj Resmi</t>
  </si>
  <si>
    <t>Khairenitar Branch</t>
  </si>
  <si>
    <t>Ananda Poudel</t>
  </si>
  <si>
    <t>Kusma Branch</t>
  </si>
  <si>
    <t>Tek Bahadur Gharti Magar</t>
  </si>
  <si>
    <t>Hatiya Branch</t>
  </si>
  <si>
    <t>Sandip Kumar Kc</t>
  </si>
  <si>
    <t>Manag Branch</t>
  </si>
  <si>
    <t>Bishnu Prasad Kaduwal</t>
  </si>
  <si>
    <t>Gorkha Branch</t>
  </si>
  <si>
    <t>Umashankar Chaudhary</t>
  </si>
  <si>
    <t>Walling Branch</t>
  </si>
  <si>
    <t>Jeevan Prasad Acharya</t>
  </si>
  <si>
    <t>Rajahar Branch</t>
  </si>
  <si>
    <t>Sunil Sunar</t>
  </si>
  <si>
    <t>Bhim Bahadur Barghare</t>
  </si>
  <si>
    <t>Satyendra Kumar Mahato</t>
  </si>
  <si>
    <t>Bhotewodar Branch</t>
  </si>
  <si>
    <t>Bhawana Ghimire</t>
  </si>
  <si>
    <t>Kantirajpath Branch</t>
  </si>
  <si>
    <t>Jitendra Mandal</t>
  </si>
  <si>
    <t>Tara Mani Khatiwad</t>
  </si>
  <si>
    <t>Khem Bahadur Dura</t>
  </si>
  <si>
    <t>Navin Rajak</t>
  </si>
  <si>
    <t>Chiranjibi Karki</t>
  </si>
  <si>
    <t>Ghorakhori Branch</t>
  </si>
  <si>
    <t>Krishna Prashad Sapkota</t>
  </si>
  <si>
    <t>Malepatan Branch</t>
  </si>
  <si>
    <t>Indira Karki</t>
  </si>
  <si>
    <t>Narayan Bhandari</t>
  </si>
  <si>
    <t>Chauthe Branch</t>
  </si>
  <si>
    <t>Milan Shrestha</t>
  </si>
  <si>
    <t>Gagangauda Branch</t>
  </si>
  <si>
    <t>Mohan Krishna Bhatta</t>
  </si>
  <si>
    <t>Dipa Sharma</t>
  </si>
  <si>
    <t>Baglung Branch</t>
  </si>
  <si>
    <t>Kiran Paudel</t>
  </si>
  <si>
    <t>Amina Khatun</t>
  </si>
  <si>
    <t>Rudra Bahadur Thapa</t>
  </si>
  <si>
    <t>Chapakot Branch</t>
  </si>
  <si>
    <t>Durga Dhakal</t>
  </si>
  <si>
    <t>Sumitra Pokharel</t>
  </si>
  <si>
    <t>Tandi Branch</t>
  </si>
  <si>
    <t>Ambika Adhikari Nepal</t>
  </si>
  <si>
    <t>Hari Chandra Gajurel</t>
  </si>
  <si>
    <t>Laxmi Devi Khadka</t>
  </si>
  <si>
    <t>Khanikhola Branch</t>
  </si>
  <si>
    <t>Rojina Aryal</t>
  </si>
  <si>
    <t>Keshav Prasad Dotel</t>
  </si>
  <si>
    <t>Rampur Branch</t>
  </si>
  <si>
    <t>Hira Bahadur Oli</t>
  </si>
  <si>
    <t>Chitra Prasad Neupane</t>
  </si>
  <si>
    <t>Sambridi Karki</t>
  </si>
  <si>
    <t>Moti Prasad Paudel</t>
  </si>
  <si>
    <t>Bagar Branch</t>
  </si>
  <si>
    <t>Pabitra Raj Paudel</t>
  </si>
  <si>
    <t>Himlal Shrestha</t>
  </si>
  <si>
    <t>Purushottam Parajuli</t>
  </si>
  <si>
    <t>Dumre Branch</t>
  </si>
  <si>
    <t>Ganesh Raj Gauli</t>
  </si>
  <si>
    <t>Nur Prashad Gautam</t>
  </si>
  <si>
    <t>Dipak Barakoti</t>
  </si>
  <si>
    <t>Sanjeeb Kumar Uprety</t>
  </si>
  <si>
    <t>Ghanashyam Bhandari</t>
  </si>
  <si>
    <t>Tulasi Prasad Poudel</t>
  </si>
  <si>
    <t>Padam Lal Puri</t>
  </si>
  <si>
    <t>Arjun Thapa</t>
  </si>
  <si>
    <t>Syangja Branch</t>
  </si>
  <si>
    <t>Bishnu Acharya</t>
  </si>
  <si>
    <t>Anita Shrestha</t>
  </si>
  <si>
    <t>Dipendra Pokharel</t>
  </si>
  <si>
    <t>Dipak Subedi</t>
  </si>
  <si>
    <t>Dhruba Prasad Paudel</t>
  </si>
  <si>
    <t>Nanda Ram Adhikari</t>
  </si>
  <si>
    <t>Tirtha Raj Paudel</t>
  </si>
  <si>
    <t>Dinesh Babu Nepal</t>
  </si>
  <si>
    <t>Kumar Upreti</t>
  </si>
  <si>
    <t>New Road Branch</t>
  </si>
  <si>
    <t>Susan Sapkota</t>
  </si>
  <si>
    <t>Raj Kumar Basnet</t>
  </si>
  <si>
    <t>Sunita Jaiswal</t>
  </si>
  <si>
    <t>Dipak Bhattarai</t>
  </si>
  <si>
    <t>Jitendra Sah Sonar</t>
  </si>
  <si>
    <t>Bariyarpur Branch</t>
  </si>
  <si>
    <t>Abinash Kumar Thakur</t>
  </si>
  <si>
    <t>Nagendra Paswan</t>
  </si>
  <si>
    <t>ANUSHA DHAKAL</t>
  </si>
  <si>
    <t>Rima Kumari Sah</t>
  </si>
  <si>
    <t>Pravin Kumar Jha</t>
  </si>
  <si>
    <t>Barahathawa Branch</t>
  </si>
  <si>
    <t>Laxmi Limbu</t>
  </si>
  <si>
    <t>Ishworpur Branch</t>
  </si>
  <si>
    <t>Upendra Mahasetha</t>
  </si>
  <si>
    <t>Sabaila Branch</t>
  </si>
  <si>
    <t>Shakuntala Yadav</t>
  </si>
  <si>
    <t>Siraha Branch</t>
  </si>
  <si>
    <t>Pramod Kumar Sah</t>
  </si>
  <si>
    <t>Rajbiraj Branch</t>
  </si>
  <si>
    <t>Gausala Branch</t>
  </si>
  <si>
    <t>Rekha Kumari Yadav</t>
  </si>
  <si>
    <t>Kalyanpur Branch</t>
  </si>
  <si>
    <t>Naresh Kumar Sah</t>
  </si>
  <si>
    <t>Khajuri Branch</t>
  </si>
  <si>
    <t>Mudassir Ahamad Khan</t>
  </si>
  <si>
    <t>Sakhuwaprasauni Branch</t>
  </si>
  <si>
    <t>Gurudev Upadhyay</t>
  </si>
  <si>
    <t>Shripur Birgunj Branch</t>
  </si>
  <si>
    <t>Kalpana Upreti</t>
  </si>
  <si>
    <t>Sita Maya Thokar</t>
  </si>
  <si>
    <t>Nawalpur Branch</t>
  </si>
  <si>
    <t>Arjun Prashad Dhungana</t>
  </si>
  <si>
    <t>Sanjib Kumar Sharma</t>
  </si>
  <si>
    <t>Parwesh Ray</t>
  </si>
  <si>
    <t>Mithilesh Kumar Jha</t>
  </si>
  <si>
    <t>Dipendra Kumar Mahato</t>
  </si>
  <si>
    <t>Sabin Yadhav</t>
  </si>
  <si>
    <t>Hanumannagar Branch</t>
  </si>
  <si>
    <t>Sita Kumari Saha</t>
  </si>
  <si>
    <t>Panitanki Branch</t>
  </si>
  <si>
    <t>Dinesh Prashad Shaha</t>
  </si>
  <si>
    <t>Kanchanpur Branch</t>
  </si>
  <si>
    <t>Sagam Lal Raya</t>
  </si>
  <si>
    <t>Jaleshwor Branch</t>
  </si>
  <si>
    <t>Ram Padarath Sah</t>
  </si>
  <si>
    <t>Dhalkebar Branch</t>
  </si>
  <si>
    <t>Bhola Shaha</t>
  </si>
  <si>
    <t>Bardibas Branch</t>
  </si>
  <si>
    <t>Parashuram Joshi</t>
  </si>
  <si>
    <t>Ajay Kumar Sah</t>
  </si>
  <si>
    <t>Suresh Kumar Chaudhary</t>
  </si>
  <si>
    <t>Mills Area Branch</t>
  </si>
  <si>
    <t>Mahendranagar Branch (Dhanusa)</t>
  </si>
  <si>
    <t>Madan Ray</t>
  </si>
  <si>
    <t>Ram Udgar Biraji</t>
  </si>
  <si>
    <t>Pradip Yadab</t>
  </si>
  <si>
    <t>Shailendra Prasad Ghimire</t>
  </si>
  <si>
    <t>Hariwon Branch</t>
  </si>
  <si>
    <t>Jaya Nepal Shrestha</t>
  </si>
  <si>
    <t>Navin Srivastava</t>
  </si>
  <si>
    <t>Manju Paudel</t>
  </si>
  <si>
    <t>Baburam Khatri</t>
  </si>
  <si>
    <t>Anju Gautam</t>
  </si>
  <si>
    <t>Jhabilal Bhattarai</t>
  </si>
  <si>
    <t>Ganesh Singh Shrestha</t>
  </si>
  <si>
    <t>Bidhya Bhusan Dibedi</t>
  </si>
  <si>
    <t>Birendra Mallah</t>
  </si>
  <si>
    <t>Rajaram Mallah</t>
  </si>
  <si>
    <t>Laxmi Neupane</t>
  </si>
  <si>
    <t>Ram Raj Badhai</t>
  </si>
  <si>
    <t>Yem Prashad Acharya</t>
  </si>
  <si>
    <t>Ram Bahadur Khatri</t>
  </si>
  <si>
    <t>Sunita Sedhai Tiwari</t>
  </si>
  <si>
    <t>Binod K.C.</t>
  </si>
  <si>
    <t>Om Bahadur Tandan</t>
  </si>
  <si>
    <t>Ashok Prasad Bhandari</t>
  </si>
  <si>
    <t>Gagan Deep Shrestha</t>
  </si>
  <si>
    <t>Shesh Narayan Chaudhari</t>
  </si>
  <si>
    <t>Jagadish Prashad Barai</t>
  </si>
  <si>
    <t>Thada Branch</t>
  </si>
  <si>
    <t>Thakur Neupane</t>
  </si>
  <si>
    <t>Durga Prashad Khanal</t>
  </si>
  <si>
    <t>Suresh Pandey</t>
  </si>
  <si>
    <t>Rabindra Kumar Pandey</t>
  </si>
  <si>
    <t>Punaram Khasu</t>
  </si>
  <si>
    <t>Pramod Kumar Upadhyaya</t>
  </si>
  <si>
    <t>Rakesh Kumar Chaudhary</t>
  </si>
  <si>
    <t>Pakadi Branch</t>
  </si>
  <si>
    <t>Lalmani Chaudhary</t>
  </si>
  <si>
    <t>ecc</t>
  </si>
  <si>
    <t>lucker</t>
  </si>
  <si>
    <t>total</t>
  </si>
  <si>
    <t>2079/04/15   To  2079/04/29</t>
  </si>
  <si>
    <t>S.N.</t>
  </si>
  <si>
    <t>Name</t>
  </si>
  <si>
    <t>Code No.</t>
  </si>
  <si>
    <t>Level</t>
  </si>
  <si>
    <t>Krishna Prasad Gyawali</t>
  </si>
  <si>
    <t>Anjana Rajbhandari</t>
  </si>
  <si>
    <t>Srijana Dhakal</t>
  </si>
  <si>
    <t>Khet Raj Dahal</t>
  </si>
  <si>
    <t>Nabin Kumar Pakhrin</t>
  </si>
  <si>
    <t>Roshan Shrestha</t>
  </si>
  <si>
    <t>Rajendra Rana Bhat</t>
  </si>
  <si>
    <t>Suresh Thapa</t>
  </si>
  <si>
    <t>Saroj Kumar Dhungel</t>
  </si>
  <si>
    <t>Diwakar Prasad Gautam</t>
  </si>
  <si>
    <t>Sharada Khanal</t>
  </si>
  <si>
    <t>Ranjan Khanal</t>
  </si>
  <si>
    <t>Amod Kumar Yadav</t>
  </si>
  <si>
    <t>Sushant Dwivedy</t>
  </si>
  <si>
    <t>Shyam Krishna Nepal</t>
  </si>
  <si>
    <t>Roshani Mahat</t>
  </si>
  <si>
    <t>Tej Prashad Timsina</t>
  </si>
  <si>
    <t>Bibek Kumar Yadav</t>
  </si>
  <si>
    <t>Nima Tamang</t>
  </si>
  <si>
    <t>Sujita Pokharel</t>
  </si>
  <si>
    <t>Yadab Prasad Pudasaini</t>
  </si>
  <si>
    <t>Jas Bahadur Kulung</t>
  </si>
  <si>
    <t>Geeta Nepal Sharma</t>
  </si>
  <si>
    <t>Pramod Kumar Dhakal</t>
  </si>
  <si>
    <t>Aastha Bhurtel</t>
  </si>
  <si>
    <t>Chandika Ghimire</t>
  </si>
  <si>
    <t>Sangita Parajuli</t>
  </si>
  <si>
    <t>Krishna Prashad Panth</t>
  </si>
  <si>
    <t>Bikash Paudel</t>
  </si>
  <si>
    <t>Govinda Prasad Sitaula</t>
  </si>
  <si>
    <t>Nitu Dhungel</t>
  </si>
  <si>
    <t>Kamal Shrestha</t>
  </si>
  <si>
    <t>Raj Kumar Niroula</t>
  </si>
  <si>
    <t>Iswori Pyakurel (Chalise)</t>
  </si>
  <si>
    <t>Kedar Prashad Lamichhane</t>
  </si>
  <si>
    <t>Rukmini Bhatta Upadhyay</t>
  </si>
  <si>
    <t>Tika Raj Dulal</t>
  </si>
  <si>
    <t>Sangita Acharya</t>
  </si>
  <si>
    <t>Phul Kumar Thapa Magar</t>
  </si>
  <si>
    <t>Umesh Prasad Subedi</t>
  </si>
  <si>
    <t>Anuj Kumar Sah</t>
  </si>
  <si>
    <t>Tej Bahadur Karki</t>
  </si>
  <si>
    <t>Urmila Rai</t>
  </si>
  <si>
    <t>Kapil Sigdel</t>
  </si>
  <si>
    <t>Bhesh Bahadur G.C.</t>
  </si>
  <si>
    <t>Dinesh Kohar</t>
  </si>
  <si>
    <t>Narbadeshowar Chaudhary</t>
  </si>
  <si>
    <t>Netra Budthapa</t>
  </si>
  <si>
    <t>Santosh Kunwar Yogi</t>
  </si>
  <si>
    <t>Bhubaneswor Pande</t>
  </si>
  <si>
    <t>Yadav Prasad Bhattarai</t>
  </si>
  <si>
    <t>Suraj Mahat</t>
  </si>
  <si>
    <t>Dol Raj Pathak</t>
  </si>
  <si>
    <t>Pujari Jaiswal</t>
  </si>
  <si>
    <t>Rajesh Prasad Pande</t>
  </si>
  <si>
    <t>Yub Raj Pokhrel</t>
  </si>
  <si>
    <t>Om Prasad Shrestha</t>
  </si>
  <si>
    <t>Shiba Shankar Giri</t>
  </si>
  <si>
    <t>Giri Raj Regmi</t>
  </si>
  <si>
    <t>Rajesh Kumar Sreebastab</t>
  </si>
  <si>
    <t>Janak Jha</t>
  </si>
  <si>
    <t>Puja Gharti magar</t>
  </si>
  <si>
    <t>Rajendra Dangi</t>
  </si>
  <si>
    <t>Padam Khatri</t>
  </si>
  <si>
    <t>Nabin Subedi</t>
  </si>
  <si>
    <t>Kamal Prasad Adhikari</t>
  </si>
  <si>
    <t>Tika Kumari Basnet</t>
  </si>
  <si>
    <t>Srijana Khadka</t>
  </si>
  <si>
    <t>Bishnu Bhujel</t>
  </si>
  <si>
    <t>Santosh Jung Karki</t>
  </si>
  <si>
    <t>Dipendra Shaha</t>
  </si>
  <si>
    <t>Surya Adhikari</t>
  </si>
  <si>
    <t>Jaya Dev Dhakal</t>
  </si>
  <si>
    <t>Dipika Rai</t>
  </si>
  <si>
    <t>Om Bahadur Katuwal</t>
  </si>
  <si>
    <t>Tika Poudel</t>
  </si>
  <si>
    <t>Samjhana Limbu</t>
  </si>
  <si>
    <t>Khem Raj Khanal</t>
  </si>
  <si>
    <t>Narayan Majhi</t>
  </si>
  <si>
    <t>Avinash Rana Magar</t>
  </si>
  <si>
    <t>Mahesh Kumar Chaudhari</t>
  </si>
  <si>
    <t>Usha Timilsina</t>
  </si>
  <si>
    <t>Bibutsal Bhattarai</t>
  </si>
  <si>
    <t>Prajwal Tumbapo</t>
  </si>
  <si>
    <t>Narayan Gautam</t>
  </si>
  <si>
    <t>Ramesh B K</t>
  </si>
  <si>
    <t>Lilanath Ghimire</t>
  </si>
  <si>
    <t>Dhirendra Raj Dahal</t>
  </si>
  <si>
    <t>Debka Pokharel Bhattarai</t>
  </si>
  <si>
    <t>Dal Prasad Kerung</t>
  </si>
  <si>
    <t>Kabita Karki</t>
  </si>
  <si>
    <t>Harischandra Kusbaha</t>
  </si>
  <si>
    <t>Tulasi Prasad Niroula</t>
  </si>
  <si>
    <t>Bikash Kumar Das</t>
  </si>
  <si>
    <t>Govinda Mishra</t>
  </si>
  <si>
    <t>Lalit Bahadur Biswakarma</t>
  </si>
  <si>
    <t>Amit Katuwal</t>
  </si>
  <si>
    <t>Aliza Sitoula</t>
  </si>
  <si>
    <t>Santosh Koirala</t>
  </si>
  <si>
    <t>Bisnu Pal Bohara</t>
  </si>
  <si>
    <t>Chiranjibi Subedi</t>
  </si>
  <si>
    <t>Santosh Kumar Karki</t>
  </si>
  <si>
    <t>Asmita Sapkota</t>
  </si>
  <si>
    <t>Dinesh Subedi</t>
  </si>
  <si>
    <t>Yam Prasad Bhusal</t>
  </si>
  <si>
    <t>Kishan Gurung</t>
  </si>
  <si>
    <t>Prakash Dhungana</t>
  </si>
  <si>
    <t>Mahesh Prasad Paudel</t>
  </si>
  <si>
    <t>Bhola Nath Sharma</t>
  </si>
  <si>
    <t>Keshab Raj Wagle</t>
  </si>
  <si>
    <t>Hari Prasad Kafle</t>
  </si>
  <si>
    <t>Khem Raj Paudel</t>
  </si>
  <si>
    <t>Jhanka Prashad Adhikari</t>
  </si>
  <si>
    <t>Baburam Devkota</t>
  </si>
  <si>
    <t>Hari Prasad Paudel</t>
  </si>
  <si>
    <t>Ghanendra Adhikari</t>
  </si>
  <si>
    <t>Pradip Raj Kandel</t>
  </si>
  <si>
    <t>Basanta Aryal</t>
  </si>
  <si>
    <t>Sarita Adhikari</t>
  </si>
  <si>
    <t>Govinda Prasad Gupta</t>
  </si>
  <si>
    <t>Shes Kanta Aryal</t>
  </si>
  <si>
    <t>Suraj Kumar Shaha</t>
  </si>
  <si>
    <t>Shalinee Shriwastav</t>
  </si>
  <si>
    <t>Sovit Shaha</t>
  </si>
  <si>
    <t>Bishal Basnet</t>
  </si>
  <si>
    <t>Ashok Sharma</t>
  </si>
  <si>
    <t>Rakesh Kumar Roy</t>
  </si>
  <si>
    <t>Lekha Bahadur Basnet</t>
  </si>
  <si>
    <t>Komal Poddar</t>
  </si>
  <si>
    <t>Yogendra Kumar Yadav</t>
  </si>
  <si>
    <t>Rita Kumari Magar</t>
  </si>
  <si>
    <t>Ram Chandra Yadav</t>
  </si>
  <si>
    <t>Sumitra Neupane</t>
  </si>
  <si>
    <t>Viva Chaudhary</t>
  </si>
  <si>
    <t>Rabindra Thakur</t>
  </si>
  <si>
    <t>Shyam Sundar Sah</t>
  </si>
  <si>
    <t>Ram Dinesh Sah</t>
  </si>
  <si>
    <t>Nilam Kumari Yadav</t>
  </si>
  <si>
    <t>Shree Ram Mahasetha</t>
  </si>
  <si>
    <t>Ram Daresh Yadav</t>
  </si>
  <si>
    <t>Sanjeev Kumar Sah</t>
  </si>
  <si>
    <t>Shatish Chandra Chaudhari</t>
  </si>
  <si>
    <t>Manoj Kumar Mandal</t>
  </si>
  <si>
    <t>Ramchandra Sah</t>
  </si>
  <si>
    <t>Mahendra Prasad Sah</t>
  </si>
  <si>
    <t>Dipak Kumar Sah</t>
  </si>
  <si>
    <t>Mukesh Kumar Singh</t>
  </si>
  <si>
    <t>Raju Sah Teli</t>
  </si>
  <si>
    <t>simi chaurasiya</t>
  </si>
  <si>
    <t>Suresh Kumar Shaha</t>
  </si>
  <si>
    <t>Shyam Bahadur Karki</t>
  </si>
  <si>
    <t>Pinki Kumari Yadav</t>
  </si>
  <si>
    <t>Ram Bishwas Kumar</t>
  </si>
  <si>
    <t>Raji Nand Prasad Yadav</t>
  </si>
  <si>
    <t>Dinesh Neupane</t>
  </si>
  <si>
    <t>Bindeshwori Bhatta</t>
  </si>
  <si>
    <t>Kalpana Thagunna</t>
  </si>
  <si>
    <t>Bharat Bahadur Rawal</t>
  </si>
  <si>
    <t>Jitendra Chaudhary</t>
  </si>
  <si>
    <t>Surjan Bahadur Chand</t>
  </si>
  <si>
    <t>Padam Bahadur Bohara</t>
  </si>
  <si>
    <t>Padam Rokaya</t>
  </si>
  <si>
    <t>Hari Prasad Joshi</t>
  </si>
  <si>
    <t>Krishna Bahadur Dhakal</t>
  </si>
  <si>
    <t>Krishna Kumar Rana</t>
  </si>
  <si>
    <t>Rudra Bahadur K.C.</t>
  </si>
  <si>
    <t>Naresh Subedi</t>
  </si>
  <si>
    <t>Umesh Kumar Agri</t>
  </si>
  <si>
    <t>Dharma Raj Budha</t>
  </si>
  <si>
    <t>Chandra Kumar Sinjali</t>
  </si>
  <si>
    <t>Monika Kuikel</t>
  </si>
  <si>
    <t>Tej Bahadur Dangi</t>
  </si>
  <si>
    <t>Srijana Budthapa</t>
  </si>
  <si>
    <t>Dhirendra Pariyar</t>
  </si>
  <si>
    <t>Juddha Bahadur Chaudhary</t>
  </si>
  <si>
    <t>Prakash KC</t>
  </si>
  <si>
    <t>Khagendra Prasad Bhattarai</t>
  </si>
  <si>
    <t>Bimal Chand</t>
  </si>
  <si>
    <t>Managerial 10</t>
  </si>
  <si>
    <t>Sallaghari Branch</t>
  </si>
  <si>
    <t>Lagankhel Branch</t>
  </si>
  <si>
    <t>Battisputali Branch</t>
  </si>
  <si>
    <t>Dudhapati Branch</t>
  </si>
  <si>
    <t>Satdobato Branch</t>
  </si>
  <si>
    <t>Putalisadak Branch</t>
  </si>
  <si>
    <t>Samakhusi Branch</t>
  </si>
  <si>
    <t>Swyambhu Branch</t>
  </si>
  <si>
    <t>Trisuli Branch</t>
  </si>
  <si>
    <t>Dhunche Branch</t>
  </si>
  <si>
    <t>Jorpati Branch</t>
  </si>
  <si>
    <t>Banepa Branch</t>
  </si>
  <si>
    <t>Gatthaghar Branch</t>
  </si>
  <si>
    <t>Kupondole Branch</t>
  </si>
  <si>
    <t>Budhanilkanth Branch</t>
  </si>
  <si>
    <t>Chautara Branch</t>
  </si>
  <si>
    <t>Maddhyapur Branch</t>
  </si>
  <si>
    <t>Melamchi Branch</t>
  </si>
  <si>
    <t>Kharanitar Branch</t>
  </si>
  <si>
    <t>Thankot Branch</t>
  </si>
  <si>
    <t>Manthali Branch</t>
  </si>
  <si>
    <t>Sindhuli Branch</t>
  </si>
  <si>
    <t>Dakaha Branch</t>
  </si>
  <si>
    <t>Mulpani Branch</t>
  </si>
  <si>
    <t>Maurighat Branch</t>
  </si>
  <si>
    <t>Pyuthan Branch</t>
  </si>
  <si>
    <t>Rukumkot (Purba Rukum )</t>
  </si>
  <si>
    <t>Rajapur Branch</t>
  </si>
  <si>
    <t>Chainpur Branch</t>
  </si>
  <si>
    <t>Bhojpur Branch</t>
  </si>
  <si>
    <t>Damak Branch</t>
  </si>
  <si>
    <t>Sombare (Ratuwamai) Branch</t>
  </si>
  <si>
    <t>Sotang Branch</t>
  </si>
  <si>
    <t>Surunga Branch</t>
  </si>
  <si>
    <t>Taplejung Branch</t>
  </si>
  <si>
    <t>Province Training Center Letang</t>
  </si>
  <si>
    <t>Duhabi Branch</t>
  </si>
  <si>
    <t>Barju Branch</t>
  </si>
  <si>
    <t>Laukahi Branch</t>
  </si>
  <si>
    <t>Chuhandanda Branch</t>
  </si>
  <si>
    <t>Khandbari Branch</t>
  </si>
  <si>
    <t>Katari Branch</t>
  </si>
  <si>
    <t>Beltar Branch</t>
  </si>
  <si>
    <t>Salleri Branch</t>
  </si>
  <si>
    <t>Aambari Branch</t>
  </si>
  <si>
    <t>Dhulabari Branch</t>
  </si>
  <si>
    <t>Birtamod Branch</t>
  </si>
  <si>
    <t>Chisapani Branch</t>
  </si>
  <si>
    <t>Itahari Branch</t>
  </si>
  <si>
    <t>Gandaki Province Office Pokhara</t>
  </si>
  <si>
    <t>Jomsom Branch</t>
  </si>
  <si>
    <t>Chhatiwan Branch</t>
  </si>
  <si>
    <t>Damauli Branch</t>
  </si>
  <si>
    <t>Loharpatti Branch</t>
  </si>
  <si>
    <t>Mirchaiya Branch</t>
  </si>
  <si>
    <t>Lahan Branch</t>
  </si>
  <si>
    <t>Shivachowk Branch</t>
  </si>
  <si>
    <t>Balawa Branch</t>
  </si>
  <si>
    <t>Golbazar Branch</t>
  </si>
  <si>
    <t>Kirtipur Branch</t>
  </si>
  <si>
    <t>20790815KTM online List of participate of AML CFT-online</t>
  </si>
  <si>
    <t>Basic &amp; Advance Excell Programme  2079/10/09 -2079/10/13</t>
  </si>
  <si>
    <t>Kishor Raj Bana</t>
  </si>
  <si>
    <t>Indu Dahal</t>
  </si>
  <si>
    <t>Goma Thapa</t>
  </si>
  <si>
    <t>Debendra Chongbang</t>
  </si>
  <si>
    <t>Gyan Deep Rai</t>
  </si>
  <si>
    <t>Anita Pokharel (Neupane)</t>
  </si>
  <si>
    <t>Dipesh Pradhan</t>
  </si>
  <si>
    <t>Krishna Bahadur Kathayat</t>
  </si>
  <si>
    <t>Babita Basnet</t>
  </si>
  <si>
    <t>Chhotelal Thakur</t>
  </si>
  <si>
    <t>Santosh Kumar Bhattarai</t>
  </si>
  <si>
    <t>Kishori Lal Bachhar</t>
  </si>
  <si>
    <t>Anrud Kumar Yadav</t>
  </si>
  <si>
    <t>Bindu Devi Sharma</t>
  </si>
  <si>
    <t>Sarmila Kanauje</t>
  </si>
  <si>
    <t>Ram Kumar Khadka</t>
  </si>
  <si>
    <t>Subarna Rawal</t>
  </si>
  <si>
    <t>Sapana Shrestha</t>
  </si>
  <si>
    <t>Sangita Luitel</t>
  </si>
  <si>
    <t>Anjana Ghimire</t>
  </si>
  <si>
    <t>Narayan Prasad Sharma</t>
  </si>
  <si>
    <t>Enusha Subedi</t>
  </si>
  <si>
    <t>Kanchan Pathak</t>
  </si>
  <si>
    <t>Bimala Burlakoti (Ruwali)</t>
  </si>
  <si>
    <t>Omkar Ghimire</t>
  </si>
  <si>
    <t>Badri Prashad Nepal</t>
  </si>
  <si>
    <t>Laxmi Devkota</t>
  </si>
  <si>
    <t>Raj Kumar Rai</t>
  </si>
  <si>
    <t>Ram Bahadur Lama</t>
  </si>
  <si>
    <t>Surya Prashad Dahal</t>
  </si>
  <si>
    <t>Prem Prasad Upreti</t>
  </si>
  <si>
    <t>Binju Basnet</t>
  </si>
  <si>
    <t>Anjali Mahat Karki</t>
  </si>
  <si>
    <t>Amrita Mahat Adhikari</t>
  </si>
  <si>
    <t>Shyam Bahadur Nagarkoti</t>
  </si>
  <si>
    <t>Pabita Panta</t>
  </si>
  <si>
    <t>Laxmi Pudasaini</t>
  </si>
  <si>
    <t>Goma Pathak</t>
  </si>
  <si>
    <t>Jhumila Devi Upreti</t>
  </si>
  <si>
    <t>Lija Pokharel</t>
  </si>
  <si>
    <t>Anita Dev</t>
  </si>
  <si>
    <t>Ram Babu Pandeya</t>
  </si>
  <si>
    <t>Aruna Kumari Chanda</t>
  </si>
  <si>
    <t>Begam Shrestha</t>
  </si>
  <si>
    <t>Anuradha Shrestha</t>
  </si>
  <si>
    <t>Lok Nath Paudel</t>
  </si>
  <si>
    <t>Badri Narayan Paudel</t>
  </si>
  <si>
    <t>Gayatri Subedi</t>
  </si>
  <si>
    <t>Sangita Pahari</t>
  </si>
  <si>
    <t>Bhesh Raj Ghimire</t>
  </si>
  <si>
    <t>Bhim Bahadur Thapa</t>
  </si>
  <si>
    <t>Pramila Karki</t>
  </si>
  <si>
    <t>Santosh Pande</t>
  </si>
  <si>
    <t>Amrit Khanal</t>
  </si>
  <si>
    <t>Suraksha Somai</t>
  </si>
  <si>
    <t>Rekha Paudyal</t>
  </si>
  <si>
    <t>Samjhauta Tamang</t>
  </si>
  <si>
    <t>Shanti Basnet</t>
  </si>
  <si>
    <t>Nagendra Bahadur Shah</t>
  </si>
  <si>
    <t>Saraswati Bhattarai</t>
  </si>
  <si>
    <t>Krishna Nand Joshi</t>
  </si>
  <si>
    <t>Chandra Raj Joshi</t>
  </si>
  <si>
    <t>Birendra Prasad Bist</t>
  </si>
  <si>
    <t>Puran B K</t>
  </si>
  <si>
    <t>Sandip Adhikari</t>
  </si>
  <si>
    <t>Ratnapark Branch</t>
  </si>
  <si>
    <t>Newbaneshwor Branch</t>
  </si>
  <si>
    <t>Kalanki Branch</t>
  </si>
  <si>
    <t>Kapan Branch</t>
  </si>
  <si>
    <t>Mangalbazar Branch</t>
  </si>
  <si>
    <t>Naxal Branch</t>
  </si>
  <si>
    <t>Maharajgunj Branch</t>
  </si>
  <si>
    <t>An Orientation Program on Locker Operation &amp; Management System Software (Online) 2080/02/23</t>
  </si>
  <si>
    <t>DIGITAL  BANKING  BUSINESS  PROMOTION  &amp; INFORMATION  TECHNOLOGY  FACULTY  F.Y. 2079-2080</t>
  </si>
  <si>
    <t xml:space="preserve">Tutorial Programe on Electronic Cheque Clearing (ECC) &amp; NCHL-IPS &amp; Connect IPS System Based Products   ( Online)  </t>
  </si>
  <si>
    <t>AGRICULTURAL DEVELOPMENT BANK LTD</t>
  </si>
  <si>
    <t>HEAD OFFICE RAMSHAH PATH, KATHMANDU</t>
  </si>
  <si>
    <t>STATEMENT OF SALARY SHEET</t>
  </si>
  <si>
    <t>YEAR :2080</t>
  </si>
  <si>
    <t>MONTH: Baisakh</t>
  </si>
  <si>
    <t>Date : 2080-01-28</t>
  </si>
  <si>
    <t>Month : Baisakh/2080</t>
  </si>
  <si>
    <t>EIN</t>
  </si>
  <si>
    <t>Branch</t>
  </si>
  <si>
    <t>Branch Code</t>
  </si>
  <si>
    <t>Department</t>
  </si>
  <si>
    <t>Grade</t>
  </si>
  <si>
    <t>Sub Level</t>
  </si>
  <si>
    <t>Acting Level</t>
  </si>
  <si>
    <t>Basic Salary</t>
  </si>
  <si>
    <t>PF</t>
  </si>
  <si>
    <t>Net Salary</t>
  </si>
  <si>
    <t>Banking Allowance</t>
  </si>
  <si>
    <t>Special Motivation</t>
  </si>
  <si>
    <t>Extravagant Allowance</t>
  </si>
  <si>
    <t>Regional Allowance (Local)</t>
  </si>
  <si>
    <t>Regional Allowance (Outsider)</t>
  </si>
  <si>
    <t>Office Head Allowance</t>
  </si>
  <si>
    <t>Encouraging Allowance (CA)</t>
  </si>
  <si>
    <t>Other Allowance</t>
  </si>
  <si>
    <t>Kaamdar Kharch</t>
  </si>
  <si>
    <t>Telephone Allowance</t>
  </si>
  <si>
    <t>Spokes Person Allowance</t>
  </si>
  <si>
    <t>Total Allowance</t>
  </si>
  <si>
    <t>Gross Income</t>
  </si>
  <si>
    <t>Accommodation Facility</t>
  </si>
  <si>
    <t>Interest on Subsidized Loan</t>
  </si>
  <si>
    <t>One Month Salary</t>
  </si>
  <si>
    <t>CIT</t>
  </si>
  <si>
    <t>SST</t>
  </si>
  <si>
    <t>TDS</t>
  </si>
  <si>
    <t>Total Deduction</t>
  </si>
  <si>
    <t>To Be Paid</t>
  </si>
  <si>
    <t>Total Salary</t>
  </si>
  <si>
    <t>Payroll AC/No</t>
  </si>
  <si>
    <t>Old AC/No.</t>
  </si>
  <si>
    <t>CIT No</t>
  </si>
  <si>
    <t>One Month AC No</t>
  </si>
  <si>
    <t>Govinda Gurung</t>
  </si>
  <si>
    <t>001</t>
  </si>
  <si>
    <t>Office Of The CEO</t>
  </si>
  <si>
    <t>Chief Executive Officer</t>
  </si>
  <si>
    <t>0100205246033021</t>
  </si>
  <si>
    <t>Pratap Subedi</t>
  </si>
  <si>
    <t>Office Of The DGM(Operation)</t>
  </si>
  <si>
    <t>7</t>
  </si>
  <si>
    <t>Executive 11</t>
  </si>
  <si>
    <t>0100200002458043</t>
  </si>
  <si>
    <t>0100200002458019</t>
  </si>
  <si>
    <t>5983195</t>
  </si>
  <si>
    <t>Babu Kaji Thapa</t>
  </si>
  <si>
    <t>Office Of The DGM (Business operation)</t>
  </si>
  <si>
    <t>6</t>
  </si>
  <si>
    <t>0100200000207027</t>
  </si>
  <si>
    <t>0100200000207019</t>
  </si>
  <si>
    <t>5982922</t>
  </si>
  <si>
    <t>0100100000207014</t>
  </si>
  <si>
    <t>Yegya Prakas Neupane</t>
  </si>
  <si>
    <t>Office Of The DGM ( General Service)</t>
  </si>
  <si>
    <t>0100200003797021</t>
  </si>
  <si>
    <t>0100200003797011</t>
  </si>
  <si>
    <t>5225321</t>
  </si>
  <si>
    <t>0100100003797017</t>
  </si>
  <si>
    <t>Dirgha Bahadur Aryal</t>
  </si>
  <si>
    <t>Office Of The DGM ( Human Resource)</t>
  </si>
  <si>
    <t>0100200000918020</t>
  </si>
  <si>
    <t>0100200000918012</t>
  </si>
  <si>
    <t>6007455</t>
  </si>
  <si>
    <t>Prem Kumar Shrestha</t>
  </si>
  <si>
    <t>Office of The DGM (Finance)</t>
  </si>
  <si>
    <t>0100200002481037</t>
  </si>
  <si>
    <t>0100200002481010</t>
  </si>
  <si>
    <t>6014878</t>
  </si>
  <si>
    <t>Shyam Mani Khatiwada</t>
  </si>
  <si>
    <t>Internal Audit and Inspection Division</t>
  </si>
  <si>
    <t>11</t>
  </si>
  <si>
    <t>0100200329093014</t>
  </si>
  <si>
    <t>0601600329093012</t>
  </si>
  <si>
    <t>5472816</t>
  </si>
  <si>
    <t>0100100329093011</t>
  </si>
  <si>
    <t>Suresh Shrestha</t>
  </si>
  <si>
    <t>Compliance Division</t>
  </si>
  <si>
    <t>8</t>
  </si>
  <si>
    <t>0100200316517028</t>
  </si>
  <si>
    <t>0100200316517011</t>
  </si>
  <si>
    <t>6087499</t>
  </si>
  <si>
    <t>Navin Dahal</t>
  </si>
  <si>
    <t>Finance And Account Division</t>
  </si>
  <si>
    <t>0100200002110020</t>
  </si>
  <si>
    <t>0100200002110012</t>
  </si>
  <si>
    <t>6028356</t>
  </si>
  <si>
    <t>Saligram Dhakal</t>
  </si>
  <si>
    <t>Central Training Institute</t>
  </si>
  <si>
    <t>0100200003178036</t>
  </si>
  <si>
    <t>0100200003178011</t>
  </si>
  <si>
    <t>6067583</t>
  </si>
  <si>
    <t>0100100003178015</t>
  </si>
  <si>
    <t>Raju Bhattarai</t>
  </si>
  <si>
    <t>Treasury And 	Correspondent Banking Division</t>
  </si>
  <si>
    <t>0100200323766025</t>
  </si>
  <si>
    <t>0100200323766017</t>
  </si>
  <si>
    <t>6027600</t>
  </si>
  <si>
    <t>0100100323766012</t>
  </si>
  <si>
    <t>0100200000662026</t>
  </si>
  <si>
    <t>0100200000662018</t>
  </si>
  <si>
    <t>6032423</t>
  </si>
  <si>
    <t>Binod Prasad Paudel</t>
  </si>
  <si>
    <t>0100200000505028</t>
  </si>
  <si>
    <t>0100200000505011</t>
  </si>
  <si>
    <t>5983734</t>
  </si>
  <si>
    <t>Krishna Shanker Ghimire</t>
  </si>
  <si>
    <t>10</t>
  </si>
  <si>
    <t>0100200001720046</t>
  </si>
  <si>
    <t>0100200001720011</t>
  </si>
  <si>
    <t>5983198</t>
  </si>
  <si>
    <t>0100100001720017</t>
  </si>
  <si>
    <t>Krishna Prasad Bhattarai</t>
  </si>
  <si>
    <t>0100200001713031</t>
  </si>
  <si>
    <t>0100200001713015</t>
  </si>
  <si>
    <t>6067460</t>
  </si>
  <si>
    <t>0100100001713010</t>
  </si>
  <si>
    <t>Krishna Kumar Katuwal</t>
  </si>
  <si>
    <t>0100200001647020</t>
  </si>
  <si>
    <t>0100200001647012</t>
  </si>
  <si>
    <t>6032216</t>
  </si>
  <si>
    <t>Ashish Kumar Karna</t>
  </si>
  <si>
    <t>0100200000166029</t>
  </si>
  <si>
    <t>0100200000166010</t>
  </si>
  <si>
    <t>0100100000166024</t>
  </si>
  <si>
    <t>Jhamka Prasad Timalsina</t>
  </si>
  <si>
    <t>Legal and Credit recovery Division</t>
  </si>
  <si>
    <t>0100200001404020</t>
  </si>
  <si>
    <t>0100200001404012</t>
  </si>
  <si>
    <t>5459842</t>
  </si>
  <si>
    <t>0100100001404018</t>
  </si>
  <si>
    <t>Kosi Maya Dhamala</t>
  </si>
  <si>
    <t>9</t>
  </si>
  <si>
    <t>0100200001642037</t>
  </si>
  <si>
    <t>0100200001642010</t>
  </si>
  <si>
    <t>6009696</t>
  </si>
  <si>
    <t>0100100001642016</t>
  </si>
  <si>
    <t>Bikash Silwal</t>
  </si>
  <si>
    <t>0100200008069022</t>
  </si>
  <si>
    <t>0100200008069014</t>
  </si>
  <si>
    <t>6046149</t>
  </si>
  <si>
    <t>Kiran Gautam</t>
  </si>
  <si>
    <t>Human Resource Management Division</t>
  </si>
  <si>
    <t>0100200001619043</t>
  </si>
  <si>
    <t>0100200001619019</t>
  </si>
  <si>
    <t>5476093</t>
  </si>
  <si>
    <t>0100100001619014</t>
  </si>
  <si>
    <t>0100200002682024</t>
  </si>
  <si>
    <t>0100200002682016</t>
  </si>
  <si>
    <t>6090731</t>
  </si>
  <si>
    <t>Pradip Banskota</t>
  </si>
  <si>
    <t>0100200002398040</t>
  </si>
  <si>
    <t>0100200002398016</t>
  </si>
  <si>
    <t>5238267</t>
  </si>
  <si>
    <t>0100100002398011</t>
  </si>
  <si>
    <t>Rajendra Parajuli</t>
  </si>
  <si>
    <t>Deposit Management Department</t>
  </si>
  <si>
    <t>0100200002633023</t>
  </si>
  <si>
    <t>0100200002633015</t>
  </si>
  <si>
    <t>5983731</t>
  </si>
  <si>
    <t>0100100002633029</t>
  </si>
  <si>
    <t>Raghunath Adhikari</t>
  </si>
  <si>
    <t>0100200022606022</t>
  </si>
  <si>
    <t>0100200022606014</t>
  </si>
  <si>
    <t>6009697</t>
  </si>
  <si>
    <t>0100100022606011</t>
  </si>
  <si>
    <t>Vidya Laxmi Shrestha</t>
  </si>
  <si>
    <t>0100200290494105</t>
  </si>
  <si>
    <t>0100200290494016</t>
  </si>
  <si>
    <t>6024223</t>
  </si>
  <si>
    <t>Bedananda Dahal</t>
  </si>
  <si>
    <t>Planning and Project Division</t>
  </si>
  <si>
    <t>0100200000291044</t>
  </si>
  <si>
    <t>0100200000291011</t>
  </si>
  <si>
    <t>6045810</t>
  </si>
  <si>
    <t>0100100000291015</t>
  </si>
  <si>
    <t>Kamal Kumar Khattri</t>
  </si>
  <si>
    <t>Risk Management Division</t>
  </si>
  <si>
    <t>0100200001489034</t>
  </si>
  <si>
    <t>0100200001489018</t>
  </si>
  <si>
    <t>5477140</t>
  </si>
  <si>
    <t>Hemendra Aryal</t>
  </si>
  <si>
    <t>0100200101562022</t>
  </si>
  <si>
    <t>0100200101562014</t>
  </si>
  <si>
    <t>5471138</t>
  </si>
  <si>
    <t>0100100101562011</t>
  </si>
  <si>
    <t>Operational And Marketing Management Department</t>
  </si>
  <si>
    <t>0100200372194029</t>
  </si>
  <si>
    <t>0209900372194012</t>
  </si>
  <si>
    <t>6067384</t>
  </si>
  <si>
    <t>0100100372194016</t>
  </si>
  <si>
    <t>Shiv Raj Timilsina</t>
  </si>
  <si>
    <t>0100200003282021</t>
  </si>
  <si>
    <t>0100200003282011</t>
  </si>
  <si>
    <t>6016962</t>
  </si>
  <si>
    <t>0100100003282017</t>
  </si>
  <si>
    <t>0100200000001054</t>
  </si>
  <si>
    <t>0100200000001011</t>
  </si>
  <si>
    <t>6065832</t>
  </si>
  <si>
    <t>0100100000001017</t>
  </si>
  <si>
    <t>Rajendra Prasad Joshi</t>
  </si>
  <si>
    <t>0100200002639021</t>
  </si>
  <si>
    <t>0100200002639013</t>
  </si>
  <si>
    <t>5468025</t>
  </si>
  <si>
    <t>0100100002639019</t>
  </si>
  <si>
    <t>Raghu Nath Joshi</t>
  </si>
  <si>
    <t>0100200391375034</t>
  </si>
  <si>
    <t>0212200391375029</t>
  </si>
  <si>
    <t>6033033</t>
  </si>
  <si>
    <t>0100100391375013</t>
  </si>
  <si>
    <t>0100200391469012</t>
  </si>
  <si>
    <t>0822500391469010</t>
  </si>
  <si>
    <t>5468026</t>
  </si>
  <si>
    <t>Yogendra Bahadur Singh</t>
  </si>
  <si>
    <t>0100200003811022</t>
  </si>
  <si>
    <t>0100200003811014</t>
  </si>
  <si>
    <t>6026403</t>
  </si>
  <si>
    <t>0100100003811011</t>
  </si>
  <si>
    <t>Tarka Bahadur Swar</t>
  </si>
  <si>
    <t>0100200003637030</t>
  </si>
  <si>
    <t>0100200003637014</t>
  </si>
  <si>
    <t>5460035</t>
  </si>
  <si>
    <t>Shiva Prasad Bhushal</t>
  </si>
  <si>
    <t>Agricultural and MSME Credit Department</t>
  </si>
  <si>
    <t>0100200246183021</t>
  </si>
  <si>
    <t>0100200246183011</t>
  </si>
  <si>
    <t>6058811</t>
  </si>
  <si>
    <t>0100100246183017</t>
  </si>
  <si>
    <t>Bishu Sharma</t>
  </si>
  <si>
    <t>Business Credit and Trade Finance  Department</t>
  </si>
  <si>
    <t>0100200000562021</t>
  </si>
  <si>
    <t>0100200000562013</t>
  </si>
  <si>
    <t>6112063</t>
  </si>
  <si>
    <t>Puskar Koirala</t>
  </si>
  <si>
    <t>Retirement Fund Management Office</t>
  </si>
  <si>
    <t>0100200084248033</t>
  </si>
  <si>
    <t>0100200084248017</t>
  </si>
  <si>
    <t>5482986</t>
  </si>
  <si>
    <t>0100100084248012</t>
  </si>
  <si>
    <t>Khularam Paudel</t>
  </si>
  <si>
    <t>13</t>
  </si>
  <si>
    <t>Driver D3</t>
  </si>
  <si>
    <t>D4A</t>
  </si>
  <si>
    <t>0100200001614025</t>
  </si>
  <si>
    <t>0100200001614017</t>
  </si>
  <si>
    <t>5476889</t>
  </si>
  <si>
    <t>Puspa Ratna Shrestha</t>
  </si>
  <si>
    <t>0100200002543040</t>
  </si>
  <si>
    <t>0100200002543016</t>
  </si>
  <si>
    <t>5458049</t>
  </si>
  <si>
    <t>Tej Kumar Gurung</t>
  </si>
  <si>
    <t>0100200003644037</t>
  </si>
  <si>
    <t>0100200003644010</t>
  </si>
  <si>
    <t>6042124</t>
  </si>
  <si>
    <t>Sailendra Prasad Bajagain</t>
  </si>
  <si>
    <t>0100200003171023</t>
  </si>
  <si>
    <t>6086028</t>
  </si>
  <si>
    <t>0100100003171010</t>
  </si>
  <si>
    <t>Barsha Adhikari(Pande)</t>
  </si>
  <si>
    <t>0100200000266023</t>
  </si>
  <si>
    <t>0211500000266011</t>
  </si>
  <si>
    <t>6021349</t>
  </si>
  <si>
    <t>0100100000266010</t>
  </si>
  <si>
    <t>Srijana K.C.</t>
  </si>
  <si>
    <t>0100200040527016</t>
  </si>
  <si>
    <t>0210000040527011</t>
  </si>
  <si>
    <t>5978582</t>
  </si>
  <si>
    <t>0100100040527011</t>
  </si>
  <si>
    <t>Radha Sharma Aryal</t>
  </si>
  <si>
    <t>0100200122135051</t>
  </si>
  <si>
    <t>0100200122135019</t>
  </si>
  <si>
    <t>5987716</t>
  </si>
  <si>
    <t>0100100122135014</t>
  </si>
  <si>
    <t>Meena Kumari Lekhak Bohora</t>
  </si>
  <si>
    <t>0100200169729049</t>
  </si>
  <si>
    <t>0211100169729019</t>
  </si>
  <si>
    <t>6018927</t>
  </si>
  <si>
    <t>0100100169729011</t>
  </si>
  <si>
    <t>Himalal Paudyal</t>
  </si>
  <si>
    <t>Company Secretariat</t>
  </si>
  <si>
    <t>0100200001251038</t>
  </si>
  <si>
    <t>0100200001251021</t>
  </si>
  <si>
    <t>6002270</t>
  </si>
  <si>
    <t>0100100001251017</t>
  </si>
  <si>
    <t>Dharm Raj Neupane</t>
  </si>
  <si>
    <t>0100200000796030</t>
  </si>
  <si>
    <t>0100200000796014</t>
  </si>
  <si>
    <t>6028308</t>
  </si>
  <si>
    <t>0100100000796011</t>
  </si>
  <si>
    <t>0100200003289040</t>
  </si>
  <si>
    <t>0100200003289016</t>
  </si>
  <si>
    <t>6015497</t>
  </si>
  <si>
    <t>0100100003289021</t>
  </si>
  <si>
    <t>Harish Chandra Joshi</t>
  </si>
  <si>
    <t>0100200396209019</t>
  </si>
  <si>
    <t>0823600396209015</t>
  </si>
  <si>
    <t>6410551</t>
  </si>
  <si>
    <t>0100100396209014</t>
  </si>
  <si>
    <t>Ramesh Kumar Aryal</t>
  </si>
  <si>
    <t>0100200479445016</t>
  </si>
  <si>
    <t>0210400479445010</t>
  </si>
  <si>
    <t>5984177</t>
  </si>
  <si>
    <t>0100100479445011</t>
  </si>
  <si>
    <t>Raju Karki</t>
  </si>
  <si>
    <t>0100200002664034</t>
  </si>
  <si>
    <t>0100200002664018</t>
  </si>
  <si>
    <t>5476902</t>
  </si>
  <si>
    <t>0100100002664013</t>
  </si>
  <si>
    <t>Dilli Bahadur Karki</t>
  </si>
  <si>
    <t>0100200610325013</t>
  </si>
  <si>
    <t>1006300610325019</t>
  </si>
  <si>
    <t>5478161</t>
  </si>
  <si>
    <t>0100100610325019</t>
  </si>
  <si>
    <t>Bharat Kumar Shrestha</t>
  </si>
  <si>
    <t>5A</t>
  </si>
  <si>
    <t>0100200962778018</t>
  </si>
  <si>
    <t>0325800962778049</t>
  </si>
  <si>
    <t>5461216</t>
  </si>
  <si>
    <t>0100100962778013</t>
  </si>
  <si>
    <t>Ridhi Thakur</t>
  </si>
  <si>
    <t>0100200295499024</t>
  </si>
  <si>
    <t>0100200295499016</t>
  </si>
  <si>
    <t>5466589</t>
  </si>
  <si>
    <t>Punam Kumari Sharma</t>
  </si>
  <si>
    <t>0100200090295027</t>
  </si>
  <si>
    <t>0211600090295024</t>
  </si>
  <si>
    <t>6024058</t>
  </si>
  <si>
    <t>0100100090295014</t>
  </si>
  <si>
    <t>Nama Raj Thapa</t>
  </si>
  <si>
    <t>0100200002126024</t>
  </si>
  <si>
    <t>0100200002126016</t>
  </si>
  <si>
    <t>6033326</t>
  </si>
  <si>
    <t>0100100002126011</t>
  </si>
  <si>
    <t>Sunita Malla (Shaha)</t>
  </si>
  <si>
    <t>0100200023442015</t>
  </si>
  <si>
    <t>0210100023442011</t>
  </si>
  <si>
    <t>5473738</t>
  </si>
  <si>
    <t>0100100023442010</t>
  </si>
  <si>
    <t>0100200292054013</t>
  </si>
  <si>
    <t>0507400292054017</t>
  </si>
  <si>
    <t>6053568</t>
  </si>
  <si>
    <t>0100100292054027</t>
  </si>
  <si>
    <t>Narahari Prashad Dulal</t>
  </si>
  <si>
    <t>0100200002148052</t>
  </si>
  <si>
    <t>0100200002148011</t>
  </si>
  <si>
    <t>6047752</t>
  </si>
  <si>
    <t>Hari Raj Kharel</t>
  </si>
  <si>
    <t>Physical Assets Management Department</t>
  </si>
  <si>
    <t>0100200001209023</t>
  </si>
  <si>
    <t>0100200001209015</t>
  </si>
  <si>
    <t>6026271</t>
  </si>
  <si>
    <t>0100100001209010</t>
  </si>
  <si>
    <t>Madhusudan Khakural</t>
  </si>
  <si>
    <t>0100200001888044</t>
  </si>
  <si>
    <t>0100200001888011</t>
  </si>
  <si>
    <t>6020638</t>
  </si>
  <si>
    <t>0100100001888015</t>
  </si>
  <si>
    <t>Mandip Koirala</t>
  </si>
  <si>
    <t>0100200001943029</t>
  </si>
  <si>
    <t>0100200001943010</t>
  </si>
  <si>
    <t>5939009</t>
  </si>
  <si>
    <t>0100100001943016</t>
  </si>
  <si>
    <t>Punya Prasad Dahal</t>
  </si>
  <si>
    <t>0100200134462031</t>
  </si>
  <si>
    <t>0100200134462015</t>
  </si>
  <si>
    <t>6095680</t>
  </si>
  <si>
    <t>0100100134462029</t>
  </si>
  <si>
    <t>Gokul Bahadur Khatri</t>
  </si>
  <si>
    <t>Driver D2</t>
  </si>
  <si>
    <t>0100200001100021</t>
  </si>
  <si>
    <t>0100200001100013</t>
  </si>
  <si>
    <t>6013488</t>
  </si>
  <si>
    <t>0100200216072010</t>
  </si>
  <si>
    <t>0316400216072014</t>
  </si>
  <si>
    <t>5236919</t>
  </si>
  <si>
    <t>0100100216072016</t>
  </si>
  <si>
    <t>Digital Banking Division</t>
  </si>
  <si>
    <t>0100200178214027</t>
  </si>
  <si>
    <t>0212000178214012</t>
  </si>
  <si>
    <t>6006191</t>
  </si>
  <si>
    <t>0100100178214014</t>
  </si>
  <si>
    <t>Sarita Kumari Pokhrel Dahal</t>
  </si>
  <si>
    <t>0100200003125056</t>
  </si>
  <si>
    <t>0100200003125013</t>
  </si>
  <si>
    <t>6010985</t>
  </si>
  <si>
    <t>0100100003125027</t>
  </si>
  <si>
    <t>Bhabani Prasad Acharya</t>
  </si>
  <si>
    <t>0100200000295023</t>
  </si>
  <si>
    <t>0100200000295015</t>
  </si>
  <si>
    <t>5974986</t>
  </si>
  <si>
    <t>0100100000295010</t>
  </si>
  <si>
    <t>Sailendra Raj Giri</t>
  </si>
  <si>
    <t>0100200003172062</t>
  </si>
  <si>
    <t>0100200003172011</t>
  </si>
  <si>
    <t>001KBB0008318</t>
  </si>
  <si>
    <t>0100100003172017</t>
  </si>
  <si>
    <t>Shankar Babu Panta</t>
  </si>
  <si>
    <t>0100200102163059</t>
  </si>
  <si>
    <t>0100200102163016</t>
  </si>
  <si>
    <t>6004807</t>
  </si>
  <si>
    <t>0100100102163011</t>
  </si>
  <si>
    <t>Devi Prasad Pokharel</t>
  </si>
  <si>
    <t>0100200000775025</t>
  </si>
  <si>
    <t>0100200000775017</t>
  </si>
  <si>
    <t>5477510</t>
  </si>
  <si>
    <t>0100100000775039</t>
  </si>
  <si>
    <t>Dipak Kumar Karki</t>
  </si>
  <si>
    <t>0100200000897023</t>
  </si>
  <si>
    <t>0100200000897015</t>
  </si>
  <si>
    <t>6025340</t>
  </si>
  <si>
    <t>0100200003787024</t>
  </si>
  <si>
    <t>0210700003787014</t>
  </si>
  <si>
    <t>6046442</t>
  </si>
  <si>
    <t>0100100003787011</t>
  </si>
  <si>
    <t>Kaji Ram Thapa</t>
  </si>
  <si>
    <t>0100200001468037</t>
  </si>
  <si>
    <t>1005300001468012</t>
  </si>
  <si>
    <t>6021312</t>
  </si>
  <si>
    <t>0100100001468016</t>
  </si>
  <si>
    <t>Krishna Prasad Nepal</t>
  </si>
  <si>
    <t>0100200001700029</t>
  </si>
  <si>
    <t>0100200001700010</t>
  </si>
  <si>
    <t>5997440</t>
  </si>
  <si>
    <t>Aatmadev Banskota</t>
  </si>
  <si>
    <t>0100200000180056</t>
  </si>
  <si>
    <t>0414500000180011</t>
  </si>
  <si>
    <t>6004876</t>
  </si>
  <si>
    <t>Madan Raj Chapagain</t>
  </si>
  <si>
    <t>0100200001853021</t>
  </si>
  <si>
    <t>0100200001853011</t>
  </si>
  <si>
    <t>5492444</t>
  </si>
  <si>
    <t>0100100001853017</t>
  </si>
  <si>
    <t>Badri Prashad Dulal</t>
  </si>
  <si>
    <t>0100200270775019</t>
  </si>
  <si>
    <t>0212600270775036</t>
  </si>
  <si>
    <t>5469237</t>
  </si>
  <si>
    <t>0100100270775014</t>
  </si>
  <si>
    <t>Nirmal Raj Koirala</t>
  </si>
  <si>
    <t>0100200002261029</t>
  </si>
  <si>
    <t>0100200002261010</t>
  </si>
  <si>
    <t>5984183</t>
  </si>
  <si>
    <t>0100100002261016</t>
  </si>
  <si>
    <t>Chirangibi Basyal</t>
  </si>
  <si>
    <t>0100200599367019</t>
  </si>
  <si>
    <t>0416100599367016</t>
  </si>
  <si>
    <t>5470854</t>
  </si>
  <si>
    <t>0100100599367014</t>
  </si>
  <si>
    <t>Bachu Khadka</t>
  </si>
  <si>
    <t>0100200100428020</t>
  </si>
  <si>
    <t>0100200100428012</t>
  </si>
  <si>
    <t>5459136</t>
  </si>
  <si>
    <t>0100100100428018</t>
  </si>
  <si>
    <t>Ram Bahadur Khadka</t>
  </si>
  <si>
    <t>0100200163737015</t>
  </si>
  <si>
    <t>0209500163737019</t>
  </si>
  <si>
    <t>6021595</t>
  </si>
  <si>
    <t>0100100163737010</t>
  </si>
  <si>
    <t>Basu Adhikari</t>
  </si>
  <si>
    <t>0100200000276029</t>
  </si>
  <si>
    <t>0100200000276010</t>
  </si>
  <si>
    <t>5982921</t>
  </si>
  <si>
    <t>0100200036508041</t>
  </si>
  <si>
    <t>0100200036508015</t>
  </si>
  <si>
    <t>5988197</t>
  </si>
  <si>
    <t>0100100036508037</t>
  </si>
  <si>
    <t>Giridhari Paudel</t>
  </si>
  <si>
    <t>0100200001064033</t>
  </si>
  <si>
    <t>0100200001064017</t>
  </si>
  <si>
    <t>6067803</t>
  </si>
  <si>
    <t>0100100001064012</t>
  </si>
  <si>
    <t>0100200002949047</t>
  </si>
  <si>
    <t>0100200002949012</t>
  </si>
  <si>
    <t>5979199</t>
  </si>
  <si>
    <t>0100100002949018</t>
  </si>
  <si>
    <t>Sundar Prasad Khatiwada</t>
  </si>
  <si>
    <t>0100200051573011</t>
  </si>
  <si>
    <t>0212300051573017</t>
  </si>
  <si>
    <t>6027680</t>
  </si>
  <si>
    <t>0100100051573015</t>
  </si>
  <si>
    <t>Ajay Kumar Rimal</t>
  </si>
  <si>
    <t>0100200000034033</t>
  </si>
  <si>
    <t>5997439</t>
  </si>
  <si>
    <t>Kumar Rupakheti</t>
  </si>
  <si>
    <t>0100200052476050</t>
  </si>
  <si>
    <t>0100200052476018</t>
  </si>
  <si>
    <t>5997441</t>
  </si>
  <si>
    <t>0100100052476021</t>
  </si>
  <si>
    <t>Information Technology Division</t>
  </si>
  <si>
    <t>0100200000009063</t>
  </si>
  <si>
    <t>0100200000009020</t>
  </si>
  <si>
    <t>6015635</t>
  </si>
  <si>
    <t>0100100000009026</t>
  </si>
  <si>
    <t>Prakash Aryal</t>
  </si>
  <si>
    <t>0100200002413023</t>
  </si>
  <si>
    <t>0100200002413015</t>
  </si>
  <si>
    <t>5982919</t>
  </si>
  <si>
    <t>0100100002413010</t>
  </si>
  <si>
    <t>Durga Prasad Dahal</t>
  </si>
  <si>
    <t>0100200022993026</t>
  </si>
  <si>
    <t>0210200022993013</t>
  </si>
  <si>
    <t>6008041</t>
  </si>
  <si>
    <t>0100100022993013</t>
  </si>
  <si>
    <t>Dhruba Paudel</t>
  </si>
  <si>
    <t>0100200000007044</t>
  </si>
  <si>
    <t>0100200000007011</t>
  </si>
  <si>
    <t>6004555</t>
  </si>
  <si>
    <t>0100100000007015</t>
  </si>
  <si>
    <t>Hari Prashad Adhikari</t>
  </si>
  <si>
    <t>0100200269066039</t>
  </si>
  <si>
    <t>0100200269066012</t>
  </si>
  <si>
    <t>5468592</t>
  </si>
  <si>
    <t>0100100269066026</t>
  </si>
  <si>
    <t>Sunil Prasad Upadhyay</t>
  </si>
  <si>
    <t>0100200136275026</t>
  </si>
  <si>
    <t>0100200136275018</t>
  </si>
  <si>
    <t>6047724</t>
  </si>
  <si>
    <t>Kalpana Nepal</t>
  </si>
  <si>
    <t>0100200060599021</t>
  </si>
  <si>
    <t>0211200060599020</t>
  </si>
  <si>
    <t>6000235</t>
  </si>
  <si>
    <t>0100100060599019</t>
  </si>
  <si>
    <t>Gobinda Prasad Joshi</t>
  </si>
  <si>
    <t>0100201376988026</t>
  </si>
  <si>
    <t>0213501376988018</t>
  </si>
  <si>
    <t>6428832</t>
  </si>
  <si>
    <t>0100101376988013</t>
  </si>
  <si>
    <t>Chandra Sing Thapa Magar</t>
  </si>
  <si>
    <t>0100200163817019</t>
  </si>
  <si>
    <t>0209500163817012</t>
  </si>
  <si>
    <t>6007033</t>
  </si>
  <si>
    <t>0100100163817014</t>
  </si>
  <si>
    <t>Anupa K.C.</t>
  </si>
  <si>
    <t>0100200093417018</t>
  </si>
  <si>
    <t>0212100093417016</t>
  </si>
  <si>
    <t>6005719</t>
  </si>
  <si>
    <t>Anoj Basnet</t>
  </si>
  <si>
    <t>5</t>
  </si>
  <si>
    <t>0100200000112034</t>
  </si>
  <si>
    <t>0100200000112018</t>
  </si>
  <si>
    <t>001KBB0228508</t>
  </si>
  <si>
    <t>Sudip Kumar Dahal</t>
  </si>
  <si>
    <t>0100200003471051</t>
  </si>
  <si>
    <t>0100200003471019</t>
  </si>
  <si>
    <t>6020490</t>
  </si>
  <si>
    <t>0100100003471014</t>
  </si>
  <si>
    <t>Beena Sharma</t>
  </si>
  <si>
    <t>0100200000475031</t>
  </si>
  <si>
    <t>0100200000475013</t>
  </si>
  <si>
    <t>5457455</t>
  </si>
  <si>
    <t>Madhab Rijal</t>
  </si>
  <si>
    <t>0100200001869031</t>
  </si>
  <si>
    <t>0100200001869015</t>
  </si>
  <si>
    <t>5467800</t>
  </si>
  <si>
    <t>0100100001869010</t>
  </si>
  <si>
    <t>0100200002234064</t>
  </si>
  <si>
    <t>0100200002234021</t>
  </si>
  <si>
    <t>5982925</t>
  </si>
  <si>
    <t>Lila Gc</t>
  </si>
  <si>
    <t>0100200100214055</t>
  </si>
  <si>
    <t>0100200100214020</t>
  </si>
  <si>
    <t>5458542</t>
  </si>
  <si>
    <t>0100100100214018</t>
  </si>
  <si>
    <t>0100200060564023</t>
  </si>
  <si>
    <t>0100200060564015</t>
  </si>
  <si>
    <t>6067468</t>
  </si>
  <si>
    <t>0100100060564010</t>
  </si>
  <si>
    <t>0100200003577021</t>
  </si>
  <si>
    <t>0100200003577011</t>
  </si>
  <si>
    <t>5204658</t>
  </si>
  <si>
    <t>Gokul Prashad Paneru</t>
  </si>
  <si>
    <t>0100200001102024</t>
  </si>
  <si>
    <t>0210700001102022</t>
  </si>
  <si>
    <t>5983236</t>
  </si>
  <si>
    <t>Dalendra Thapa</t>
  </si>
  <si>
    <t>0100200000695021</t>
  </si>
  <si>
    <t>0100200000695013</t>
  </si>
  <si>
    <t>6087977</t>
  </si>
  <si>
    <t>0100100000695019</t>
  </si>
  <si>
    <t>0100200331491035</t>
  </si>
  <si>
    <t>0100200331491019</t>
  </si>
  <si>
    <t>6087504</t>
  </si>
  <si>
    <t>0100100331491014</t>
  </si>
  <si>
    <t>Jagadishwor Panthy</t>
  </si>
  <si>
    <t>0100200001340022</t>
  </si>
  <si>
    <t>0210900001340011</t>
  </si>
  <si>
    <t>6066474</t>
  </si>
  <si>
    <t>Ashok Lamsal</t>
  </si>
  <si>
    <t>0100200000174021</t>
  </si>
  <si>
    <t>0100200000174013</t>
  </si>
  <si>
    <t>5476924</t>
  </si>
  <si>
    <t>Upendra Bhatta</t>
  </si>
  <si>
    <t>0100200003754037</t>
  </si>
  <si>
    <t>0213400003754016</t>
  </si>
  <si>
    <t>6026309</t>
  </si>
  <si>
    <t>0100100003754016</t>
  </si>
  <si>
    <t>Kaushila Bogati</t>
  </si>
  <si>
    <t>0100200001540048</t>
  </si>
  <si>
    <t>0100200001540013</t>
  </si>
  <si>
    <t>6068449</t>
  </si>
  <si>
    <t>0100200001540021</t>
  </si>
  <si>
    <t>Deepak Prasad Lekhak</t>
  </si>
  <si>
    <t>0100200000903066</t>
  </si>
  <si>
    <t>0100200000903015</t>
  </si>
  <si>
    <t>5461915</t>
  </si>
  <si>
    <t>Sarmila Chaudhari</t>
  </si>
  <si>
    <t>0100200428065014</t>
  </si>
  <si>
    <t>0210300428065014</t>
  </si>
  <si>
    <t>6082257</t>
  </si>
  <si>
    <t>0100100428065011</t>
  </si>
  <si>
    <t>Komal Prasad Sitoula</t>
  </si>
  <si>
    <t>0100200000005025</t>
  </si>
  <si>
    <t>0100200000005017</t>
  </si>
  <si>
    <t>5469734</t>
  </si>
  <si>
    <t>0100100000005012</t>
  </si>
  <si>
    <t>Khem Raj Kaphle</t>
  </si>
  <si>
    <t>0100200100234021</t>
  </si>
  <si>
    <t>0100200100234013</t>
  </si>
  <si>
    <t>6015013</t>
  </si>
  <si>
    <t>0100100100234019</t>
  </si>
  <si>
    <t>Takshak Raya</t>
  </si>
  <si>
    <t>0100200003602024</t>
  </si>
  <si>
    <t>0100200003602016</t>
  </si>
  <si>
    <t>5456015</t>
  </si>
  <si>
    <t>0100100003602011</t>
  </si>
  <si>
    <t>0100200021467010</t>
  </si>
  <si>
    <t>0210100021467011</t>
  </si>
  <si>
    <t>6087614</t>
  </si>
  <si>
    <t>0100100021467016</t>
  </si>
  <si>
    <t>Sitaram Khanal</t>
  </si>
  <si>
    <t>0100200003410028</t>
  </si>
  <si>
    <t>0100200003410011</t>
  </si>
  <si>
    <t>5477719</t>
  </si>
  <si>
    <t>0100100003410015</t>
  </si>
  <si>
    <t>Suresh Bahadur Sijapati</t>
  </si>
  <si>
    <t>0100200003550024</t>
  </si>
  <si>
    <t>0100200003550016</t>
  </si>
  <si>
    <t>5985308</t>
  </si>
  <si>
    <t>0100100003550011</t>
  </si>
  <si>
    <t>Ramesh Gautam</t>
  </si>
  <si>
    <t>0100200101488027</t>
  </si>
  <si>
    <t>0100200101488019</t>
  </si>
  <si>
    <t>5997422</t>
  </si>
  <si>
    <t>0100100101488014</t>
  </si>
  <si>
    <t>Girish Bahadur Bam</t>
  </si>
  <si>
    <t>0100200396145010</t>
  </si>
  <si>
    <t>0822500396145019</t>
  </si>
  <si>
    <t>6035184</t>
  </si>
  <si>
    <t>Maheshwar Acharya</t>
  </si>
  <si>
    <t>0100200001915025</t>
  </si>
  <si>
    <t>0212800001915017</t>
  </si>
  <si>
    <t>5468925</t>
  </si>
  <si>
    <t>0100100001915012</t>
  </si>
  <si>
    <t>Kajan Khanal</t>
  </si>
  <si>
    <t>0100200001466069</t>
  </si>
  <si>
    <t>0100200001466018</t>
  </si>
  <si>
    <t>5984573</t>
  </si>
  <si>
    <t>Suraj Kumar Pokharel</t>
  </si>
  <si>
    <t>0100200344221029</t>
  </si>
  <si>
    <t>0211800344221017</t>
  </si>
  <si>
    <t>6027495</t>
  </si>
  <si>
    <t>0100100344221016</t>
  </si>
  <si>
    <t>Durga Prashad Ghimire</t>
  </si>
  <si>
    <t>0100200565073032</t>
  </si>
  <si>
    <t>0100200565073016</t>
  </si>
  <si>
    <t>5463464</t>
  </si>
  <si>
    <t>0100100565073021</t>
  </si>
  <si>
    <t>Shobha Basnet</t>
  </si>
  <si>
    <t>0100200003309033</t>
  </si>
  <si>
    <t>0100200003309017</t>
  </si>
  <si>
    <t>6457328</t>
  </si>
  <si>
    <t>Dil Bahadur Shrestha</t>
  </si>
  <si>
    <t>0100200000838027</t>
  </si>
  <si>
    <t>0100200000838019</t>
  </si>
  <si>
    <t>5473812</t>
  </si>
  <si>
    <t>Dev Narayan Kharel</t>
  </si>
  <si>
    <t>0100200070500023</t>
  </si>
  <si>
    <t>0100200070500015</t>
  </si>
  <si>
    <t>6045755</t>
  </si>
  <si>
    <t>0100100070500010</t>
  </si>
  <si>
    <t>Kalpana K.C.</t>
  </si>
  <si>
    <t>0100200001474045</t>
  </si>
  <si>
    <t>0100200001474029</t>
  </si>
  <si>
    <t>6007454</t>
  </si>
  <si>
    <t>0100100001474016</t>
  </si>
  <si>
    <t>0100200002108069</t>
  </si>
  <si>
    <t>0100200002108018</t>
  </si>
  <si>
    <t>6091821</t>
  </si>
  <si>
    <t>Shyam Lal Shrestha</t>
  </si>
  <si>
    <t>0100201105429021</t>
  </si>
  <si>
    <t>0100201105429013</t>
  </si>
  <si>
    <t>5999698</t>
  </si>
  <si>
    <t>0100101105429019</t>
  </si>
  <si>
    <t>Laxmi Dahal</t>
  </si>
  <si>
    <t>0100200001791024</t>
  </si>
  <si>
    <t>0100200001791016</t>
  </si>
  <si>
    <t>5222319</t>
  </si>
  <si>
    <t>0100100001791011</t>
  </si>
  <si>
    <t>Ram Bahadur Rawal</t>
  </si>
  <si>
    <t>0100200002685023</t>
  </si>
  <si>
    <t>0100200002685015</t>
  </si>
  <si>
    <t>6015912</t>
  </si>
  <si>
    <t>0100100002685029</t>
  </si>
  <si>
    <t>Bijaya Laxmi Joshi</t>
  </si>
  <si>
    <t>0100200056797013</t>
  </si>
  <si>
    <t>0210200056797019</t>
  </si>
  <si>
    <t>6005776</t>
  </si>
  <si>
    <t>0100100056797027</t>
  </si>
  <si>
    <t>Prakash Pande</t>
  </si>
  <si>
    <t>0100200002429027</t>
  </si>
  <si>
    <t>0211000002429019</t>
  </si>
  <si>
    <t>6071943</t>
  </si>
  <si>
    <t>0100100002429014</t>
  </si>
  <si>
    <t>Prem Prasad Khanal</t>
  </si>
  <si>
    <t>0100200117707020</t>
  </si>
  <si>
    <t>0100200117707012</t>
  </si>
  <si>
    <t>5461250</t>
  </si>
  <si>
    <t>0100100117707018</t>
  </si>
  <si>
    <t>Kapil Gyawali</t>
  </si>
  <si>
    <t>0100200001520020</t>
  </si>
  <si>
    <t>0212300001520011</t>
  </si>
  <si>
    <t>6024412</t>
  </si>
  <si>
    <t>0100100001520018</t>
  </si>
  <si>
    <t>0100200000750022</t>
  </si>
  <si>
    <t>0210900000750011</t>
  </si>
  <si>
    <t>5477443</t>
  </si>
  <si>
    <t>0100100000750011</t>
  </si>
  <si>
    <t>Birendra Kumar Shah</t>
  </si>
  <si>
    <t>0100200187015029</t>
  </si>
  <si>
    <t>0100200187015010</t>
  </si>
  <si>
    <t>5466981</t>
  </si>
  <si>
    <t>0100100187015016</t>
  </si>
  <si>
    <t>0100200001062049</t>
  </si>
  <si>
    <t>0100200001062014</t>
  </si>
  <si>
    <t>5476648</t>
  </si>
  <si>
    <t>Baliram Purbey</t>
  </si>
  <si>
    <t>0100200140100028</t>
  </si>
  <si>
    <t>0100200140100011</t>
  </si>
  <si>
    <t>5460129</t>
  </si>
  <si>
    <t>0100100140100015</t>
  </si>
  <si>
    <t>Jibachha Kumar Saha</t>
  </si>
  <si>
    <t>0100200127265026</t>
  </si>
  <si>
    <t>0100200127265018</t>
  </si>
  <si>
    <t>0100100127265013</t>
  </si>
  <si>
    <t>Ganesh Adhikari</t>
  </si>
  <si>
    <t>0100200000997028</t>
  </si>
  <si>
    <t>0100200000997011</t>
  </si>
  <si>
    <t>6095269</t>
  </si>
  <si>
    <t>0100100000997015</t>
  </si>
  <si>
    <t>Niranjan Paudel</t>
  </si>
  <si>
    <t>0100200002249037</t>
  </si>
  <si>
    <t>0100200002249010</t>
  </si>
  <si>
    <t>5478292</t>
  </si>
  <si>
    <t>0100100002249024</t>
  </si>
  <si>
    <t>Binod Koirala</t>
  </si>
  <si>
    <t>0100200000494050</t>
  </si>
  <si>
    <t>0100200000494018</t>
  </si>
  <si>
    <t>6067997</t>
  </si>
  <si>
    <t>0100100000494013</t>
  </si>
  <si>
    <t>Hirendra Dangol</t>
  </si>
  <si>
    <t>0100200000020083</t>
  </si>
  <si>
    <t>0100200000020016</t>
  </si>
  <si>
    <t>6065830</t>
  </si>
  <si>
    <t>0100100000020011</t>
  </si>
  <si>
    <t>Prajwal Bhattarai</t>
  </si>
  <si>
    <t>0100200002412027</t>
  </si>
  <si>
    <t>0210100002412011</t>
  </si>
  <si>
    <t>6087553</t>
  </si>
  <si>
    <t>0100100002412022</t>
  </si>
  <si>
    <t>Narayan Prasad Bhandari</t>
  </si>
  <si>
    <t>0100200002177044</t>
  </si>
  <si>
    <t>0100200002177011</t>
  </si>
  <si>
    <t>6027823</t>
  </si>
  <si>
    <t>Kashi Nath Bhattarai</t>
  </si>
  <si>
    <t>0100200001538035</t>
  </si>
  <si>
    <t>0100200001538019</t>
  </si>
  <si>
    <t>6019686</t>
  </si>
  <si>
    <t>Ganga Prasad Bagale</t>
  </si>
  <si>
    <t>0100200001031038</t>
  </si>
  <si>
    <t>0100200001031021</t>
  </si>
  <si>
    <t>6086477</t>
  </si>
  <si>
    <t>0100100001031017</t>
  </si>
  <si>
    <t>Sudarshan Prasad Lekhak</t>
  </si>
  <si>
    <t>0100200003459027</t>
  </si>
  <si>
    <t>0100200003459019</t>
  </si>
  <si>
    <t>6065348</t>
  </si>
  <si>
    <t>0100100003459022</t>
  </si>
  <si>
    <t>Satis Raj Regmi</t>
  </si>
  <si>
    <t>0100200003148031</t>
  </si>
  <si>
    <t>0100200003148013</t>
  </si>
  <si>
    <t>6053521</t>
  </si>
  <si>
    <t>0100100003148019</t>
  </si>
  <si>
    <t>Dr. Suroj Tandan</t>
  </si>
  <si>
    <t>0100200003567024</t>
  </si>
  <si>
    <t>0100200003567016</t>
  </si>
  <si>
    <t>6004999</t>
  </si>
  <si>
    <t>0100100003567021</t>
  </si>
  <si>
    <t>Bhola Nepal</t>
  </si>
  <si>
    <t>0100200000004045</t>
  </si>
  <si>
    <t>0100200000004010</t>
  </si>
  <si>
    <t>6086026</t>
  </si>
  <si>
    <t>0100200000004029</t>
  </si>
  <si>
    <t>Nirdosh Sijapati</t>
  </si>
  <si>
    <t>0100200000100028</t>
  </si>
  <si>
    <t>0100200000100011</t>
  </si>
  <si>
    <t>5479177</t>
  </si>
  <si>
    <t>0100100000100015</t>
  </si>
  <si>
    <t>Rajan Khatri</t>
  </si>
  <si>
    <t>0100200101052024</t>
  </si>
  <si>
    <t>0720300101052010</t>
  </si>
  <si>
    <t>6032051</t>
  </si>
  <si>
    <t>0100100101052011</t>
  </si>
  <si>
    <t>Uddab Raj Joshi</t>
  </si>
  <si>
    <t>0100200003722021</t>
  </si>
  <si>
    <t>0210900003722019</t>
  </si>
  <si>
    <t>5476712</t>
  </si>
  <si>
    <t>0100100003722017</t>
  </si>
  <si>
    <t>Sunil Shrestha</t>
  </si>
  <si>
    <t>0100200000102039</t>
  </si>
  <si>
    <t>0100200000102012</t>
  </si>
  <si>
    <t>6006171</t>
  </si>
  <si>
    <t>0100100000102018</t>
  </si>
  <si>
    <t>Ramesh Prashad Kalauni</t>
  </si>
  <si>
    <t>0100200002814036</t>
  </si>
  <si>
    <t>6031908</t>
  </si>
  <si>
    <t>0100100002814015</t>
  </si>
  <si>
    <t>Umesh Panjiyar</t>
  </si>
  <si>
    <t>0100200003744031</t>
  </si>
  <si>
    <t>0100200003744015</t>
  </si>
  <si>
    <t>6018114</t>
  </si>
  <si>
    <t>0100100003744029</t>
  </si>
  <si>
    <t>0100200000403020</t>
  </si>
  <si>
    <t>0213500000403012</t>
  </si>
  <si>
    <t>6095334</t>
  </si>
  <si>
    <t>0100100000403026</t>
  </si>
  <si>
    <t>Lekha Raj Ghimire</t>
  </si>
  <si>
    <t>12</t>
  </si>
  <si>
    <t>0100200001817023</t>
  </si>
  <si>
    <t>0100200001817015</t>
  </si>
  <si>
    <t>6095000</t>
  </si>
  <si>
    <t>0100100001817010</t>
  </si>
  <si>
    <t>Shasi Mahat (Thapa)</t>
  </si>
  <si>
    <t>0100200233298022</t>
  </si>
  <si>
    <t>0100200233298014</t>
  </si>
  <si>
    <t>5459208</t>
  </si>
  <si>
    <t>0100100233298011</t>
  </si>
  <si>
    <t>Hari Krishna Gyawali</t>
  </si>
  <si>
    <t>0100200049487033</t>
  </si>
  <si>
    <t>0100200049487017</t>
  </si>
  <si>
    <t>5473060</t>
  </si>
  <si>
    <t>0100100049487020</t>
  </si>
  <si>
    <t>Anil Kumar Karki</t>
  </si>
  <si>
    <t>0100200000097035</t>
  </si>
  <si>
    <t>0100200000097019</t>
  </si>
  <si>
    <t>5478296</t>
  </si>
  <si>
    <t>0100100000097014</t>
  </si>
  <si>
    <t>Basanta Thapa</t>
  </si>
  <si>
    <t>0100200068794028</t>
  </si>
  <si>
    <t>0100200068794011</t>
  </si>
  <si>
    <t>6047565</t>
  </si>
  <si>
    <t>0100100068794015</t>
  </si>
  <si>
    <t>Prahlad Phuyal</t>
  </si>
  <si>
    <t>0100200002435027</t>
  </si>
  <si>
    <t>0100200002435019</t>
  </si>
  <si>
    <t>5469740</t>
  </si>
  <si>
    <t>0100100002435014</t>
  </si>
  <si>
    <t>Nawal Bahadur Malla</t>
  </si>
  <si>
    <t>0100200604254015</t>
  </si>
  <si>
    <t>0823700604254016</t>
  </si>
  <si>
    <t>6097897</t>
  </si>
  <si>
    <t>Deepak Thapa</t>
  </si>
  <si>
    <t>0100200068795016</t>
  </si>
  <si>
    <t>0209700068795019</t>
  </si>
  <si>
    <t>5456843</t>
  </si>
  <si>
    <t>0100100068795011</t>
  </si>
  <si>
    <t>Siddi Lal Magiya</t>
  </si>
  <si>
    <t>0100200003393042</t>
  </si>
  <si>
    <t>0100200003393018</t>
  </si>
  <si>
    <t>6015015</t>
  </si>
  <si>
    <t>0100100003393013</t>
  </si>
  <si>
    <t>Anju Thapa (Mishra)</t>
  </si>
  <si>
    <t>0100200018798014</t>
  </si>
  <si>
    <t>0209700018798017</t>
  </si>
  <si>
    <t>5476670</t>
  </si>
  <si>
    <t>Ram Sharan Khatiwada</t>
  </si>
  <si>
    <t>0100200176194029</t>
  </si>
  <si>
    <t>0210300176194010</t>
  </si>
  <si>
    <t>6032154</t>
  </si>
  <si>
    <t>0100100176194016</t>
  </si>
  <si>
    <t>Sujeet Bikram Shaha</t>
  </si>
  <si>
    <t>0100200003484021</t>
  </si>
  <si>
    <t>0100200003484013</t>
  </si>
  <si>
    <t>0100100003484019</t>
  </si>
  <si>
    <t>Ram Chandra Dhungana</t>
  </si>
  <si>
    <t>0100200100258036</t>
  </si>
  <si>
    <t>0211200100258019</t>
  </si>
  <si>
    <t>6049717</t>
  </si>
  <si>
    <t>0100100100258015</t>
  </si>
  <si>
    <t>Dil Bahadur Magar</t>
  </si>
  <si>
    <t>0100200568858030</t>
  </si>
  <si>
    <t>0100200568858014</t>
  </si>
  <si>
    <t>6017617</t>
  </si>
  <si>
    <t>0100100568858011</t>
  </si>
  <si>
    <t>Rita Ghimire</t>
  </si>
  <si>
    <t>0100200466476011</t>
  </si>
  <si>
    <t>0212400466476011</t>
  </si>
  <si>
    <t>6028114</t>
  </si>
  <si>
    <t>0100100466476015</t>
  </si>
  <si>
    <t>Bhuwan Bikram Kunwar</t>
  </si>
  <si>
    <t>0100200161739029</t>
  </si>
  <si>
    <t>0100200161739010</t>
  </si>
  <si>
    <t>6033327</t>
  </si>
  <si>
    <t>Pramila Adhikari</t>
  </si>
  <si>
    <t>0100200002438034</t>
  </si>
  <si>
    <t>0100200002438018</t>
  </si>
  <si>
    <t>6010710</t>
  </si>
  <si>
    <t>0100100002438013</t>
  </si>
  <si>
    <t>Shobha Sing Mahat</t>
  </si>
  <si>
    <t>0100200189415016</t>
  </si>
  <si>
    <t>0211800189415012</t>
  </si>
  <si>
    <t>5462784</t>
  </si>
  <si>
    <t>0100100189415011</t>
  </si>
  <si>
    <t>Laxman Tharu Kumal</t>
  </si>
  <si>
    <t>0100200001784036</t>
  </si>
  <si>
    <t>0100200001784011</t>
  </si>
  <si>
    <t>6045537</t>
  </si>
  <si>
    <t>Ganga Bahadur Malla Thakuri</t>
  </si>
  <si>
    <t>0100200001024023</t>
  </si>
  <si>
    <t>0100200001024015</t>
  </si>
  <si>
    <t>6045538</t>
  </si>
  <si>
    <t>0100100001024010</t>
  </si>
  <si>
    <t>Anita Kumari Karna</t>
  </si>
  <si>
    <t>0100200446202010</t>
  </si>
  <si>
    <t>0210200446202016</t>
  </si>
  <si>
    <t>6044706</t>
  </si>
  <si>
    <t>0100100446202016</t>
  </si>
  <si>
    <t>0100201041284024</t>
  </si>
  <si>
    <t>0100201041284016</t>
  </si>
  <si>
    <t>0100101041284021</t>
  </si>
  <si>
    <t>Indra Mani Ghimire</t>
  </si>
  <si>
    <t>0100200240614053</t>
  </si>
  <si>
    <t>0100200240614029</t>
  </si>
  <si>
    <t>5480674</t>
  </si>
  <si>
    <t>0100100240614016</t>
  </si>
  <si>
    <t>0100200474892014</t>
  </si>
  <si>
    <t>0210500474892013</t>
  </si>
  <si>
    <t>5470846</t>
  </si>
  <si>
    <t>Raj Krishna Verma</t>
  </si>
  <si>
    <t>0100212345678020</t>
  </si>
  <si>
    <t>0100212345678012</t>
  </si>
  <si>
    <t>5483367</t>
  </si>
  <si>
    <t>0100112345678026</t>
  </si>
  <si>
    <t>Neha Bhandari</t>
  </si>
  <si>
    <t>0100200398350045</t>
  </si>
  <si>
    <t>0100200398350010</t>
  </si>
  <si>
    <t>6085309</t>
  </si>
  <si>
    <t>0100100398350016</t>
  </si>
  <si>
    <t>Rupa Pant</t>
  </si>
  <si>
    <t>0100200375873024</t>
  </si>
  <si>
    <t>0100200375873016</t>
  </si>
  <si>
    <t>5478844</t>
  </si>
  <si>
    <t>Anil Kumar Subedi</t>
  </si>
  <si>
    <t>0100200396136021</t>
  </si>
  <si>
    <t>0100200396136011</t>
  </si>
  <si>
    <t>5459876</t>
  </si>
  <si>
    <t>0100100396136017</t>
  </si>
  <si>
    <t>Deependra Kumar Chaudhary</t>
  </si>
  <si>
    <t>0100201103664015</t>
  </si>
  <si>
    <t>1005801103664011</t>
  </si>
  <si>
    <t>5461647</t>
  </si>
  <si>
    <t>0100101103664010</t>
  </si>
  <si>
    <t>Mina Sharma</t>
  </si>
  <si>
    <t>0100200543352043</t>
  </si>
  <si>
    <t>0100200543352019</t>
  </si>
  <si>
    <t>6025783</t>
  </si>
  <si>
    <t>Kiran Phuyal</t>
  </si>
  <si>
    <t>0100200271302017</t>
  </si>
  <si>
    <t>0211200271302016</t>
  </si>
  <si>
    <t>6042095</t>
  </si>
  <si>
    <t>Niranjan Katel</t>
  </si>
  <si>
    <t>0100200042622024</t>
  </si>
  <si>
    <t>0100200042622016</t>
  </si>
  <si>
    <t>5467865</t>
  </si>
  <si>
    <t>0100100042622011</t>
  </si>
  <si>
    <t>Januka Paudel</t>
  </si>
  <si>
    <t>0100200001387053</t>
  </si>
  <si>
    <t>0100200001387010</t>
  </si>
  <si>
    <t>6059177</t>
  </si>
  <si>
    <t>0100100001387016</t>
  </si>
  <si>
    <t>Baramanka Adhikari</t>
  </si>
  <si>
    <t>0100200003904012</t>
  </si>
  <si>
    <t>0211500003904011</t>
  </si>
  <si>
    <t>6059875</t>
  </si>
  <si>
    <t>0100100003904018</t>
  </si>
  <si>
    <t>Diksha Ojha</t>
  </si>
  <si>
    <t>0100200228096047</t>
  </si>
  <si>
    <t>0100200228096012</t>
  </si>
  <si>
    <t>5456590</t>
  </si>
  <si>
    <t>0100100228096018</t>
  </si>
  <si>
    <t>Manju Uprety</t>
  </si>
  <si>
    <t>0100200268678030</t>
  </si>
  <si>
    <t>5459994</t>
  </si>
  <si>
    <t>Sajan Pokharel</t>
  </si>
  <si>
    <t>0100200003002078</t>
  </si>
  <si>
    <t>0100200003002019</t>
  </si>
  <si>
    <t>6065721</t>
  </si>
  <si>
    <t>Rupa Shrestha</t>
  </si>
  <si>
    <t>0100200112248036</t>
  </si>
  <si>
    <t>0100200112248011</t>
  </si>
  <si>
    <t>5476970</t>
  </si>
  <si>
    <t>0100200192493028</t>
  </si>
  <si>
    <t>0211900192493010</t>
  </si>
  <si>
    <t>6068121</t>
  </si>
  <si>
    <t>0100100192493015</t>
  </si>
  <si>
    <t>Sanju Bhandari</t>
  </si>
  <si>
    <t>0100200069498023</t>
  </si>
  <si>
    <t>0100200069498015</t>
  </si>
  <si>
    <t>6026307</t>
  </si>
  <si>
    <t>0100100069498010</t>
  </si>
  <si>
    <t>Namrata Pandey Kanel</t>
  </si>
  <si>
    <t>0100200066757011</t>
  </si>
  <si>
    <t>0210600066757048</t>
  </si>
  <si>
    <t>5461989</t>
  </si>
  <si>
    <t>0100100066757015</t>
  </si>
  <si>
    <t>Babita Ghale</t>
  </si>
  <si>
    <t>0100200489161032</t>
  </si>
  <si>
    <t>0100200489161016</t>
  </si>
  <si>
    <t>6119724</t>
  </si>
  <si>
    <t>Sujita Gurung</t>
  </si>
  <si>
    <t>0100200306281050</t>
  </si>
  <si>
    <t>0100200306281018</t>
  </si>
  <si>
    <t>5476430</t>
  </si>
  <si>
    <t>0100200268844011</t>
  </si>
  <si>
    <t>0209900268844013</t>
  </si>
  <si>
    <t>6041917</t>
  </si>
  <si>
    <t>0100100268844017</t>
  </si>
  <si>
    <t>Babita Aryal</t>
  </si>
  <si>
    <t>0100200205766029</t>
  </si>
  <si>
    <t>0100200205766010</t>
  </si>
  <si>
    <t>6045739</t>
  </si>
  <si>
    <t>0100100205766016</t>
  </si>
  <si>
    <t>0100200069375053</t>
  </si>
  <si>
    <t>0100200069375010</t>
  </si>
  <si>
    <t>6457335</t>
  </si>
  <si>
    <t>Shruti Koirala</t>
  </si>
  <si>
    <t>0100200003348020</t>
  </si>
  <si>
    <t>0100200003348012</t>
  </si>
  <si>
    <t>6026313</t>
  </si>
  <si>
    <t>0100100003348018</t>
  </si>
  <si>
    <t>Chhagendra Acharya</t>
  </si>
  <si>
    <t>0100200237103021</t>
  </si>
  <si>
    <t>0211200237103012</t>
  </si>
  <si>
    <t>5455371</t>
  </si>
  <si>
    <t>0100100237103019</t>
  </si>
  <si>
    <t>Devraj Upreti</t>
  </si>
  <si>
    <t>0100200396144022</t>
  </si>
  <si>
    <t>0822500396144012</t>
  </si>
  <si>
    <t>5475642</t>
  </si>
  <si>
    <t>0100100396144011</t>
  </si>
  <si>
    <t>0100200067446018</t>
  </si>
  <si>
    <t>0210900067446015</t>
  </si>
  <si>
    <t>5476753</t>
  </si>
  <si>
    <t>0100100067446013</t>
  </si>
  <si>
    <t>Jenu Basnet</t>
  </si>
  <si>
    <t>0100200016417021</t>
  </si>
  <si>
    <t>0100200016417013</t>
  </si>
  <si>
    <t>6046257</t>
  </si>
  <si>
    <t>Bishow Nath Adhikari</t>
  </si>
  <si>
    <t>0100200656180011</t>
  </si>
  <si>
    <t>0211100656180014</t>
  </si>
  <si>
    <t>5477650</t>
  </si>
  <si>
    <t>0100100656180015</t>
  </si>
  <si>
    <t>Ganga Adhikari Bhushal</t>
  </si>
  <si>
    <t>0100200066913011</t>
  </si>
  <si>
    <t>0210900066913019</t>
  </si>
  <si>
    <t>5476754</t>
  </si>
  <si>
    <t>0100100066913017</t>
  </si>
  <si>
    <t>Sudha Dawadi Wagle</t>
  </si>
  <si>
    <t>0100200052107039</t>
  </si>
  <si>
    <t>0100200052107012</t>
  </si>
  <si>
    <t>6028311</t>
  </si>
  <si>
    <t>0100100052107018</t>
  </si>
  <si>
    <t>Padam Prasad Neupane</t>
  </si>
  <si>
    <t>0100200101706024</t>
  </si>
  <si>
    <t>0100200101706016</t>
  </si>
  <si>
    <t>5477649</t>
  </si>
  <si>
    <t>0100100101706011</t>
  </si>
  <si>
    <t>0100200000204044</t>
  </si>
  <si>
    <t>0100200000204011</t>
  </si>
  <si>
    <t>6041993</t>
  </si>
  <si>
    <t>0100100000204015</t>
  </si>
  <si>
    <t>Bishnu Prasad Chaudhari</t>
  </si>
  <si>
    <t>0100200000549025</t>
  </si>
  <si>
    <t>0100200000549017</t>
  </si>
  <si>
    <t>5968032</t>
  </si>
  <si>
    <t>Basu Dev Giri</t>
  </si>
  <si>
    <t>0100200000282037</t>
  </si>
  <si>
    <t>0100200000282010</t>
  </si>
  <si>
    <t>6042126</t>
  </si>
  <si>
    <t>0100100000282032</t>
  </si>
  <si>
    <t>Tanka Bahadur Timsina</t>
  </si>
  <si>
    <t>0100200003605041</t>
  </si>
  <si>
    <t>0100200003605015</t>
  </si>
  <si>
    <t>5466015</t>
  </si>
  <si>
    <t>Ganesh Man Shrestha</t>
  </si>
  <si>
    <t>0100200001010030</t>
  </si>
  <si>
    <t>0100200001010014</t>
  </si>
  <si>
    <t>5466016</t>
  </si>
  <si>
    <t>0100100001010011</t>
  </si>
  <si>
    <t>Lekha Bahadur Kumal</t>
  </si>
  <si>
    <t>Support Staff 3S</t>
  </si>
  <si>
    <t>0100200167845025</t>
  </si>
  <si>
    <t>0100200167845017</t>
  </si>
  <si>
    <t>6051491</t>
  </si>
  <si>
    <t>Shankar Bahadur Basnet</t>
  </si>
  <si>
    <t>0100200003191024</t>
  </si>
  <si>
    <t>0100200003191016</t>
  </si>
  <si>
    <t>6049954</t>
  </si>
  <si>
    <t>0100100003191011</t>
  </si>
  <si>
    <t>Narendra Shrestha</t>
  </si>
  <si>
    <t>0100200002191047</t>
  </si>
  <si>
    <t>0100200002191012</t>
  </si>
  <si>
    <t>6166179</t>
  </si>
  <si>
    <t>Pitanath Budhathoki</t>
  </si>
  <si>
    <t>0100200606484026</t>
  </si>
  <si>
    <t>0100200606484018</t>
  </si>
  <si>
    <t>6140942</t>
  </si>
  <si>
    <t>0100100606484013</t>
  </si>
  <si>
    <t>0100200000008059</t>
  </si>
  <si>
    <t>0100200000008016</t>
  </si>
  <si>
    <t>6095323</t>
  </si>
  <si>
    <t>0100100000008011</t>
  </si>
  <si>
    <t>Kumar Pudashine</t>
  </si>
  <si>
    <t>0100200000077050</t>
  </si>
  <si>
    <t>0100200000077018</t>
  </si>
  <si>
    <t>5477127</t>
  </si>
  <si>
    <t>0100100000077013</t>
  </si>
  <si>
    <t>Bhawani Deuja</t>
  </si>
  <si>
    <t>0100200000357037</t>
  </si>
  <si>
    <t>0100200000357010</t>
  </si>
  <si>
    <t>6050291</t>
  </si>
  <si>
    <t>Jhanka Nath Bhatta</t>
  </si>
  <si>
    <t>0100200001405027</t>
  </si>
  <si>
    <t>0100200001405019</t>
  </si>
  <si>
    <t>5465932</t>
  </si>
  <si>
    <t>Raman Maharjan</t>
  </si>
  <si>
    <t>0100200002779028</t>
  </si>
  <si>
    <t>0100200002779011</t>
  </si>
  <si>
    <t>6050331</t>
  </si>
  <si>
    <t>Deep Singh Rawout</t>
  </si>
  <si>
    <t>0100200143777101</t>
  </si>
  <si>
    <t>0100200143777010</t>
  </si>
  <si>
    <t>5460498</t>
  </si>
  <si>
    <t>0100100143777016</t>
  </si>
  <si>
    <t>0100200121810030</t>
  </si>
  <si>
    <t>0100200121810014</t>
  </si>
  <si>
    <t>5992715</t>
  </si>
  <si>
    <t>0100100121810011</t>
  </si>
  <si>
    <t>0100200119342021</t>
  </si>
  <si>
    <t>0100200119342011</t>
  </si>
  <si>
    <t>6135127</t>
  </si>
  <si>
    <t>0100100119342017</t>
  </si>
  <si>
    <t>Amrit Prasad Paudyal</t>
  </si>
  <si>
    <t>0100200298621025</t>
  </si>
  <si>
    <t>0100200298621017</t>
  </si>
  <si>
    <t>5992887</t>
  </si>
  <si>
    <t>0100100298621012</t>
  </si>
  <si>
    <t>Umesh Raj Rijal</t>
  </si>
  <si>
    <t>0100200126514030</t>
  </si>
  <si>
    <t>0100200126514014</t>
  </si>
  <si>
    <t>5494177</t>
  </si>
  <si>
    <t>Devendra Raj Mainali</t>
  </si>
  <si>
    <t>0100200121835025</t>
  </si>
  <si>
    <t>0100200121835017</t>
  </si>
  <si>
    <t>5482335</t>
  </si>
  <si>
    <t>0100100121835012</t>
  </si>
  <si>
    <t>Niranjan Swar</t>
  </si>
  <si>
    <t>4</t>
  </si>
  <si>
    <t>0100200119416023</t>
  </si>
  <si>
    <t>0210100119416016</t>
  </si>
  <si>
    <t>5480387</t>
  </si>
  <si>
    <t>0100100119416010</t>
  </si>
  <si>
    <t>Madhu Subedi</t>
  </si>
  <si>
    <t>0100200660066035</t>
  </si>
  <si>
    <t>0100200660066019</t>
  </si>
  <si>
    <t>6104243</t>
  </si>
  <si>
    <t>0100100660066014</t>
  </si>
  <si>
    <t>Rajesh Khanal</t>
  </si>
  <si>
    <t>0100200130118034</t>
  </si>
  <si>
    <t>0100200130118018</t>
  </si>
  <si>
    <t>5468640</t>
  </si>
  <si>
    <t>0100100130118013</t>
  </si>
  <si>
    <t>Subash Timilsina</t>
  </si>
  <si>
    <t>0100200125733022</t>
  </si>
  <si>
    <t>0100200125733014</t>
  </si>
  <si>
    <t>5467319</t>
  </si>
  <si>
    <t>Bikram Thapa Magar</t>
  </si>
  <si>
    <t>0100200237875024</t>
  </si>
  <si>
    <t>0100200237875016</t>
  </si>
  <si>
    <t>6134238</t>
  </si>
  <si>
    <t>0100100237875011</t>
  </si>
  <si>
    <t>0100200123124010</t>
  </si>
  <si>
    <t>0210600123124014</t>
  </si>
  <si>
    <t>5461465</t>
  </si>
  <si>
    <t>0100200126755089</t>
  </si>
  <si>
    <t>0100200126755011</t>
  </si>
  <si>
    <t>6085831</t>
  </si>
  <si>
    <t>0100100126755017</t>
  </si>
  <si>
    <t>Anita Malla</t>
  </si>
  <si>
    <t>0100200375116010</t>
  </si>
  <si>
    <t>0211600375116018</t>
  </si>
  <si>
    <t>6069991</t>
  </si>
  <si>
    <t>0100100375116016</t>
  </si>
  <si>
    <t>Anjana Dangal</t>
  </si>
  <si>
    <t>0100200356988031</t>
  </si>
  <si>
    <t>0100200356988015</t>
  </si>
  <si>
    <t>5457015</t>
  </si>
  <si>
    <t>Poshan Singh GK</t>
  </si>
  <si>
    <t>0100200426466021</t>
  </si>
  <si>
    <t>0100200426466011</t>
  </si>
  <si>
    <t>6166089</t>
  </si>
  <si>
    <t>0100100426466025</t>
  </si>
  <si>
    <t>Shanti Prasad Rijal</t>
  </si>
  <si>
    <t>0100200715214020</t>
  </si>
  <si>
    <t>0100200715214012</t>
  </si>
  <si>
    <t>6104133</t>
  </si>
  <si>
    <t>0100100715214018</t>
  </si>
  <si>
    <t>Asmita Pant</t>
  </si>
  <si>
    <t>0100200142855018</t>
  </si>
  <si>
    <t>0210200142855013</t>
  </si>
  <si>
    <t>5481067</t>
  </si>
  <si>
    <t>0100100142855021</t>
  </si>
  <si>
    <t>Chitra Pant</t>
  </si>
  <si>
    <t>0100200396810014</t>
  </si>
  <si>
    <t>0211900396810015</t>
  </si>
  <si>
    <t>5479588</t>
  </si>
  <si>
    <t>0100100396810011</t>
  </si>
  <si>
    <t>Sunita Yadav</t>
  </si>
  <si>
    <t>0100200378991011</t>
  </si>
  <si>
    <t>0210000378991016</t>
  </si>
  <si>
    <t>6074498</t>
  </si>
  <si>
    <t>0100100378991015</t>
  </si>
  <si>
    <t>Takkar Kunwar</t>
  </si>
  <si>
    <t>0100200604579089</t>
  </si>
  <si>
    <t>0100200604579011</t>
  </si>
  <si>
    <t>5477823</t>
  </si>
  <si>
    <t>0100100604579017</t>
  </si>
  <si>
    <t>Tika Prasad Subedi</t>
  </si>
  <si>
    <t>Support Staff 2S</t>
  </si>
  <si>
    <t>0100200003684020</t>
  </si>
  <si>
    <t>0100200003684012</t>
  </si>
  <si>
    <t>5476984</t>
  </si>
  <si>
    <t>Arjun Karki</t>
  </si>
  <si>
    <t>0100200475657027</t>
  </si>
  <si>
    <t>0100200475657019</t>
  </si>
  <si>
    <t>5465110</t>
  </si>
  <si>
    <t>0100100475657014</t>
  </si>
  <si>
    <t>Gauri Bhandari</t>
  </si>
  <si>
    <t>0100200061856011</t>
  </si>
  <si>
    <t>0210200061856015</t>
  </si>
  <si>
    <t>6067470</t>
  </si>
  <si>
    <t>0100100061856015</t>
  </si>
  <si>
    <t>Rama Parajuli</t>
  </si>
  <si>
    <t>0100200002778031</t>
  </si>
  <si>
    <t>0100200002778013</t>
  </si>
  <si>
    <t>0100100002778019</t>
  </si>
  <si>
    <t>Madhu Sudan Aryal</t>
  </si>
  <si>
    <t>Driver D1</t>
  </si>
  <si>
    <t>0100200001882021</t>
  </si>
  <si>
    <t>0100200001882011</t>
  </si>
  <si>
    <t>5465933</t>
  </si>
  <si>
    <t>Shyam Gobinda Maharjan</t>
  </si>
  <si>
    <t>0100200003372029</t>
  </si>
  <si>
    <t>0100200003372010</t>
  </si>
  <si>
    <t>6095113</t>
  </si>
  <si>
    <t>Dev Raj Neupane</t>
  </si>
  <si>
    <t>0100200000776021</t>
  </si>
  <si>
    <t>0100200000776013</t>
  </si>
  <si>
    <t>5459939</t>
  </si>
  <si>
    <t>0100100000776019</t>
  </si>
  <si>
    <t>Laxman Manandhar</t>
  </si>
  <si>
    <t>0100200001780022</t>
  </si>
  <si>
    <t>0100200001780014</t>
  </si>
  <si>
    <t>5459940</t>
  </si>
  <si>
    <t>0100100001780028</t>
  </si>
  <si>
    <t>Shambhu Rai</t>
  </si>
  <si>
    <t>0100200003186020</t>
  </si>
  <si>
    <t>0100200003186012</t>
  </si>
  <si>
    <t>6141131</t>
  </si>
  <si>
    <t>0100100003186018</t>
  </si>
  <si>
    <t>Hari Nand Gautam</t>
  </si>
  <si>
    <t>0100200763265036</t>
  </si>
  <si>
    <t>0100200763265011</t>
  </si>
  <si>
    <t>5493323</t>
  </si>
  <si>
    <t>Mel Prasad Acharya</t>
  </si>
  <si>
    <t>0100200668826039</t>
  </si>
  <si>
    <t>0100200668826012</t>
  </si>
  <si>
    <t>Manoj Kafle</t>
  </si>
  <si>
    <t>0100201007164028</t>
  </si>
  <si>
    <t>0100201007164011</t>
  </si>
  <si>
    <t>6152645</t>
  </si>
  <si>
    <t>0100101007164015</t>
  </si>
  <si>
    <t>Jeewan Prasad Joshi</t>
  </si>
  <si>
    <t>0100201093645017</t>
  </si>
  <si>
    <t>0822501093645015</t>
  </si>
  <si>
    <t>6137471</t>
  </si>
  <si>
    <t>0100201029846025</t>
  </si>
  <si>
    <t>0212701029846012</t>
  </si>
  <si>
    <t>6131030</t>
  </si>
  <si>
    <t>0100101029846012</t>
  </si>
  <si>
    <t>Dhan Prasad Poudel</t>
  </si>
  <si>
    <t>0100201033704049</t>
  </si>
  <si>
    <t>0100201033704014</t>
  </si>
  <si>
    <t>6122095</t>
  </si>
  <si>
    <t>0100101033704011</t>
  </si>
  <si>
    <t>Ishwar Dhungana</t>
  </si>
  <si>
    <t>0100201033714044</t>
  </si>
  <si>
    <t>0100201033714011</t>
  </si>
  <si>
    <t>6121690</t>
  </si>
  <si>
    <t>0100101033714015</t>
  </si>
  <si>
    <t>0100201033719021</t>
  </si>
  <si>
    <t>0100201033719011</t>
  </si>
  <si>
    <t>6121689</t>
  </si>
  <si>
    <t>0100101033719017</t>
  </si>
  <si>
    <t>Shambhu Kafle</t>
  </si>
  <si>
    <t>3</t>
  </si>
  <si>
    <t>0100201034631029</t>
  </si>
  <si>
    <t>0212501034631017</t>
  </si>
  <si>
    <t>6135207</t>
  </si>
  <si>
    <t>0100101034631016</t>
  </si>
  <si>
    <t>Sandhya Timilsina</t>
  </si>
  <si>
    <t>0100200715653032</t>
  </si>
  <si>
    <t>0212600715653017</t>
  </si>
  <si>
    <t>6128751</t>
  </si>
  <si>
    <t>0100100715653011</t>
  </si>
  <si>
    <t>Urmila Ghimire</t>
  </si>
  <si>
    <t>0100200863972015</t>
  </si>
  <si>
    <t>0210800863972026</t>
  </si>
  <si>
    <t>6134237</t>
  </si>
  <si>
    <t>Janak Baruwal</t>
  </si>
  <si>
    <t>0100201271904013</t>
  </si>
  <si>
    <t>0316401271904017</t>
  </si>
  <si>
    <t>6193612</t>
  </si>
  <si>
    <t>0100101271904019</t>
  </si>
  <si>
    <t>Ramhari Thapa Magar</t>
  </si>
  <si>
    <t>0</t>
  </si>
  <si>
    <t>0100201138818031</t>
  </si>
  <si>
    <t>0210201138818010</t>
  </si>
  <si>
    <t>6154462</t>
  </si>
  <si>
    <t>0100101138818010</t>
  </si>
  <si>
    <t>Deepak Kumar Shahi</t>
  </si>
  <si>
    <t>0100200891836011</t>
  </si>
  <si>
    <t>0919900891836012</t>
  </si>
  <si>
    <t>6173174</t>
  </si>
  <si>
    <t>0100100891836017</t>
  </si>
  <si>
    <t>Niraj Pandeya</t>
  </si>
  <si>
    <t>0100201140711015</t>
  </si>
  <si>
    <t>0822801140711017</t>
  </si>
  <si>
    <t>6166686</t>
  </si>
  <si>
    <t>0100101140711010</t>
  </si>
  <si>
    <t>Pradip Koirala</t>
  </si>
  <si>
    <t>0100201131466016</t>
  </si>
  <si>
    <t>0415701131466017</t>
  </si>
  <si>
    <t>6428139</t>
  </si>
  <si>
    <t>0100101131466011</t>
  </si>
  <si>
    <t>Sangita Lamichhane</t>
  </si>
  <si>
    <t>0100201131181011</t>
  </si>
  <si>
    <t>0213101131181013</t>
  </si>
  <si>
    <t>6170253</t>
  </si>
  <si>
    <t>0100101131181017</t>
  </si>
  <si>
    <t>Bidur Kumar Shrestha</t>
  </si>
  <si>
    <t>0100201133888023</t>
  </si>
  <si>
    <t>0213801133888019</t>
  </si>
  <si>
    <t>6162830</t>
  </si>
  <si>
    <t>0100101133888010</t>
  </si>
  <si>
    <t>0100200102793028</t>
  </si>
  <si>
    <t>0100200102793011</t>
  </si>
  <si>
    <t>5495292</t>
  </si>
  <si>
    <t>0100100102793015</t>
  </si>
  <si>
    <t>0100200114158026</t>
  </si>
  <si>
    <t>0100200114158018</t>
  </si>
  <si>
    <t>6091074</t>
  </si>
  <si>
    <t>0100100114158013</t>
  </si>
  <si>
    <t>0100200102798021</t>
  </si>
  <si>
    <t>0100200102798011</t>
  </si>
  <si>
    <t>6142964</t>
  </si>
  <si>
    <t>0100100102798025</t>
  </si>
  <si>
    <t>Bikash Devkota</t>
  </si>
  <si>
    <t>0100200102898040</t>
  </si>
  <si>
    <t>0100200102898016</t>
  </si>
  <si>
    <t>6091272</t>
  </si>
  <si>
    <t>0100100102898011</t>
  </si>
  <si>
    <t>Arun Paudyal</t>
  </si>
  <si>
    <t>0100201231278020</t>
  </si>
  <si>
    <t>0100201231278012</t>
  </si>
  <si>
    <t>6193618</t>
  </si>
  <si>
    <t>0100101231278018</t>
  </si>
  <si>
    <t>0100201241213024</t>
  </si>
  <si>
    <t>0100201241213016</t>
  </si>
  <si>
    <t>6426563</t>
  </si>
  <si>
    <t>Madhab Pyakurel</t>
  </si>
  <si>
    <t>0100201241062026</t>
  </si>
  <si>
    <t>0100201241062018</t>
  </si>
  <si>
    <t>6403712</t>
  </si>
  <si>
    <t>0100101241062013</t>
  </si>
  <si>
    <t>0100201241231030</t>
  </si>
  <si>
    <t>0100201241231014</t>
  </si>
  <si>
    <t>6403713</t>
  </si>
  <si>
    <t>0100101241231011</t>
  </si>
  <si>
    <t>Bijaya Gautam</t>
  </si>
  <si>
    <t>0100201248040052</t>
  </si>
  <si>
    <t>0100201248040011</t>
  </si>
  <si>
    <t>6402255</t>
  </si>
  <si>
    <t>0100101248040023</t>
  </si>
  <si>
    <t>Bishal Poudel</t>
  </si>
  <si>
    <t>0100201262055011</t>
  </si>
  <si>
    <t>0415801262055041</t>
  </si>
  <si>
    <t>6415090</t>
  </si>
  <si>
    <t>0100101262055017</t>
  </si>
  <si>
    <t>0100201261318019</t>
  </si>
  <si>
    <t>0720901261318010</t>
  </si>
  <si>
    <t>6400065</t>
  </si>
  <si>
    <t>0100101261318014</t>
  </si>
  <si>
    <t>Nikita Paudel</t>
  </si>
  <si>
    <t>0100201262034030</t>
  </si>
  <si>
    <t>0100201262034014</t>
  </si>
  <si>
    <t>6407484</t>
  </si>
  <si>
    <t>0100101262034028</t>
  </si>
  <si>
    <t>Bidhan Subedi</t>
  </si>
  <si>
    <t>0100201264682013</t>
  </si>
  <si>
    <t>0509201264682015</t>
  </si>
  <si>
    <t>6442934</t>
  </si>
  <si>
    <t>0100101264682019</t>
  </si>
  <si>
    <t>Krishna Niraula</t>
  </si>
  <si>
    <t>0100201272289037</t>
  </si>
  <si>
    <t>0100201272289010</t>
  </si>
  <si>
    <t>6140478</t>
  </si>
  <si>
    <t>0100101272289016</t>
  </si>
  <si>
    <t>Subas Chandra Jha</t>
  </si>
  <si>
    <t>2</t>
  </si>
  <si>
    <t>0100201677684022</t>
  </si>
  <si>
    <t>0100201677684014</t>
  </si>
  <si>
    <t>0100101677684011</t>
  </si>
  <si>
    <t>0100202001253025</t>
  </si>
  <si>
    <t>0100202001253017</t>
  </si>
  <si>
    <t>001KBB0358244</t>
  </si>
  <si>
    <t>0100102001253012</t>
  </si>
  <si>
    <t>Sudeep Bhatta</t>
  </si>
  <si>
    <t>0100202001249036</t>
  </si>
  <si>
    <t>0100202001249011</t>
  </si>
  <si>
    <t>001KBB0285945</t>
  </si>
  <si>
    <t>0100102001249015</t>
  </si>
  <si>
    <t>Manju Katwal</t>
  </si>
  <si>
    <t>0100202001251030</t>
  </si>
  <si>
    <t>0100202001251014</t>
  </si>
  <si>
    <t>6420951</t>
  </si>
  <si>
    <t>0100102001251011</t>
  </si>
  <si>
    <t>Birendra Yadav</t>
  </si>
  <si>
    <t>0100202001246029</t>
  </si>
  <si>
    <t>0100202001246010</t>
  </si>
  <si>
    <t>001KBB0279321</t>
  </si>
  <si>
    <t>0100102001246016</t>
  </si>
  <si>
    <t>Ganesh Prasad Bhatta</t>
  </si>
  <si>
    <t>0100202001262024</t>
  </si>
  <si>
    <t>0100202001262016</t>
  </si>
  <si>
    <t>001KBB0279325</t>
  </si>
  <si>
    <t>0100102001262011</t>
  </si>
  <si>
    <t>Ramesh Bhandari</t>
  </si>
  <si>
    <t>0100202001239057</t>
  </si>
  <si>
    <t>0100202001239014</t>
  </si>
  <si>
    <t>001KBB0332392</t>
  </si>
  <si>
    <t>0100102001239011</t>
  </si>
  <si>
    <t>Sadhana Luintel</t>
  </si>
  <si>
    <t>0100202001252037</t>
  </si>
  <si>
    <t>0100202001252010</t>
  </si>
  <si>
    <t>001KBB0279324</t>
  </si>
  <si>
    <t>0100102001252016</t>
  </si>
  <si>
    <t>0100202001250034</t>
  </si>
  <si>
    <t>0100202001250018</t>
  </si>
  <si>
    <t>001KBB0279888</t>
  </si>
  <si>
    <t>0100102001250013</t>
  </si>
  <si>
    <t>0100202001265031</t>
  </si>
  <si>
    <t>0100202001265015</t>
  </si>
  <si>
    <t>001KBB0280713</t>
  </si>
  <si>
    <t>0100102001265010</t>
  </si>
  <si>
    <t>0100202001245022</t>
  </si>
  <si>
    <t>0100202001245014</t>
  </si>
  <si>
    <t>001KBB0279323</t>
  </si>
  <si>
    <t>0100102001245028</t>
  </si>
  <si>
    <t>0100201053052021</t>
  </si>
  <si>
    <t>6195445</t>
  </si>
  <si>
    <t>0100101053052019</t>
  </si>
  <si>
    <t>0100202004432036</t>
  </si>
  <si>
    <t>0100202004432011</t>
  </si>
  <si>
    <t>001KBB0332563</t>
  </si>
  <si>
    <t>0100102004432015</t>
  </si>
  <si>
    <t>Krishna Kumar Sah</t>
  </si>
  <si>
    <t>0100202004439030</t>
  </si>
  <si>
    <t>0100202004439014</t>
  </si>
  <si>
    <t>001KBB0298334</t>
  </si>
  <si>
    <t>0100102004439011</t>
  </si>
  <si>
    <t>Muni Raj Upadhyaya</t>
  </si>
  <si>
    <t>0100202004367021</t>
  </si>
  <si>
    <t>0100202004367013</t>
  </si>
  <si>
    <t>001KBB0292270</t>
  </si>
  <si>
    <t>0100102004367019</t>
  </si>
  <si>
    <t>Saroj Thakuri</t>
  </si>
  <si>
    <t>0100203000501048</t>
  </si>
  <si>
    <t>0100203000501013</t>
  </si>
  <si>
    <t>001kBB0352799</t>
  </si>
  <si>
    <t>0100103000501019</t>
  </si>
  <si>
    <t>Srawan Kumar Acharya</t>
  </si>
  <si>
    <t>0100202021931021</t>
  </si>
  <si>
    <t>001KBB0309136</t>
  </si>
  <si>
    <t>Sujit Sah</t>
  </si>
  <si>
    <t>0100202022667024</t>
  </si>
  <si>
    <t>001KBB0373275</t>
  </si>
  <si>
    <t>Bidya Ghimire</t>
  </si>
  <si>
    <t>0100202021919021</t>
  </si>
  <si>
    <t>0100202021900027</t>
  </si>
  <si>
    <t>001KBB0372899</t>
  </si>
  <si>
    <t>Pratima Bhandari</t>
  </si>
  <si>
    <t>0100202021928029</t>
  </si>
  <si>
    <t>0100203040002028</t>
  </si>
  <si>
    <t>Sesema Nembang Limbu</t>
  </si>
  <si>
    <t>0100202021925021</t>
  </si>
  <si>
    <t>0100202021923035</t>
  </si>
  <si>
    <t>001KBB0373321</t>
  </si>
  <si>
    <t>0100202021920036</t>
  </si>
  <si>
    <t>001KBB0373322</t>
  </si>
  <si>
    <t>Shreejana Oli</t>
  </si>
  <si>
    <t>0100202021915024</t>
  </si>
  <si>
    <t>001KBB 0081591</t>
  </si>
  <si>
    <t>0100202021927022</t>
  </si>
  <si>
    <t>Roshan Kumar Nandan</t>
  </si>
  <si>
    <t>0100202021576033</t>
  </si>
  <si>
    <t>001KBB0378359</t>
  </si>
  <si>
    <t>Praveen Kumar Karn</t>
  </si>
  <si>
    <t>0100202021961026</t>
  </si>
  <si>
    <t>Sobit Thapa</t>
  </si>
  <si>
    <t>0100202021909024</t>
  </si>
  <si>
    <t>001KBB0368959</t>
  </si>
  <si>
    <t>Uday Bikram Yadav</t>
  </si>
  <si>
    <t>0100202021924031</t>
  </si>
  <si>
    <t>Anmol Aashish Bhatt</t>
  </si>
  <si>
    <t>0100202021929025</t>
  </si>
  <si>
    <t>001KBB0370154</t>
  </si>
  <si>
    <t>Ram Sharan Chimouriya</t>
  </si>
  <si>
    <t>0100202021926026</t>
  </si>
  <si>
    <t>Parbata KC</t>
  </si>
  <si>
    <t>0100202022058028</t>
  </si>
  <si>
    <t>Sanjay Kafle</t>
  </si>
  <si>
    <t>0100202021933022</t>
  </si>
  <si>
    <t>6401287</t>
  </si>
  <si>
    <t>Sajina Limbu</t>
  </si>
  <si>
    <t>0100202021957029</t>
  </si>
  <si>
    <t>Sharad Kafle</t>
  </si>
  <si>
    <t>0100202021960021</t>
  </si>
  <si>
    <t>Rakshya Khanal</t>
  </si>
  <si>
    <t>0100202022012036</t>
  </si>
  <si>
    <t>Ankit Bhattarai</t>
  </si>
  <si>
    <t>0100202021904030</t>
  </si>
  <si>
    <t>Shikha Yadav</t>
  </si>
  <si>
    <t>0100202021934029</t>
  </si>
  <si>
    <t>Namuna Gautam</t>
  </si>
  <si>
    <t>0100202021987033</t>
  </si>
  <si>
    <t>Subodh Banjara</t>
  </si>
  <si>
    <t>0100203039911030</t>
  </si>
  <si>
    <t>001KBB0368208</t>
  </si>
  <si>
    <t>Manish Kumar Kapar</t>
  </si>
  <si>
    <t>0100203039895035</t>
  </si>
  <si>
    <t>001KBB0368210</t>
  </si>
  <si>
    <t>Ambika Chaudhary</t>
  </si>
  <si>
    <t>0100203039922024</t>
  </si>
  <si>
    <t>Bishwa Bandhu Bhattarai</t>
  </si>
  <si>
    <t>0100201479646026</t>
  </si>
  <si>
    <t>001KBB0300032</t>
  </si>
  <si>
    <t>Bishal Pantha</t>
  </si>
  <si>
    <t>0100202022957022</t>
  </si>
  <si>
    <t>Kishor Singh</t>
  </si>
  <si>
    <t>0100202023002026</t>
  </si>
  <si>
    <t>Bal Ram Khadka</t>
  </si>
  <si>
    <t>0100205250890026</t>
  </si>
  <si>
    <t>Shreya Shrestha</t>
  </si>
  <si>
    <t>0100201052672034</t>
  </si>
  <si>
    <t>6143570</t>
  </si>
  <si>
    <t>0100205253162013</t>
  </si>
  <si>
    <t>001KBB0377582</t>
  </si>
  <si>
    <t>Bishnu Prasad Aryal</t>
  </si>
  <si>
    <t>Support Staff 1S</t>
  </si>
  <si>
    <t>0100200000534036</t>
  </si>
  <si>
    <t>Bhuwan Gyawali</t>
  </si>
  <si>
    <t>0100200000411023</t>
  </si>
  <si>
    <t>5470106</t>
  </si>
  <si>
    <t>Jiv Kumari Aryal</t>
  </si>
  <si>
    <t>0100200001409022</t>
  </si>
  <si>
    <t>6412920</t>
  </si>
  <si>
    <t>Chandrawati Khatri Chhetri</t>
  </si>
  <si>
    <t>0100200000634022</t>
  </si>
  <si>
    <t>6133741</t>
  </si>
  <si>
    <t>Shobha Shrestha</t>
  </si>
  <si>
    <t>0100200003314053</t>
  </si>
  <si>
    <t>5457867</t>
  </si>
  <si>
    <t>Ramesh Thapa</t>
  </si>
  <si>
    <t>0100200002825021</t>
  </si>
  <si>
    <t>Vijay Rajbahak</t>
  </si>
  <si>
    <t>0100200000436026</t>
  </si>
  <si>
    <t>Prakash Basnet</t>
  </si>
  <si>
    <t>0100200002415026</t>
  </si>
  <si>
    <t>Narayan Prasad Silwal</t>
  </si>
  <si>
    <t>0100200002168029</t>
  </si>
  <si>
    <t>Pradip Khatri</t>
  </si>
  <si>
    <t>0100200002401025</t>
  </si>
  <si>
    <t>5476196</t>
  </si>
  <si>
    <t>Suresh Pode (A)</t>
  </si>
  <si>
    <t>0100200003559031</t>
  </si>
  <si>
    <t>6140491</t>
  </si>
  <si>
    <t>Nanimaya Pode</t>
  </si>
  <si>
    <t>0100200002138022</t>
  </si>
  <si>
    <t>Suresh Deula(B)</t>
  </si>
  <si>
    <t>0100200003560038</t>
  </si>
  <si>
    <t>6404808</t>
  </si>
  <si>
    <t>Jamuna Pode</t>
  </si>
  <si>
    <t>0100200001354023</t>
  </si>
  <si>
    <t>6133148</t>
  </si>
  <si>
    <t>Suresh Pujari(C)</t>
  </si>
  <si>
    <t>0100200003561034</t>
  </si>
  <si>
    <t>6404525</t>
  </si>
  <si>
    <t>Bimala Chyame</t>
  </si>
  <si>
    <t>0100200000465042</t>
  </si>
  <si>
    <t>Chakana Pode</t>
  </si>
  <si>
    <t>0100200000599030</t>
  </si>
  <si>
    <t>Dev Bahadur Tamang</t>
  </si>
  <si>
    <t>0100200000760028</t>
  </si>
  <si>
    <t>001KBB0301833</t>
  </si>
  <si>
    <t>Nirmala Khadka</t>
  </si>
  <si>
    <t>0100200002266039</t>
  </si>
  <si>
    <t>6065022</t>
  </si>
  <si>
    <t>Durga Bhandari</t>
  </si>
  <si>
    <t>0100201053413024</t>
  </si>
  <si>
    <t>6196732</t>
  </si>
  <si>
    <t>Rajendra Prasad Dulal</t>
  </si>
  <si>
    <t>0100201053416023</t>
  </si>
  <si>
    <t>Seachan Subedi</t>
  </si>
  <si>
    <t>0100201053415027</t>
  </si>
  <si>
    <t>6176575</t>
  </si>
  <si>
    <t>0100201053425022</t>
  </si>
  <si>
    <t>6118811</t>
  </si>
  <si>
    <t>Bibek Shrestha</t>
  </si>
  <si>
    <t>0100201051547023</t>
  </si>
  <si>
    <t>6149798</t>
  </si>
  <si>
    <t>Binod Dongol</t>
  </si>
  <si>
    <t>0100201053927028</t>
  </si>
  <si>
    <t>6196733</t>
  </si>
  <si>
    <t>0100201051940027</t>
  </si>
  <si>
    <t>6151596</t>
  </si>
  <si>
    <t>0100201052274012</t>
  </si>
  <si>
    <t>6154476</t>
  </si>
  <si>
    <t>0100201052278026</t>
  </si>
  <si>
    <t>6154477</t>
  </si>
  <si>
    <t>Ashok Shrestha</t>
  </si>
  <si>
    <t>0100200656189017</t>
  </si>
  <si>
    <t>6143603</t>
  </si>
  <si>
    <t>Sunil Kumar Karki</t>
  </si>
  <si>
    <t>0100200000006021</t>
  </si>
  <si>
    <t>Anju Dahal</t>
  </si>
  <si>
    <t>002</t>
  </si>
  <si>
    <t>Banking Operational</t>
  </si>
  <si>
    <t>0100200344903014</t>
  </si>
  <si>
    <t>0210500344903013</t>
  </si>
  <si>
    <t>5984176</t>
  </si>
  <si>
    <t>0100100344903011</t>
  </si>
  <si>
    <t>0100200001475106</t>
  </si>
  <si>
    <t>0100200001475017</t>
  </si>
  <si>
    <t>6022412</t>
  </si>
  <si>
    <t>Anita Thapaliya</t>
  </si>
  <si>
    <t>0100200123845044</t>
  </si>
  <si>
    <t>0100200123845011</t>
  </si>
  <si>
    <t>6010213</t>
  </si>
  <si>
    <t>0100100123845015</t>
  </si>
  <si>
    <t>Riti Karki</t>
  </si>
  <si>
    <t>0100201000337024</t>
  </si>
  <si>
    <t>0212001000337011</t>
  </si>
  <si>
    <t>6080681</t>
  </si>
  <si>
    <t>0100101000337011</t>
  </si>
  <si>
    <t>0100200002135023</t>
  </si>
  <si>
    <t>0100200002135015</t>
  </si>
  <si>
    <t>5459267</t>
  </si>
  <si>
    <t>0100100002135010</t>
  </si>
  <si>
    <t>Ramraja Shrestha</t>
  </si>
  <si>
    <t>0100200011417015</t>
  </si>
  <si>
    <t>0210100011417011</t>
  </si>
  <si>
    <t>6067419</t>
  </si>
  <si>
    <t>0100100011417010</t>
  </si>
  <si>
    <t>Kamalesh Paneru(Joshi)</t>
  </si>
  <si>
    <t>0100200001513040</t>
  </si>
  <si>
    <t>0209500001513011</t>
  </si>
  <si>
    <t>6011960</t>
  </si>
  <si>
    <t>0100100001513011</t>
  </si>
  <si>
    <t>Babulal Shrestha</t>
  </si>
  <si>
    <t>0100200240567047</t>
  </si>
  <si>
    <t>0210500240567011</t>
  </si>
  <si>
    <t>6097348</t>
  </si>
  <si>
    <t>0100100240567026</t>
  </si>
  <si>
    <t>0100200759717011</t>
  </si>
  <si>
    <t>1125200759717012</t>
  </si>
  <si>
    <t>6100123</t>
  </si>
  <si>
    <t>0100100759717017</t>
  </si>
  <si>
    <t>Nita Dhungel</t>
  </si>
  <si>
    <t>0100200002275046</t>
  </si>
  <si>
    <t>0100200002275011</t>
  </si>
  <si>
    <t>6033540</t>
  </si>
  <si>
    <t>0100100002275017</t>
  </si>
  <si>
    <t>Paban Kumar Sharma</t>
  </si>
  <si>
    <t>0100200100851071</t>
  </si>
  <si>
    <t>0100200100851012</t>
  </si>
  <si>
    <t>5470778</t>
  </si>
  <si>
    <t>0100100100851018</t>
  </si>
  <si>
    <t>Soyinka K.C.</t>
  </si>
  <si>
    <t>0100200257098059</t>
  </si>
  <si>
    <t>0100200257098016</t>
  </si>
  <si>
    <t>5469290</t>
  </si>
  <si>
    <t>Eela Upadhyay</t>
  </si>
  <si>
    <t>0100200001280089</t>
  </si>
  <si>
    <t>0100200001280021</t>
  </si>
  <si>
    <t>6031633</t>
  </si>
  <si>
    <t>Sunita Giri</t>
  </si>
  <si>
    <t>0100200229586031</t>
  </si>
  <si>
    <t>0210700229586011</t>
  </si>
  <si>
    <t>6050237</t>
  </si>
  <si>
    <t>0100100229586019</t>
  </si>
  <si>
    <t>Samjhana Mishra</t>
  </si>
  <si>
    <t>0100200279792031</t>
  </si>
  <si>
    <t>0508500279792015</t>
  </si>
  <si>
    <t>6027922</t>
  </si>
  <si>
    <t>0100100279792019</t>
  </si>
  <si>
    <t>Shova Kumari Koirala</t>
  </si>
  <si>
    <t>0100200023061021</t>
  </si>
  <si>
    <t>0211400023061011</t>
  </si>
  <si>
    <t>6046258</t>
  </si>
  <si>
    <t>0100100023061017</t>
  </si>
  <si>
    <t>Manju Joshi</t>
  </si>
  <si>
    <t>0100200001960047</t>
  </si>
  <si>
    <t>0209900001960014</t>
  </si>
  <si>
    <t>6037442</t>
  </si>
  <si>
    <t>Chandra Bhattarai Acharya</t>
  </si>
  <si>
    <t>0100200053851084</t>
  </si>
  <si>
    <t>0100200053851017</t>
  </si>
  <si>
    <t>5482331</t>
  </si>
  <si>
    <t>0100100053851012</t>
  </si>
  <si>
    <t>0100200091934015</t>
  </si>
  <si>
    <t>1105100091934015</t>
  </si>
  <si>
    <t>6046056</t>
  </si>
  <si>
    <t>0100200131707017</t>
  </si>
  <si>
    <t>0210200131707012</t>
  </si>
  <si>
    <t>5499800</t>
  </si>
  <si>
    <t>Samita Gautam(Dahal)</t>
  </si>
  <si>
    <t>0100200702251024</t>
  </si>
  <si>
    <t>0212300702251013</t>
  </si>
  <si>
    <t>5478368</t>
  </si>
  <si>
    <t>0100100702251011</t>
  </si>
  <si>
    <t>Dinesh Karki</t>
  </si>
  <si>
    <t>0100200555743048</t>
  </si>
  <si>
    <t>0100200555743013</t>
  </si>
  <si>
    <t>5479093</t>
  </si>
  <si>
    <t>0100100555743019</t>
  </si>
  <si>
    <t>Sita Adhikari</t>
  </si>
  <si>
    <t>0100201023901113</t>
  </si>
  <si>
    <t>0100201023901016</t>
  </si>
  <si>
    <t>5479184</t>
  </si>
  <si>
    <t>0100101023901021</t>
  </si>
  <si>
    <t>Tolakanta Adhikari</t>
  </si>
  <si>
    <t>0100201035313039</t>
  </si>
  <si>
    <t>0213601035313017</t>
  </si>
  <si>
    <t>6139009</t>
  </si>
  <si>
    <t>0100101035313026</t>
  </si>
  <si>
    <t>Sandip Regmi</t>
  </si>
  <si>
    <t>0100201097168027</t>
  </si>
  <si>
    <t>0316401097168012</t>
  </si>
  <si>
    <t>2001186</t>
  </si>
  <si>
    <t>0100101097168014</t>
  </si>
  <si>
    <t>Kaushalya Ghimire</t>
  </si>
  <si>
    <t>0100201114421041</t>
  </si>
  <si>
    <t>0213001114421014</t>
  </si>
  <si>
    <t>6157393</t>
  </si>
  <si>
    <t>0100101114421012</t>
  </si>
  <si>
    <t>Shrijana Kumari Chaudhary</t>
  </si>
  <si>
    <t>0100200871991045</t>
  </si>
  <si>
    <t>0822100871991010</t>
  </si>
  <si>
    <t>6187442</t>
  </si>
  <si>
    <t>0100100871991016</t>
  </si>
  <si>
    <t>Sneha Mehta</t>
  </si>
  <si>
    <t>0100201283947028</t>
  </si>
  <si>
    <t>0415401283947017</t>
  </si>
  <si>
    <t>6428374</t>
  </si>
  <si>
    <t>0100101283947015</t>
  </si>
  <si>
    <t>0100202021959021</t>
  </si>
  <si>
    <t>001KBB0368839</t>
  </si>
  <si>
    <t>Purushottam Neupane</t>
  </si>
  <si>
    <t>0100200002529021</t>
  </si>
  <si>
    <t>5499972</t>
  </si>
  <si>
    <t>Hari Prasad Pokhrel</t>
  </si>
  <si>
    <t>0100200971550011</t>
  </si>
  <si>
    <t>Sushil Parajuli</t>
  </si>
  <si>
    <t>003</t>
  </si>
  <si>
    <t>0100200322490018</t>
  </si>
  <si>
    <t>0601600322490016</t>
  </si>
  <si>
    <t>5478423</t>
  </si>
  <si>
    <t>Ramesh Shrestha</t>
  </si>
  <si>
    <t>0100200325384014</t>
  </si>
  <si>
    <t>0601600325384012</t>
  </si>
  <si>
    <t>5477200</t>
  </si>
  <si>
    <t>Roshan Limbu</t>
  </si>
  <si>
    <t>0100200323165013</t>
  </si>
  <si>
    <t>0601600323165011</t>
  </si>
  <si>
    <t>5482778</t>
  </si>
  <si>
    <t>0100200316522013</t>
  </si>
  <si>
    <t>0601800316522010</t>
  </si>
  <si>
    <t>5456514</t>
  </si>
  <si>
    <t>Khem Nath Dahal</t>
  </si>
  <si>
    <t>0100200541810011</t>
  </si>
  <si>
    <t>0602000541810014</t>
  </si>
  <si>
    <t>5459273</t>
  </si>
  <si>
    <t>0100200112600015</t>
  </si>
  <si>
    <t>0601500112600027</t>
  </si>
  <si>
    <t>6015012</t>
  </si>
  <si>
    <t>0100200347046015</t>
  </si>
  <si>
    <t>0600900347046013</t>
  </si>
  <si>
    <t>5458116</t>
  </si>
  <si>
    <t>Thakur Prashad Ojha</t>
  </si>
  <si>
    <t>0100200316498015</t>
  </si>
  <si>
    <t>0601800316498012</t>
  </si>
  <si>
    <t>5475924</t>
  </si>
  <si>
    <t>Rajan Khanal</t>
  </si>
  <si>
    <t>0100200331827017</t>
  </si>
  <si>
    <t>0602800331827018</t>
  </si>
  <si>
    <t>Laxman Koirala</t>
  </si>
  <si>
    <t>0100200324657017</t>
  </si>
  <si>
    <t>0601600324657015</t>
  </si>
  <si>
    <t>5476714</t>
  </si>
  <si>
    <t>0100200331260017</t>
  </si>
  <si>
    <t>0210100331260018</t>
  </si>
  <si>
    <t>6124607</t>
  </si>
  <si>
    <t>Ashis Shrestha</t>
  </si>
  <si>
    <t>0100200332017019</t>
  </si>
  <si>
    <t>0602000332017013</t>
  </si>
  <si>
    <t>6091181</t>
  </si>
  <si>
    <t>Jiwan Ghimire</t>
  </si>
  <si>
    <t>0100200229219010</t>
  </si>
  <si>
    <t>0601600229219019</t>
  </si>
  <si>
    <t>5478617</t>
  </si>
  <si>
    <t>Madan Niraula</t>
  </si>
  <si>
    <t>0100200329859017</t>
  </si>
  <si>
    <t>0601600329859015</t>
  </si>
  <si>
    <t>5457733</t>
  </si>
  <si>
    <t>Sarada Devi Ghimire Bhandari</t>
  </si>
  <si>
    <t>0100200360320010</t>
  </si>
  <si>
    <t>0601600360320019</t>
  </si>
  <si>
    <t>5477692</t>
  </si>
  <si>
    <t>Bina Sharma Ghimire</t>
  </si>
  <si>
    <t>0100200324903018</t>
  </si>
  <si>
    <t>0602000324903012</t>
  </si>
  <si>
    <t>6127082</t>
  </si>
  <si>
    <t>Prem Kumar Bhandari</t>
  </si>
  <si>
    <t>0100201080154014</t>
  </si>
  <si>
    <t>0600801080154018</t>
  </si>
  <si>
    <t>5481388</t>
  </si>
  <si>
    <t>Rupesh Niraula</t>
  </si>
  <si>
    <t>0100200578516014</t>
  </si>
  <si>
    <t>0601600578516012</t>
  </si>
  <si>
    <t>6097452</t>
  </si>
  <si>
    <t>Keshav Kattel</t>
  </si>
  <si>
    <t>0100201007000017</t>
  </si>
  <si>
    <t>0600901007000066</t>
  </si>
  <si>
    <t>6113795</t>
  </si>
  <si>
    <t>0100201024344013</t>
  </si>
  <si>
    <t>0600801024344017</t>
  </si>
  <si>
    <t>6125627</t>
  </si>
  <si>
    <t>Saroj Chaudhary</t>
  </si>
  <si>
    <t>0100202021966028</t>
  </si>
  <si>
    <t>001IFNO184164</t>
  </si>
  <si>
    <t>Suwas Paudel</t>
  </si>
  <si>
    <t>0100202022045023</t>
  </si>
  <si>
    <t>0100201052367010</t>
  </si>
  <si>
    <t>6168768</t>
  </si>
  <si>
    <t>Ram Govind Shah</t>
  </si>
  <si>
    <t>0100200329294011</t>
  </si>
  <si>
    <t>3003056</t>
  </si>
  <si>
    <t>Tanka Bahadur Katuwal</t>
  </si>
  <si>
    <t>Guard 3</t>
  </si>
  <si>
    <t>0100200322906011</t>
  </si>
  <si>
    <t>3003057</t>
  </si>
  <si>
    <t>Hemu Nepal</t>
  </si>
  <si>
    <t>004</t>
  </si>
  <si>
    <t>0100200354465015</t>
  </si>
  <si>
    <t>0601700354465018</t>
  </si>
  <si>
    <t>5489294</t>
  </si>
  <si>
    <t>Hari Prashad Mainali</t>
  </si>
  <si>
    <t>0100200135086033</t>
  </si>
  <si>
    <t>0100200135086017</t>
  </si>
  <si>
    <t>5478770</t>
  </si>
  <si>
    <t>0100100135086012</t>
  </si>
  <si>
    <t>0100200350738017</t>
  </si>
  <si>
    <t>0600600350738011</t>
  </si>
  <si>
    <t>Bhawani Pathak</t>
  </si>
  <si>
    <t>0100200766703018</t>
  </si>
  <si>
    <t>0600400766703013</t>
  </si>
  <si>
    <t>5477694</t>
  </si>
  <si>
    <t>0100200349673017</t>
  </si>
  <si>
    <t>0600600349673011</t>
  </si>
  <si>
    <t>5477697</t>
  </si>
  <si>
    <t>Manoj Subedi</t>
  </si>
  <si>
    <t>0100201131722012</t>
  </si>
  <si>
    <t>1104201131722013</t>
  </si>
  <si>
    <t>3001952</t>
  </si>
  <si>
    <t>Jyoti Agrawal</t>
  </si>
  <si>
    <t>0100201115228016</t>
  </si>
  <si>
    <t>0600601115228010</t>
  </si>
  <si>
    <t>3002390</t>
  </si>
  <si>
    <t>Mohan Shrestha</t>
  </si>
  <si>
    <t>0100200765973011</t>
  </si>
  <si>
    <t>Babita Kumari Datta</t>
  </si>
  <si>
    <t>005</t>
  </si>
  <si>
    <t>0100200691615010</t>
  </si>
  <si>
    <t>0600500691615010</t>
  </si>
  <si>
    <t>6139739</t>
  </si>
  <si>
    <t>Sudarshan Bhurtel</t>
  </si>
  <si>
    <t>0100200691491011</t>
  </si>
  <si>
    <t>0600500691491011</t>
  </si>
  <si>
    <t>5477693</t>
  </si>
  <si>
    <t>Nakhe Lal Rajbanshi</t>
  </si>
  <si>
    <t>0100200690277014</t>
  </si>
  <si>
    <t>0600500690277014</t>
  </si>
  <si>
    <t>6139741</t>
  </si>
  <si>
    <t>Yam Lal Poudel</t>
  </si>
  <si>
    <t>0100200522025018</t>
  </si>
  <si>
    <t>0600500522025018</t>
  </si>
  <si>
    <t>0100201098000014</t>
  </si>
  <si>
    <t>0600401098000011</t>
  </si>
  <si>
    <t>3001430</t>
  </si>
  <si>
    <t>Krishna Pachkoti</t>
  </si>
  <si>
    <t>0100200944152012</t>
  </si>
  <si>
    <t>0600900944152010</t>
  </si>
  <si>
    <t>6411160</t>
  </si>
  <si>
    <t>0100201132578012</t>
  </si>
  <si>
    <t>0212601132578013</t>
  </si>
  <si>
    <t>6169496</t>
  </si>
  <si>
    <t>Bhanu Bhakta Khanal</t>
  </si>
  <si>
    <t>0100201236453017</t>
  </si>
  <si>
    <t>0601201236453017</t>
  </si>
  <si>
    <t>3002308</t>
  </si>
  <si>
    <t>0100201242840014</t>
  </si>
  <si>
    <t>0602401242840041</t>
  </si>
  <si>
    <t>3002236</t>
  </si>
  <si>
    <t>Meera Bishwakarma</t>
  </si>
  <si>
    <t>0100201273975015</t>
  </si>
  <si>
    <t>0601201273975015</t>
  </si>
  <si>
    <t>3004126</t>
  </si>
  <si>
    <t>Harka Maya Chauhan</t>
  </si>
  <si>
    <t>006</t>
  </si>
  <si>
    <t>0100201024496018</t>
  </si>
  <si>
    <t>0600801024496011</t>
  </si>
  <si>
    <t>6004198</t>
  </si>
  <si>
    <t>Dil Kumari Dahal</t>
  </si>
  <si>
    <t>0100200765555015</t>
  </si>
  <si>
    <t>0600400765555010</t>
  </si>
  <si>
    <t>5478867</t>
  </si>
  <si>
    <t>Nirmala Dangol</t>
  </si>
  <si>
    <t>0100200348973017</t>
  </si>
  <si>
    <t>0600600348973011</t>
  </si>
  <si>
    <t>5462494</t>
  </si>
  <si>
    <t>0100200350414017</t>
  </si>
  <si>
    <t>0600600350414011</t>
  </si>
  <si>
    <t>5462493</t>
  </si>
  <si>
    <t>Tula Ram Thapa</t>
  </si>
  <si>
    <t>0100200660312011</t>
  </si>
  <si>
    <t>0600500660312011</t>
  </si>
  <si>
    <t>6122221</t>
  </si>
  <si>
    <t>Ganga Ram Bhattarai</t>
  </si>
  <si>
    <t>0100201188949013</t>
  </si>
  <si>
    <t>0601701188949024</t>
  </si>
  <si>
    <t>Bikash Rai</t>
  </si>
  <si>
    <t>0100200636276010</t>
  </si>
  <si>
    <t>0625000636276012</t>
  </si>
  <si>
    <t>6422071</t>
  </si>
  <si>
    <t>Rajina Rai</t>
  </si>
  <si>
    <t>0100201281158018</t>
  </si>
  <si>
    <t>0317501281158011</t>
  </si>
  <si>
    <t>2001583</t>
  </si>
  <si>
    <t>Anju Giri</t>
  </si>
  <si>
    <t>007</t>
  </si>
  <si>
    <t>0100200516622012</t>
  </si>
  <si>
    <t>0211500516622015</t>
  </si>
  <si>
    <t>6089786</t>
  </si>
  <si>
    <t>0100200358817013</t>
  </si>
  <si>
    <t>0600800358817017</t>
  </si>
  <si>
    <t>5475362</t>
  </si>
  <si>
    <t>Gopal Prasad Pokhrel</t>
  </si>
  <si>
    <t>0100201132417019</t>
  </si>
  <si>
    <t>0600401132417014</t>
  </si>
  <si>
    <t>6165111</t>
  </si>
  <si>
    <t>0100201273973012</t>
  </si>
  <si>
    <t>1104301273973018</t>
  </si>
  <si>
    <t>6421450</t>
  </si>
  <si>
    <t>Rabina Rajbanshi</t>
  </si>
  <si>
    <t>0100201274806012</t>
  </si>
  <si>
    <t>0601701274806015</t>
  </si>
  <si>
    <t>3002757</t>
  </si>
  <si>
    <t>Phanindra Bahadur Katuwal</t>
  </si>
  <si>
    <t>0100200824164017</t>
  </si>
  <si>
    <t>6155063</t>
  </si>
  <si>
    <t>Parshuram Budhathoki</t>
  </si>
  <si>
    <t>008</t>
  </si>
  <si>
    <t>0100200347038020</t>
  </si>
  <si>
    <t>0600600347038017</t>
  </si>
  <si>
    <t>5473992</t>
  </si>
  <si>
    <t>Tara Rijal</t>
  </si>
  <si>
    <t>0100200352708018</t>
  </si>
  <si>
    <t>0600800352708011</t>
  </si>
  <si>
    <t>5454839</t>
  </si>
  <si>
    <t>Kamal Prashad Rajbansi</t>
  </si>
  <si>
    <t>0100200348161012</t>
  </si>
  <si>
    <t>0600600348161017</t>
  </si>
  <si>
    <t>5458112</t>
  </si>
  <si>
    <t>0100200880398012</t>
  </si>
  <si>
    <t>0624200880398011</t>
  </si>
  <si>
    <t>6180322</t>
  </si>
  <si>
    <t>0100201117823019</t>
  </si>
  <si>
    <t>0600801117823012</t>
  </si>
  <si>
    <t>3001358</t>
  </si>
  <si>
    <t>Yogendra Raj Khatri</t>
  </si>
  <si>
    <t>0100201233792015</t>
  </si>
  <si>
    <t>0601201233792023</t>
  </si>
  <si>
    <t>6192125</t>
  </si>
  <si>
    <t>Gopal Katuwal</t>
  </si>
  <si>
    <t>0100201266196019</t>
  </si>
  <si>
    <t>0600801266196012</t>
  </si>
  <si>
    <t>6424937</t>
  </si>
  <si>
    <t>0100201265490010</t>
  </si>
  <si>
    <t>0625101265490017</t>
  </si>
  <si>
    <t>3003126</t>
  </si>
  <si>
    <t>Dipin Dhakal</t>
  </si>
  <si>
    <t>0100201273959011</t>
  </si>
  <si>
    <t>1006501273959014</t>
  </si>
  <si>
    <t>6415496</t>
  </si>
  <si>
    <t>0100201184191019</t>
  </si>
  <si>
    <t>0625101184191015</t>
  </si>
  <si>
    <t>6414550</t>
  </si>
  <si>
    <t>009</t>
  </si>
  <si>
    <t>0100200334513013</t>
  </si>
  <si>
    <t>0602700334513011</t>
  </si>
  <si>
    <t>6426745</t>
  </si>
  <si>
    <t>Rajesh Chemjong</t>
  </si>
  <si>
    <t>0100201187906019</t>
  </si>
  <si>
    <t>0600901187906017</t>
  </si>
  <si>
    <t>3002106</t>
  </si>
  <si>
    <t>0100201017086017</t>
  </si>
  <si>
    <t>0601101017086012</t>
  </si>
  <si>
    <t>3001872</t>
  </si>
  <si>
    <t>0100201263626012</t>
  </si>
  <si>
    <t>0600501263626012</t>
  </si>
  <si>
    <t>3004011</t>
  </si>
  <si>
    <t>Chabiraman Adhikari</t>
  </si>
  <si>
    <t>0100201303761015</t>
  </si>
  <si>
    <t>0600501303761015</t>
  </si>
  <si>
    <t>001KBB0325134</t>
  </si>
  <si>
    <t>0100202004844016</t>
  </si>
  <si>
    <t>0603202004844021</t>
  </si>
  <si>
    <t>001KBB0323645</t>
  </si>
  <si>
    <t>Deepesh Dubey</t>
  </si>
  <si>
    <t>0100205220000018</t>
  </si>
  <si>
    <t>Ram Bahadur Karki</t>
  </si>
  <si>
    <t>0100200358301017</t>
  </si>
  <si>
    <t>010</t>
  </si>
  <si>
    <t>0100200766901014</t>
  </si>
  <si>
    <t>0600400766901011</t>
  </si>
  <si>
    <t>6136450</t>
  </si>
  <si>
    <t>Ghanindra Maya Karki</t>
  </si>
  <si>
    <t>0100200360317011</t>
  </si>
  <si>
    <t>0601000360317010</t>
  </si>
  <si>
    <t>6168312</t>
  </si>
  <si>
    <t>Mahesh Acharya</t>
  </si>
  <si>
    <t>0100201114000011</t>
  </si>
  <si>
    <t>0625001114000013</t>
  </si>
  <si>
    <t>6173863</t>
  </si>
  <si>
    <t>Birmani Dhakal</t>
  </si>
  <si>
    <t>0100201113021015</t>
  </si>
  <si>
    <t>0601101113021010</t>
  </si>
  <si>
    <t>3001850</t>
  </si>
  <si>
    <t>Shekhar Rai</t>
  </si>
  <si>
    <t>0100201116063010</t>
  </si>
  <si>
    <t>0601001116063011</t>
  </si>
  <si>
    <t>6188617</t>
  </si>
  <si>
    <t>0100202004901028</t>
  </si>
  <si>
    <t>0601002004901010</t>
  </si>
  <si>
    <t>Ranjita Dahal</t>
  </si>
  <si>
    <t>0100202022265015</t>
  </si>
  <si>
    <t>011</t>
  </si>
  <si>
    <t>1</t>
  </si>
  <si>
    <t>0100200716057018</t>
  </si>
  <si>
    <t>0603200716057015</t>
  </si>
  <si>
    <t>5472651</t>
  </si>
  <si>
    <t>0100201273188013</t>
  </si>
  <si>
    <t>1006701273188017</t>
  </si>
  <si>
    <t>6415497</t>
  </si>
  <si>
    <t>0100201277766011</t>
  </si>
  <si>
    <t>0601101277766017</t>
  </si>
  <si>
    <t>001KBB0291098</t>
  </si>
  <si>
    <t>Prakash Rai</t>
  </si>
  <si>
    <t>0100201285174018</t>
  </si>
  <si>
    <t>0603101285174010</t>
  </si>
  <si>
    <t>3005861</t>
  </si>
  <si>
    <t>0100201309891018</t>
  </si>
  <si>
    <t>0601501309891011</t>
  </si>
  <si>
    <t>3003433</t>
  </si>
  <si>
    <t>012</t>
  </si>
  <si>
    <t>0100200881624016</t>
  </si>
  <si>
    <t>0601200881624016</t>
  </si>
  <si>
    <t>6139698</t>
  </si>
  <si>
    <t>Bharat Dahal</t>
  </si>
  <si>
    <t>0100201272722016</t>
  </si>
  <si>
    <t>1103701272722016</t>
  </si>
  <si>
    <t>3003210</t>
  </si>
  <si>
    <t>0100201273550014</t>
  </si>
  <si>
    <t>0601201273550022</t>
  </si>
  <si>
    <t>3003174</t>
  </si>
  <si>
    <t>0100201765231011</t>
  </si>
  <si>
    <t>0601201765231011</t>
  </si>
  <si>
    <t>0100202004328018</t>
  </si>
  <si>
    <t>0601102004328013</t>
  </si>
  <si>
    <t>001KBB0295070</t>
  </si>
  <si>
    <t>Srijana Rai</t>
  </si>
  <si>
    <t>0100202022643028</t>
  </si>
  <si>
    <t>013</t>
  </si>
  <si>
    <t>0100200827508019</t>
  </si>
  <si>
    <t>0600700827508018</t>
  </si>
  <si>
    <t>6133214</t>
  </si>
  <si>
    <t>0100201116923011</t>
  </si>
  <si>
    <t>0600401116923015</t>
  </si>
  <si>
    <t>6196091</t>
  </si>
  <si>
    <t>Prabin Khatiwada</t>
  </si>
  <si>
    <t>0100202004881027</t>
  </si>
  <si>
    <t>0100202004881019</t>
  </si>
  <si>
    <t>001KBB0333949</t>
  </si>
  <si>
    <t>Anita Lamichhane</t>
  </si>
  <si>
    <t>0100202022751017</t>
  </si>
  <si>
    <t>Jeewan Dhungel</t>
  </si>
  <si>
    <t>0100205266731025</t>
  </si>
  <si>
    <t>014</t>
  </si>
  <si>
    <t>0100200546661012</t>
  </si>
  <si>
    <t>0602500546661011</t>
  </si>
  <si>
    <t>5478369</t>
  </si>
  <si>
    <t>Chandra Prashad Gautam</t>
  </si>
  <si>
    <t>0100200543297018</t>
  </si>
  <si>
    <t>0602100543297017</t>
  </si>
  <si>
    <t>0100201117452010</t>
  </si>
  <si>
    <t>0600901117452027</t>
  </si>
  <si>
    <t>3002235</t>
  </si>
  <si>
    <t>Urmila Kumari Shah</t>
  </si>
  <si>
    <t>0100200888500010</t>
  </si>
  <si>
    <t>015</t>
  </si>
  <si>
    <t>0100200322545017</t>
  </si>
  <si>
    <t>0601600322545015</t>
  </si>
  <si>
    <t>5459270</t>
  </si>
  <si>
    <t>0100200039301012</t>
  </si>
  <si>
    <t>0601500039301016</t>
  </si>
  <si>
    <t>6093864</t>
  </si>
  <si>
    <t>Bhuwani Prasad Subedi</t>
  </si>
  <si>
    <t>0100200334892014</t>
  </si>
  <si>
    <t>0601500334892018</t>
  </si>
  <si>
    <t>5477617</t>
  </si>
  <si>
    <t>0100200608584011</t>
  </si>
  <si>
    <t>0601500608584013</t>
  </si>
  <si>
    <t>5475259</t>
  </si>
  <si>
    <t>Junu Poudel</t>
  </si>
  <si>
    <t>0100201117383019</t>
  </si>
  <si>
    <t>0600601117383013</t>
  </si>
  <si>
    <t>3002389</t>
  </si>
  <si>
    <t>Ashok Rijal</t>
  </si>
  <si>
    <t>0100201114531017</t>
  </si>
  <si>
    <t>0602101114531016</t>
  </si>
  <si>
    <t>3002466</t>
  </si>
  <si>
    <t>Bimala Dahal</t>
  </si>
  <si>
    <t>0100200888555011</t>
  </si>
  <si>
    <t>0601400888555019</t>
  </si>
  <si>
    <t>3002404</t>
  </si>
  <si>
    <t>Kabita Dahal</t>
  </si>
  <si>
    <t>0100201132280013</t>
  </si>
  <si>
    <t>0603201132280010</t>
  </si>
  <si>
    <t>3002488</t>
  </si>
  <si>
    <t>Deependra Man Singh Limbu</t>
  </si>
  <si>
    <t>0100200891837018</t>
  </si>
  <si>
    <t>0601500891837011</t>
  </si>
  <si>
    <t>6173173</t>
  </si>
  <si>
    <t>Tek Bahadur Khadka</t>
  </si>
  <si>
    <t>0100200334516012</t>
  </si>
  <si>
    <t>3002891</t>
  </si>
  <si>
    <t>Gokul Prasad Sapkota</t>
  </si>
  <si>
    <t>016</t>
  </si>
  <si>
    <t>0100200331533013</t>
  </si>
  <si>
    <t>0625000331533015</t>
  </si>
  <si>
    <t>6031553</t>
  </si>
  <si>
    <t>Sunil Dhakal</t>
  </si>
  <si>
    <t>0100200540233019</t>
  </si>
  <si>
    <t>0602000540233013</t>
  </si>
  <si>
    <t>6090472</t>
  </si>
  <si>
    <t>Ashok Kumar Bhagat</t>
  </si>
  <si>
    <t>0100200316541018</t>
  </si>
  <si>
    <t>0602100316541017</t>
  </si>
  <si>
    <t>5459271</t>
  </si>
  <si>
    <t>0100200326993014</t>
  </si>
  <si>
    <t>0601600326993012</t>
  </si>
  <si>
    <t>5456351</t>
  </si>
  <si>
    <t>Sanjib Koirala</t>
  </si>
  <si>
    <t>0100200325974016</t>
  </si>
  <si>
    <t>0601600325974014</t>
  </si>
  <si>
    <t>5470871</t>
  </si>
  <si>
    <t>0100200327937010</t>
  </si>
  <si>
    <t>0601600327937019</t>
  </si>
  <si>
    <t>6087501</t>
  </si>
  <si>
    <t>Shyam Narayan Sardar</t>
  </si>
  <si>
    <t>0100200887183011</t>
  </si>
  <si>
    <t>0601400887183010</t>
  </si>
  <si>
    <t>3002403</t>
  </si>
  <si>
    <t>0100200328305018</t>
  </si>
  <si>
    <t>0602000328305012</t>
  </si>
  <si>
    <t>5466991</t>
  </si>
  <si>
    <t>Binod Ghimire</t>
  </si>
  <si>
    <t>0100200332042013</t>
  </si>
  <si>
    <t>0603000332042011</t>
  </si>
  <si>
    <t>5479203</t>
  </si>
  <si>
    <t>Birendra Prashad Mehata</t>
  </si>
  <si>
    <t>0100200575467012</t>
  </si>
  <si>
    <t>0602900575467050</t>
  </si>
  <si>
    <t>5481774</t>
  </si>
  <si>
    <t>Shobha Panta</t>
  </si>
  <si>
    <t>0100200541866015</t>
  </si>
  <si>
    <t>0602000541866028</t>
  </si>
  <si>
    <t>6087500</t>
  </si>
  <si>
    <t>Urmila Pokharel</t>
  </si>
  <si>
    <t>0100200325719016</t>
  </si>
  <si>
    <t>0601800325719013</t>
  </si>
  <si>
    <t>5477743</t>
  </si>
  <si>
    <t>Khadananda Acharya</t>
  </si>
  <si>
    <t>0100200322620019</t>
  </si>
  <si>
    <t>0601600322620017</t>
  </si>
  <si>
    <t>Rukmini Khatioda</t>
  </si>
  <si>
    <t>0100200323664011</t>
  </si>
  <si>
    <t>0601600323664018</t>
  </si>
  <si>
    <t>6112273</t>
  </si>
  <si>
    <t>Toya Nath Dahal</t>
  </si>
  <si>
    <t>0100200322067018</t>
  </si>
  <si>
    <t>0601600322067016</t>
  </si>
  <si>
    <t>6126979</t>
  </si>
  <si>
    <t>Maha Prasad Parajuli</t>
  </si>
  <si>
    <t>0100200539987018</t>
  </si>
  <si>
    <t>0602100539987017</t>
  </si>
  <si>
    <t>Rajesh Dahal</t>
  </si>
  <si>
    <t>4A</t>
  </si>
  <si>
    <t>0100200331796014</t>
  </si>
  <si>
    <t>0601800331796011</t>
  </si>
  <si>
    <t>Sangita Karn</t>
  </si>
  <si>
    <t>0100201112671016</t>
  </si>
  <si>
    <t>1103901112671015</t>
  </si>
  <si>
    <t>3002246</t>
  </si>
  <si>
    <t>0100201139525011</t>
  </si>
  <si>
    <t>0601401139525010</t>
  </si>
  <si>
    <t>6192758</t>
  </si>
  <si>
    <t>0100201116100013</t>
  </si>
  <si>
    <t>0601701116100016</t>
  </si>
  <si>
    <t>3001289</t>
  </si>
  <si>
    <t>Diwash Pokhrel</t>
  </si>
  <si>
    <t>0100201233000011</t>
  </si>
  <si>
    <t>0600901233000011</t>
  </si>
  <si>
    <t>0100201282696013</t>
  </si>
  <si>
    <t>0602501282696010</t>
  </si>
  <si>
    <t>3003907</t>
  </si>
  <si>
    <t>Chandan Kumar Shah</t>
  </si>
  <si>
    <t>0100201291950011</t>
  </si>
  <si>
    <t>1005401291950018</t>
  </si>
  <si>
    <t>5910026</t>
  </si>
  <si>
    <t>017</t>
  </si>
  <si>
    <t>0100200347261013</t>
  </si>
  <si>
    <t>0600700347261012</t>
  </si>
  <si>
    <t>5490136</t>
  </si>
  <si>
    <t>0100200334515016</t>
  </si>
  <si>
    <t>0601700334515094</t>
  </si>
  <si>
    <t>5462829</t>
  </si>
  <si>
    <t>Devaraj Kharel</t>
  </si>
  <si>
    <t>0100201130501012</t>
  </si>
  <si>
    <t>0601501130501016</t>
  </si>
  <si>
    <t>3003137</t>
  </si>
  <si>
    <t>0100201124970019</t>
  </si>
  <si>
    <t>1104201124970011</t>
  </si>
  <si>
    <t>3002005</t>
  </si>
  <si>
    <t>0100201112766017</t>
  </si>
  <si>
    <t>0600501112766017</t>
  </si>
  <si>
    <t>6193524</t>
  </si>
  <si>
    <t>0100202004892029</t>
  </si>
  <si>
    <t>0100202004892010</t>
  </si>
  <si>
    <t>001KBB0325851</t>
  </si>
  <si>
    <t>Pradip Subedi</t>
  </si>
  <si>
    <t>018</t>
  </si>
  <si>
    <t>0100200538265019</t>
  </si>
  <si>
    <t>0602300538265017</t>
  </si>
  <si>
    <t>5478615</t>
  </si>
  <si>
    <t>Megha Sigdel</t>
  </si>
  <si>
    <t>0100200539974013</t>
  </si>
  <si>
    <t>0602000539974050</t>
  </si>
  <si>
    <t>6033131</t>
  </si>
  <si>
    <t>Ramila Dhakal Ghimire</t>
  </si>
  <si>
    <t>0100200316392012</t>
  </si>
  <si>
    <t>0602000316392017</t>
  </si>
  <si>
    <t>6053649</t>
  </si>
  <si>
    <t>0100200316115019</t>
  </si>
  <si>
    <t>0601800316115016</t>
  </si>
  <si>
    <t>5459274</t>
  </si>
  <si>
    <t>Durga Devi Khatiwada</t>
  </si>
  <si>
    <t>0100200316549019</t>
  </si>
  <si>
    <t>0601800316549083</t>
  </si>
  <si>
    <t>5459275</t>
  </si>
  <si>
    <t>Rima Baral pokharel</t>
  </si>
  <si>
    <t>0100201014010036</t>
  </si>
  <si>
    <t>0100201014010011</t>
  </si>
  <si>
    <t>6118818</t>
  </si>
  <si>
    <t>0100101014010015</t>
  </si>
  <si>
    <t>Yubraj Ghimire</t>
  </si>
  <si>
    <t>0100201116070017</t>
  </si>
  <si>
    <t>0601501116070010</t>
  </si>
  <si>
    <t>3001342</t>
  </si>
  <si>
    <t>0100201278800019</t>
  </si>
  <si>
    <t>0602501278800016</t>
  </si>
  <si>
    <t>3003867</t>
  </si>
  <si>
    <t>Bipin Raj Bhattarai</t>
  </si>
  <si>
    <t>0100200316487013</t>
  </si>
  <si>
    <t>Manoj Kumar Raya</t>
  </si>
  <si>
    <t>019</t>
  </si>
  <si>
    <t>0100200358901014</t>
  </si>
  <si>
    <t>0624200358901021</t>
  </si>
  <si>
    <t>6143835</t>
  </si>
  <si>
    <t>0100200887184018</t>
  </si>
  <si>
    <t>0601400887184017</t>
  </si>
  <si>
    <t>6141066</t>
  </si>
  <si>
    <t>0100201114715010</t>
  </si>
  <si>
    <t>0603401114715017</t>
  </si>
  <si>
    <t>3006316</t>
  </si>
  <si>
    <t>Bikram Niroula</t>
  </si>
  <si>
    <t>0100202004903020</t>
  </si>
  <si>
    <t>0100202004903012</t>
  </si>
  <si>
    <t>Binod Kumar Shah</t>
  </si>
  <si>
    <t>0100200991757011</t>
  </si>
  <si>
    <t>020</t>
  </si>
  <si>
    <t>0100200316558018</t>
  </si>
  <si>
    <t>0601800316558015</t>
  </si>
  <si>
    <t>5481385</t>
  </si>
  <si>
    <t>Shambhu Prashad Shaha</t>
  </si>
  <si>
    <t>0100200328215019</t>
  </si>
  <si>
    <t>0601400328215026</t>
  </si>
  <si>
    <t>6035652</t>
  </si>
  <si>
    <t>Kishor Chaudhari</t>
  </si>
  <si>
    <t>0100200101951053</t>
  </si>
  <si>
    <t>0100200101951010</t>
  </si>
  <si>
    <t>5458999</t>
  </si>
  <si>
    <t>0100200324424012</t>
  </si>
  <si>
    <t>0601600324424010</t>
  </si>
  <si>
    <t>6036076</t>
  </si>
  <si>
    <t>Sumin Kumari Sah</t>
  </si>
  <si>
    <t>0100200331932015</t>
  </si>
  <si>
    <t>0601600331932013</t>
  </si>
  <si>
    <t>5478616</t>
  </si>
  <si>
    <t>0100200316496012</t>
  </si>
  <si>
    <t>0603000316496010</t>
  </si>
  <si>
    <t>5457377</t>
  </si>
  <si>
    <t>Sita Devi Adhikari</t>
  </si>
  <si>
    <t>0100200543320011</t>
  </si>
  <si>
    <t>0602000543320014</t>
  </si>
  <si>
    <t>3002125</t>
  </si>
  <si>
    <t>Rita Kumari Sardar</t>
  </si>
  <si>
    <t>0100200324519013</t>
  </si>
  <si>
    <t>0601600324519011</t>
  </si>
  <si>
    <t>0100200882015013</t>
  </si>
  <si>
    <t>0602600882015015</t>
  </si>
  <si>
    <t>3001120</t>
  </si>
  <si>
    <t>Pratiksha Gelal</t>
  </si>
  <si>
    <t>0100201275729011</t>
  </si>
  <si>
    <t>0602001275729016</t>
  </si>
  <si>
    <t>6412990</t>
  </si>
  <si>
    <t>Surashyam Majhi</t>
  </si>
  <si>
    <t>Netachowk Branch</t>
  </si>
  <si>
    <t>021</t>
  </si>
  <si>
    <t>0100200328793012</t>
  </si>
  <si>
    <t>0601600328793010</t>
  </si>
  <si>
    <t>6100023</t>
  </si>
  <si>
    <t>Krishna Kumar Mandal</t>
  </si>
  <si>
    <t>0100200541561011</t>
  </si>
  <si>
    <t>0602400541561012</t>
  </si>
  <si>
    <t>3001964</t>
  </si>
  <si>
    <t>Tek Bahadur Sunuwar</t>
  </si>
  <si>
    <t>0100200991756015</t>
  </si>
  <si>
    <t>0601900991756017</t>
  </si>
  <si>
    <t>Ganesh Prasad Dhamala</t>
  </si>
  <si>
    <t>0100200546558017</t>
  </si>
  <si>
    <t>0601500546558010</t>
  </si>
  <si>
    <t>5464476</t>
  </si>
  <si>
    <t>Sanjib Kumar Dahal</t>
  </si>
  <si>
    <t>0100201116449016</t>
  </si>
  <si>
    <t>1125201116449017</t>
  </si>
  <si>
    <t>6161338</t>
  </si>
  <si>
    <t>Bhola Kamat</t>
  </si>
  <si>
    <t>0100201033519012</t>
  </si>
  <si>
    <t>1104401033519012</t>
  </si>
  <si>
    <t>3004677</t>
  </si>
  <si>
    <t>Gopal Prasad Lamichhane</t>
  </si>
  <si>
    <t>022</t>
  </si>
  <si>
    <t>0100200347894016</t>
  </si>
  <si>
    <t>0600600347894010</t>
  </si>
  <si>
    <t>6096778</t>
  </si>
  <si>
    <t>0100201289057016</t>
  </si>
  <si>
    <t>0603101289057019</t>
  </si>
  <si>
    <t>3005860</t>
  </si>
  <si>
    <t>Liladevi Karki</t>
  </si>
  <si>
    <t>0100200338188011</t>
  </si>
  <si>
    <t>Ram Bahadur Majhi</t>
  </si>
  <si>
    <t>0100200335483010</t>
  </si>
  <si>
    <t>Inaruwa Branch</t>
  </si>
  <si>
    <t>023</t>
  </si>
  <si>
    <t>0100200545496018</t>
  </si>
  <si>
    <t>0602600545496011</t>
  </si>
  <si>
    <t>5471894</t>
  </si>
  <si>
    <t>Yogendra Raj Parajuli</t>
  </si>
  <si>
    <t>0100200546567016</t>
  </si>
  <si>
    <t>0602900546567070</t>
  </si>
  <si>
    <t>5481770</t>
  </si>
  <si>
    <t>Sunil Prasad Rauniyar</t>
  </si>
  <si>
    <t>0100200895296011</t>
  </si>
  <si>
    <t>0602300895296011</t>
  </si>
  <si>
    <t>6141540</t>
  </si>
  <si>
    <t>Subash Nepal</t>
  </si>
  <si>
    <t>0100200670061015</t>
  </si>
  <si>
    <t>0602400670061018</t>
  </si>
  <si>
    <t>6121523</t>
  </si>
  <si>
    <t>Kalpana Koirala</t>
  </si>
  <si>
    <t>0100201115767014</t>
  </si>
  <si>
    <t>0602301115767012</t>
  </si>
  <si>
    <t>6168669</t>
  </si>
  <si>
    <t>Bikash Shrestha</t>
  </si>
  <si>
    <t>0100200877803011</t>
  </si>
  <si>
    <t>0603100877803014</t>
  </si>
  <si>
    <t>3004299</t>
  </si>
  <si>
    <t>Kapil Bhandari</t>
  </si>
  <si>
    <t>0100201131320011</t>
  </si>
  <si>
    <t>0602401131320022</t>
  </si>
  <si>
    <t>6199807</t>
  </si>
  <si>
    <t>Munnee Kumari Mehta</t>
  </si>
  <si>
    <t>0100201115466014</t>
  </si>
  <si>
    <t>0602301115466012</t>
  </si>
  <si>
    <t>6187416</t>
  </si>
  <si>
    <t>Subodh Chaudhary</t>
  </si>
  <si>
    <t>0100201286249011</t>
  </si>
  <si>
    <t>1005501286249012</t>
  </si>
  <si>
    <t>6407412</t>
  </si>
  <si>
    <t>Sarwagyani Bhattarai</t>
  </si>
  <si>
    <t>0100201275277013</t>
  </si>
  <si>
    <t>1103601275277019</t>
  </si>
  <si>
    <t>3005913</t>
  </si>
  <si>
    <t>Devimaya Dhakal</t>
  </si>
  <si>
    <t>0100200571394010</t>
  </si>
  <si>
    <t>5477648</t>
  </si>
  <si>
    <t>024</t>
  </si>
  <si>
    <t>0100200450967013</t>
  </si>
  <si>
    <t>1104800450967011</t>
  </si>
  <si>
    <t>5493898</t>
  </si>
  <si>
    <t>Dambar Bahadur Poudel</t>
  </si>
  <si>
    <t>0100200849425011</t>
  </si>
  <si>
    <t>0601100849425015</t>
  </si>
  <si>
    <t>6188451</t>
  </si>
  <si>
    <t>Kamalesh Chandra Thakur</t>
  </si>
  <si>
    <t>0100201143163019</t>
  </si>
  <si>
    <t>1005501143163011</t>
  </si>
  <si>
    <t>6173467</t>
  </si>
  <si>
    <t>0100202004926020</t>
  </si>
  <si>
    <t>0100202004926012</t>
  </si>
  <si>
    <t>001KBB0325852</t>
  </si>
  <si>
    <t>Baliram Kumar Sah</t>
  </si>
  <si>
    <t>0100202005843021</t>
  </si>
  <si>
    <t>001KBB0334873</t>
  </si>
  <si>
    <t>Rabin Khadka</t>
  </si>
  <si>
    <t>0100202022966013</t>
  </si>
  <si>
    <t>Bishnulal Chaudhary</t>
  </si>
  <si>
    <t>0100200830105014</t>
  </si>
  <si>
    <t>025</t>
  </si>
  <si>
    <t>0100200541447012</t>
  </si>
  <si>
    <t>0601900541447014</t>
  </si>
  <si>
    <t>6126978</t>
  </si>
  <si>
    <t>Dipak Kumar Majhi Tharu</t>
  </si>
  <si>
    <t>0100200542604014</t>
  </si>
  <si>
    <t>0602500542604011</t>
  </si>
  <si>
    <t>5481387</t>
  </si>
  <si>
    <t>Roshan Kumar Chaudhary</t>
  </si>
  <si>
    <t>0100200896401013</t>
  </si>
  <si>
    <t>1104600896401012</t>
  </si>
  <si>
    <t>6156586</t>
  </si>
  <si>
    <t>0100201115862017</t>
  </si>
  <si>
    <t>0602501115862014</t>
  </si>
  <si>
    <t>6168668</t>
  </si>
  <si>
    <t>Chandra Mani Kafle</t>
  </si>
  <si>
    <t>026</t>
  </si>
  <si>
    <t>0100200545535013</t>
  </si>
  <si>
    <t>0602600545535015</t>
  </si>
  <si>
    <t>5483616</t>
  </si>
  <si>
    <t>0100200547271013</t>
  </si>
  <si>
    <t>0602600547271015</t>
  </si>
  <si>
    <t>5459824</t>
  </si>
  <si>
    <t>0100200571406019</t>
  </si>
  <si>
    <t>0601500571406012</t>
  </si>
  <si>
    <t>5468635</t>
  </si>
  <si>
    <t>0100201135110011</t>
  </si>
  <si>
    <t>0601401135110010</t>
  </si>
  <si>
    <t>6160486</t>
  </si>
  <si>
    <t>Mani Raj Dhungana</t>
  </si>
  <si>
    <t>0100201132035019</t>
  </si>
  <si>
    <t>0318001132035011</t>
  </si>
  <si>
    <t>6166573</t>
  </si>
  <si>
    <t>Binita Acharya</t>
  </si>
  <si>
    <t>0100200358859018</t>
  </si>
  <si>
    <t>0600900358859016</t>
  </si>
  <si>
    <t>3004552</t>
  </si>
  <si>
    <t>Bibek Rijal</t>
  </si>
  <si>
    <t>0100200973962015</t>
  </si>
  <si>
    <t>1104800973962013</t>
  </si>
  <si>
    <t>6416243</t>
  </si>
  <si>
    <t>Umanath Achaya</t>
  </si>
  <si>
    <t>0100200693757017</t>
  </si>
  <si>
    <t>Durga Bahadur Tamang</t>
  </si>
  <si>
    <t>027</t>
  </si>
  <si>
    <t>0100200346789014</t>
  </si>
  <si>
    <t>0600600346789019</t>
  </si>
  <si>
    <t>5458115</t>
  </si>
  <si>
    <t>Dirgha Jung Limbu</t>
  </si>
  <si>
    <t>0100200877419017</t>
  </si>
  <si>
    <t>0603200877419014</t>
  </si>
  <si>
    <t>5459903</t>
  </si>
  <si>
    <t>Abhilasha Shrestha</t>
  </si>
  <si>
    <t>0100200342073014</t>
  </si>
  <si>
    <t>0602700342073010</t>
  </si>
  <si>
    <t>5457610</t>
  </si>
  <si>
    <t>Ritesh Kumar Chaudhari</t>
  </si>
  <si>
    <t>0100200649260016</t>
  </si>
  <si>
    <t>0602700649260012</t>
  </si>
  <si>
    <t>6134486</t>
  </si>
  <si>
    <t>Mohan Prasad Ghimire</t>
  </si>
  <si>
    <t>0100200338342019</t>
  </si>
  <si>
    <t>0602700338342015</t>
  </si>
  <si>
    <t>5457608</t>
  </si>
  <si>
    <t>0100200331973013</t>
  </si>
  <si>
    <t>0601600331973011</t>
  </si>
  <si>
    <t>5458392</t>
  </si>
  <si>
    <t>Rakesh Basnet</t>
  </si>
  <si>
    <t>0100200545634011</t>
  </si>
  <si>
    <t>0602600545634013</t>
  </si>
  <si>
    <t>5471893</t>
  </si>
  <si>
    <t>0100200338376010</t>
  </si>
  <si>
    <t>0602600338376012</t>
  </si>
  <si>
    <t>6161337</t>
  </si>
  <si>
    <t>0100200654161026</t>
  </si>
  <si>
    <t>0100200654161018</t>
  </si>
  <si>
    <t>6114012</t>
  </si>
  <si>
    <t>0100100654161013</t>
  </si>
  <si>
    <t>Teju Rai</t>
  </si>
  <si>
    <t>0100200888317011</t>
  </si>
  <si>
    <t>0508600888317026</t>
  </si>
  <si>
    <t>6175789</t>
  </si>
  <si>
    <t>Ranjana Kumari Das</t>
  </si>
  <si>
    <t>0100201273554011</t>
  </si>
  <si>
    <t>0508101273554013</t>
  </si>
  <si>
    <t>001KBB0336802</t>
  </si>
  <si>
    <t>Bashu Dev Thapa</t>
  </si>
  <si>
    <t>0100201306730013</t>
  </si>
  <si>
    <t>1125701306730017</t>
  </si>
  <si>
    <t>6423267</t>
  </si>
  <si>
    <t>Bhuna Basnet</t>
  </si>
  <si>
    <t>0100200337527015</t>
  </si>
  <si>
    <t>028</t>
  </si>
  <si>
    <t>0100200335455017</t>
  </si>
  <si>
    <t>0602800335455018</t>
  </si>
  <si>
    <t>5458109</t>
  </si>
  <si>
    <t>Rudra Prasad Niraula</t>
  </si>
  <si>
    <t>0100200541858012</t>
  </si>
  <si>
    <t>0602800541858013</t>
  </si>
  <si>
    <t>001KBB0366892</t>
  </si>
  <si>
    <t>Rita Parajuli Pokharel</t>
  </si>
  <si>
    <t>0100200545500015</t>
  </si>
  <si>
    <t>0602600545500017</t>
  </si>
  <si>
    <t>5464477</t>
  </si>
  <si>
    <t>Manoj Niraula</t>
  </si>
  <si>
    <t>0100200575365015</t>
  </si>
  <si>
    <t>0602300575365013</t>
  </si>
  <si>
    <t>5458110</t>
  </si>
  <si>
    <t>0100200693758013</t>
  </si>
  <si>
    <t>0602300693758011</t>
  </si>
  <si>
    <t>6129283</t>
  </si>
  <si>
    <t>Lelin Magar</t>
  </si>
  <si>
    <t>0100200688526015</t>
  </si>
  <si>
    <t>0603400688526011</t>
  </si>
  <si>
    <t>6121522</t>
  </si>
  <si>
    <t>Sivcharan Chaudhary</t>
  </si>
  <si>
    <t>0100201307144010</t>
  </si>
  <si>
    <t>0602901307144016</t>
  </si>
  <si>
    <t>0100201416568017</t>
  </si>
  <si>
    <t>0602401416568011</t>
  </si>
  <si>
    <t>6416586</t>
  </si>
  <si>
    <t>Bhojraj Sapkota</t>
  </si>
  <si>
    <t>0100200547167011</t>
  </si>
  <si>
    <t>Laxmi Narayan Majhi</t>
  </si>
  <si>
    <t>029</t>
  </si>
  <si>
    <t>0100200328667017</t>
  </si>
  <si>
    <t>0602000328667021</t>
  </si>
  <si>
    <t>6124951</t>
  </si>
  <si>
    <t>0100201117034014</t>
  </si>
  <si>
    <t>1125201117034015</t>
  </si>
  <si>
    <t>6161340</t>
  </si>
  <si>
    <t>Sushil Kumar Pokharel</t>
  </si>
  <si>
    <t>0100201181667012</t>
  </si>
  <si>
    <t>0625101181667019</t>
  </si>
  <si>
    <t>6176196</t>
  </si>
  <si>
    <t>0100201288957013</t>
  </si>
  <si>
    <t>0507801288957015</t>
  </si>
  <si>
    <t>6423911</t>
  </si>
  <si>
    <t>Parbati Basnet</t>
  </si>
  <si>
    <t>0100202022967028</t>
  </si>
  <si>
    <t>Debaka Pokhrel</t>
  </si>
  <si>
    <t>0100202022696016</t>
  </si>
  <si>
    <t>Ram Prasad Ghimire</t>
  </si>
  <si>
    <t>0100200571402013</t>
  </si>
  <si>
    <t>6096887</t>
  </si>
  <si>
    <t>030</t>
  </si>
  <si>
    <t>0100200545350013</t>
  </si>
  <si>
    <t>0602300545350011</t>
  </si>
  <si>
    <t>5481772</t>
  </si>
  <si>
    <t>0100201115989017</t>
  </si>
  <si>
    <t>0602301115989015</t>
  </si>
  <si>
    <t>3000771</t>
  </si>
  <si>
    <t>Padam Keshar Rai</t>
  </si>
  <si>
    <t>0100200906235011</t>
  </si>
  <si>
    <t>0415100906235013</t>
  </si>
  <si>
    <t>6426668</t>
  </si>
  <si>
    <t>Shivraj Rai</t>
  </si>
  <si>
    <t>0100200933497018</t>
  </si>
  <si>
    <t>0317900933497018</t>
  </si>
  <si>
    <t>6161193</t>
  </si>
  <si>
    <t>0100201778195014</t>
  </si>
  <si>
    <t>0603001778195012</t>
  </si>
  <si>
    <t>001KBB0339811</t>
  </si>
  <si>
    <t>Sunita Bharati</t>
  </si>
  <si>
    <t>0100202022755012</t>
  </si>
  <si>
    <t>001KBB0377781</t>
  </si>
  <si>
    <t>0100202022746013</t>
  </si>
  <si>
    <t>001KBB0377780</t>
  </si>
  <si>
    <t>Terhathum Branch</t>
  </si>
  <si>
    <t>031</t>
  </si>
  <si>
    <t>0100200581000010</t>
  </si>
  <si>
    <t>0603000581000019</t>
  </si>
  <si>
    <t>5480423</t>
  </si>
  <si>
    <t>Bhabin Limbu</t>
  </si>
  <si>
    <t>0100201130845013</t>
  </si>
  <si>
    <t>0415101130845017</t>
  </si>
  <si>
    <t>6428182</t>
  </si>
  <si>
    <t>0100202004930028</t>
  </si>
  <si>
    <t>0100202004930011</t>
  </si>
  <si>
    <t>001KBB0340563</t>
  </si>
  <si>
    <t>Dikshya Rai</t>
  </si>
  <si>
    <t>0100202022777016</t>
  </si>
  <si>
    <t>Dhak Man Rai</t>
  </si>
  <si>
    <t>0100202022816011</t>
  </si>
  <si>
    <t>032</t>
  </si>
  <si>
    <t>0100200331397012</t>
  </si>
  <si>
    <t>0601600331397010</t>
  </si>
  <si>
    <t>5499801</t>
  </si>
  <si>
    <t>0100201131448018</t>
  </si>
  <si>
    <t>0603201131448015</t>
  </si>
  <si>
    <t>3002489</t>
  </si>
  <si>
    <t>Sushma Khatri</t>
  </si>
  <si>
    <t>0100202004415026</t>
  </si>
  <si>
    <t>0603202004415015</t>
  </si>
  <si>
    <t>001KBB0326154</t>
  </si>
  <si>
    <t>Pramod Khadka</t>
  </si>
  <si>
    <t>0100202004895028</t>
  </si>
  <si>
    <t>0603202004895017</t>
  </si>
  <si>
    <t>001KBB0339574</t>
  </si>
  <si>
    <t>033</t>
  </si>
  <si>
    <t>0100200134229019</t>
  </si>
  <si>
    <t>0602000134229031</t>
  </si>
  <si>
    <t>3000388</t>
  </si>
  <si>
    <t>Hom Nath Banskota</t>
  </si>
  <si>
    <t>0100201274300011</t>
  </si>
  <si>
    <t>0603301274300013</t>
  </si>
  <si>
    <t>6429328</t>
  </si>
  <si>
    <t>Santosh Subedi</t>
  </si>
  <si>
    <t>0100202004864025</t>
  </si>
  <si>
    <t>0100202004864017</t>
  </si>
  <si>
    <t>001KBB0325828</t>
  </si>
  <si>
    <t>Nitika Ghimire</t>
  </si>
  <si>
    <t>0100202004885014</t>
  </si>
  <si>
    <t>0603302004885016</t>
  </si>
  <si>
    <t>001KBB0325830</t>
  </si>
  <si>
    <t>Rup Chandra Parajuli</t>
  </si>
  <si>
    <t>0100202023480025</t>
  </si>
  <si>
    <t>034</t>
  </si>
  <si>
    <t>0100201034715011</t>
  </si>
  <si>
    <t>0601601034715018</t>
  </si>
  <si>
    <t>6099186</t>
  </si>
  <si>
    <t>Mandip Rai</t>
  </si>
  <si>
    <t>0100201117450018</t>
  </si>
  <si>
    <t>0600801117450011</t>
  </si>
  <si>
    <t>3001359</t>
  </si>
  <si>
    <t>Prakash Gautam</t>
  </si>
  <si>
    <t>0100202004373021</t>
  </si>
  <si>
    <t>0603302004373015</t>
  </si>
  <si>
    <t>001KBB0338056</t>
  </si>
  <si>
    <t>0100202004921029</t>
  </si>
  <si>
    <t>Abiral Baral</t>
  </si>
  <si>
    <t>0100205161982014</t>
  </si>
  <si>
    <t>Bijaya Mohan Katuwal</t>
  </si>
  <si>
    <t>0100205230621029</t>
  </si>
  <si>
    <t>036</t>
  </si>
  <si>
    <t>0100200452932012</t>
  </si>
  <si>
    <t>1103900452932011</t>
  </si>
  <si>
    <t>5481916</t>
  </si>
  <si>
    <t>Yadab Prasad Acharya</t>
  </si>
  <si>
    <t>0100200453863014</t>
  </si>
  <si>
    <t>1103600453863011</t>
  </si>
  <si>
    <t>0100201098919018</t>
  </si>
  <si>
    <t>1103601098919013</t>
  </si>
  <si>
    <t>6161339</t>
  </si>
  <si>
    <t>Umesh Kumar Harijan</t>
  </si>
  <si>
    <t>0100200958203019</t>
  </si>
  <si>
    <t>1006000958203010</t>
  </si>
  <si>
    <t>6417318</t>
  </si>
  <si>
    <t>Kiran Kumari Singh</t>
  </si>
  <si>
    <t>0100200978288010</t>
  </si>
  <si>
    <t>0318300978288017</t>
  </si>
  <si>
    <t>2002808</t>
  </si>
  <si>
    <t>Ajita Rai</t>
  </si>
  <si>
    <t>0100201536349017</t>
  </si>
  <si>
    <t>1103601536349012</t>
  </si>
  <si>
    <t>001KBB0354008</t>
  </si>
  <si>
    <t>Karma Lal Chaudhari</t>
  </si>
  <si>
    <t>037</t>
  </si>
  <si>
    <t>Support Staff 4S</t>
  </si>
  <si>
    <t>0100200837435011</t>
  </si>
  <si>
    <t>1103700837435011</t>
  </si>
  <si>
    <t>3001772</t>
  </si>
  <si>
    <t>Pankaj Kumar Das</t>
  </si>
  <si>
    <t>0100200456280011</t>
  </si>
  <si>
    <t>1103900456280019</t>
  </si>
  <si>
    <t>5481913</t>
  </si>
  <si>
    <t>0100200532764013</t>
  </si>
  <si>
    <t>1103700532764021</t>
  </si>
  <si>
    <t>5490167</t>
  </si>
  <si>
    <t>Kasendra Kumar Chaudhari</t>
  </si>
  <si>
    <t>0100200533596017</t>
  </si>
  <si>
    <t>1103700533596017</t>
  </si>
  <si>
    <t>5486272</t>
  </si>
  <si>
    <t>Sanjaya Kumar Nayak</t>
  </si>
  <si>
    <t>0100201125343018</t>
  </si>
  <si>
    <t>1103701125343026</t>
  </si>
  <si>
    <t>6457311</t>
  </si>
  <si>
    <t>Hari Sankar Kumar Sah</t>
  </si>
  <si>
    <t>0100201232405018</t>
  </si>
  <si>
    <t>1104501232405012</t>
  </si>
  <si>
    <t>3002247</t>
  </si>
  <si>
    <t>Uma Bastola</t>
  </si>
  <si>
    <t>0100202004915029</t>
  </si>
  <si>
    <t>0100202004915010</t>
  </si>
  <si>
    <t>001KBB0328893</t>
  </si>
  <si>
    <t>Hem Narayan Shaha</t>
  </si>
  <si>
    <t>038</t>
  </si>
  <si>
    <t>0100200445035013</t>
  </si>
  <si>
    <t>1104700445035017</t>
  </si>
  <si>
    <t>5471937</t>
  </si>
  <si>
    <t>Binod Kumar Shahu</t>
  </si>
  <si>
    <t>0100200453495015</t>
  </si>
  <si>
    <t>1104000453495017</t>
  </si>
  <si>
    <t>6135459</t>
  </si>
  <si>
    <t>Dilip Kumar Yadav</t>
  </si>
  <si>
    <t>0100200972254017</t>
  </si>
  <si>
    <t>1104000972254019</t>
  </si>
  <si>
    <t>0100202004896024</t>
  </si>
  <si>
    <t>0100202004896016</t>
  </si>
  <si>
    <t>001KBB0375193</t>
  </si>
  <si>
    <t>039</t>
  </si>
  <si>
    <t>0100201244272013</t>
  </si>
  <si>
    <t>1006401244272013</t>
  </si>
  <si>
    <t>6135986</t>
  </si>
  <si>
    <t>Hareram Chaudhari</t>
  </si>
  <si>
    <t>0100200455757017</t>
  </si>
  <si>
    <t>1103900455757016</t>
  </si>
  <si>
    <t>6141493</t>
  </si>
  <si>
    <t>Ramesh Kumar Yadav</t>
  </si>
  <si>
    <t>0100200456793017</t>
  </si>
  <si>
    <t>1103800456793011</t>
  </si>
  <si>
    <t>6137762</t>
  </si>
  <si>
    <t>Bhola Yadav</t>
  </si>
  <si>
    <t>0100200454772012</t>
  </si>
  <si>
    <t>1103900454772011</t>
  </si>
  <si>
    <t>0100202004427024</t>
  </si>
  <si>
    <t>0100202004427016</t>
  </si>
  <si>
    <t>001KBB0334760</t>
  </si>
  <si>
    <t>0100202004927027</t>
  </si>
  <si>
    <t>0100202004927019</t>
  </si>
  <si>
    <t>001KBB0334757</t>
  </si>
  <si>
    <t>0100202004876023</t>
  </si>
  <si>
    <t>0100202004876015</t>
  </si>
  <si>
    <t>001KBB0336140</t>
  </si>
  <si>
    <t>Mobina Khatun</t>
  </si>
  <si>
    <t>0100205220435014</t>
  </si>
  <si>
    <t>Bipu Kattel</t>
  </si>
  <si>
    <t>0100205231104028</t>
  </si>
  <si>
    <t>Birendra Kumar Yadab</t>
  </si>
  <si>
    <t>040</t>
  </si>
  <si>
    <t>0100200453161011</t>
  </si>
  <si>
    <t>1103900453161019</t>
  </si>
  <si>
    <t>0100201262396013</t>
  </si>
  <si>
    <t>0415001262396012</t>
  </si>
  <si>
    <t>6405829</t>
  </si>
  <si>
    <t>0100202004840029</t>
  </si>
  <si>
    <t>0100202004840010</t>
  </si>
  <si>
    <t>Pratibha Yadav</t>
  </si>
  <si>
    <t>0100202022873015</t>
  </si>
  <si>
    <t>Mahesh Kumar Yadav</t>
  </si>
  <si>
    <t>0100205231152022</t>
  </si>
  <si>
    <t>Pramod Chaudhari</t>
  </si>
  <si>
    <t>042</t>
  </si>
  <si>
    <t>0100200531022013</t>
  </si>
  <si>
    <t>1103700531022013</t>
  </si>
  <si>
    <t>6106242</t>
  </si>
  <si>
    <t>0100200882040018</t>
  </si>
  <si>
    <t>0601200882040018</t>
  </si>
  <si>
    <t>6068197</t>
  </si>
  <si>
    <t>Shatrudhan Kumar Sah</t>
  </si>
  <si>
    <t>0100201132616011</t>
  </si>
  <si>
    <t>0507401132616015</t>
  </si>
  <si>
    <t>6180517</t>
  </si>
  <si>
    <t>0100202004419013</t>
  </si>
  <si>
    <t>1104202004419022</t>
  </si>
  <si>
    <t>001KBB0365726</t>
  </si>
  <si>
    <t>0100202004842021</t>
  </si>
  <si>
    <t>0100202004842013</t>
  </si>
  <si>
    <t>001KBB0326273</t>
  </si>
  <si>
    <t>Jagdish Kumar Yadav</t>
  </si>
  <si>
    <t>0100202005865025</t>
  </si>
  <si>
    <t>001KBB0360070</t>
  </si>
  <si>
    <t>Niru Das</t>
  </si>
  <si>
    <t>0100205181213017</t>
  </si>
  <si>
    <t>Bishnu Prasad Pathak</t>
  </si>
  <si>
    <t>0100202024326011</t>
  </si>
  <si>
    <t>001KBB0365211</t>
  </si>
  <si>
    <t>Nakul Bahadur Bhujel</t>
  </si>
  <si>
    <t>0100200841820017</t>
  </si>
  <si>
    <t>6098279</t>
  </si>
  <si>
    <t>Deepak Prasad Singh</t>
  </si>
  <si>
    <t>0100200841626016</t>
  </si>
  <si>
    <t>043</t>
  </si>
  <si>
    <t>0100200536899010</t>
  </si>
  <si>
    <t>1104400536899010</t>
  </si>
  <si>
    <t>5475894</t>
  </si>
  <si>
    <t>0100200956335015</t>
  </si>
  <si>
    <t>1026900956335014</t>
  </si>
  <si>
    <t>6171997</t>
  </si>
  <si>
    <t>Resika Subedi</t>
  </si>
  <si>
    <t>0100202004851020</t>
  </si>
  <si>
    <t>0100202004851012</t>
  </si>
  <si>
    <t>001KBB0322496</t>
  </si>
  <si>
    <t>0100201776929010</t>
  </si>
  <si>
    <t>0210701776929019</t>
  </si>
  <si>
    <t>001KBB0311063</t>
  </si>
  <si>
    <t>Samjhana Kumari Adhikari</t>
  </si>
  <si>
    <t>0100202021964025</t>
  </si>
  <si>
    <t>Pramit Sapkota</t>
  </si>
  <si>
    <t>0100202022951024</t>
  </si>
  <si>
    <t>Amrita Upreti</t>
  </si>
  <si>
    <t>0100202022936025</t>
  </si>
  <si>
    <t>Shyam Narayan Thakur</t>
  </si>
  <si>
    <t>0100200645949011</t>
  </si>
  <si>
    <t>044</t>
  </si>
  <si>
    <t>0100200532816013</t>
  </si>
  <si>
    <t>1104400532816031</t>
  </si>
  <si>
    <t>6089149</t>
  </si>
  <si>
    <t>0100200533995019</t>
  </si>
  <si>
    <t>1124100533995011</t>
  </si>
  <si>
    <t>6144578</t>
  </si>
  <si>
    <t>0100201232013012</t>
  </si>
  <si>
    <t>1104701232013016</t>
  </si>
  <si>
    <t>6428429</t>
  </si>
  <si>
    <t>0100202004925024</t>
  </si>
  <si>
    <t>1104402004925016</t>
  </si>
  <si>
    <t>001KBB0300846</t>
  </si>
  <si>
    <t>045</t>
  </si>
  <si>
    <t>0100200529837018</t>
  </si>
  <si>
    <t>1104500529837012</t>
  </si>
  <si>
    <t>5491473</t>
  </si>
  <si>
    <t>Pitambar Sah</t>
  </si>
  <si>
    <t>0100200456800013</t>
  </si>
  <si>
    <t>1103700456800013</t>
  </si>
  <si>
    <t>5486271</t>
  </si>
  <si>
    <t>Bijendra Prasad Yadav</t>
  </si>
  <si>
    <t>0100200451147011</t>
  </si>
  <si>
    <t>1103900451147019</t>
  </si>
  <si>
    <t>6139593</t>
  </si>
  <si>
    <t>Mahesh Kumar Sah</t>
  </si>
  <si>
    <t>0100201269822018</t>
  </si>
  <si>
    <t>0414901269822014</t>
  </si>
  <si>
    <t>6402986</t>
  </si>
  <si>
    <t>Sanjay Poddar</t>
  </si>
  <si>
    <t>0100202004369016</t>
  </si>
  <si>
    <t>1104502004369010</t>
  </si>
  <si>
    <t>001KBB0312701</t>
  </si>
  <si>
    <t>0100202004870017</t>
  </si>
  <si>
    <t>1104502004870011</t>
  </si>
  <si>
    <t>001KBB0311607</t>
  </si>
  <si>
    <t>Bishnu Prasad Ghimire</t>
  </si>
  <si>
    <t>0100205218502014</t>
  </si>
  <si>
    <t>n/a</t>
  </si>
  <si>
    <t>Govinda Prasad Paudyal</t>
  </si>
  <si>
    <t>0100201331421017</t>
  </si>
  <si>
    <t>16999</t>
  </si>
  <si>
    <t>Navin Kumar Yadav</t>
  </si>
  <si>
    <t>0100202022776011</t>
  </si>
  <si>
    <t>Shovakhar Poudel</t>
  </si>
  <si>
    <t>0100205230634023</t>
  </si>
  <si>
    <t>001KBB0352612</t>
  </si>
  <si>
    <t>Dayanand Yadav</t>
  </si>
  <si>
    <t>0100200532641019</t>
  </si>
  <si>
    <t>046</t>
  </si>
  <si>
    <t>0100200003078023</t>
  </si>
  <si>
    <t>1104600003078057</t>
  </si>
  <si>
    <t>6087554</t>
  </si>
  <si>
    <t>Dhundi Raj Dahal</t>
  </si>
  <si>
    <t>0100200016184019</t>
  </si>
  <si>
    <t>1104600016184069</t>
  </si>
  <si>
    <t>6048839</t>
  </si>
  <si>
    <t>Dik Bahadur Pariyar</t>
  </si>
  <si>
    <t>0100200554883016</t>
  </si>
  <si>
    <t>1104600554883058</t>
  </si>
  <si>
    <t>5479092</t>
  </si>
  <si>
    <t>Khil Nath Sharma</t>
  </si>
  <si>
    <t>0100200554853011</t>
  </si>
  <si>
    <t>1104600554853051</t>
  </si>
  <si>
    <t>6141758</t>
  </si>
  <si>
    <t>Surya Mani Shrestha</t>
  </si>
  <si>
    <t>0100201273186010</t>
  </si>
  <si>
    <t>1104501273186015</t>
  </si>
  <si>
    <t>6407010</t>
  </si>
  <si>
    <t>Purnakala Rai</t>
  </si>
  <si>
    <t>0100202004325019</t>
  </si>
  <si>
    <t>1104602004325018</t>
  </si>
  <si>
    <t>001KBB0310308</t>
  </si>
  <si>
    <t>0100202004866028</t>
  </si>
  <si>
    <t>0100202004866011</t>
  </si>
  <si>
    <t>001KBB0331442</t>
  </si>
  <si>
    <t>Mekha Bahadur Muri Magar</t>
  </si>
  <si>
    <t>047</t>
  </si>
  <si>
    <t>0100200858277015</t>
  </si>
  <si>
    <t>1104700858277019</t>
  </si>
  <si>
    <t>6152365</t>
  </si>
  <si>
    <t>Ykindra Bahadur Tamang</t>
  </si>
  <si>
    <t>0100200858271017</t>
  </si>
  <si>
    <t>1104700858271010</t>
  </si>
  <si>
    <t>6428428</t>
  </si>
  <si>
    <t>0100200881825011</t>
  </si>
  <si>
    <t>0600500881825011</t>
  </si>
  <si>
    <t>6130205</t>
  </si>
  <si>
    <t>Navin Khatri</t>
  </si>
  <si>
    <t>0100200973168017</t>
  </si>
  <si>
    <t>1104700973168010</t>
  </si>
  <si>
    <t>6170113</t>
  </si>
  <si>
    <t>0100201272751016</t>
  </si>
  <si>
    <t>1104701272751011</t>
  </si>
  <si>
    <t>6428430</t>
  </si>
  <si>
    <t>Nisha Thapa Magar</t>
  </si>
  <si>
    <t>0100201197983011</t>
  </si>
  <si>
    <t>0508401197983019</t>
  </si>
  <si>
    <t>6447957</t>
  </si>
  <si>
    <t>Niroj Neupane</t>
  </si>
  <si>
    <t>0100202004884018</t>
  </si>
  <si>
    <t>1104702004884011</t>
  </si>
  <si>
    <t>001KBB0328071</t>
  </si>
  <si>
    <t>Deepak Kumar Jha</t>
  </si>
  <si>
    <t>0100202021965013</t>
  </si>
  <si>
    <t>048</t>
  </si>
  <si>
    <t>0100200877421011</t>
  </si>
  <si>
    <t>0603000877421011</t>
  </si>
  <si>
    <t>001KBB0297019</t>
  </si>
  <si>
    <t>Rohit Basnet</t>
  </si>
  <si>
    <t>0100200973949019</t>
  </si>
  <si>
    <t>1104800973949017</t>
  </si>
  <si>
    <t>6406493</t>
  </si>
  <si>
    <t>Sanjaya Kumar Giri</t>
  </si>
  <si>
    <t>0100201787488016</t>
  </si>
  <si>
    <t>1104801787488014</t>
  </si>
  <si>
    <t>001KBB0324809</t>
  </si>
  <si>
    <t>0100201184558011</t>
  </si>
  <si>
    <t>1104801184558018</t>
  </si>
  <si>
    <t>001KBB0297018</t>
  </si>
  <si>
    <t>Rina Pariyar</t>
  </si>
  <si>
    <t>0100202022724011</t>
  </si>
  <si>
    <t>Hem Bahadur Alemagar</t>
  </si>
  <si>
    <t>0100200972824018</t>
  </si>
  <si>
    <t>049</t>
  </si>
  <si>
    <t>0100200533576016</t>
  </si>
  <si>
    <t>1104600533576015</t>
  </si>
  <si>
    <t>6114807</t>
  </si>
  <si>
    <t>Tanka Bahadur Magar</t>
  </si>
  <si>
    <t>0100200989753017</t>
  </si>
  <si>
    <t>1104900989753011</t>
  </si>
  <si>
    <t>2018/351</t>
  </si>
  <si>
    <t>0100200989754013</t>
  </si>
  <si>
    <t>1104900989754016</t>
  </si>
  <si>
    <t>6193611</t>
  </si>
  <si>
    <t>0100201273587015</t>
  </si>
  <si>
    <t>1104301273587010</t>
  </si>
  <si>
    <t>6450003</t>
  </si>
  <si>
    <t>Dilip Budhathoki</t>
  </si>
  <si>
    <t>0100202004858025</t>
  </si>
  <si>
    <t>1104902004858028</t>
  </si>
  <si>
    <t>001KBB0313307</t>
  </si>
  <si>
    <t>Sujita Banjara</t>
  </si>
  <si>
    <t>0100202022606025</t>
  </si>
  <si>
    <t>Ramesh Bahadur Khatri</t>
  </si>
  <si>
    <t>0100201405296015</t>
  </si>
  <si>
    <t>Okhaldhunga Branch</t>
  </si>
  <si>
    <t>050</t>
  </si>
  <si>
    <t>0100201248245029</t>
  </si>
  <si>
    <t>1105001248245016</t>
  </si>
  <si>
    <t>Mukesh Sah</t>
  </si>
  <si>
    <t>0100200917231016</t>
  </si>
  <si>
    <t>0508800917231011</t>
  </si>
  <si>
    <t>6180007</t>
  </si>
  <si>
    <t>Yam Raj Jamarkatel</t>
  </si>
  <si>
    <t>0100201274302014</t>
  </si>
  <si>
    <t>1125501274302019</t>
  </si>
  <si>
    <t>001KBB0287702</t>
  </si>
  <si>
    <t>Sanjeeta Gurung</t>
  </si>
  <si>
    <t>0100202004847023</t>
  </si>
  <si>
    <t>0100202004847015</t>
  </si>
  <si>
    <t>001KBB0337808</t>
  </si>
  <si>
    <t>Jung Bahadur Majhi</t>
  </si>
  <si>
    <t>0100200453615010</t>
  </si>
  <si>
    <t>Ghana Shyam Shrestha</t>
  </si>
  <si>
    <t>051</t>
  </si>
  <si>
    <t>0100200478597017</t>
  </si>
  <si>
    <t>0224800478597047</t>
  </si>
  <si>
    <t>5457951</t>
  </si>
  <si>
    <t>Mekha Kumari Basnet Baniya</t>
  </si>
  <si>
    <t>0100200630077016</t>
  </si>
  <si>
    <t>1105100630077016</t>
  </si>
  <si>
    <t>5478887</t>
  </si>
  <si>
    <t>MINA THEBE</t>
  </si>
  <si>
    <t>0100202004913026</t>
  </si>
  <si>
    <t>0100202004913018</t>
  </si>
  <si>
    <t>001KBB0334574</t>
  </si>
  <si>
    <t>0100202004849018</t>
  </si>
  <si>
    <t>1105102004849018</t>
  </si>
  <si>
    <t>001KBB0331086</t>
  </si>
  <si>
    <t>Gorakh Bahadur Magar</t>
  </si>
  <si>
    <t>0100201238389014</t>
  </si>
  <si>
    <t>Ram Daresh Pandit</t>
  </si>
  <si>
    <t>052</t>
  </si>
  <si>
    <t>0100200438231028</t>
  </si>
  <si>
    <t>1005800438231014</t>
  </si>
  <si>
    <t>6090261</t>
  </si>
  <si>
    <t>Sarita Kumari Sharma</t>
  </si>
  <si>
    <t>0100200436368018</t>
  </si>
  <si>
    <t>1005800436368012</t>
  </si>
  <si>
    <t>6098727</t>
  </si>
  <si>
    <t>Ananda Lal Raut Kurmi</t>
  </si>
  <si>
    <t>0100200444645012</t>
  </si>
  <si>
    <t>1006200444645013</t>
  </si>
  <si>
    <t>Mamata Kumari Datta</t>
  </si>
  <si>
    <t>0100200441218016</t>
  </si>
  <si>
    <t>1005800441218010</t>
  </si>
  <si>
    <t>6091699</t>
  </si>
  <si>
    <t>0100200757189018</t>
  </si>
  <si>
    <t>0601800757189015</t>
  </si>
  <si>
    <t>6016527</t>
  </si>
  <si>
    <t>Amod Prasad Sah</t>
  </si>
  <si>
    <t>0100200438442010</t>
  </si>
  <si>
    <t>1104300438442016</t>
  </si>
  <si>
    <t>5486216</t>
  </si>
  <si>
    <t>Jaya Ram Sharma</t>
  </si>
  <si>
    <t>0100200444537015</t>
  </si>
  <si>
    <t>0602300444537013</t>
  </si>
  <si>
    <t>6120447</t>
  </si>
  <si>
    <t>Birendra Shah</t>
  </si>
  <si>
    <t>0100200441368018</t>
  </si>
  <si>
    <t>1005800441368012</t>
  </si>
  <si>
    <t>5487640</t>
  </si>
  <si>
    <t>0100200441537014</t>
  </si>
  <si>
    <t>1005800441537019</t>
  </si>
  <si>
    <t>5466867</t>
  </si>
  <si>
    <t>Satya Narayan Mandal</t>
  </si>
  <si>
    <t>0100200702328019</t>
  </si>
  <si>
    <t>1005400702328015</t>
  </si>
  <si>
    <t>5485635</t>
  </si>
  <si>
    <t>Sanjiv Kumar Yadav</t>
  </si>
  <si>
    <t>0100200446250015</t>
  </si>
  <si>
    <t>1005800446250011</t>
  </si>
  <si>
    <t>6090262</t>
  </si>
  <si>
    <t>Shantos Kumar Chaudhari</t>
  </si>
  <si>
    <t>0100200948062018</t>
  </si>
  <si>
    <t>1005900948062017</t>
  </si>
  <si>
    <t>6112771</t>
  </si>
  <si>
    <t>Ram Sebak Sah</t>
  </si>
  <si>
    <t>0100200444803017</t>
  </si>
  <si>
    <t>1005800444803011</t>
  </si>
  <si>
    <t>6097352</t>
  </si>
  <si>
    <t>0100200441672019</t>
  </si>
  <si>
    <t>1005800441672013</t>
  </si>
  <si>
    <t>5472611</t>
  </si>
  <si>
    <t>Bijaya Kant Jha</t>
  </si>
  <si>
    <t>0100200441586015</t>
  </si>
  <si>
    <t>1005800441586011</t>
  </si>
  <si>
    <t>0100200711447012</t>
  </si>
  <si>
    <t>1005800711447017</t>
  </si>
  <si>
    <t>5462860</t>
  </si>
  <si>
    <t>Rajkishor Mehta</t>
  </si>
  <si>
    <t>0100202022054014</t>
  </si>
  <si>
    <t>Kiran Raj Sapkota</t>
  </si>
  <si>
    <t>0100202021988013</t>
  </si>
  <si>
    <t>Ram Naresh Sah</t>
  </si>
  <si>
    <t>053</t>
  </si>
  <si>
    <t>0100200891567010</t>
  </si>
  <si>
    <t>1006100891567017</t>
  </si>
  <si>
    <t>6095523</t>
  </si>
  <si>
    <t>0100200436423019</t>
  </si>
  <si>
    <t>1005800436423013</t>
  </si>
  <si>
    <t>5461645</t>
  </si>
  <si>
    <t>0100201285870014</t>
  </si>
  <si>
    <t>1005301285870016</t>
  </si>
  <si>
    <t>Deepak Raj Neupane</t>
  </si>
  <si>
    <t>0100201097589014</t>
  </si>
  <si>
    <t>1006801097589012</t>
  </si>
  <si>
    <t>6173762</t>
  </si>
  <si>
    <t>Santosh Prasad Jayswal</t>
  </si>
  <si>
    <t>0100200958202012</t>
  </si>
  <si>
    <t>1006000958202014</t>
  </si>
  <si>
    <t>6182685</t>
  </si>
  <si>
    <t>Ranjan Raj Baral</t>
  </si>
  <si>
    <t>0100201142886017</t>
  </si>
  <si>
    <t>0509101142886014</t>
  </si>
  <si>
    <t>6180578</t>
  </si>
  <si>
    <t>Binod Rijal</t>
  </si>
  <si>
    <t>0100202004830023</t>
  </si>
  <si>
    <t>0100202004830015</t>
  </si>
  <si>
    <t>001KBB0314325</t>
  </si>
  <si>
    <t>054</t>
  </si>
  <si>
    <t>0100200987794018</t>
  </si>
  <si>
    <t>1005400987794014</t>
  </si>
  <si>
    <t>5486192</t>
  </si>
  <si>
    <t>0100200440336015</t>
  </si>
  <si>
    <t>1005800440336011</t>
  </si>
  <si>
    <t>001KBB0298480</t>
  </si>
  <si>
    <t>0100201219842018</t>
  </si>
  <si>
    <t>1103901219842017</t>
  </si>
  <si>
    <t>3002361</t>
  </si>
  <si>
    <t>Gajendra Kumar Singh</t>
  </si>
  <si>
    <t>0100202004852027</t>
  </si>
  <si>
    <t>0100202004852019</t>
  </si>
  <si>
    <t>001KBB0337755</t>
  </si>
  <si>
    <t>Pradip Kumar Mandal</t>
  </si>
  <si>
    <t>0100202004854021</t>
  </si>
  <si>
    <t>1005402004854018</t>
  </si>
  <si>
    <t>001KBB0337775</t>
  </si>
  <si>
    <t>Ram Sundar Sah</t>
  </si>
  <si>
    <t>0100200987560017</t>
  </si>
  <si>
    <t>055</t>
  </si>
  <si>
    <t>0100200295849017</t>
  </si>
  <si>
    <t>0507400295849010</t>
  </si>
  <si>
    <t>6168848</t>
  </si>
  <si>
    <t>0100200444893016</t>
  </si>
  <si>
    <t>1005300444893018</t>
  </si>
  <si>
    <t>6101189</t>
  </si>
  <si>
    <t>0100201264283011</t>
  </si>
  <si>
    <t>0601901264283013</t>
  </si>
  <si>
    <t>3002756</t>
  </si>
  <si>
    <t>Binod Kumar Yadav</t>
  </si>
  <si>
    <t>0100202004928023</t>
  </si>
  <si>
    <t>1005502004928016</t>
  </si>
  <si>
    <t>001KBB0325194</t>
  </si>
  <si>
    <t>Roshan Kumar Das</t>
  </si>
  <si>
    <t>0100202022677011</t>
  </si>
  <si>
    <t>Avinash Kumar Yadav</t>
  </si>
  <si>
    <t>0100202022674020</t>
  </si>
  <si>
    <t>Sibendra Jha</t>
  </si>
  <si>
    <t>Nagarain Branch</t>
  </si>
  <si>
    <t>056</t>
  </si>
  <si>
    <t>0100200717298027</t>
  </si>
  <si>
    <t>1005800717298013</t>
  </si>
  <si>
    <t>5495717</t>
  </si>
  <si>
    <t>Sunil Kumar Raut</t>
  </si>
  <si>
    <t>0100200817872014</t>
  </si>
  <si>
    <t>1006300817872011</t>
  </si>
  <si>
    <t>6124984</t>
  </si>
  <si>
    <t>Krishna Raj Sah</t>
  </si>
  <si>
    <t>0100201135537015</t>
  </si>
  <si>
    <t>0507201135537011</t>
  </si>
  <si>
    <t>6164900</t>
  </si>
  <si>
    <t>Shivshankar Prasad Patel</t>
  </si>
  <si>
    <t>0100205267159023</t>
  </si>
  <si>
    <t>057</t>
  </si>
  <si>
    <t>0100200292535011</t>
  </si>
  <si>
    <t>0507400292535015</t>
  </si>
  <si>
    <t>6024227</t>
  </si>
  <si>
    <t>Suresh Prashad Yadab</t>
  </si>
  <si>
    <t>0100200447812017</t>
  </si>
  <si>
    <t>1006100447812013</t>
  </si>
  <si>
    <t>5469721</t>
  </si>
  <si>
    <t>Sarita Kumari Chaudhari</t>
  </si>
  <si>
    <t>0100201037640010</t>
  </si>
  <si>
    <t>1005701037640010</t>
  </si>
  <si>
    <t>5472612</t>
  </si>
  <si>
    <t>Manoj Kumar Sah</t>
  </si>
  <si>
    <t>0100201002345016</t>
  </si>
  <si>
    <t>1005801002345010</t>
  </si>
  <si>
    <t>6096466</t>
  </si>
  <si>
    <t>Seema Kumari Shah</t>
  </si>
  <si>
    <t>0100200447002015</t>
  </si>
  <si>
    <t>1005800447002011</t>
  </si>
  <si>
    <t>5480073</t>
  </si>
  <si>
    <t>Buchi Lal Yadav</t>
  </si>
  <si>
    <t>0100200694436011</t>
  </si>
  <si>
    <t>1005700694436011</t>
  </si>
  <si>
    <t>Pushpa Kumari Sah</t>
  </si>
  <si>
    <t>0100201191902011</t>
  </si>
  <si>
    <t>1005701191902011</t>
  </si>
  <si>
    <t>6134998</t>
  </si>
  <si>
    <t>0100201125448014</t>
  </si>
  <si>
    <t>1005701125448022</t>
  </si>
  <si>
    <t>6190313</t>
  </si>
  <si>
    <t>Priyanka Kumari</t>
  </si>
  <si>
    <t>0100201276124016</t>
  </si>
  <si>
    <t>1005801276124010</t>
  </si>
  <si>
    <t>6404200</t>
  </si>
  <si>
    <t>Birendra Kumar Mandal</t>
  </si>
  <si>
    <t>0100200612425015</t>
  </si>
  <si>
    <t>058</t>
  </si>
  <si>
    <t>0100200694434017</t>
  </si>
  <si>
    <t>1005700694434017</t>
  </si>
  <si>
    <t>Amod Lal Karna</t>
  </si>
  <si>
    <t>0100200440132010</t>
  </si>
  <si>
    <t>1005800440132015</t>
  </si>
  <si>
    <t>6024224</t>
  </si>
  <si>
    <t>Suresh Raut</t>
  </si>
  <si>
    <t>0100200445882018</t>
  </si>
  <si>
    <t>1005900445882017</t>
  </si>
  <si>
    <t>6126931</t>
  </si>
  <si>
    <t>0100201066001019</t>
  </si>
  <si>
    <t>1005801066001013</t>
  </si>
  <si>
    <t>6101190</t>
  </si>
  <si>
    <t>Manish Kumar Chaudhary</t>
  </si>
  <si>
    <t>0100201222885011</t>
  </si>
  <si>
    <t>1005801222885016</t>
  </si>
  <si>
    <t>6126245</t>
  </si>
  <si>
    <t>Urmila Yadav</t>
  </si>
  <si>
    <t>0100201131571014</t>
  </si>
  <si>
    <t>1005801131571019</t>
  </si>
  <si>
    <t>6405773</t>
  </si>
  <si>
    <t>Sudha Kumari Thakur</t>
  </si>
  <si>
    <t>0100201264510018</t>
  </si>
  <si>
    <t>1104501264510012</t>
  </si>
  <si>
    <t>6402777</t>
  </si>
  <si>
    <t>Chiran Sah</t>
  </si>
  <si>
    <t>0100201277201014</t>
  </si>
  <si>
    <t>1005901277201013</t>
  </si>
  <si>
    <t>6405525</t>
  </si>
  <si>
    <t>Saurav Kumar Jha</t>
  </si>
  <si>
    <t>0100201279514011</t>
  </si>
  <si>
    <t>0507501279514018</t>
  </si>
  <si>
    <t>6415339</t>
  </si>
  <si>
    <t>Surendra Kumar Jha</t>
  </si>
  <si>
    <t>0100200437791011</t>
  </si>
  <si>
    <t>Ram Prabhas Bichha (Sudi)</t>
  </si>
  <si>
    <t>059</t>
  </si>
  <si>
    <t>0100200002760025</t>
  </si>
  <si>
    <t>0100200002760017</t>
  </si>
  <si>
    <t>6141701</t>
  </si>
  <si>
    <t>0100100002760012</t>
  </si>
  <si>
    <t>0100200438992010</t>
  </si>
  <si>
    <t>1005800438992015</t>
  </si>
  <si>
    <t>6121190</t>
  </si>
  <si>
    <t>Dasaratha Mahato</t>
  </si>
  <si>
    <t>0100200895057017</t>
  </si>
  <si>
    <t>1005300895057019</t>
  </si>
  <si>
    <t>5499377</t>
  </si>
  <si>
    <t>Baidhya Nath Pathak</t>
  </si>
  <si>
    <t>0100200956333012</t>
  </si>
  <si>
    <t>1006100956333019</t>
  </si>
  <si>
    <t>6125255</t>
  </si>
  <si>
    <t>0100200895132019</t>
  </si>
  <si>
    <t>1005900895132018</t>
  </si>
  <si>
    <t>5492110</t>
  </si>
  <si>
    <t>Sunil Kumar Yadav</t>
  </si>
  <si>
    <t>0100200945822011</t>
  </si>
  <si>
    <t>1005900945822010</t>
  </si>
  <si>
    <t>5462858</t>
  </si>
  <si>
    <t>Akhilesh Adhikari</t>
  </si>
  <si>
    <t>0100201764494019</t>
  </si>
  <si>
    <t>1005901764494018</t>
  </si>
  <si>
    <t>001KBB0360821</t>
  </si>
  <si>
    <t>060</t>
  </si>
  <si>
    <t>0100200610322014</t>
  </si>
  <si>
    <t>1006300610322011</t>
  </si>
  <si>
    <t>6095729</t>
  </si>
  <si>
    <t>0100201125650018</t>
  </si>
  <si>
    <t>1105001125650013</t>
  </si>
  <si>
    <t>001KBB0327937</t>
  </si>
  <si>
    <t>Sandeep Subba Limbu</t>
  </si>
  <si>
    <t>0100202004859013</t>
  </si>
  <si>
    <t>1006002004859015</t>
  </si>
  <si>
    <t>Hemanta Pariyar</t>
  </si>
  <si>
    <t>0100200757714015</t>
  </si>
  <si>
    <t>1006000757714017</t>
  </si>
  <si>
    <t>001KBB0359702</t>
  </si>
  <si>
    <t>Prabin Gupta</t>
  </si>
  <si>
    <t>0100205230636026</t>
  </si>
  <si>
    <t>Jayaram Mandal</t>
  </si>
  <si>
    <t>0100200445548010</t>
  </si>
  <si>
    <t>061</t>
  </si>
  <si>
    <t>0100200003146037</t>
  </si>
  <si>
    <t>0100200003146010</t>
  </si>
  <si>
    <t>6090132</t>
  </si>
  <si>
    <t>Prabhu Dyal Sah</t>
  </si>
  <si>
    <t>0100200958200011</t>
  </si>
  <si>
    <t>1006000958200011</t>
  </si>
  <si>
    <t>6184186</t>
  </si>
  <si>
    <t>0100200925499011</t>
  </si>
  <si>
    <t>0508000925499019</t>
  </si>
  <si>
    <t>6166441</t>
  </si>
  <si>
    <t>Chandan Pratap Mahato</t>
  </si>
  <si>
    <t>0100201142278017</t>
  </si>
  <si>
    <t>1006401142278017</t>
  </si>
  <si>
    <t>6459651</t>
  </si>
  <si>
    <t>Prashant Ray</t>
  </si>
  <si>
    <t>0100201280690018</t>
  </si>
  <si>
    <t>0507201280690012</t>
  </si>
  <si>
    <t>6425669</t>
  </si>
  <si>
    <t>Rajendra Sah</t>
  </si>
  <si>
    <t>062</t>
  </si>
  <si>
    <t>0100200642884014</t>
  </si>
  <si>
    <t>0507900642884010</t>
  </si>
  <si>
    <t>5472614</t>
  </si>
  <si>
    <t>0100200440059011</t>
  </si>
  <si>
    <t>1005700440059011</t>
  </si>
  <si>
    <t>5463562</t>
  </si>
  <si>
    <t>Jaynarayan Yadav</t>
  </si>
  <si>
    <t>0100200440643015</t>
  </si>
  <si>
    <t>1006200440643016</t>
  </si>
  <si>
    <t>6120448</t>
  </si>
  <si>
    <t>0100202004855026</t>
  </si>
  <si>
    <t>0100202004855018</t>
  </si>
  <si>
    <t>001KBB0311539</t>
  </si>
  <si>
    <t>Peshal Kumar Dahal</t>
  </si>
  <si>
    <t>063</t>
  </si>
  <si>
    <t>0100200612719019</t>
  </si>
  <si>
    <t>1005300612719010</t>
  </si>
  <si>
    <t>5468344</t>
  </si>
  <si>
    <t>0100200437240015</t>
  </si>
  <si>
    <t>1005800437240011</t>
  </si>
  <si>
    <t>5459487</t>
  </si>
  <si>
    <t>Kabita Niroula</t>
  </si>
  <si>
    <t>0100200759709019</t>
  </si>
  <si>
    <t>1006300759709014</t>
  </si>
  <si>
    <t>5457609</t>
  </si>
  <si>
    <t>Binod Kumar Kushawaha</t>
  </si>
  <si>
    <t>0100201242357011</t>
  </si>
  <si>
    <t>0919601242357061</t>
  </si>
  <si>
    <t>6194107</t>
  </si>
  <si>
    <t>Bishnu Prasad Dahal</t>
  </si>
  <si>
    <t>0100201134373019</t>
  </si>
  <si>
    <t>0507501134373017</t>
  </si>
  <si>
    <t>6179958</t>
  </si>
  <si>
    <t>Shashibhusan Kumar Sah</t>
  </si>
  <si>
    <t>0100201132801013</t>
  </si>
  <si>
    <t>0317301132801016</t>
  </si>
  <si>
    <t>2000502</t>
  </si>
  <si>
    <t>Nirmal Lochan Adhikari</t>
  </si>
  <si>
    <t>0100201133678010</t>
  </si>
  <si>
    <t>0508901133678010</t>
  </si>
  <si>
    <t>6162271</t>
  </si>
  <si>
    <t>0100201750000013</t>
  </si>
  <si>
    <t>1006301750000019</t>
  </si>
  <si>
    <t>001KBB0310405</t>
  </si>
  <si>
    <t>Arpan Shrestha</t>
  </si>
  <si>
    <t>0100202022970010</t>
  </si>
  <si>
    <t>001kBB0364611</t>
  </si>
  <si>
    <t>Mandira Subedi</t>
  </si>
  <si>
    <t>064</t>
  </si>
  <si>
    <t>0100200944154015</t>
  </si>
  <si>
    <t>1006600944154014</t>
  </si>
  <si>
    <t>6140941</t>
  </si>
  <si>
    <t>Ram Kumar Thakur</t>
  </si>
  <si>
    <t>0100200681934010</t>
  </si>
  <si>
    <t>1005300681934012</t>
  </si>
  <si>
    <t>6145815</t>
  </si>
  <si>
    <t>Kamalesh Kumar Karna</t>
  </si>
  <si>
    <t>0100200894857011</t>
  </si>
  <si>
    <t>1006400894857036</t>
  </si>
  <si>
    <t>Bharat Yadav</t>
  </si>
  <si>
    <t>0100200894292012</t>
  </si>
  <si>
    <t>1006300894292018</t>
  </si>
  <si>
    <t>5473564</t>
  </si>
  <si>
    <t>Rabindra Raya Yadab</t>
  </si>
  <si>
    <t>0100200894297014</t>
  </si>
  <si>
    <t>1006400894297049</t>
  </si>
  <si>
    <t>Shankar Prasad Chaudhari</t>
  </si>
  <si>
    <t>0100200894425012</t>
  </si>
  <si>
    <t>1006400894425020</t>
  </si>
  <si>
    <t>Anil Kumar Yadav</t>
  </si>
  <si>
    <t>0100200980598019</t>
  </si>
  <si>
    <t>0507700980598016</t>
  </si>
  <si>
    <t>6457764</t>
  </si>
  <si>
    <t>0100201675834019</t>
  </si>
  <si>
    <t>0720901675834010</t>
  </si>
  <si>
    <t>001KBB0299696</t>
  </si>
  <si>
    <t>Rajesh Kumar Yadav</t>
  </si>
  <si>
    <t>0100201753027011</t>
  </si>
  <si>
    <t>1006401753027011</t>
  </si>
  <si>
    <t>0100202004843028</t>
  </si>
  <si>
    <t>0100202004843011</t>
  </si>
  <si>
    <t>001KBB0327409</t>
  </si>
  <si>
    <t>Sanjaya Dev Bista</t>
  </si>
  <si>
    <t>0100202021958025</t>
  </si>
  <si>
    <t>0100202022753028</t>
  </si>
  <si>
    <t>Binaya Kumar Karna</t>
  </si>
  <si>
    <t>065</t>
  </si>
  <si>
    <t>0100200442287011</t>
  </si>
  <si>
    <t>1005500442287012</t>
  </si>
  <si>
    <t>Ram Bahadur Shrestha</t>
  </si>
  <si>
    <t>0100200606483011</t>
  </si>
  <si>
    <t>1006700606483015</t>
  </si>
  <si>
    <t>5478271</t>
  </si>
  <si>
    <t>0100202004916025</t>
  </si>
  <si>
    <t>001KBB0312292</t>
  </si>
  <si>
    <t>0100202004908014</t>
  </si>
  <si>
    <t>1006502004908019</t>
  </si>
  <si>
    <t>001KBB0312291</t>
  </si>
  <si>
    <t>066</t>
  </si>
  <si>
    <t>0100200817894018</t>
  </si>
  <si>
    <t>0507500817894016</t>
  </si>
  <si>
    <t>6145416</t>
  </si>
  <si>
    <t>0100201143022016</t>
  </si>
  <si>
    <t>0507401143022011</t>
  </si>
  <si>
    <t>6405491</t>
  </si>
  <si>
    <t>Sabin Basnet</t>
  </si>
  <si>
    <t>0100202005526026</t>
  </si>
  <si>
    <t>0100202005526018</t>
  </si>
  <si>
    <t>Singa Lal Bamjan</t>
  </si>
  <si>
    <t>0100202005525021</t>
  </si>
  <si>
    <t>0100202005525011</t>
  </si>
  <si>
    <t>Tej Bikram Thapa</t>
  </si>
  <si>
    <t>067</t>
  </si>
  <si>
    <t>0100200890199018</t>
  </si>
  <si>
    <t>1006500890199012</t>
  </si>
  <si>
    <t>5480457</t>
  </si>
  <si>
    <t>0100200441136011</t>
  </si>
  <si>
    <t>1005800441136014</t>
  </si>
  <si>
    <t>5480155</t>
  </si>
  <si>
    <t>Chandra Prakash Yadav</t>
  </si>
  <si>
    <t>0100200896553018</t>
  </si>
  <si>
    <t>1006400896553018</t>
  </si>
  <si>
    <t>6115786</t>
  </si>
  <si>
    <t>0100200949460017</t>
  </si>
  <si>
    <t>1006200949460018</t>
  </si>
  <si>
    <t>6433383</t>
  </si>
  <si>
    <t>Rakesh Kumar Ray</t>
  </si>
  <si>
    <t>0100200973948012</t>
  </si>
  <si>
    <t>1104800973948010</t>
  </si>
  <si>
    <t>6406494</t>
  </si>
  <si>
    <t>0100201492557016</t>
  </si>
  <si>
    <t>1006701492557011</t>
  </si>
  <si>
    <t>001KBB0306215</t>
  </si>
  <si>
    <t>Yubaraj Ghimire</t>
  </si>
  <si>
    <t>068</t>
  </si>
  <si>
    <t>0100200001789021</t>
  </si>
  <si>
    <t>1105100001789011</t>
  </si>
  <si>
    <t>6065555</t>
  </si>
  <si>
    <t>Thakur Bahadur Magar</t>
  </si>
  <si>
    <t>0100200003659026</t>
  </si>
  <si>
    <t>0100200003659018</t>
  </si>
  <si>
    <t>5469373</t>
  </si>
  <si>
    <t>0100100003659013</t>
  </si>
  <si>
    <t>Shyam Kumar Paudel</t>
  </si>
  <si>
    <t>0100200887819013</t>
  </si>
  <si>
    <t>1006800887819011</t>
  </si>
  <si>
    <t>6412102</t>
  </si>
  <si>
    <t>Manisha Kc</t>
  </si>
  <si>
    <t>0100201264165019</t>
  </si>
  <si>
    <t>1006801264165017</t>
  </si>
  <si>
    <t>6411573</t>
  </si>
  <si>
    <t>0100201291981014</t>
  </si>
  <si>
    <t>1006901291981017</t>
  </si>
  <si>
    <t>3002987</t>
  </si>
  <si>
    <t>Ashuni Parajuli</t>
  </si>
  <si>
    <t>0100202004351028</t>
  </si>
  <si>
    <t>1006802004351018</t>
  </si>
  <si>
    <t>001KBB0311164</t>
  </si>
  <si>
    <t>Anita Shiwakoti</t>
  </si>
  <si>
    <t>0100202005826021</t>
  </si>
  <si>
    <t>0100202005826011</t>
  </si>
  <si>
    <t>001KBB0311745</t>
  </si>
  <si>
    <t>Nhuchhe Ram Prajapati</t>
  </si>
  <si>
    <t>069</t>
  </si>
  <si>
    <t>0100200679921033</t>
  </si>
  <si>
    <t>0100200679921017</t>
  </si>
  <si>
    <t>6116276</t>
  </si>
  <si>
    <t>0100100679921012</t>
  </si>
  <si>
    <t>Dimple Singh Yonjan</t>
  </si>
  <si>
    <t>0100201765440011</t>
  </si>
  <si>
    <t>1006901765440012</t>
  </si>
  <si>
    <t>001KBB0322347</t>
  </si>
  <si>
    <t>Narendra Shah</t>
  </si>
  <si>
    <t>0100202005827026</t>
  </si>
  <si>
    <t>001KBB0322348</t>
  </si>
  <si>
    <t>Amrita Koirala</t>
  </si>
  <si>
    <t>0100205231638022</t>
  </si>
  <si>
    <t>Govinda Prasad Poudel</t>
  </si>
  <si>
    <t>0100200659634011</t>
  </si>
  <si>
    <t>Rajendra Shrestha</t>
  </si>
  <si>
    <t>Charikot Branch</t>
  </si>
  <si>
    <t>070</t>
  </si>
  <si>
    <t>0100200675674015</t>
  </si>
  <si>
    <t>0212000675674019</t>
  </si>
  <si>
    <t>6123306</t>
  </si>
  <si>
    <t>Santosh Karki</t>
  </si>
  <si>
    <t>0100201760578013</t>
  </si>
  <si>
    <t>1007001760578019</t>
  </si>
  <si>
    <t>001KBB0295962</t>
  </si>
  <si>
    <t>Mandira Dhungel</t>
  </si>
  <si>
    <t>0100202005821028</t>
  </si>
  <si>
    <t>001KBB0325015</t>
  </si>
  <si>
    <t>Jabindra Thapa</t>
  </si>
  <si>
    <t>0100202005772027</t>
  </si>
  <si>
    <t>001KBB0358520</t>
  </si>
  <si>
    <t>Prakash Dangal</t>
  </si>
  <si>
    <t>0100205232720016</t>
  </si>
  <si>
    <t>Sunil Kumar Sribastav</t>
  </si>
  <si>
    <t>071</t>
  </si>
  <si>
    <t>0100200294248011</t>
  </si>
  <si>
    <t>0507400294248013</t>
  </si>
  <si>
    <t>5462639</t>
  </si>
  <si>
    <t>Raghunath Mukhiya</t>
  </si>
  <si>
    <t>0100200294944016</t>
  </si>
  <si>
    <t>0507400294944011</t>
  </si>
  <si>
    <t>5494178</t>
  </si>
  <si>
    <t>0100200000095032</t>
  </si>
  <si>
    <t>0507500000095014</t>
  </si>
  <si>
    <t>5984763</t>
  </si>
  <si>
    <t>0100100000095011</t>
  </si>
  <si>
    <t>Devendra Yadab</t>
  </si>
  <si>
    <t>0100200293914016</t>
  </si>
  <si>
    <t>0507400293914011</t>
  </si>
  <si>
    <t>5461171</t>
  </si>
  <si>
    <t>Gauri Maya Sapkota</t>
  </si>
  <si>
    <t>0100200292001017</t>
  </si>
  <si>
    <t>0507400292001010</t>
  </si>
  <si>
    <t>5458069</t>
  </si>
  <si>
    <t>0100200298626019</t>
  </si>
  <si>
    <t>0507400298626012</t>
  </si>
  <si>
    <t>6082303</t>
  </si>
  <si>
    <t>Faiyaz Ali</t>
  </si>
  <si>
    <t>0100200144428011</t>
  </si>
  <si>
    <t>0507400144428013</t>
  </si>
  <si>
    <t>6128411</t>
  </si>
  <si>
    <t>Prabin Shrestha</t>
  </si>
  <si>
    <t>0100200679940011</t>
  </si>
  <si>
    <t>0210800679940014</t>
  </si>
  <si>
    <t>6123202</t>
  </si>
  <si>
    <t>0100100679940017</t>
  </si>
  <si>
    <t>0100205223010014</t>
  </si>
  <si>
    <t>0100205253390016</t>
  </si>
  <si>
    <t>Anil Kushawaha</t>
  </si>
  <si>
    <t>072</t>
  </si>
  <si>
    <t>0100200925402016</t>
  </si>
  <si>
    <t>0507700925402013</t>
  </si>
  <si>
    <t>6166428</t>
  </si>
  <si>
    <t>Jitendra Kumar Paswan</t>
  </si>
  <si>
    <t>0100201265830016</t>
  </si>
  <si>
    <t>0720401265830015</t>
  </si>
  <si>
    <t>6428353</t>
  </si>
  <si>
    <t>0100201279530015</t>
  </si>
  <si>
    <t>0415201279530013</t>
  </si>
  <si>
    <t>6430437</t>
  </si>
  <si>
    <t>Keshw Lal Das</t>
  </si>
  <si>
    <t>0100201280245014</t>
  </si>
  <si>
    <t>0318801280245013</t>
  </si>
  <si>
    <t>2001679</t>
  </si>
  <si>
    <t>073</t>
  </si>
  <si>
    <t>0100201231245017</t>
  </si>
  <si>
    <t>0508001231245016</t>
  </si>
  <si>
    <t>6189061</t>
  </si>
  <si>
    <t>Hari Kishor Mandal</t>
  </si>
  <si>
    <t>0100202004421026</t>
  </si>
  <si>
    <t>0726002004421010</t>
  </si>
  <si>
    <t>001KBB0323342</t>
  </si>
  <si>
    <t>0100201614759014</t>
  </si>
  <si>
    <t>0318801614759013</t>
  </si>
  <si>
    <t>001KBB0325197</t>
  </si>
  <si>
    <t>074</t>
  </si>
  <si>
    <t>0100200292456014</t>
  </si>
  <si>
    <t>0507400292456018</t>
  </si>
  <si>
    <t>6188081</t>
  </si>
  <si>
    <t>0100200002073036</t>
  </si>
  <si>
    <t>1005700002073011</t>
  </si>
  <si>
    <t>5476915</t>
  </si>
  <si>
    <t>0100200297445010</t>
  </si>
  <si>
    <t>0507400297445014</t>
  </si>
  <si>
    <t>5476227</t>
  </si>
  <si>
    <t>0100201082096011</t>
  </si>
  <si>
    <t>0508401082096035</t>
  </si>
  <si>
    <t>6118640</t>
  </si>
  <si>
    <t>Thakur Rajiv Kumar Singh</t>
  </si>
  <si>
    <t>0100201154255012</t>
  </si>
  <si>
    <t>0507401154255016</t>
  </si>
  <si>
    <t>6129502</t>
  </si>
  <si>
    <t>Sanjay Kumar Gupta</t>
  </si>
  <si>
    <t>0100200938754019</t>
  </si>
  <si>
    <t>0316800938754010</t>
  </si>
  <si>
    <t>6116149</t>
  </si>
  <si>
    <t>0100200822761018</t>
  </si>
  <si>
    <t>0507800822761011</t>
  </si>
  <si>
    <t>6163409</t>
  </si>
  <si>
    <t>Gugali Ram Mahato</t>
  </si>
  <si>
    <t>0100200862093018</t>
  </si>
  <si>
    <t>1007000862093013</t>
  </si>
  <si>
    <t>6426746</t>
  </si>
  <si>
    <t>Deep Lal Ram</t>
  </si>
  <si>
    <t>0100201264821013</t>
  </si>
  <si>
    <t>1104201264821014</t>
  </si>
  <si>
    <t>6462183</t>
  </si>
  <si>
    <t>Rabi Kumar Jha</t>
  </si>
  <si>
    <t>0100201281693010</t>
  </si>
  <si>
    <t>0415001281693011</t>
  </si>
  <si>
    <t>001KBB0288678</t>
  </si>
  <si>
    <t>Pramod Prasad Sah</t>
  </si>
  <si>
    <t>0100200817455014</t>
  </si>
  <si>
    <t>Raj Kumar Mahato</t>
  </si>
  <si>
    <t>075</t>
  </si>
  <si>
    <t>0100200817470013</t>
  </si>
  <si>
    <t>0507500817470011</t>
  </si>
  <si>
    <t>6114902</t>
  </si>
  <si>
    <t>0100200447628038</t>
  </si>
  <si>
    <t>0100200447628011</t>
  </si>
  <si>
    <t>6081046</t>
  </si>
  <si>
    <t>0100100447628017</t>
  </si>
  <si>
    <t>Nawal Kishor Dahait</t>
  </si>
  <si>
    <t>0100201035294018</t>
  </si>
  <si>
    <t>0720701035294029</t>
  </si>
  <si>
    <t>6138914</t>
  </si>
  <si>
    <t>Sandeep Kumar Sah</t>
  </si>
  <si>
    <t>0100201133470010</t>
  </si>
  <si>
    <t>0507501133470019</t>
  </si>
  <si>
    <t>6184512</t>
  </si>
  <si>
    <t>Nagendra Patel</t>
  </si>
  <si>
    <t>0100201265427017</t>
  </si>
  <si>
    <t>0507301265427016</t>
  </si>
  <si>
    <t>6420163</t>
  </si>
  <si>
    <t>0100202022717013</t>
  </si>
  <si>
    <t>Purusotam Nepal</t>
  </si>
  <si>
    <t>076</t>
  </si>
  <si>
    <t>0100200568856011</t>
  </si>
  <si>
    <t>0212800568856011</t>
  </si>
  <si>
    <t>6015684</t>
  </si>
  <si>
    <t>0100201275111018</t>
  </si>
  <si>
    <t>0508201275111016</t>
  </si>
  <si>
    <t>0100201119435024</t>
  </si>
  <si>
    <t>0100201119435016</t>
  </si>
  <si>
    <t>001KBB0318727</t>
  </si>
  <si>
    <t>0100205235004011</t>
  </si>
  <si>
    <t>Dhirendra Narayan Mandal</t>
  </si>
  <si>
    <t>077</t>
  </si>
  <si>
    <t>0100200443002010</t>
  </si>
  <si>
    <t>1006800443002019</t>
  </si>
  <si>
    <t>5499275</t>
  </si>
  <si>
    <t>Rajkishor Prasad Kurmi</t>
  </si>
  <si>
    <t>0100200980599015</t>
  </si>
  <si>
    <t>0507900980599011</t>
  </si>
  <si>
    <t>Rabindra Sah</t>
  </si>
  <si>
    <t>0100202004937022</t>
  </si>
  <si>
    <t>0100202004937014</t>
  </si>
  <si>
    <t>0100202005793024</t>
  </si>
  <si>
    <t>001KBB0345171</t>
  </si>
  <si>
    <t>0100205232505018</t>
  </si>
  <si>
    <t>341052/183</t>
  </si>
  <si>
    <t>Dipa Pokharel</t>
  </si>
  <si>
    <t>078</t>
  </si>
  <si>
    <t>0100200821312015</t>
  </si>
  <si>
    <t>0507800821312017</t>
  </si>
  <si>
    <t>5477230</t>
  </si>
  <si>
    <t>Bishnu Prasad Khanal</t>
  </si>
  <si>
    <t>0100200821315014</t>
  </si>
  <si>
    <t>0507800821315016</t>
  </si>
  <si>
    <t>5477231</t>
  </si>
  <si>
    <t>Manisha Khatiwada</t>
  </si>
  <si>
    <t>0100201764676011</t>
  </si>
  <si>
    <t>0526701764676011</t>
  </si>
  <si>
    <t>001KBB0348327</t>
  </si>
  <si>
    <t>Sagar Gautam</t>
  </si>
  <si>
    <t>0100202004935021</t>
  </si>
  <si>
    <t>0100202004935011</t>
  </si>
  <si>
    <t>001KBB0335582</t>
  </si>
  <si>
    <t>Roshani Gupta</t>
  </si>
  <si>
    <t>0100201150137015</t>
  </si>
  <si>
    <t>1104401150137015</t>
  </si>
  <si>
    <t>001KBB0300848</t>
  </si>
  <si>
    <t>0100205231952010</t>
  </si>
  <si>
    <t>079</t>
  </si>
  <si>
    <t>0100200817461014</t>
  </si>
  <si>
    <t>0507500817461012</t>
  </si>
  <si>
    <t>5478357</t>
  </si>
  <si>
    <t>0100200941803012</t>
  </si>
  <si>
    <t>1006400941803012</t>
  </si>
  <si>
    <t>6185066</t>
  </si>
  <si>
    <t>Samsad Ansari</t>
  </si>
  <si>
    <t>0100202004362011</t>
  </si>
  <si>
    <t>0507902004362018</t>
  </si>
  <si>
    <t>001KBB0340016</t>
  </si>
  <si>
    <t>Dineshwar Prasad Yadav</t>
  </si>
  <si>
    <t>0100200817467012</t>
  </si>
  <si>
    <t>080</t>
  </si>
  <si>
    <t>0100200292757014</t>
  </si>
  <si>
    <t>0508100292757018</t>
  </si>
  <si>
    <t>5470193</t>
  </si>
  <si>
    <t>Chhote Lal Shaha</t>
  </si>
  <si>
    <t>0100200920618010</t>
  </si>
  <si>
    <t>0508000920618011</t>
  </si>
  <si>
    <t>6166429</t>
  </si>
  <si>
    <t>0100200956334019</t>
  </si>
  <si>
    <t>1005800956334013</t>
  </si>
  <si>
    <t>6083124</t>
  </si>
  <si>
    <t>0100200657501014</t>
  </si>
  <si>
    <t>0507400657501018</t>
  </si>
  <si>
    <t>6137500</t>
  </si>
  <si>
    <t>Tribedi Kumar Sah</t>
  </si>
  <si>
    <t>0100200896001015</t>
  </si>
  <si>
    <t>1006400896001023</t>
  </si>
  <si>
    <t>6156585</t>
  </si>
  <si>
    <t>Rakesh Yadav</t>
  </si>
  <si>
    <t>0100202004330012</t>
  </si>
  <si>
    <t>0508002004330021</t>
  </si>
  <si>
    <t>001KBB0309446</t>
  </si>
  <si>
    <t>Soni Jha</t>
  </si>
  <si>
    <t>0100202004879014</t>
  </si>
  <si>
    <t>1006602004879013</t>
  </si>
  <si>
    <t>001KBB0346662</t>
  </si>
  <si>
    <t>0100203001594023</t>
  </si>
  <si>
    <t>0100203001594015</t>
  </si>
  <si>
    <t>0100205219421018</t>
  </si>
  <si>
    <t>081</t>
  </si>
  <si>
    <t>0100200677868011</t>
  </si>
  <si>
    <t>0508100677868015</t>
  </si>
  <si>
    <t>6111782</t>
  </si>
  <si>
    <t>Sanjaya Kumar K.C.</t>
  </si>
  <si>
    <t>0100200678395011</t>
  </si>
  <si>
    <t>0508100678395013</t>
  </si>
  <si>
    <t>6111783</t>
  </si>
  <si>
    <t>Rajiv Prasad Shah</t>
  </si>
  <si>
    <t>0100201034588018</t>
  </si>
  <si>
    <t>0720301034588012</t>
  </si>
  <si>
    <t>6123862</t>
  </si>
  <si>
    <t>0100200958201016</t>
  </si>
  <si>
    <t>0508500958201018</t>
  </si>
  <si>
    <t>6401349</t>
  </si>
  <si>
    <t>Dipendra Prasad Sharma</t>
  </si>
  <si>
    <t>0100201281151013</t>
  </si>
  <si>
    <t>0414901281151011</t>
  </si>
  <si>
    <t>6402988</t>
  </si>
  <si>
    <t>0100201680901026</t>
  </si>
  <si>
    <t>0100201680901018</t>
  </si>
  <si>
    <t>0100202004883021</t>
  </si>
  <si>
    <t>0100202004883011</t>
  </si>
  <si>
    <t>001KBB0318726</t>
  </si>
  <si>
    <t>Bhuvan Kumari Thapa</t>
  </si>
  <si>
    <t>0100200677859012</t>
  </si>
  <si>
    <t>Ramji Bahadur Khadka</t>
  </si>
  <si>
    <t>0100200678608013</t>
  </si>
  <si>
    <t>082</t>
  </si>
  <si>
    <t>0100200437625022</t>
  </si>
  <si>
    <t>1006000437625016</t>
  </si>
  <si>
    <t>6197105</t>
  </si>
  <si>
    <t>Indrajit Baitha</t>
  </si>
  <si>
    <t>0100201279312018</t>
  </si>
  <si>
    <t>0415501279312011</t>
  </si>
  <si>
    <t>001KBB0288466</t>
  </si>
  <si>
    <t>0100201183088011</t>
  </si>
  <si>
    <t>0720301183088014</t>
  </si>
  <si>
    <t>6406965</t>
  </si>
  <si>
    <t>Manisha Dulal</t>
  </si>
  <si>
    <t>0100201386942024</t>
  </si>
  <si>
    <t>0508201386942014</t>
  </si>
  <si>
    <t>001KBB0325887</t>
  </si>
  <si>
    <t>0100205239299014</t>
  </si>
  <si>
    <t>083</t>
  </si>
  <si>
    <t>0100200278439018</t>
  </si>
  <si>
    <t>0508500278439011</t>
  </si>
  <si>
    <t>6016249</t>
  </si>
  <si>
    <t>Shree Krishna Parajuli</t>
  </si>
  <si>
    <t>0100200274128018</t>
  </si>
  <si>
    <t>0508300274128010</t>
  </si>
  <si>
    <t>5459038</t>
  </si>
  <si>
    <t>Gyanu Maya Pathak</t>
  </si>
  <si>
    <t>0100200279498018</t>
  </si>
  <si>
    <t>0508500279498011</t>
  </si>
  <si>
    <t>6032525</t>
  </si>
  <si>
    <t>Devi Dhakal Gautam</t>
  </si>
  <si>
    <t>0100200481455010</t>
  </si>
  <si>
    <t>0508300481455013</t>
  </si>
  <si>
    <t>5459347</t>
  </si>
  <si>
    <t>Bimala Adhikari Kunwar</t>
  </si>
  <si>
    <t>0100200274167013</t>
  </si>
  <si>
    <t>0508300274167016</t>
  </si>
  <si>
    <t>Sahadev Agasti</t>
  </si>
  <si>
    <t>0100200822767016</t>
  </si>
  <si>
    <t>0507800822767018</t>
  </si>
  <si>
    <t>6135381</t>
  </si>
  <si>
    <t>Pabitra Sapkota</t>
  </si>
  <si>
    <t>0100201032457013</t>
  </si>
  <si>
    <t>0508501032457015</t>
  </si>
  <si>
    <t>6118973</t>
  </si>
  <si>
    <t>0100201117068016</t>
  </si>
  <si>
    <t>0507801117068018</t>
  </si>
  <si>
    <t>6447603</t>
  </si>
  <si>
    <t>Anita Bhulon</t>
  </si>
  <si>
    <t>0100201280768017</t>
  </si>
  <si>
    <t>0507601280768011</t>
  </si>
  <si>
    <t>6424416</t>
  </si>
  <si>
    <t>Asmita Bhujel</t>
  </si>
  <si>
    <t>0100202005861021</t>
  </si>
  <si>
    <t>0100202005861011</t>
  </si>
  <si>
    <t>001KBB0330405</t>
  </si>
  <si>
    <t>Sita Chaulagain</t>
  </si>
  <si>
    <t>0100205232203011</t>
  </si>
  <si>
    <t>Kuber Sharma Chhetri</t>
  </si>
  <si>
    <t>0100200291104017</t>
  </si>
  <si>
    <t>Narayan Lal Shrestha</t>
  </si>
  <si>
    <t>084</t>
  </si>
  <si>
    <t>0100200002183028</t>
  </si>
  <si>
    <t>0227300002183013</t>
  </si>
  <si>
    <t>6045563</t>
  </si>
  <si>
    <t>0100100002183015</t>
  </si>
  <si>
    <t>Sharad Kumar Bidari</t>
  </si>
  <si>
    <t>0100200863443012</t>
  </si>
  <si>
    <t>0507600863443015</t>
  </si>
  <si>
    <t>6431936</t>
  </si>
  <si>
    <t>Ramniwash Sah Kanu</t>
  </si>
  <si>
    <t>0100202005818027</t>
  </si>
  <si>
    <t>001KBB0356396</t>
  </si>
  <si>
    <t>0100202005514011</t>
  </si>
  <si>
    <t>001KBB0334110</t>
  </si>
  <si>
    <t>0100202005858029</t>
  </si>
  <si>
    <t>001KBB0334111</t>
  </si>
  <si>
    <t>Rama Subedi</t>
  </si>
  <si>
    <t>0100201398522012</t>
  </si>
  <si>
    <t>Raju Dhakal</t>
  </si>
  <si>
    <t>085</t>
  </si>
  <si>
    <t>0100200274142010</t>
  </si>
  <si>
    <t>0508300274142013</t>
  </si>
  <si>
    <t>6016250</t>
  </si>
  <si>
    <t>0100200279442012</t>
  </si>
  <si>
    <t>0508500279442014</t>
  </si>
  <si>
    <t>6035497</t>
  </si>
  <si>
    <t>Sushila Mahat</t>
  </si>
  <si>
    <t>0100200274164014</t>
  </si>
  <si>
    <t>0508500274164016</t>
  </si>
  <si>
    <t>6014693</t>
  </si>
  <si>
    <t>Biplav Neupane</t>
  </si>
  <si>
    <t>0100200382249018</t>
  </si>
  <si>
    <t>0508500382249011</t>
  </si>
  <si>
    <t>6099399</t>
  </si>
  <si>
    <t>Dipak Kumar Ranabhat</t>
  </si>
  <si>
    <t>0100200481638018</t>
  </si>
  <si>
    <t>0508300481638010</t>
  </si>
  <si>
    <t>5478874</t>
  </si>
  <si>
    <t>Madhab Prasad Bhattarai</t>
  </si>
  <si>
    <t>0100200821494016</t>
  </si>
  <si>
    <t>0507800821494018</t>
  </si>
  <si>
    <t>6098809</t>
  </si>
  <si>
    <t>Shiva Raj Subedi</t>
  </si>
  <si>
    <t>0100200277940015</t>
  </si>
  <si>
    <t>0508500277940017</t>
  </si>
  <si>
    <t>0100200126228021</t>
  </si>
  <si>
    <t>0508500126228013</t>
  </si>
  <si>
    <t>5468682</t>
  </si>
  <si>
    <t>Laxmi Subedi</t>
  </si>
  <si>
    <t>0100200282455011</t>
  </si>
  <si>
    <t>0508500282455011</t>
  </si>
  <si>
    <t>0100201265074017</t>
  </si>
  <si>
    <t>0508301265074011</t>
  </si>
  <si>
    <t>6403118</t>
  </si>
  <si>
    <t>Chandra Prakash Pandey</t>
  </si>
  <si>
    <t>0100203004302023</t>
  </si>
  <si>
    <t>086</t>
  </si>
  <si>
    <t>0100200312748017</t>
  </si>
  <si>
    <t>0508900312748017</t>
  </si>
  <si>
    <t>5471610</t>
  </si>
  <si>
    <t>0100200283948011</t>
  </si>
  <si>
    <t>0508600283948016</t>
  </si>
  <si>
    <t>6066739</t>
  </si>
  <si>
    <t>Luma Narayan Chaudhari</t>
  </si>
  <si>
    <t>0100200813037013</t>
  </si>
  <si>
    <t>0415200813037011</t>
  </si>
  <si>
    <t>5491930</t>
  </si>
  <si>
    <t>Gobinda Raj Adhikari</t>
  </si>
  <si>
    <t>0100200312807013</t>
  </si>
  <si>
    <t>0508900312807013</t>
  </si>
  <si>
    <t>6139339</t>
  </si>
  <si>
    <t>Ajaya Lama</t>
  </si>
  <si>
    <t>0100200311195014</t>
  </si>
  <si>
    <t>0508900311195014</t>
  </si>
  <si>
    <t>6096940</t>
  </si>
  <si>
    <t>Jitendra Bahadur Gharti</t>
  </si>
  <si>
    <t>0100201036633010</t>
  </si>
  <si>
    <t>0508901036633010</t>
  </si>
  <si>
    <t>5482674</t>
  </si>
  <si>
    <t>Manoj Aryal</t>
  </si>
  <si>
    <t>0100201132225012</t>
  </si>
  <si>
    <t>0508601132225019</t>
  </si>
  <si>
    <t>6169038</t>
  </si>
  <si>
    <t>0100201143254014</t>
  </si>
  <si>
    <t>0508601143254010</t>
  </si>
  <si>
    <t>6173758</t>
  </si>
  <si>
    <t>0100201132131018</t>
  </si>
  <si>
    <t>0317801132131013</t>
  </si>
  <si>
    <t>6166574</t>
  </si>
  <si>
    <t>Deepak Sunar</t>
  </si>
  <si>
    <t>0100201231326017</t>
  </si>
  <si>
    <t>0509201231326019</t>
  </si>
  <si>
    <t>6193763</t>
  </si>
  <si>
    <t>0100201234331011</t>
  </si>
  <si>
    <t>0415301234331014</t>
  </si>
  <si>
    <t>001KBB0342640</t>
  </si>
  <si>
    <t>0100201280270019</t>
  </si>
  <si>
    <t>0508601280270015</t>
  </si>
  <si>
    <t>6415536</t>
  </si>
  <si>
    <t>Amrita Pandey Gnawali</t>
  </si>
  <si>
    <t>0100202004422014</t>
  </si>
  <si>
    <t>0213502004422014</t>
  </si>
  <si>
    <t>001KBB0293378</t>
  </si>
  <si>
    <t>Suman Chalise</t>
  </si>
  <si>
    <t>0100202005822024</t>
  </si>
  <si>
    <t>001KBB0368058</t>
  </si>
  <si>
    <t>Kabita Sharma</t>
  </si>
  <si>
    <t>0100202005857022</t>
  </si>
  <si>
    <t>001KBB0356993</t>
  </si>
  <si>
    <t>Sushmita Ghimire</t>
  </si>
  <si>
    <t>0100202022066012</t>
  </si>
  <si>
    <t>Kesh Bahadur Gurung</t>
  </si>
  <si>
    <t>0100200283954011</t>
  </si>
  <si>
    <t>Pratima Thapa Magar</t>
  </si>
  <si>
    <t>0100200283960011</t>
  </si>
  <si>
    <t>Dilli Prasad Parajuli</t>
  </si>
  <si>
    <t>0100200284882012</t>
  </si>
  <si>
    <t>087</t>
  </si>
  <si>
    <t>0100200312393014</t>
  </si>
  <si>
    <t>0317600312393010</t>
  </si>
  <si>
    <t>6089665</t>
  </si>
  <si>
    <t>0100200805940014</t>
  </si>
  <si>
    <t>0508700805940015</t>
  </si>
  <si>
    <t>6134485</t>
  </si>
  <si>
    <t>Baidhya Nath Mahato</t>
  </si>
  <si>
    <t>0100200915212014</t>
  </si>
  <si>
    <t>0508700915212015</t>
  </si>
  <si>
    <t>6161232</t>
  </si>
  <si>
    <t>Apsara Subedi</t>
  </si>
  <si>
    <t>0100201133085011</t>
  </si>
  <si>
    <t>0509301133085016</t>
  </si>
  <si>
    <t>3002409</t>
  </si>
  <si>
    <t>Arjun Pandey</t>
  </si>
  <si>
    <t>0100201258132011</t>
  </si>
  <si>
    <t>0508601258132040</t>
  </si>
  <si>
    <t>6198563</t>
  </si>
  <si>
    <t>Sunita Gautam</t>
  </si>
  <si>
    <t>0100202004436015</t>
  </si>
  <si>
    <t>0508702004436016</t>
  </si>
  <si>
    <t>001KBB0322796</t>
  </si>
  <si>
    <t>Ranju Yadav</t>
  </si>
  <si>
    <t>0100202004798022</t>
  </si>
  <si>
    <t>0100202004798014</t>
  </si>
  <si>
    <t>001KBB0331469</t>
  </si>
  <si>
    <t>0100203046953016</t>
  </si>
  <si>
    <t>Amar Bahadur Chhetri</t>
  </si>
  <si>
    <t>088</t>
  </si>
  <si>
    <t>0100200910663018</t>
  </si>
  <si>
    <t>0508800910663013</t>
  </si>
  <si>
    <t>6093528</t>
  </si>
  <si>
    <t>0100200925039019</t>
  </si>
  <si>
    <t>0508600925039031</t>
  </si>
  <si>
    <t>6123203</t>
  </si>
  <si>
    <t>0100202004426028</t>
  </si>
  <si>
    <t>0508802004426015</t>
  </si>
  <si>
    <t>001KBB0309892</t>
  </si>
  <si>
    <t>0100202005829029</t>
  </si>
  <si>
    <t>001KBB0328947</t>
  </si>
  <si>
    <t>0100202005856026</t>
  </si>
  <si>
    <t>0100202022855017</t>
  </si>
  <si>
    <t>Lokendra Adhikari</t>
  </si>
  <si>
    <t>089</t>
  </si>
  <si>
    <t>0100200283958015</t>
  </si>
  <si>
    <t>0508600283958011</t>
  </si>
  <si>
    <t>6064856</t>
  </si>
  <si>
    <t>Jagannath Acharya</t>
  </si>
  <si>
    <t>0100200311981011</t>
  </si>
  <si>
    <t>0508900311981011</t>
  </si>
  <si>
    <t>5471612</t>
  </si>
  <si>
    <t>0100200000892031</t>
  </si>
  <si>
    <t>0100200000892013</t>
  </si>
  <si>
    <t>6046002</t>
  </si>
  <si>
    <t>0100200314614018</t>
  </si>
  <si>
    <t>0508900314614018</t>
  </si>
  <si>
    <t>6032451</t>
  </si>
  <si>
    <t>Rakchhita Panta</t>
  </si>
  <si>
    <t>0100200313698013</t>
  </si>
  <si>
    <t>0508900313698013</t>
  </si>
  <si>
    <t>6064858</t>
  </si>
  <si>
    <t>0100200812419011</t>
  </si>
  <si>
    <t>0415200812419018</t>
  </si>
  <si>
    <t>5482869</t>
  </si>
  <si>
    <t>Sita Kumari Sharma</t>
  </si>
  <si>
    <t>0100200312643010</t>
  </si>
  <si>
    <t>0508900312643010</t>
  </si>
  <si>
    <t>5483984</t>
  </si>
  <si>
    <t>Gyanendra Prasad Rimal</t>
  </si>
  <si>
    <t>0100200486441018</t>
  </si>
  <si>
    <t>0524400486441017</t>
  </si>
  <si>
    <t>5286581</t>
  </si>
  <si>
    <t>Krishna Prasad Paudel</t>
  </si>
  <si>
    <t>0100200313446014</t>
  </si>
  <si>
    <t>0508900313446014</t>
  </si>
  <si>
    <t>6096941</t>
  </si>
  <si>
    <t>0100201098474016</t>
  </si>
  <si>
    <t>0509101098474013</t>
  </si>
  <si>
    <t>6148701</t>
  </si>
  <si>
    <t>0100205231659021</t>
  </si>
  <si>
    <t>39-01-70-07383</t>
  </si>
  <si>
    <t>0100205231615022</t>
  </si>
  <si>
    <t>Thana Prasad Dhakal</t>
  </si>
  <si>
    <t>090</t>
  </si>
  <si>
    <t>0100200020590013</t>
  </si>
  <si>
    <t>0508600020590011</t>
  </si>
  <si>
    <t>6095466</t>
  </si>
  <si>
    <t>Ram Prasad Gajurel</t>
  </si>
  <si>
    <t>0100200002752022</t>
  </si>
  <si>
    <t>0508500002752016</t>
  </si>
  <si>
    <t>6044394</t>
  </si>
  <si>
    <t>0100100002752011</t>
  </si>
  <si>
    <t>0100200480222012</t>
  </si>
  <si>
    <t>0508300480222015</t>
  </si>
  <si>
    <t>6016248</t>
  </si>
  <si>
    <t>Pashupati Thapa</t>
  </si>
  <si>
    <t>0100201034163017</t>
  </si>
  <si>
    <t>0211901034163026</t>
  </si>
  <si>
    <t>6121438</t>
  </si>
  <si>
    <t>Hari Prasad Dhungel</t>
  </si>
  <si>
    <t>0100200835848015</t>
  </si>
  <si>
    <t>0508800835848010</t>
  </si>
  <si>
    <t>6130807</t>
  </si>
  <si>
    <t>0100202004417029</t>
  </si>
  <si>
    <t>0100202004417010</t>
  </si>
  <si>
    <t>001KBB0316259</t>
  </si>
  <si>
    <t>0100202022057013</t>
  </si>
  <si>
    <t>Suvasana Chaudhary</t>
  </si>
  <si>
    <t>0100201082215010</t>
  </si>
  <si>
    <t>Pradipa Budhathoki</t>
  </si>
  <si>
    <t>0100202022760024</t>
  </si>
  <si>
    <t>Kalpana Banjade</t>
  </si>
  <si>
    <t>0100202023494018</t>
  </si>
  <si>
    <t>091</t>
  </si>
  <si>
    <t>0100200302589018</t>
  </si>
  <si>
    <t>0509200302589011</t>
  </si>
  <si>
    <t>5457986</t>
  </si>
  <si>
    <t>Swomraj Pande</t>
  </si>
  <si>
    <t>0100200484428014</t>
  </si>
  <si>
    <t>0524400484428013</t>
  </si>
  <si>
    <t>6158730</t>
  </si>
  <si>
    <t>Amrit Kattel</t>
  </si>
  <si>
    <t>0100200498232015</t>
  </si>
  <si>
    <t>0509100498232012</t>
  </si>
  <si>
    <t>5461249</t>
  </si>
  <si>
    <t>Kaji Ram Chaudhari</t>
  </si>
  <si>
    <t>0100200713645016</t>
  </si>
  <si>
    <t>0509100713645013</t>
  </si>
  <si>
    <t>6097310</t>
  </si>
  <si>
    <t>Pradip Rijal</t>
  </si>
  <si>
    <t>0100200817867010</t>
  </si>
  <si>
    <t>0507800817867012</t>
  </si>
  <si>
    <t>6135380</t>
  </si>
  <si>
    <t>0100201171173011</t>
  </si>
  <si>
    <t>001KBB0336427</t>
  </si>
  <si>
    <t>Srijana Giri</t>
  </si>
  <si>
    <t>0100202022808019</t>
  </si>
  <si>
    <t>001KBB0359970</t>
  </si>
  <si>
    <t>0100202022668012</t>
  </si>
  <si>
    <t>0100205231304027</t>
  </si>
  <si>
    <t>Sree Ram Upreti</t>
  </si>
  <si>
    <t>0100200728020012</t>
  </si>
  <si>
    <t>Balaram Nepal</t>
  </si>
  <si>
    <t>0100200302805012</t>
  </si>
  <si>
    <t>092</t>
  </si>
  <si>
    <t>0100200274184015</t>
  </si>
  <si>
    <t>1006700274184019</t>
  </si>
  <si>
    <t>6047326</t>
  </si>
  <si>
    <t>0100200484325010</t>
  </si>
  <si>
    <t>0509200484325012</t>
  </si>
  <si>
    <t>5482868</t>
  </si>
  <si>
    <t>Gyani Regmi</t>
  </si>
  <si>
    <t>0100200757020013</t>
  </si>
  <si>
    <t>0509200757020023</t>
  </si>
  <si>
    <t>5480868</t>
  </si>
  <si>
    <t>Sashikala Bastola Paudel</t>
  </si>
  <si>
    <t>0100200305305010</t>
  </si>
  <si>
    <t>0509200305305063</t>
  </si>
  <si>
    <t>6155250</t>
  </si>
  <si>
    <t>Basant Sharma</t>
  </si>
  <si>
    <t>0100201232146012</t>
  </si>
  <si>
    <t>1006601232146011</t>
  </si>
  <si>
    <t>6198116</t>
  </si>
  <si>
    <t>Sushila Dahal</t>
  </si>
  <si>
    <t>0100201265620011</t>
  </si>
  <si>
    <t>0317001265620010</t>
  </si>
  <si>
    <t>6414113</t>
  </si>
  <si>
    <t>Sharmila Subedi</t>
  </si>
  <si>
    <t>0100202005893029</t>
  </si>
  <si>
    <t>001KBB0324263</t>
  </si>
  <si>
    <t>Tara Nath Kandel</t>
  </si>
  <si>
    <t>093</t>
  </si>
  <si>
    <t>0100200812416010</t>
  </si>
  <si>
    <t>0415200812416019</t>
  </si>
  <si>
    <t>6055177</t>
  </si>
  <si>
    <t>Tilak Nath Koirala</t>
  </si>
  <si>
    <t>0100200283959011</t>
  </si>
  <si>
    <t>0508600283959018</t>
  </si>
  <si>
    <t>6087362</t>
  </si>
  <si>
    <t>Umesh Kumar Paudel</t>
  </si>
  <si>
    <t>0100200365797011</t>
  </si>
  <si>
    <t>0508900365797011</t>
  </si>
  <si>
    <t>5470848</t>
  </si>
  <si>
    <t>0100201133919018</t>
  </si>
  <si>
    <t>0508701133919019</t>
  </si>
  <si>
    <t>6162753</t>
  </si>
  <si>
    <t>Madan Raj Jaishi</t>
  </si>
  <si>
    <t>0100201289606011</t>
  </si>
  <si>
    <t>0822601289606012</t>
  </si>
  <si>
    <t>6457357</t>
  </si>
  <si>
    <t>Rachana Aryal</t>
  </si>
  <si>
    <t>0100202005890021</t>
  </si>
  <si>
    <t>0100202005890011</t>
  </si>
  <si>
    <t>001KBB0331965</t>
  </si>
  <si>
    <t>0100202022775013</t>
  </si>
  <si>
    <t>Parvati Dhakal Bhandari.</t>
  </si>
  <si>
    <t>0100200306291013</t>
  </si>
  <si>
    <t>Ramchandra Bhandari</t>
  </si>
  <si>
    <t>094</t>
  </si>
  <si>
    <t>0100200002713027</t>
  </si>
  <si>
    <t>0211200002713018</t>
  </si>
  <si>
    <t>5459770</t>
  </si>
  <si>
    <t>0100200002910027</t>
  </si>
  <si>
    <t>0211500002910011</t>
  </si>
  <si>
    <t>6021353</t>
  </si>
  <si>
    <t>Kul Bahadur Shrestha</t>
  </si>
  <si>
    <t>0100200102610012</t>
  </si>
  <si>
    <t>0211200102610011</t>
  </si>
  <si>
    <t>5493322</t>
  </si>
  <si>
    <t>Anil Kumar Pokharel</t>
  </si>
  <si>
    <t>0100200176763015</t>
  </si>
  <si>
    <t>0211200176763014</t>
  </si>
  <si>
    <t>6010481</t>
  </si>
  <si>
    <t>Nirmal Prasad Upadhyay</t>
  </si>
  <si>
    <t>0100200002258036</t>
  </si>
  <si>
    <t>5229181</t>
  </si>
  <si>
    <t>0100100002258015</t>
  </si>
  <si>
    <t>Sudip Bhakta Acharya</t>
  </si>
  <si>
    <t>0100200003473021</t>
  </si>
  <si>
    <t>0100200003473011</t>
  </si>
  <si>
    <t>5486959</t>
  </si>
  <si>
    <t>Kamal Ojha</t>
  </si>
  <si>
    <t>0100200018997025</t>
  </si>
  <si>
    <t>0100200018997017</t>
  </si>
  <si>
    <t>6095648</t>
  </si>
  <si>
    <t>Saraswoti Sitaula</t>
  </si>
  <si>
    <t>0100200082458022</t>
  </si>
  <si>
    <t>0212300082458011</t>
  </si>
  <si>
    <t>6015916</t>
  </si>
  <si>
    <t>Navraj Nyaupane</t>
  </si>
  <si>
    <t>0100200022681032</t>
  </si>
  <si>
    <t>0100200022681016</t>
  </si>
  <si>
    <t>6067851</t>
  </si>
  <si>
    <t>Sudip Jung Adhikari</t>
  </si>
  <si>
    <t>0100200092630011</t>
  </si>
  <si>
    <t>0210800092630012</t>
  </si>
  <si>
    <t>6113076</t>
  </si>
  <si>
    <t>Gobinda Prashad Rimal</t>
  </si>
  <si>
    <t>0100200475656012</t>
  </si>
  <si>
    <t>0210500475656011</t>
  </si>
  <si>
    <t>6012338</t>
  </si>
  <si>
    <t>Birendra Bhandari</t>
  </si>
  <si>
    <t>0100200126865011</t>
  </si>
  <si>
    <t>0211300126865031</t>
  </si>
  <si>
    <t>5470559</t>
  </si>
  <si>
    <t>Madan Prasad Phuyal</t>
  </si>
  <si>
    <t>0100200218459011</t>
  </si>
  <si>
    <t>0211200218459019</t>
  </si>
  <si>
    <t>6119162</t>
  </si>
  <si>
    <t>Kumar Raj Puri</t>
  </si>
  <si>
    <t>0100200237102017</t>
  </si>
  <si>
    <t>0210300237102017</t>
  </si>
  <si>
    <t>6085832</t>
  </si>
  <si>
    <t>Basudev Khanal</t>
  </si>
  <si>
    <t>0100201023324019</t>
  </si>
  <si>
    <t>0209701023324011</t>
  </si>
  <si>
    <t>5457751</t>
  </si>
  <si>
    <t>Ramesh Katuwal</t>
  </si>
  <si>
    <t>0100200272512015</t>
  </si>
  <si>
    <t>0211200272512014</t>
  </si>
  <si>
    <t>6085824</t>
  </si>
  <si>
    <t>Ravi Kumar Shrestha</t>
  </si>
  <si>
    <t>0100200121011022</t>
  </si>
  <si>
    <t>0508100121011034</t>
  </si>
  <si>
    <t>6064301</t>
  </si>
  <si>
    <t>Keshav Pokhrel</t>
  </si>
  <si>
    <t>0100200314368017</t>
  </si>
  <si>
    <t>0508900314368017</t>
  </si>
  <si>
    <t>6093529</t>
  </si>
  <si>
    <t>Preeti Kumari Jha</t>
  </si>
  <si>
    <t>0100201014406010</t>
  </si>
  <si>
    <t>1005701014406010</t>
  </si>
  <si>
    <t>6118046</t>
  </si>
  <si>
    <t>0100201266083011</t>
  </si>
  <si>
    <t>0414901266083016</t>
  </si>
  <si>
    <t>6402987</t>
  </si>
  <si>
    <t>Roshan Basnet</t>
  </si>
  <si>
    <t>0100201275276017</t>
  </si>
  <si>
    <t>0600801275276010</t>
  </si>
  <si>
    <t>6447278</t>
  </si>
  <si>
    <t>Binita Singh</t>
  </si>
  <si>
    <t>0100205219840010</t>
  </si>
  <si>
    <t>001KBB0369673</t>
  </si>
  <si>
    <t>0100201136695031</t>
  </si>
  <si>
    <t>Krishna Prasad Sharma</t>
  </si>
  <si>
    <t>0100200022529011</t>
  </si>
  <si>
    <t>6119301</t>
  </si>
  <si>
    <t>Bhupal Adhikari</t>
  </si>
  <si>
    <t>0100200145751019</t>
  </si>
  <si>
    <t>6191861</t>
  </si>
  <si>
    <t>Ratna Bahadur Tamang</t>
  </si>
  <si>
    <t>0100200475370011</t>
  </si>
  <si>
    <t>Kamala Rawal</t>
  </si>
  <si>
    <t>095</t>
  </si>
  <si>
    <t>0100200164645017</t>
  </si>
  <si>
    <t>0209500164645010</t>
  </si>
  <si>
    <t>5479182</t>
  </si>
  <si>
    <t>Tanka Prashad Pokharel</t>
  </si>
  <si>
    <t>0100200332484016</t>
  </si>
  <si>
    <t>0602000332484010</t>
  </si>
  <si>
    <t>6028675</t>
  </si>
  <si>
    <t>100100332484011</t>
  </si>
  <si>
    <t>Sanjay Raj Shrestha</t>
  </si>
  <si>
    <t>0100200397693046</t>
  </si>
  <si>
    <t>0100200397693011</t>
  </si>
  <si>
    <t>5464305</t>
  </si>
  <si>
    <t>0100100397693025</t>
  </si>
  <si>
    <t>Om Prasad Panthi</t>
  </si>
  <si>
    <t>0100200139795012</t>
  </si>
  <si>
    <t>0209900139795014</t>
  </si>
  <si>
    <t>6055178</t>
  </si>
  <si>
    <t>Nita Pant</t>
  </si>
  <si>
    <t>0100200344799012</t>
  </si>
  <si>
    <t>0211200344799011</t>
  </si>
  <si>
    <t>6037780</t>
  </si>
  <si>
    <t>0100200083926011</t>
  </si>
  <si>
    <t>0209500083926031</t>
  </si>
  <si>
    <t>6034611</t>
  </si>
  <si>
    <t>Pragya Ghimire</t>
  </si>
  <si>
    <t>0100200069687039</t>
  </si>
  <si>
    <t>0100200069687012</t>
  </si>
  <si>
    <t>5459227</t>
  </si>
  <si>
    <t>Dipendra Lamichhane</t>
  </si>
  <si>
    <t>0100200131869025</t>
  </si>
  <si>
    <t>0209500131869010</t>
  </si>
  <si>
    <t>5459182</t>
  </si>
  <si>
    <t>Menuka Duwadi</t>
  </si>
  <si>
    <t>0100200003864010</t>
  </si>
  <si>
    <t>0210600003864014</t>
  </si>
  <si>
    <t>6081869</t>
  </si>
  <si>
    <t>Rabindra Prasad Regmi</t>
  </si>
  <si>
    <t>0100201158129011</t>
  </si>
  <si>
    <t>0316701158129019</t>
  </si>
  <si>
    <t>6121666</t>
  </si>
  <si>
    <t>Chandra Bhushan Rajak</t>
  </si>
  <si>
    <t>0100200902733015</t>
  </si>
  <si>
    <t>0213400902733010</t>
  </si>
  <si>
    <t>6163988</t>
  </si>
  <si>
    <t>0100201278263013</t>
  </si>
  <si>
    <t>0213601278263018</t>
  </si>
  <si>
    <t>6171223</t>
  </si>
  <si>
    <t>Sajana Maharjan</t>
  </si>
  <si>
    <t>0100201231492014</t>
  </si>
  <si>
    <t>0317501231492016</t>
  </si>
  <si>
    <t>6193394</t>
  </si>
  <si>
    <t>Dinesh Prasad Paudel</t>
  </si>
  <si>
    <t>0100200162636010</t>
  </si>
  <si>
    <t>5477399</t>
  </si>
  <si>
    <t>Ramesh Prasad Mishra</t>
  </si>
  <si>
    <t>096</t>
  </si>
  <si>
    <t>0100200002818031</t>
  </si>
  <si>
    <t>0209600002818013</t>
  </si>
  <si>
    <t>6092029</t>
  </si>
  <si>
    <t>Laxmi Devi Sibakoti</t>
  </si>
  <si>
    <t>0100200476874013</t>
  </si>
  <si>
    <t>0210500476874012</t>
  </si>
  <si>
    <t>5465058</t>
  </si>
  <si>
    <t>Ramesh Misra</t>
  </si>
  <si>
    <t>0100200002812025</t>
  </si>
  <si>
    <t>0209600002812015</t>
  </si>
  <si>
    <t>5469372</t>
  </si>
  <si>
    <t>Saroj Dhungana</t>
  </si>
  <si>
    <t>0100201131074010</t>
  </si>
  <si>
    <t>0318601131074010</t>
  </si>
  <si>
    <t>2000702</t>
  </si>
  <si>
    <t>Sabita Karki</t>
  </si>
  <si>
    <t>0100201264138011</t>
  </si>
  <si>
    <t>0213501264138011</t>
  </si>
  <si>
    <t>6403913</t>
  </si>
  <si>
    <t>0100201279599015</t>
  </si>
  <si>
    <t>0316801279599017</t>
  </si>
  <si>
    <t>2003520</t>
  </si>
  <si>
    <t>Maya Acharya</t>
  </si>
  <si>
    <t>0100201280129014</t>
  </si>
  <si>
    <t>0414701280129011</t>
  </si>
  <si>
    <t>Anju D.C.(Mahat)</t>
  </si>
  <si>
    <t>097</t>
  </si>
  <si>
    <t>0100200234083011</t>
  </si>
  <si>
    <t>0210400234083016</t>
  </si>
  <si>
    <t>6028210</t>
  </si>
  <si>
    <t>Parbati Khatiwada</t>
  </si>
  <si>
    <t>0100200069365015</t>
  </si>
  <si>
    <t>0209700069365018</t>
  </si>
  <si>
    <t>6005868</t>
  </si>
  <si>
    <t>0100100069365010</t>
  </si>
  <si>
    <t>Sudan Silwal</t>
  </si>
  <si>
    <t>0100200003457024</t>
  </si>
  <si>
    <t>0212400003457018</t>
  </si>
  <si>
    <t>5991756</t>
  </si>
  <si>
    <t>Narayan Bahadur Gurung</t>
  </si>
  <si>
    <t>0100200002152025</t>
  </si>
  <si>
    <t>0212000002152010</t>
  </si>
  <si>
    <t>5280842</t>
  </si>
  <si>
    <t>Laxmi G.C. Thapa</t>
  </si>
  <si>
    <t>0100200069536014</t>
  </si>
  <si>
    <t>0210900069536011</t>
  </si>
  <si>
    <t>5477197</t>
  </si>
  <si>
    <t>Gayatri Adhikari (Rimal)</t>
  </si>
  <si>
    <t>0100200009311013</t>
  </si>
  <si>
    <t>0210100009311011</t>
  </si>
  <si>
    <t>6066694</t>
  </si>
  <si>
    <t>Achut Prashad Adhikari</t>
  </si>
  <si>
    <t>0100200122341018</t>
  </si>
  <si>
    <t>0209700122341010</t>
  </si>
  <si>
    <t>5476208</t>
  </si>
  <si>
    <t>Radhika Rai</t>
  </si>
  <si>
    <t>0100200143177013</t>
  </si>
  <si>
    <t>0210100143177030</t>
  </si>
  <si>
    <t>6051976</t>
  </si>
  <si>
    <t>Bindu Misra</t>
  </si>
  <si>
    <t>0100200478569013</t>
  </si>
  <si>
    <t>0213200478569011</t>
  </si>
  <si>
    <t>5457950</t>
  </si>
  <si>
    <t>Bhubaneswori Sedhai</t>
  </si>
  <si>
    <t>0100200011702011</t>
  </si>
  <si>
    <t>0210900011702027</t>
  </si>
  <si>
    <t>6032723</t>
  </si>
  <si>
    <t>Keshab Paudel</t>
  </si>
  <si>
    <t>0100200001575021</t>
  </si>
  <si>
    <t>0210500001575029</t>
  </si>
  <si>
    <t>6160763</t>
  </si>
  <si>
    <t>Susila Silwal</t>
  </si>
  <si>
    <t>0100200098228019</t>
  </si>
  <si>
    <t>0210100098228011</t>
  </si>
  <si>
    <t>5469739</t>
  </si>
  <si>
    <t>Susma Saijuwal</t>
  </si>
  <si>
    <t>0100200045634015</t>
  </si>
  <si>
    <t>0211000045634015</t>
  </si>
  <si>
    <t>5467741</t>
  </si>
  <si>
    <t>Bindu Poudel</t>
  </si>
  <si>
    <t>0100201097119018</t>
  </si>
  <si>
    <t>0316801097119011</t>
  </si>
  <si>
    <t>2001318</t>
  </si>
  <si>
    <t>0100201133785011</t>
  </si>
  <si>
    <t>0213701133785010</t>
  </si>
  <si>
    <t>6162159</t>
  </si>
  <si>
    <t>Kamala Khanal</t>
  </si>
  <si>
    <t>0100200102177017</t>
  </si>
  <si>
    <t>5477601</t>
  </si>
  <si>
    <t>Rajendra Kumar Jirel</t>
  </si>
  <si>
    <t>098</t>
  </si>
  <si>
    <t>0100200661067019</t>
  </si>
  <si>
    <t>1006500661067013</t>
  </si>
  <si>
    <t>5477495</t>
  </si>
  <si>
    <t>0100200035601038</t>
  </si>
  <si>
    <t>0100200035601011</t>
  </si>
  <si>
    <t>6051492</t>
  </si>
  <si>
    <t>Manoj Kumar Thakur</t>
  </si>
  <si>
    <t>0100201066074016</t>
  </si>
  <si>
    <t>0213601066074029</t>
  </si>
  <si>
    <t>6105758</t>
  </si>
  <si>
    <t>Madhusudan Khadka</t>
  </si>
  <si>
    <t>0100200697971013</t>
  </si>
  <si>
    <t>0209800697971010</t>
  </si>
  <si>
    <t>5477783</t>
  </si>
  <si>
    <t>Shubhash Shrestha</t>
  </si>
  <si>
    <t>0100200851160015</t>
  </si>
  <si>
    <t>0720500851160019</t>
  </si>
  <si>
    <t>6117829</t>
  </si>
  <si>
    <t>Mira Khadka</t>
  </si>
  <si>
    <t>0100200698105018</t>
  </si>
  <si>
    <t>6023673</t>
  </si>
  <si>
    <t>Shashikala Joshi</t>
  </si>
  <si>
    <t>099</t>
  </si>
  <si>
    <t>0100200358769019</t>
  </si>
  <si>
    <t>0209900358769010</t>
  </si>
  <si>
    <t>5475363</t>
  </si>
  <si>
    <t>0100200000066032</t>
  </si>
  <si>
    <t>0100200000066016</t>
  </si>
  <si>
    <t>6066473</t>
  </si>
  <si>
    <t>Subhash Bhatta</t>
  </si>
  <si>
    <t>0100200371452016</t>
  </si>
  <si>
    <t>0823600371452012</t>
  </si>
  <si>
    <t>5483368</t>
  </si>
  <si>
    <t>Narendra Bikram Thapa</t>
  </si>
  <si>
    <t>0100200164021013</t>
  </si>
  <si>
    <t>0209500164021017</t>
  </si>
  <si>
    <t>6021596</t>
  </si>
  <si>
    <t>Dinesh Prasad Kuikel</t>
  </si>
  <si>
    <t>0100201018723010</t>
  </si>
  <si>
    <t>0209601018723019</t>
  </si>
  <si>
    <t>5472227</t>
  </si>
  <si>
    <t>Arati Joshi</t>
  </si>
  <si>
    <t>0100200011738016</t>
  </si>
  <si>
    <t>0211300011738044</t>
  </si>
  <si>
    <t>6066693</t>
  </si>
  <si>
    <t>Sanu Kaji Shrestha</t>
  </si>
  <si>
    <t>0100200022293016</t>
  </si>
  <si>
    <t>0210100022293011</t>
  </si>
  <si>
    <t>5465014</t>
  </si>
  <si>
    <t>Chitra Kunwar</t>
  </si>
  <si>
    <t>0100200652195012</t>
  </si>
  <si>
    <t>0822200652195017</t>
  </si>
  <si>
    <t>6121618</t>
  </si>
  <si>
    <t>Thakur Prasad Lamichhane</t>
  </si>
  <si>
    <t>0100201133096011</t>
  </si>
  <si>
    <t>0210801133096014</t>
  </si>
  <si>
    <t>6160762</t>
  </si>
  <si>
    <t>0100201134406014</t>
  </si>
  <si>
    <t>0507501134406012</t>
  </si>
  <si>
    <t>6183193</t>
  </si>
  <si>
    <t>Ranjana Pudasaini</t>
  </si>
  <si>
    <t>0100201248565015</t>
  </si>
  <si>
    <t>0212801248565015</t>
  </si>
  <si>
    <t>6194196</t>
  </si>
  <si>
    <t>Sangita Thapa</t>
  </si>
  <si>
    <t>0100201279653011</t>
  </si>
  <si>
    <t>0508401279653017</t>
  </si>
  <si>
    <t>6420179</t>
  </si>
  <si>
    <t>100</t>
  </si>
  <si>
    <t>0100200283950014</t>
  </si>
  <si>
    <t>0508800283950011</t>
  </si>
  <si>
    <t>5463683</t>
  </si>
  <si>
    <t>Purusotam Adhikari</t>
  </si>
  <si>
    <t>0100200021797010</t>
  </si>
  <si>
    <t>0209700021797013</t>
  </si>
  <si>
    <t>5476795</t>
  </si>
  <si>
    <t>Sudil Ghimire</t>
  </si>
  <si>
    <t>0100200039749021</t>
  </si>
  <si>
    <t>0100200039749013</t>
  </si>
  <si>
    <t>5477487</t>
  </si>
  <si>
    <t>Dipak Shrestha</t>
  </si>
  <si>
    <t>0100200478580017</t>
  </si>
  <si>
    <t>0213200478580013</t>
  </si>
  <si>
    <t>5457949</t>
  </si>
  <si>
    <t>Santosh Yadab</t>
  </si>
  <si>
    <t>0100200069670012</t>
  </si>
  <si>
    <t>0209700069670015</t>
  </si>
  <si>
    <t>5457750</t>
  </si>
  <si>
    <t>Yagya Bahadur Bhujel</t>
  </si>
  <si>
    <t>0100200514744021</t>
  </si>
  <si>
    <t>0212000514744017</t>
  </si>
  <si>
    <t>5477494</t>
  </si>
  <si>
    <t>Yamuna Silwal</t>
  </si>
  <si>
    <t>0100200069784026</t>
  </si>
  <si>
    <t>0316800069784011</t>
  </si>
  <si>
    <t>6124823</t>
  </si>
  <si>
    <t>0100100069784013</t>
  </si>
  <si>
    <t>Kamala Bhandari (Rawal)</t>
  </si>
  <si>
    <t>0100201088529017</t>
  </si>
  <si>
    <t>0720701088529011</t>
  </si>
  <si>
    <t>6132761</t>
  </si>
  <si>
    <t>0100200989756016</t>
  </si>
  <si>
    <t>1104900989756019</t>
  </si>
  <si>
    <t>6400031</t>
  </si>
  <si>
    <t>Pushpa Raj Khadka</t>
  </si>
  <si>
    <t>0100201275490019</t>
  </si>
  <si>
    <t>1007001275490014</t>
  </si>
  <si>
    <t>6424224</t>
  </si>
  <si>
    <t>Rita Maharjan</t>
  </si>
  <si>
    <t>0100200033698018</t>
  </si>
  <si>
    <t>6046158</t>
  </si>
  <si>
    <t>Lokeswori Dangol</t>
  </si>
  <si>
    <t>Thamel Branch</t>
  </si>
  <si>
    <t>101</t>
  </si>
  <si>
    <t>0100200012267017</t>
  </si>
  <si>
    <t>0210100012267050</t>
  </si>
  <si>
    <t>6066695</t>
  </si>
  <si>
    <t>Dharmanand Awasthi</t>
  </si>
  <si>
    <t>0100200393674020</t>
  </si>
  <si>
    <t>0100200393674012</t>
  </si>
  <si>
    <t>5466184</t>
  </si>
  <si>
    <t>Pradip Misra</t>
  </si>
  <si>
    <t>0100200065811010</t>
  </si>
  <si>
    <t>0210900065811018</t>
  </si>
  <si>
    <t>5477444</t>
  </si>
  <si>
    <t>Nara Maya Phuiyal</t>
  </si>
  <si>
    <t>0100200069730015</t>
  </si>
  <si>
    <t>0210000069730011</t>
  </si>
  <si>
    <t>5458172</t>
  </si>
  <si>
    <t>Shobha Neupane</t>
  </si>
  <si>
    <t>0100200344381018</t>
  </si>
  <si>
    <t>0211400344381016</t>
  </si>
  <si>
    <t>5988584</t>
  </si>
  <si>
    <t>Samjhana Simkhada</t>
  </si>
  <si>
    <t>0100200752043015</t>
  </si>
  <si>
    <t>0211400752043013</t>
  </si>
  <si>
    <t>6032725</t>
  </si>
  <si>
    <t>Nabaraj Neupane</t>
  </si>
  <si>
    <t>0100200875503010</t>
  </si>
  <si>
    <t>0414400875503014</t>
  </si>
  <si>
    <t>0100200888600015</t>
  </si>
  <si>
    <t>0601700888600018</t>
  </si>
  <si>
    <t>001KBB0310907</t>
  </si>
  <si>
    <t>Ambikas Rai</t>
  </si>
  <si>
    <t>0100201132893015</t>
  </si>
  <si>
    <t>1104501132893011</t>
  </si>
  <si>
    <t>6160724</t>
  </si>
  <si>
    <t>Subatra Mahat</t>
  </si>
  <si>
    <t>0100200011566010</t>
  </si>
  <si>
    <t>6098354</t>
  </si>
  <si>
    <t>Ganga Adhikari Misra</t>
  </si>
  <si>
    <t>0100200022832014</t>
  </si>
  <si>
    <t>6098353</t>
  </si>
  <si>
    <t>Ramesh Kumar Rawal</t>
  </si>
  <si>
    <t>102</t>
  </si>
  <si>
    <t>0100200002810030</t>
  </si>
  <si>
    <t>0100200002810022</t>
  </si>
  <si>
    <t>6067341</t>
  </si>
  <si>
    <t>Nirjala Aryal (Pokharel)</t>
  </si>
  <si>
    <t>0100200113403019</t>
  </si>
  <si>
    <t>0210200113403014</t>
  </si>
  <si>
    <t>6058797</t>
  </si>
  <si>
    <t>0100200630290011</t>
  </si>
  <si>
    <t>1006900630290014</t>
  </si>
  <si>
    <t>6123301</t>
  </si>
  <si>
    <t>Gita Aryal Gyawali</t>
  </si>
  <si>
    <t>0100200330692010</t>
  </si>
  <si>
    <t>0210200330692016</t>
  </si>
  <si>
    <t>6087505</t>
  </si>
  <si>
    <t>Astha Bhandari</t>
  </si>
  <si>
    <t>0100200271130011</t>
  </si>
  <si>
    <t>0210200271130017</t>
  </si>
  <si>
    <t>5484275</t>
  </si>
  <si>
    <t>Kishor Neupane</t>
  </si>
  <si>
    <t>0100200293993013</t>
  </si>
  <si>
    <t>0507400293993017</t>
  </si>
  <si>
    <t>5481219</t>
  </si>
  <si>
    <t>0100200001786055</t>
  </si>
  <si>
    <t>0100200001786012</t>
  </si>
  <si>
    <t>6027921</t>
  </si>
  <si>
    <t>Neha Basnyat</t>
  </si>
  <si>
    <t>0100200316495016</t>
  </si>
  <si>
    <t>0210200316495011</t>
  </si>
  <si>
    <t>5468922</t>
  </si>
  <si>
    <t>Hari Raj Thapaliya</t>
  </si>
  <si>
    <t>0100201255417021</t>
  </si>
  <si>
    <t>0213001255417010</t>
  </si>
  <si>
    <t>6157296</t>
  </si>
  <si>
    <t>Sanam Nepal</t>
  </si>
  <si>
    <t>0100201100515019</t>
  </si>
  <si>
    <t>0213701100515018</t>
  </si>
  <si>
    <t>6149344</t>
  </si>
  <si>
    <t>0100201129260011</t>
  </si>
  <si>
    <t>0212501129260016</t>
  </si>
  <si>
    <t>6159766</t>
  </si>
  <si>
    <t>Debaki Kafle</t>
  </si>
  <si>
    <t>0100201264098011</t>
  </si>
  <si>
    <t>0415201264098018</t>
  </si>
  <si>
    <t>6405801</t>
  </si>
  <si>
    <t>Subha Kumar Khatri</t>
  </si>
  <si>
    <t>0100200060927010</t>
  </si>
  <si>
    <t>Janak Sing Mauni</t>
  </si>
  <si>
    <t>Kalimati Branch</t>
  </si>
  <si>
    <t>103</t>
  </si>
  <si>
    <t>0100200194485014</t>
  </si>
  <si>
    <t>0211100194485019</t>
  </si>
  <si>
    <t>6139735</t>
  </si>
  <si>
    <t>Keshab Prashad Pradhan</t>
  </si>
  <si>
    <t>0100200064278017</t>
  </si>
  <si>
    <t>0210900064278014</t>
  </si>
  <si>
    <t>5477442</t>
  </si>
  <si>
    <t>Indira Banjade</t>
  </si>
  <si>
    <t>0100200046261018</t>
  </si>
  <si>
    <t>0211000046261018</t>
  </si>
  <si>
    <t>6032782</t>
  </si>
  <si>
    <t>0100201024484036</t>
  </si>
  <si>
    <t>0100201024484011</t>
  </si>
  <si>
    <t>5463941</t>
  </si>
  <si>
    <t>0100200131485014</t>
  </si>
  <si>
    <t>0210600131485018</t>
  </si>
  <si>
    <t>5468648</t>
  </si>
  <si>
    <t>Nabina Khadka</t>
  </si>
  <si>
    <t>0100200515189013</t>
  </si>
  <si>
    <t>0919200515189012</t>
  </si>
  <si>
    <t>6190466</t>
  </si>
  <si>
    <t>Debendra Prasad Devkota</t>
  </si>
  <si>
    <t>0100201179430013</t>
  </si>
  <si>
    <t>0720701179430016</t>
  </si>
  <si>
    <t>6180437</t>
  </si>
  <si>
    <t>Ambika Dahal</t>
  </si>
  <si>
    <t>0100201261657018</t>
  </si>
  <si>
    <t>0317001261657017</t>
  </si>
  <si>
    <t>2001466</t>
  </si>
  <si>
    <t>Samita Pariyar</t>
  </si>
  <si>
    <t>0100201262248014</t>
  </si>
  <si>
    <t>0316501262248012</t>
  </si>
  <si>
    <t>2001436</t>
  </si>
  <si>
    <t>Rishi Dev Awasthi</t>
  </si>
  <si>
    <t>0100201264599019</t>
  </si>
  <si>
    <t>0823601264599015</t>
  </si>
  <si>
    <t>6405701</t>
  </si>
  <si>
    <t>Mira Kumari Majhi Shahi</t>
  </si>
  <si>
    <t>0100201279450011</t>
  </si>
  <si>
    <t>0210301279450011</t>
  </si>
  <si>
    <t>104</t>
  </si>
  <si>
    <t>0100200236692015</t>
  </si>
  <si>
    <t>0210400236692011</t>
  </si>
  <si>
    <t>6021375</t>
  </si>
  <si>
    <t>Shashi Kala Dahal</t>
  </si>
  <si>
    <t>0100200234084018</t>
  </si>
  <si>
    <t>0210400234084012</t>
  </si>
  <si>
    <t>5998249</t>
  </si>
  <si>
    <t>Nava Raj Satyal</t>
  </si>
  <si>
    <t>0100200069045010</t>
  </si>
  <si>
    <t>0209700069045013</t>
  </si>
  <si>
    <t>5456877</t>
  </si>
  <si>
    <t>Jayanti Mishra (Rimal)</t>
  </si>
  <si>
    <t>0100200003910012</t>
  </si>
  <si>
    <t>0211500003910011</t>
  </si>
  <si>
    <t>6059874</t>
  </si>
  <si>
    <t>Mahalaxmi Basnet Thapa</t>
  </si>
  <si>
    <t>0100200234295019</t>
  </si>
  <si>
    <t>0210400234295013</t>
  </si>
  <si>
    <t>5469784</t>
  </si>
  <si>
    <t>Subhadra Shaha (Malla)</t>
  </si>
  <si>
    <t>0100200237142019</t>
  </si>
  <si>
    <t>0210500237142018</t>
  </si>
  <si>
    <t>5456845</t>
  </si>
  <si>
    <t>Sharada Devi Rijal (Khatiwada)</t>
  </si>
  <si>
    <t>0100200234296015</t>
  </si>
  <si>
    <t>0209700234296018</t>
  </si>
  <si>
    <t>6066707</t>
  </si>
  <si>
    <t>Uma Thapa Magar</t>
  </si>
  <si>
    <t>0100200100355023</t>
  </si>
  <si>
    <t>0210100100355016</t>
  </si>
  <si>
    <t>5469089</t>
  </si>
  <si>
    <t>Upendra Mahat</t>
  </si>
  <si>
    <t>0100200100190024</t>
  </si>
  <si>
    <t>0210400100190010</t>
  </si>
  <si>
    <t>5469657</t>
  </si>
  <si>
    <t>0100200237724018</t>
  </si>
  <si>
    <t>0209700237724010</t>
  </si>
  <si>
    <t>6034304</t>
  </si>
  <si>
    <t>Karuna Gautam Marasini</t>
  </si>
  <si>
    <t>0100200237423018</t>
  </si>
  <si>
    <t>0210400237423012</t>
  </si>
  <si>
    <t>5456846</t>
  </si>
  <si>
    <t>Bina Dahal Bhattarai</t>
  </si>
  <si>
    <t>0100200119419014</t>
  </si>
  <si>
    <t>0209600119419012</t>
  </si>
  <si>
    <t>5477092</t>
  </si>
  <si>
    <t>Sita Khadka</t>
  </si>
  <si>
    <t>0100200237683011</t>
  </si>
  <si>
    <t>0209700237683012</t>
  </si>
  <si>
    <t>6092025</t>
  </si>
  <si>
    <t>Rajeshwor Banjara</t>
  </si>
  <si>
    <t>0100200237309010</t>
  </si>
  <si>
    <t>Rama Devi Acharya</t>
  </si>
  <si>
    <t>Chabahil Branch</t>
  </si>
  <si>
    <t>105</t>
  </si>
  <si>
    <t>0100200003880016</t>
  </si>
  <si>
    <t>0211500003880011</t>
  </si>
  <si>
    <t>6005766</t>
  </si>
  <si>
    <t>Puspa Aryal</t>
  </si>
  <si>
    <t>0100200344532016</t>
  </si>
  <si>
    <t>0211200344532015</t>
  </si>
  <si>
    <t>6037779</t>
  </si>
  <si>
    <t>Sita Devi Kafle</t>
  </si>
  <si>
    <t>0100200119257014</t>
  </si>
  <si>
    <t>0210500119257013</t>
  </si>
  <si>
    <t>5465013</t>
  </si>
  <si>
    <t>Pradip Bhatta</t>
  </si>
  <si>
    <t>0100200050377012</t>
  </si>
  <si>
    <t>0210000050377010</t>
  </si>
  <si>
    <t>5459841</t>
  </si>
  <si>
    <t>Junita Bhattarai</t>
  </si>
  <si>
    <t>0100200335331016</t>
  </si>
  <si>
    <t>0211500335331019</t>
  </si>
  <si>
    <t>5465231</t>
  </si>
  <si>
    <t>Shiva Prashad Nepal</t>
  </si>
  <si>
    <t>0100200071690012</t>
  </si>
  <si>
    <t>0212400071690014</t>
  </si>
  <si>
    <t>5469374</t>
  </si>
  <si>
    <t>Santosh Dhungana</t>
  </si>
  <si>
    <t>0100200076764022</t>
  </si>
  <si>
    <t>0100200076764014</t>
  </si>
  <si>
    <t>5454987</t>
  </si>
  <si>
    <t>Binda Subedi</t>
  </si>
  <si>
    <t>0100200091087010</t>
  </si>
  <si>
    <t>0210800091087013</t>
  </si>
  <si>
    <t>6042740</t>
  </si>
  <si>
    <t>Ranju Paudel Chalise</t>
  </si>
  <si>
    <t>0100200475563014</t>
  </si>
  <si>
    <t>0211200475563013</t>
  </si>
  <si>
    <t>6034612</t>
  </si>
  <si>
    <t>Sujan Dhakal</t>
  </si>
  <si>
    <t>0100200119543025</t>
  </si>
  <si>
    <t>0209500119543010</t>
  </si>
  <si>
    <t>6076297</t>
  </si>
  <si>
    <t>Basanta Gurung</t>
  </si>
  <si>
    <t>0100201215616013</t>
  </si>
  <si>
    <t>1006601215616012</t>
  </si>
  <si>
    <t>6193457</t>
  </si>
  <si>
    <t>Gita Devi Shrestha</t>
  </si>
  <si>
    <t>106</t>
  </si>
  <si>
    <t>0100200119274024</t>
  </si>
  <si>
    <t>0210600119274011</t>
  </si>
  <si>
    <t>5458171</t>
  </si>
  <si>
    <t>Sirjana Sharma</t>
  </si>
  <si>
    <t>0100200046312011</t>
  </si>
  <si>
    <t>0210600046312015</t>
  </si>
  <si>
    <t>6047635</t>
  </si>
  <si>
    <t>Subhadra Khadka</t>
  </si>
  <si>
    <t>0100200003444021</t>
  </si>
  <si>
    <t>0211400003444036</t>
  </si>
  <si>
    <t>6009699</t>
  </si>
  <si>
    <t>Kalpana Pande</t>
  </si>
  <si>
    <t>0100200205690014</t>
  </si>
  <si>
    <t>0210600205690018</t>
  </si>
  <si>
    <t>6050958</t>
  </si>
  <si>
    <t>0100200205356017</t>
  </si>
  <si>
    <t>0210600205356010</t>
  </si>
  <si>
    <t>6043771</t>
  </si>
  <si>
    <t>0100201132864015</t>
  </si>
  <si>
    <t>0316401132864019</t>
  </si>
  <si>
    <t>6075727</t>
  </si>
  <si>
    <t>Hira Shobha Bramhacharya</t>
  </si>
  <si>
    <t>0100201134530017</t>
  </si>
  <si>
    <t>0213401134530012</t>
  </si>
  <si>
    <t>6177606</t>
  </si>
  <si>
    <t>0100201265096010</t>
  </si>
  <si>
    <t>1006601265096011</t>
  </si>
  <si>
    <t>6411159</t>
  </si>
  <si>
    <t>Narayani Pande</t>
  </si>
  <si>
    <t>0100200205972011</t>
  </si>
  <si>
    <t>6022444</t>
  </si>
  <si>
    <t>107</t>
  </si>
  <si>
    <t>0100200001610038</t>
  </si>
  <si>
    <t>0100200001610011</t>
  </si>
  <si>
    <t>5468664</t>
  </si>
  <si>
    <t>Sandhya Subedi Acharya</t>
  </si>
  <si>
    <t>0100200164836033</t>
  </si>
  <si>
    <t>0100200164836017</t>
  </si>
  <si>
    <t>5458543</t>
  </si>
  <si>
    <t>Sabita Basnet Thapaliya</t>
  </si>
  <si>
    <t>0100200062393013</t>
  </si>
  <si>
    <t>0210200062393019</t>
  </si>
  <si>
    <t>6065556</t>
  </si>
  <si>
    <t>Purnima Joshi</t>
  </si>
  <si>
    <t>0100200078831010</t>
  </si>
  <si>
    <t>0211800078831017</t>
  </si>
  <si>
    <t>6032668</t>
  </si>
  <si>
    <t>Ambika Silwal</t>
  </si>
  <si>
    <t>0100200222215011</t>
  </si>
  <si>
    <t>0211800222215016</t>
  </si>
  <si>
    <t>5499666</t>
  </si>
  <si>
    <t>0100200002306022</t>
  </si>
  <si>
    <t>0210200002306011</t>
  </si>
  <si>
    <t>5469463</t>
  </si>
  <si>
    <t>Ramila Kumari Khadka (Thapa)</t>
  </si>
  <si>
    <t>0100200105960014</t>
  </si>
  <si>
    <t>0211900105960015</t>
  </si>
  <si>
    <t>6059634</t>
  </si>
  <si>
    <t>Lok Prasad Gautam</t>
  </si>
  <si>
    <t>0100201026852016</t>
  </si>
  <si>
    <t>1006301026852011</t>
  </si>
  <si>
    <t>6125374</t>
  </si>
  <si>
    <t>Rekha Mishra</t>
  </si>
  <si>
    <t>0100200868241019</t>
  </si>
  <si>
    <t>0821900868241021</t>
  </si>
  <si>
    <t>6143531</t>
  </si>
  <si>
    <t>0100201036708029</t>
  </si>
  <si>
    <t>0213501036708010</t>
  </si>
  <si>
    <t>6121823</t>
  </si>
  <si>
    <t>0100201097547011</t>
  </si>
  <si>
    <t>0213101097547011</t>
  </si>
  <si>
    <t>6191643</t>
  </si>
  <si>
    <t>Bhim Kumari Karki</t>
  </si>
  <si>
    <t>0100200227509011</t>
  </si>
  <si>
    <t>10882</t>
  </si>
  <si>
    <t>Baburam Rishal</t>
  </si>
  <si>
    <t>0100200229393010</t>
  </si>
  <si>
    <t>108</t>
  </si>
  <si>
    <t>0100200002241028</t>
  </si>
  <si>
    <t>0210500002241019</t>
  </si>
  <si>
    <t>6034727</t>
  </si>
  <si>
    <t>Manoj Raj Sharma</t>
  </si>
  <si>
    <t>0100200468270011</t>
  </si>
  <si>
    <t>0210800468270012</t>
  </si>
  <si>
    <t>6065513</t>
  </si>
  <si>
    <t>Parichhya Neupane</t>
  </si>
  <si>
    <t>0100200091086014</t>
  </si>
  <si>
    <t>0210800091086017</t>
  </si>
  <si>
    <t>6050957</t>
  </si>
  <si>
    <t>Jamuna Kafle Paudel</t>
  </si>
  <si>
    <t>0100200091390015</t>
  </si>
  <si>
    <t>0210800091390018</t>
  </si>
  <si>
    <t>5484276</t>
  </si>
  <si>
    <t>Sudha Kumari Saha</t>
  </si>
  <si>
    <t>0100200121509012</t>
  </si>
  <si>
    <t>0210500121509011</t>
  </si>
  <si>
    <t>6095322</t>
  </si>
  <si>
    <t>Rajib Lamichhane</t>
  </si>
  <si>
    <t>0100200056959013</t>
  </si>
  <si>
    <t>0210200056959019</t>
  </si>
  <si>
    <t>5463117</t>
  </si>
  <si>
    <t>Ram Kumar Basnet</t>
  </si>
  <si>
    <t>0100201130551011</t>
  </si>
  <si>
    <t>0213501130551011</t>
  </si>
  <si>
    <t>6165465</t>
  </si>
  <si>
    <t>Bhawani Bishwakarma</t>
  </si>
  <si>
    <t>0100201131676010</t>
  </si>
  <si>
    <t>0508101131676014</t>
  </si>
  <si>
    <t>6171370</t>
  </si>
  <si>
    <t>Raman Rai</t>
  </si>
  <si>
    <t>0100200989755011</t>
  </si>
  <si>
    <t>1104900989755012</t>
  </si>
  <si>
    <t>6409757</t>
  </si>
  <si>
    <t>Diwakar Subedi</t>
  </si>
  <si>
    <t>0100201264301011</t>
  </si>
  <si>
    <t>0507601264301012</t>
  </si>
  <si>
    <t>6403119</t>
  </si>
  <si>
    <t>Ishwor Gautam</t>
  </si>
  <si>
    <t>0100200177724013</t>
  </si>
  <si>
    <t>5477920</t>
  </si>
  <si>
    <t>Tara Bahadur Bhujel</t>
  </si>
  <si>
    <t>0100200475660011</t>
  </si>
  <si>
    <t>Dambar Bahadur K.C.</t>
  </si>
  <si>
    <t>109</t>
  </si>
  <si>
    <t>0100201043230010</t>
  </si>
  <si>
    <t>0211801043230017</t>
  </si>
  <si>
    <t>5493650</t>
  </si>
  <si>
    <t>Krishna Prasad Dhakal</t>
  </si>
  <si>
    <t>0100200164516012</t>
  </si>
  <si>
    <t>0210000164516019</t>
  </si>
  <si>
    <t>6065755</t>
  </si>
  <si>
    <t>0100200069181011</t>
  </si>
  <si>
    <t>0211400069181011</t>
  </si>
  <si>
    <t>5486755</t>
  </si>
  <si>
    <t>0100200011847011</t>
  </si>
  <si>
    <t>0209900011847011</t>
  </si>
  <si>
    <t>6009698</t>
  </si>
  <si>
    <t>Bimala Thapa</t>
  </si>
  <si>
    <t>0100200068793013</t>
  </si>
  <si>
    <t>0210900068793010</t>
  </si>
  <si>
    <t>6009700</t>
  </si>
  <si>
    <t>Radhika Adhikari</t>
  </si>
  <si>
    <t>0100200205548013</t>
  </si>
  <si>
    <t>0209700205548040</t>
  </si>
  <si>
    <t>6052751</t>
  </si>
  <si>
    <t>Shobha Rana</t>
  </si>
  <si>
    <t>0100200003312034</t>
  </si>
  <si>
    <t>0100200003312018</t>
  </si>
  <si>
    <t>6098606</t>
  </si>
  <si>
    <t>0100201133402015</t>
  </si>
  <si>
    <t>0317401133402012</t>
  </si>
  <si>
    <t>2001816</t>
  </si>
  <si>
    <t>Pooja Fyuba</t>
  </si>
  <si>
    <t>0100201130965019</t>
  </si>
  <si>
    <t>0213001130965016</t>
  </si>
  <si>
    <t>6194880</t>
  </si>
  <si>
    <t>Aarti Kalwar</t>
  </si>
  <si>
    <t>0100201266878012</t>
  </si>
  <si>
    <t>0507401266878016</t>
  </si>
  <si>
    <t>6433432</t>
  </si>
  <si>
    <t>Maya Lama</t>
  </si>
  <si>
    <t>0100200122964015</t>
  </si>
  <si>
    <t>6170439</t>
  </si>
  <si>
    <t>Bijaya Dhital</t>
  </si>
  <si>
    <t>0100200069504015</t>
  </si>
  <si>
    <t>5477600</t>
  </si>
  <si>
    <t>Pramila Lekhak (Khanal)</t>
  </si>
  <si>
    <t>110</t>
  </si>
  <si>
    <t>0100200233502010</t>
  </si>
  <si>
    <t>0210300233502010</t>
  </si>
  <si>
    <t>5476794</t>
  </si>
  <si>
    <t>Durga Acharya</t>
  </si>
  <si>
    <t>0100200046148017</t>
  </si>
  <si>
    <t>0210900046148014</t>
  </si>
  <si>
    <t>6014559</t>
  </si>
  <si>
    <t>Kamala Adhikari</t>
  </si>
  <si>
    <t>0100200046982017</t>
  </si>
  <si>
    <t>0211000046982017</t>
  </si>
  <si>
    <t>6045564</t>
  </si>
  <si>
    <t>0100200078829016</t>
  </si>
  <si>
    <t>0210300078829016</t>
  </si>
  <si>
    <t>6032667</t>
  </si>
  <si>
    <t>Kalpana Sedhai</t>
  </si>
  <si>
    <t>0100200219219012</t>
  </si>
  <si>
    <t>0211000219219012</t>
  </si>
  <si>
    <t>6096979</t>
  </si>
  <si>
    <t>0100200003987015</t>
  </si>
  <si>
    <t>0210600003987019</t>
  </si>
  <si>
    <t>6059876</t>
  </si>
  <si>
    <t>0100201097588018</t>
  </si>
  <si>
    <t>0212801097588018</t>
  </si>
  <si>
    <t>6156415</t>
  </si>
  <si>
    <t>Sujita Shrestha</t>
  </si>
  <si>
    <t>0100201230880010</t>
  </si>
  <si>
    <t>0213001230880018</t>
  </si>
  <si>
    <t>6198385</t>
  </si>
  <si>
    <t>Sabina Ghimire</t>
  </si>
  <si>
    <t>0100201262247018</t>
  </si>
  <si>
    <t>0508901262247018</t>
  </si>
  <si>
    <t>6407728</t>
  </si>
  <si>
    <t>Sarmila Tamang</t>
  </si>
  <si>
    <t>0100200102155013</t>
  </si>
  <si>
    <t>Rukmangat Bhattarai</t>
  </si>
  <si>
    <t>111</t>
  </si>
  <si>
    <t>0100200382246019</t>
  </si>
  <si>
    <t>0721200382246012</t>
  </si>
  <si>
    <t>6162132</t>
  </si>
  <si>
    <t>Jibalal Khanal</t>
  </si>
  <si>
    <t>0100200422134014</t>
  </si>
  <si>
    <t>0211100422134027</t>
  </si>
  <si>
    <t>5471238</t>
  </si>
  <si>
    <t>Shanta Khanal Paudel</t>
  </si>
  <si>
    <t>0100200049198015</t>
  </si>
  <si>
    <t>0211100049198011</t>
  </si>
  <si>
    <t>6040599</t>
  </si>
  <si>
    <t>Urmila Neupane</t>
  </si>
  <si>
    <t>0100200205954011</t>
  </si>
  <si>
    <t>0210600205954015</t>
  </si>
  <si>
    <t>6049956</t>
  </si>
  <si>
    <t>Bikram Prasad Sharma</t>
  </si>
  <si>
    <t>0100200976993019</t>
  </si>
  <si>
    <t>0317600976993015</t>
  </si>
  <si>
    <t>6175709</t>
  </si>
  <si>
    <t>Mamta Ghimire</t>
  </si>
  <si>
    <t>0100201131756014</t>
  </si>
  <si>
    <t>0213101131756016</t>
  </si>
  <si>
    <t>6170254</t>
  </si>
  <si>
    <t>0100201265077016</t>
  </si>
  <si>
    <t>0726101265077013</t>
  </si>
  <si>
    <t>6401858</t>
  </si>
  <si>
    <t>Jamuna KC</t>
  </si>
  <si>
    <t>0100201264694011</t>
  </si>
  <si>
    <t>0416101264694019</t>
  </si>
  <si>
    <t>6411414</t>
  </si>
  <si>
    <t>Ram Prasad Sapkota</t>
  </si>
  <si>
    <t>112</t>
  </si>
  <si>
    <t>0100200096879020</t>
  </si>
  <si>
    <t>0100200096879012</t>
  </si>
  <si>
    <t>5476010</t>
  </si>
  <si>
    <t>Sita Dahal</t>
  </si>
  <si>
    <t>0100200050535017</t>
  </si>
  <si>
    <t>0210000050535011</t>
  </si>
  <si>
    <t>6024097</t>
  </si>
  <si>
    <t>Ramesh Kumar Bhattarai</t>
  </si>
  <si>
    <t>0100200268831017</t>
  </si>
  <si>
    <t>0210900268831014</t>
  </si>
  <si>
    <t>6016179</t>
  </si>
  <si>
    <t>0100200163554026</t>
  </si>
  <si>
    <t>0211900163554019</t>
  </si>
  <si>
    <t>6021173</t>
  </si>
  <si>
    <t>Sujata Pokharel (Dahal)</t>
  </si>
  <si>
    <t>0100200114742011</t>
  </si>
  <si>
    <t>6142410</t>
  </si>
  <si>
    <t>Janardan Dahal</t>
  </si>
  <si>
    <t>0100200478908012</t>
  </si>
  <si>
    <t>0209900478908014</t>
  </si>
  <si>
    <t>6139253</t>
  </si>
  <si>
    <t>Punam Basnet</t>
  </si>
  <si>
    <t>0100200344812019</t>
  </si>
  <si>
    <t>0211400344812017</t>
  </si>
  <si>
    <t>6025782</t>
  </si>
  <si>
    <t>0100200022975011</t>
  </si>
  <si>
    <t>0210100022975011</t>
  </si>
  <si>
    <t>6090984</t>
  </si>
  <si>
    <t>0100200332014011</t>
  </si>
  <si>
    <t>0601600332014069</t>
  </si>
  <si>
    <t>5470878</t>
  </si>
  <si>
    <t>0100201202797019</t>
  </si>
  <si>
    <t>0601601202797017</t>
  </si>
  <si>
    <t>3003054</t>
  </si>
  <si>
    <t>0100201761352019</t>
  </si>
  <si>
    <t>0416101761352016</t>
  </si>
  <si>
    <t>001KBB0310311</t>
  </si>
  <si>
    <t>Bisnu Prasad Lamsal</t>
  </si>
  <si>
    <t>Maitidevi Branch</t>
  </si>
  <si>
    <t>113</t>
  </si>
  <si>
    <t>0100200804383014</t>
  </si>
  <si>
    <t>0414200804383019</t>
  </si>
  <si>
    <t>6086053</t>
  </si>
  <si>
    <t>Saroj Mahat</t>
  </si>
  <si>
    <t>0100200003141027</t>
  </si>
  <si>
    <t>0100200003141019</t>
  </si>
  <si>
    <t>5466316</t>
  </si>
  <si>
    <t>Pusparaj Bharati</t>
  </si>
  <si>
    <t>0100200046533018</t>
  </si>
  <si>
    <t>0227300046533046</t>
  </si>
  <si>
    <t>6015683</t>
  </si>
  <si>
    <t>Pratigya Neupane</t>
  </si>
  <si>
    <t>0100200132192010</t>
  </si>
  <si>
    <t>0210200132192016</t>
  </si>
  <si>
    <t>6045764</t>
  </si>
  <si>
    <t>Amod Babu Bhattarai</t>
  </si>
  <si>
    <t>0100200000065028</t>
  </si>
  <si>
    <t>0211300000065013</t>
  </si>
  <si>
    <t>5467525</t>
  </si>
  <si>
    <t>Bindu Lekhak</t>
  </si>
  <si>
    <t>0100200272392011</t>
  </si>
  <si>
    <t>0211200272392035</t>
  </si>
  <si>
    <t>6042144</t>
  </si>
  <si>
    <t>Surya Bdr Shrestha</t>
  </si>
  <si>
    <t>0100200003571031</t>
  </si>
  <si>
    <t>0211300003571017</t>
  </si>
  <si>
    <t>5468983</t>
  </si>
  <si>
    <t>Sanjeeb Kumar Shrestha</t>
  </si>
  <si>
    <t>0100201155331014</t>
  </si>
  <si>
    <t>1006801155331012</t>
  </si>
  <si>
    <t>6154855</t>
  </si>
  <si>
    <t>Laxman Rayamajhi</t>
  </si>
  <si>
    <t>0100201185200011</t>
  </si>
  <si>
    <t>0425301185200012</t>
  </si>
  <si>
    <t>6183127</t>
  </si>
  <si>
    <t>Parbati Bhattarai</t>
  </si>
  <si>
    <t>0100200984694012</t>
  </si>
  <si>
    <t>0919300984694016</t>
  </si>
  <si>
    <t>001KBB0286074</t>
  </si>
  <si>
    <t>Timila Baidhya Shrestha</t>
  </si>
  <si>
    <t>114</t>
  </si>
  <si>
    <t>0100200178216011</t>
  </si>
  <si>
    <t>0209700178216014</t>
  </si>
  <si>
    <t>6050238</t>
  </si>
  <si>
    <t>Anju Koirala</t>
  </si>
  <si>
    <t>0100200194141021</t>
  </si>
  <si>
    <t>0100200194141013</t>
  </si>
  <si>
    <t>6000178</t>
  </si>
  <si>
    <t>Gita Panta</t>
  </si>
  <si>
    <t>0100200516890017</t>
  </si>
  <si>
    <t>0210600516890010</t>
  </si>
  <si>
    <t>5468334</t>
  </si>
  <si>
    <t>0100200011664012</t>
  </si>
  <si>
    <t>0210100011664011</t>
  </si>
  <si>
    <t>6045740</t>
  </si>
  <si>
    <t>0100200268657017</t>
  </si>
  <si>
    <t>0210400268657011</t>
  </si>
  <si>
    <t>6046737</t>
  </si>
  <si>
    <t>Nanjita Pradhan</t>
  </si>
  <si>
    <t>0100200475540014</t>
  </si>
  <si>
    <t>0210500475540013</t>
  </si>
  <si>
    <t>5465003</t>
  </si>
  <si>
    <t>Tul Bahadur Magar</t>
  </si>
  <si>
    <t>0100200344441010</t>
  </si>
  <si>
    <t>0211400344441019</t>
  </si>
  <si>
    <t>6113712</t>
  </si>
  <si>
    <t>Chitran Phuyal</t>
  </si>
  <si>
    <t>0100201131639018</t>
  </si>
  <si>
    <t>0211701131639011</t>
  </si>
  <si>
    <t>6172841</t>
  </si>
  <si>
    <t>Bed Maya Pathak</t>
  </si>
  <si>
    <t>115</t>
  </si>
  <si>
    <t>0100200000290031</t>
  </si>
  <si>
    <t>0100200000290013</t>
  </si>
  <si>
    <t>6015911</t>
  </si>
  <si>
    <t>Sabita Adhikari</t>
  </si>
  <si>
    <t>0100200469409011</t>
  </si>
  <si>
    <t>0210500469409010</t>
  </si>
  <si>
    <t>6067194</t>
  </si>
  <si>
    <t>Tilotama Koirala</t>
  </si>
  <si>
    <t>0100201018326011</t>
  </si>
  <si>
    <t>0210401018326024</t>
  </si>
  <si>
    <t>6033393</t>
  </si>
  <si>
    <t>Shanti Dhungana</t>
  </si>
  <si>
    <t>0100201134017018</t>
  </si>
  <si>
    <t>0209801134017015</t>
  </si>
  <si>
    <t>6160450</t>
  </si>
  <si>
    <t>Sita Sunam</t>
  </si>
  <si>
    <t>0100201133063016</t>
  </si>
  <si>
    <t>0414601133063019</t>
  </si>
  <si>
    <t>6402990</t>
  </si>
  <si>
    <t>Asmita Maraseni</t>
  </si>
  <si>
    <t>0100201279255014</t>
  </si>
  <si>
    <t>0316901279255010</t>
  </si>
  <si>
    <t>6428038</t>
  </si>
  <si>
    <t>116</t>
  </si>
  <si>
    <t>0100200111586019</t>
  </si>
  <si>
    <t>0211900111586011</t>
  </si>
  <si>
    <t>6024183</t>
  </si>
  <si>
    <t>Milee Shrestha</t>
  </si>
  <si>
    <t>0100200078601015</t>
  </si>
  <si>
    <t>0211800078601011</t>
  </si>
  <si>
    <t>5457240</t>
  </si>
  <si>
    <t>0100200003748029</t>
  </si>
  <si>
    <t>0212300003748034</t>
  </si>
  <si>
    <t>5494796</t>
  </si>
  <si>
    <t>Kamal Prashad Regmi</t>
  </si>
  <si>
    <t>0100200001495026</t>
  </si>
  <si>
    <t>0100200001495018</t>
  </si>
  <si>
    <t>6018691</t>
  </si>
  <si>
    <t>Narayan Prasad Acharya</t>
  </si>
  <si>
    <t>0100200002169025</t>
  </si>
  <si>
    <t>0100200002169017</t>
  </si>
  <si>
    <t>6027595</t>
  </si>
  <si>
    <t>Janardan Neupane</t>
  </si>
  <si>
    <t>0100200114908033</t>
  </si>
  <si>
    <t>0100200114908017</t>
  </si>
  <si>
    <t>6053460</t>
  </si>
  <si>
    <t>0100100114908012</t>
  </si>
  <si>
    <t>Radha Kumari Dhakal</t>
  </si>
  <si>
    <t>0100200197808019</t>
  </si>
  <si>
    <t>0211600197808016</t>
  </si>
  <si>
    <t>6032221</t>
  </si>
  <si>
    <t>Rita Adhikari</t>
  </si>
  <si>
    <t>0100200237581012</t>
  </si>
  <si>
    <t>0919100237581017</t>
  </si>
  <si>
    <t>5456805</t>
  </si>
  <si>
    <t>Tara Devkota</t>
  </si>
  <si>
    <t>0100201319602014</t>
  </si>
  <si>
    <t>0211601319602011</t>
  </si>
  <si>
    <t>6131920</t>
  </si>
  <si>
    <t>Januka Gautam</t>
  </si>
  <si>
    <t>0100201131723019</t>
  </si>
  <si>
    <t>0211701131723010</t>
  </si>
  <si>
    <t>6175284</t>
  </si>
  <si>
    <t>Shobha Kunwar</t>
  </si>
  <si>
    <t>0100201279961016</t>
  </si>
  <si>
    <t>0415401279961013</t>
  </si>
  <si>
    <t>6419289</t>
  </si>
  <si>
    <t>0100201292038014</t>
  </si>
  <si>
    <t>0213401292038011</t>
  </si>
  <si>
    <t>6075306</t>
  </si>
  <si>
    <t>Prem Prasad Bhusal</t>
  </si>
  <si>
    <t>0100200078934014</t>
  </si>
  <si>
    <t>Padam Bahadur Shrestha</t>
  </si>
  <si>
    <t>Chapagaun Branch</t>
  </si>
  <si>
    <t>117</t>
  </si>
  <si>
    <t>0100200185742012</t>
  </si>
  <si>
    <t>0211900185742031</t>
  </si>
  <si>
    <t>6045926</t>
  </si>
  <si>
    <t>Harisharan Pantha</t>
  </si>
  <si>
    <t>0100200193509017</t>
  </si>
  <si>
    <t>0211600193509014</t>
  </si>
  <si>
    <t>5464199</t>
  </si>
  <si>
    <t>Laxmi Prasad Acharya</t>
  </si>
  <si>
    <t>0100200132720017</t>
  </si>
  <si>
    <t>0211800132720013</t>
  </si>
  <si>
    <t>5472228</t>
  </si>
  <si>
    <t>Prabin Timalsina</t>
  </si>
  <si>
    <t>0100200112704015</t>
  </si>
  <si>
    <t>0317000112704014</t>
  </si>
  <si>
    <t>6160709</t>
  </si>
  <si>
    <t>Pramod Chalise</t>
  </si>
  <si>
    <t>0100201131435013</t>
  </si>
  <si>
    <t>0210901131435029</t>
  </si>
  <si>
    <t>6161187</t>
  </si>
  <si>
    <t>Nabin Kafle</t>
  </si>
  <si>
    <t>0100201144786011</t>
  </si>
  <si>
    <t>0721301144786018</t>
  </si>
  <si>
    <t>5254544</t>
  </si>
  <si>
    <t>118</t>
  </si>
  <si>
    <t>0100200000920041</t>
  </si>
  <si>
    <t>0100200000920017</t>
  </si>
  <si>
    <t>6045101</t>
  </si>
  <si>
    <t>Pramod Thapa</t>
  </si>
  <si>
    <t>0100200187834011</t>
  </si>
  <si>
    <t>0211600187834019</t>
  </si>
  <si>
    <t>5460501</t>
  </si>
  <si>
    <t>Govinda Neupane</t>
  </si>
  <si>
    <t>0100200938584016</t>
  </si>
  <si>
    <t>0317200938584014</t>
  </si>
  <si>
    <t>6155573</t>
  </si>
  <si>
    <t>Binaya Kumar Pandey</t>
  </si>
  <si>
    <t>0100200953309013</t>
  </si>
  <si>
    <t>0721500953309010</t>
  </si>
  <si>
    <t>6157883</t>
  </si>
  <si>
    <t>Pramila Thapa</t>
  </si>
  <si>
    <t>0100201131616018</t>
  </si>
  <si>
    <t>0211701131616011</t>
  </si>
  <si>
    <t>6164555</t>
  </si>
  <si>
    <t>Ambika Acharya</t>
  </si>
  <si>
    <t>0100201132967019</t>
  </si>
  <si>
    <t>0212501132967015</t>
  </si>
  <si>
    <t>6159729</t>
  </si>
  <si>
    <t>Pallavi Priya</t>
  </si>
  <si>
    <t>0100201231259018</t>
  </si>
  <si>
    <t>1006401231259018</t>
  </si>
  <si>
    <t>6191369</t>
  </si>
  <si>
    <t>0100201280508015</t>
  </si>
  <si>
    <t>0414801280508017</t>
  </si>
  <si>
    <t>001KBB0279945</t>
  </si>
  <si>
    <t>Buddha Bahadur Neupane</t>
  </si>
  <si>
    <t>0100200000583029</t>
  </si>
  <si>
    <t>Bijaya Man Shrestha</t>
  </si>
  <si>
    <t>119</t>
  </si>
  <si>
    <t>0100200100136046</t>
  </si>
  <si>
    <t>0100200100136011</t>
  </si>
  <si>
    <t>5983498</t>
  </si>
  <si>
    <t>Mandakini Acharya</t>
  </si>
  <si>
    <t>0100200001941026</t>
  </si>
  <si>
    <t>0211900001941019</t>
  </si>
  <si>
    <t>6022374</t>
  </si>
  <si>
    <t>0100200347609011</t>
  </si>
  <si>
    <t>0211900347609010</t>
  </si>
  <si>
    <t>6139095</t>
  </si>
  <si>
    <t>Hira Gopal Maharjan</t>
  </si>
  <si>
    <t>0100200107751013</t>
  </si>
  <si>
    <t>0211900107751014</t>
  </si>
  <si>
    <t>5460500</t>
  </si>
  <si>
    <t>Roshani Khanal</t>
  </si>
  <si>
    <t>0100200382250016</t>
  </si>
  <si>
    <t>0211800382250012</t>
  </si>
  <si>
    <t>5480869</t>
  </si>
  <si>
    <t>Sangita Kumari Sah</t>
  </si>
  <si>
    <t>0100200071696010</t>
  </si>
  <si>
    <t>0211900071696011</t>
  </si>
  <si>
    <t>6096318</t>
  </si>
  <si>
    <t>Rajani Chaudhari</t>
  </si>
  <si>
    <t>0100200078830014</t>
  </si>
  <si>
    <t>0211800078830010</t>
  </si>
  <si>
    <t>6032669</t>
  </si>
  <si>
    <t>Iren Shrestha Rajkarnikar</t>
  </si>
  <si>
    <t>0100200078648011</t>
  </si>
  <si>
    <t>0211800078648018</t>
  </si>
  <si>
    <t>5457239</t>
  </si>
  <si>
    <t>Renu Baniya</t>
  </si>
  <si>
    <t>0100201037080023</t>
  </si>
  <si>
    <t>0211601037080047</t>
  </si>
  <si>
    <t>6121519</t>
  </si>
  <si>
    <t>Tila Pokharel</t>
  </si>
  <si>
    <t>0100201264767019</t>
  </si>
  <si>
    <t>0415701264767011</t>
  </si>
  <si>
    <t>6416694</t>
  </si>
  <si>
    <t>Menaka Adhikari</t>
  </si>
  <si>
    <t>0100201029423027</t>
  </si>
  <si>
    <t>6142505</t>
  </si>
  <si>
    <t>120</t>
  </si>
  <si>
    <t>0100200002451030</t>
  </si>
  <si>
    <t>1006300002451011</t>
  </si>
  <si>
    <t>6085876</t>
  </si>
  <si>
    <t>Balaram Parajuli</t>
  </si>
  <si>
    <t>0100200070998013</t>
  </si>
  <si>
    <t>0212000070998017</t>
  </si>
  <si>
    <t>6095645</t>
  </si>
  <si>
    <t>0100200181029011</t>
  </si>
  <si>
    <t>0211600181029017</t>
  </si>
  <si>
    <t>6032220</t>
  </si>
  <si>
    <t>Deepak Neupane</t>
  </si>
  <si>
    <t>0100200229589012</t>
  </si>
  <si>
    <t>0210700229589010</t>
  </si>
  <si>
    <t>6093306</t>
  </si>
  <si>
    <t>Prem Nath Kasaju</t>
  </si>
  <si>
    <t>0100200122398011</t>
  </si>
  <si>
    <t>0209500122398031</t>
  </si>
  <si>
    <t>6128657</t>
  </si>
  <si>
    <t>Tulsa Chhantel Thapa</t>
  </si>
  <si>
    <t>0100201013366015</t>
  </si>
  <si>
    <t>0211701013366017</t>
  </si>
  <si>
    <t>6125087</t>
  </si>
  <si>
    <t>Susma Aachrya</t>
  </si>
  <si>
    <t>0100201240487015</t>
  </si>
  <si>
    <t>0317501240487017</t>
  </si>
  <si>
    <t>6197202</t>
  </si>
  <si>
    <t>Chitra Kala Mainali</t>
  </si>
  <si>
    <t>0100201279551012</t>
  </si>
  <si>
    <t>0318401279551013</t>
  </si>
  <si>
    <t>2002746</t>
  </si>
  <si>
    <t>0100202004357018</t>
  </si>
  <si>
    <t>0213602004357012</t>
  </si>
  <si>
    <t>001KBB0300894</t>
  </si>
  <si>
    <t>121</t>
  </si>
  <si>
    <t>0100200420658032</t>
  </si>
  <si>
    <t>0919000420658016</t>
  </si>
  <si>
    <t>6084464</t>
  </si>
  <si>
    <t>Indira K.C.</t>
  </si>
  <si>
    <t>0100200229162019</t>
  </si>
  <si>
    <t>0210700229162017</t>
  </si>
  <si>
    <t>6005768</t>
  </si>
  <si>
    <t>0100200003512041</t>
  </si>
  <si>
    <t>0100200003512017</t>
  </si>
  <si>
    <t>5460036</t>
  </si>
  <si>
    <t>Prema Rimal</t>
  </si>
  <si>
    <t>0100200188061016</t>
  </si>
  <si>
    <t>0209700188061035</t>
  </si>
  <si>
    <t>6068120</t>
  </si>
  <si>
    <t>Amit Dhungana</t>
  </si>
  <si>
    <t>0100200093419010</t>
  </si>
  <si>
    <t>0212100093419019</t>
  </si>
  <si>
    <t>6050314</t>
  </si>
  <si>
    <t>Shusila Kharel</t>
  </si>
  <si>
    <t>0100200661090010</t>
  </si>
  <si>
    <t>1007000661090016</t>
  </si>
  <si>
    <t>5475509</t>
  </si>
  <si>
    <t>Rudra Adhikari</t>
  </si>
  <si>
    <t>0100200888255016</t>
  </si>
  <si>
    <t>1103900888255015</t>
  </si>
  <si>
    <t>5499244</t>
  </si>
  <si>
    <t>Pratiksha Bidari</t>
  </si>
  <si>
    <t>0100201263187019</t>
  </si>
  <si>
    <t>0509101263187016</t>
  </si>
  <si>
    <t>6404538</t>
  </si>
  <si>
    <t>Prabrite Khatri</t>
  </si>
  <si>
    <t>0100201265108019</t>
  </si>
  <si>
    <t>0600901265108017</t>
  </si>
  <si>
    <t>6400555</t>
  </si>
  <si>
    <t>122</t>
  </si>
  <si>
    <t>0100200124472012</t>
  </si>
  <si>
    <t>0212100124472010</t>
  </si>
  <si>
    <t>5464576</t>
  </si>
  <si>
    <t>0100200136477028</t>
  </si>
  <si>
    <t>0100200136477011</t>
  </si>
  <si>
    <t>6096023</t>
  </si>
  <si>
    <t>Karuna Hamal</t>
  </si>
  <si>
    <t>0100200083372016</t>
  </si>
  <si>
    <t>0212300083372013</t>
  </si>
  <si>
    <t>6039814</t>
  </si>
  <si>
    <t>Sunita Bhattarai</t>
  </si>
  <si>
    <t>0100200271314015</t>
  </si>
  <si>
    <t>0212200271314018</t>
  </si>
  <si>
    <t>6032724</t>
  </si>
  <si>
    <t>Mandira Pande</t>
  </si>
  <si>
    <t>0100200272398018</t>
  </si>
  <si>
    <t>0212200272398010</t>
  </si>
  <si>
    <t>6052476</t>
  </si>
  <si>
    <t>0100200140188022</t>
  </si>
  <si>
    <t>0209500140188018</t>
  </si>
  <si>
    <t>5489245</t>
  </si>
  <si>
    <t>Pancha Kumar Bhadel</t>
  </si>
  <si>
    <t>0100200075662013</t>
  </si>
  <si>
    <t>0212200075662016</t>
  </si>
  <si>
    <t>5459568</t>
  </si>
  <si>
    <t>Renuka Dahal</t>
  </si>
  <si>
    <t>0100201132969011</t>
  </si>
  <si>
    <t>0212501132969018</t>
  </si>
  <si>
    <t>6159730</t>
  </si>
  <si>
    <t>Hari Sundar Bohaju</t>
  </si>
  <si>
    <t>0100201132074014</t>
  </si>
  <si>
    <t>0213601132074019</t>
  </si>
  <si>
    <t>6165372</t>
  </si>
  <si>
    <t>Anil Baga</t>
  </si>
  <si>
    <t>0100201232258015</t>
  </si>
  <si>
    <t>1006701232258019</t>
  </si>
  <si>
    <t>6188347</t>
  </si>
  <si>
    <t>Saraswoti Shrestha</t>
  </si>
  <si>
    <t>0100201281484012</t>
  </si>
  <si>
    <t>0508601281484019</t>
  </si>
  <si>
    <t>6420368</t>
  </si>
  <si>
    <t>Shila Dhakal</t>
  </si>
  <si>
    <t>123</t>
  </si>
  <si>
    <t>0100200003256029</t>
  </si>
  <si>
    <t>0212300003256026</t>
  </si>
  <si>
    <t>6021645</t>
  </si>
  <si>
    <t>Saroj Kumar Maharjan</t>
  </si>
  <si>
    <t>0100200391100019</t>
  </si>
  <si>
    <t>0824000391100011</t>
  </si>
  <si>
    <t>6016925</t>
  </si>
  <si>
    <t>Ganga Devi Kharel Prasai</t>
  </si>
  <si>
    <t>0100200083416013</t>
  </si>
  <si>
    <t>0212300083416010</t>
  </si>
  <si>
    <t>6043427</t>
  </si>
  <si>
    <t>Laxmi Gyawali</t>
  </si>
  <si>
    <t>0100200268912017</t>
  </si>
  <si>
    <t>0212100268912015</t>
  </si>
  <si>
    <t>6033363</t>
  </si>
  <si>
    <t>Sasikala Kumari Sah</t>
  </si>
  <si>
    <t>0100200083421017</t>
  </si>
  <si>
    <t>0212300083421049</t>
  </si>
  <si>
    <t>6051686</t>
  </si>
  <si>
    <t>0100200228777011</t>
  </si>
  <si>
    <t>0210700228777018</t>
  </si>
  <si>
    <t>6059255</t>
  </si>
  <si>
    <t>Durga Kumari Tamang</t>
  </si>
  <si>
    <t>0100200353278017</t>
  </si>
  <si>
    <t>0210700353278015</t>
  </si>
  <si>
    <t>5488869</t>
  </si>
  <si>
    <t>Shreejana Shrestha</t>
  </si>
  <si>
    <t>0100200022652016</t>
  </si>
  <si>
    <t>0210200022652038</t>
  </si>
  <si>
    <t>5461463</t>
  </si>
  <si>
    <t>0100201034962017</t>
  </si>
  <si>
    <t>0210801034962011</t>
  </si>
  <si>
    <t>6128770</t>
  </si>
  <si>
    <t>Sagun Gelal</t>
  </si>
  <si>
    <t>0100201134519013</t>
  </si>
  <si>
    <t>0224801134519019</t>
  </si>
  <si>
    <t>6177607</t>
  </si>
  <si>
    <t>0100201280625011</t>
  </si>
  <si>
    <t>0212601280625012</t>
  </si>
  <si>
    <t>6415447</t>
  </si>
  <si>
    <t>Deepa Maharjan</t>
  </si>
  <si>
    <t>0100202004324020</t>
  </si>
  <si>
    <t>0213702004324011</t>
  </si>
  <si>
    <t>001KBB0316595</t>
  </si>
  <si>
    <t>Nawaraj Rayamajhi</t>
  </si>
  <si>
    <t>0100200071766019</t>
  </si>
  <si>
    <t>6092779</t>
  </si>
  <si>
    <t>Kalpana Shrestha</t>
  </si>
  <si>
    <t>124</t>
  </si>
  <si>
    <t>0100200001480029</t>
  </si>
  <si>
    <t>0212300001480034</t>
  </si>
  <si>
    <t>6047626</t>
  </si>
  <si>
    <t>0100200002280023</t>
  </si>
  <si>
    <t>0100200002280015</t>
  </si>
  <si>
    <t>6046161</t>
  </si>
  <si>
    <t>0100200272510012</t>
  </si>
  <si>
    <t>0212400272510030</t>
  </si>
  <si>
    <t>6010428</t>
  </si>
  <si>
    <t>0100200228080019</t>
  </si>
  <si>
    <t>0210700228080017</t>
  </si>
  <si>
    <t>5477556</t>
  </si>
  <si>
    <t>Mira Prajapati</t>
  </si>
  <si>
    <t>0100201130958012</t>
  </si>
  <si>
    <t>0209801130958011</t>
  </si>
  <si>
    <t>6166607</t>
  </si>
  <si>
    <t>Renuka KC</t>
  </si>
  <si>
    <t>0100200083807012</t>
  </si>
  <si>
    <t>Ram Chandra Bohara</t>
  </si>
  <si>
    <t>Dhulikhel Branch</t>
  </si>
  <si>
    <t>125</t>
  </si>
  <si>
    <t>0100200468437011</t>
  </si>
  <si>
    <t>0211700468437013</t>
  </si>
  <si>
    <t>5997443</t>
  </si>
  <si>
    <t>Madu Bhuju</t>
  </si>
  <si>
    <t>0100200688485076</t>
  </si>
  <si>
    <t>0212500688485013</t>
  </si>
  <si>
    <t>5487050</t>
  </si>
  <si>
    <t>Dipa Nepal</t>
  </si>
  <si>
    <t>0100201128713010</t>
  </si>
  <si>
    <t>1105001128713016</t>
  </si>
  <si>
    <t>6176092</t>
  </si>
  <si>
    <t>Umesh Prasai</t>
  </si>
  <si>
    <t>0100201279371014</t>
  </si>
  <si>
    <t>0213501279371014</t>
  </si>
  <si>
    <t>6412685</t>
  </si>
  <si>
    <t>Sujata Bhattarai</t>
  </si>
  <si>
    <t>0100202004404016</t>
  </si>
  <si>
    <t>1104302004404011</t>
  </si>
  <si>
    <t>001KBB0329621</t>
  </si>
  <si>
    <t>Laxmi Khadka</t>
  </si>
  <si>
    <t>0100201293487017</t>
  </si>
  <si>
    <t>6421696</t>
  </si>
  <si>
    <t>Kumari Lama</t>
  </si>
  <si>
    <t>0100200122087014</t>
  </si>
  <si>
    <t>6195672</t>
  </si>
  <si>
    <t>126</t>
  </si>
  <si>
    <t>0100200003794039</t>
  </si>
  <si>
    <t>0100200003794012</t>
  </si>
  <si>
    <t>5458460</t>
  </si>
  <si>
    <t>Anjana Dangol</t>
  </si>
  <si>
    <t>0100200000101040</t>
  </si>
  <si>
    <t>0212200000101019</t>
  </si>
  <si>
    <t>6032482</t>
  </si>
  <si>
    <t>Akkal Bahadur Bal</t>
  </si>
  <si>
    <t>0100200270634016</t>
  </si>
  <si>
    <t>0212600270634017</t>
  </si>
  <si>
    <t>6158197</t>
  </si>
  <si>
    <t>Kumar Tamang</t>
  </si>
  <si>
    <t>0100200271047017</t>
  </si>
  <si>
    <t>0212600271047018</t>
  </si>
  <si>
    <t>6169499</t>
  </si>
  <si>
    <t>Chanchala Poudel</t>
  </si>
  <si>
    <t>0100200877804018</t>
  </si>
  <si>
    <t>0603100877804010</t>
  </si>
  <si>
    <t>6411826</t>
  </si>
  <si>
    <t>Srijana Adhikari</t>
  </si>
  <si>
    <t>0100201130937015</t>
  </si>
  <si>
    <t>0212701130937010</t>
  </si>
  <si>
    <t>6163950</t>
  </si>
  <si>
    <t>Sitaram Mulguthi</t>
  </si>
  <si>
    <t>0100201130881011</t>
  </si>
  <si>
    <t>0212701130881015</t>
  </si>
  <si>
    <t>6171986</t>
  </si>
  <si>
    <t>0100200630326016</t>
  </si>
  <si>
    <t>1125500630326010</t>
  </si>
  <si>
    <t>6167253</t>
  </si>
  <si>
    <t>Raju Kc</t>
  </si>
  <si>
    <t>0100201292172012</t>
  </si>
  <si>
    <t>0211101292172017</t>
  </si>
  <si>
    <t>6441600</t>
  </si>
  <si>
    <t>Ram Kumar Dong</t>
  </si>
  <si>
    <t>0100201288225012</t>
  </si>
  <si>
    <t>0213701288225011</t>
  </si>
  <si>
    <t>6410310</t>
  </si>
  <si>
    <t>Sushila Panthee Aryal</t>
  </si>
  <si>
    <t>0100202005830027</t>
  </si>
  <si>
    <t>001KBB0312450</t>
  </si>
  <si>
    <t>Bishnu Maya Thapaliya</t>
  </si>
  <si>
    <t>0100200124672011</t>
  </si>
  <si>
    <t>6040392</t>
  </si>
  <si>
    <t>Bhote Bahadur Lungeli</t>
  </si>
  <si>
    <t>127</t>
  </si>
  <si>
    <t>0100200688291018</t>
  </si>
  <si>
    <t>0212700688291013</t>
  </si>
  <si>
    <t>6439742</t>
  </si>
  <si>
    <t>Binod Prasad Dhungana</t>
  </si>
  <si>
    <t>0100200630358015</t>
  </si>
  <si>
    <t>1105100630358015</t>
  </si>
  <si>
    <t>6123340</t>
  </si>
  <si>
    <t>0100201099753016</t>
  </si>
  <si>
    <t>0212501099753012</t>
  </si>
  <si>
    <t>6170104</t>
  </si>
  <si>
    <t>Manoj Prasad Paudyal</t>
  </si>
  <si>
    <t>0100201132202012</t>
  </si>
  <si>
    <t>0213601132202017</t>
  </si>
  <si>
    <t>6165371</t>
  </si>
  <si>
    <t>0100201279140012</t>
  </si>
  <si>
    <t>0213501279140012</t>
  </si>
  <si>
    <t>6412684</t>
  </si>
  <si>
    <t>Elisha Basnet</t>
  </si>
  <si>
    <t>0100205231073025</t>
  </si>
  <si>
    <t>128</t>
  </si>
  <si>
    <t>0100200201835018</t>
  </si>
  <si>
    <t>0213000201835015</t>
  </si>
  <si>
    <t>5463089</t>
  </si>
  <si>
    <t>0100200568855015</t>
  </si>
  <si>
    <t>0212800568855015</t>
  </si>
  <si>
    <t>5460086</t>
  </si>
  <si>
    <t>Nirmala Tripathi</t>
  </si>
  <si>
    <t>0100200568857018</t>
  </si>
  <si>
    <t>0212800568857026</t>
  </si>
  <si>
    <t>6055184</t>
  </si>
  <si>
    <t>Prem Krishna Shrestha</t>
  </si>
  <si>
    <t>0100200479116012</t>
  </si>
  <si>
    <t>0213300479116013</t>
  </si>
  <si>
    <t>Gun Bahadur Alemagar</t>
  </si>
  <si>
    <t>0100200568859010</t>
  </si>
  <si>
    <t>0212800568859010</t>
  </si>
  <si>
    <t>6101804</t>
  </si>
  <si>
    <t>Thakur Man Shrestha</t>
  </si>
  <si>
    <t>0100200568979016</t>
  </si>
  <si>
    <t>0212800568979024</t>
  </si>
  <si>
    <t>6101805</t>
  </si>
  <si>
    <t>Nishan Pyakurel</t>
  </si>
  <si>
    <t>0100201131917018</t>
  </si>
  <si>
    <t>0212801131917018</t>
  </si>
  <si>
    <t>6158040</t>
  </si>
  <si>
    <t>0100201265007018</t>
  </si>
  <si>
    <t>0317801265007013</t>
  </si>
  <si>
    <t>6400436</t>
  </si>
  <si>
    <t>Bikhyata Dhakal</t>
  </si>
  <si>
    <t>0100202004331019</t>
  </si>
  <si>
    <t>0212802004331027</t>
  </si>
  <si>
    <t>001KBB0355031</t>
  </si>
  <si>
    <t>0100202022955011</t>
  </si>
  <si>
    <t>001KBB0374088</t>
  </si>
  <si>
    <t>Mohan Kumar Thapa</t>
  </si>
  <si>
    <t>130</t>
  </si>
  <si>
    <t>0100201096514010</t>
  </si>
  <si>
    <t>0317501096514039</t>
  </si>
  <si>
    <t>6045722</t>
  </si>
  <si>
    <t>Samita Devi Shrestha</t>
  </si>
  <si>
    <t>0100200003015021</t>
  </si>
  <si>
    <t>0213000003015010</t>
  </si>
  <si>
    <t>6099234</t>
  </si>
  <si>
    <t>Bhakta Bahadur Reshami Magar</t>
  </si>
  <si>
    <t>0100200565095011</t>
  </si>
  <si>
    <t>0210400565095014</t>
  </si>
  <si>
    <t>5481393</t>
  </si>
  <si>
    <t>Sanjaya Lamsal</t>
  </si>
  <si>
    <t>0100200791303016</t>
  </si>
  <si>
    <t>0213600791303010</t>
  </si>
  <si>
    <t>6125082</t>
  </si>
  <si>
    <t>0100201761798017</t>
  </si>
  <si>
    <t>0213001761798014</t>
  </si>
  <si>
    <t>Radhika Pokhrel</t>
  </si>
  <si>
    <t>0100202005868024</t>
  </si>
  <si>
    <t>0100202005868016</t>
  </si>
  <si>
    <t>001KBB0329292</t>
  </si>
  <si>
    <t>0100205233670020</t>
  </si>
  <si>
    <t>Krishna Bahadur Alemagar</t>
  </si>
  <si>
    <t>0100200565088013</t>
  </si>
  <si>
    <t>Raju Aryal</t>
  </si>
  <si>
    <t>131</t>
  </si>
  <si>
    <t>0100200478587011</t>
  </si>
  <si>
    <t>0213200478587018</t>
  </si>
  <si>
    <t>0100200304411011</t>
  </si>
  <si>
    <t>0524400304411010</t>
  </si>
  <si>
    <t>6134893</t>
  </si>
  <si>
    <t>0100202004347012</t>
  </si>
  <si>
    <t>0211102004347017</t>
  </si>
  <si>
    <t>Hiralal Shrestha</t>
  </si>
  <si>
    <t>0100200478599011</t>
  </si>
  <si>
    <t>Dhruba Kuikel</t>
  </si>
  <si>
    <t>132</t>
  </si>
  <si>
    <t>0100200000811021</t>
  </si>
  <si>
    <t>0209700000811016</t>
  </si>
  <si>
    <t>6065554</t>
  </si>
  <si>
    <t>Janak Raj Pandey</t>
  </si>
  <si>
    <t>0100200478630014</t>
  </si>
  <si>
    <t>0213300478630015</t>
  </si>
  <si>
    <t>6138912</t>
  </si>
  <si>
    <t>0100200477695015</t>
  </si>
  <si>
    <t>0213200477695011</t>
  </si>
  <si>
    <t>5457452</t>
  </si>
  <si>
    <t>0100200270807018</t>
  </si>
  <si>
    <t>0213200270807014</t>
  </si>
  <si>
    <t>5488149</t>
  </si>
  <si>
    <t>0100200113941029</t>
  </si>
  <si>
    <t>0213400113941024</t>
  </si>
  <si>
    <t>5466365</t>
  </si>
  <si>
    <t>0100200122146010</t>
  </si>
  <si>
    <t>0224800122146016</t>
  </si>
  <si>
    <t>5466366</t>
  </si>
  <si>
    <t>Bishnu Bahadur Pandit</t>
  </si>
  <si>
    <t>0100200478681018</t>
  </si>
  <si>
    <t>0213200478681014</t>
  </si>
  <si>
    <t>Ram Krishna Pudasaini</t>
  </si>
  <si>
    <t>0100200478583016</t>
  </si>
  <si>
    <t>0213200478583012</t>
  </si>
  <si>
    <t>0100200478574017</t>
  </si>
  <si>
    <t>0213200478574013</t>
  </si>
  <si>
    <t>0100205232626011</t>
  </si>
  <si>
    <t>133</t>
  </si>
  <si>
    <t>0100200275262011</t>
  </si>
  <si>
    <t>0213200275262016</t>
  </si>
  <si>
    <t>6015682</t>
  </si>
  <si>
    <t>0100200478605011</t>
  </si>
  <si>
    <t>0213200478605016</t>
  </si>
  <si>
    <t>5458173</t>
  </si>
  <si>
    <t>Gyanindra Bahadur Khadka</t>
  </si>
  <si>
    <t>0100200986004013</t>
  </si>
  <si>
    <t>0213300986004014</t>
  </si>
  <si>
    <t>Prachanda Niraula</t>
  </si>
  <si>
    <t>0100202005808021</t>
  </si>
  <si>
    <t>Durga Sitaula</t>
  </si>
  <si>
    <t>0100202022725024</t>
  </si>
  <si>
    <t>Maheshwar Marahatta</t>
  </si>
  <si>
    <t>134</t>
  </si>
  <si>
    <t>0100200101484021</t>
  </si>
  <si>
    <t>0100200101484013</t>
  </si>
  <si>
    <t>6095199</t>
  </si>
  <si>
    <t>Bakhat Bahadur Lama</t>
  </si>
  <si>
    <t>0100200000233028</t>
  </si>
  <si>
    <t>0210500000233019</t>
  </si>
  <si>
    <t>5457451</t>
  </si>
  <si>
    <t>0100201279225018</t>
  </si>
  <si>
    <t>0325801279225022</t>
  </si>
  <si>
    <t>6418897</t>
  </si>
  <si>
    <t>0100202005866021</t>
  </si>
  <si>
    <t>0100202005866013</t>
  </si>
  <si>
    <t>001KBB0319343</t>
  </si>
  <si>
    <t>Binita Bajagain</t>
  </si>
  <si>
    <t>0100201875799013</t>
  </si>
  <si>
    <t>Devi Bahadur Thapa</t>
  </si>
  <si>
    <t>135</t>
  </si>
  <si>
    <t>0100200669028012</t>
  </si>
  <si>
    <t>0213700669028011</t>
  </si>
  <si>
    <t>5461464</t>
  </si>
  <si>
    <t>0100200001141038</t>
  </si>
  <si>
    <t>0100200001141011</t>
  </si>
  <si>
    <t>6065553</t>
  </si>
  <si>
    <t>Bhugol Thapa</t>
  </si>
  <si>
    <t>0100200664792016</t>
  </si>
  <si>
    <t>0213500664792016</t>
  </si>
  <si>
    <t>6173461</t>
  </si>
  <si>
    <t>0100201266397014</t>
  </si>
  <si>
    <t>1006001266397016</t>
  </si>
  <si>
    <t>6402420</t>
  </si>
  <si>
    <t>0100203004296023</t>
  </si>
  <si>
    <t>001KBB0336956</t>
  </si>
  <si>
    <t>Muna Shrestha Hakutari</t>
  </si>
  <si>
    <t>0100205223970018</t>
  </si>
  <si>
    <t>Kamali Shrestha</t>
  </si>
  <si>
    <t>0100200076523017</t>
  </si>
  <si>
    <t>Shivaman Shrestha</t>
  </si>
  <si>
    <t>0100200664798014</t>
  </si>
  <si>
    <t>Dinesh Kumar Dhamala</t>
  </si>
  <si>
    <t>136</t>
  </si>
  <si>
    <t>0100200000875021</t>
  </si>
  <si>
    <t>0100200000875011</t>
  </si>
  <si>
    <t>5458491</t>
  </si>
  <si>
    <t>Biswa Bikram Thapa</t>
  </si>
  <si>
    <t>0100200790766012</t>
  </si>
  <si>
    <t>0213600790766017</t>
  </si>
  <si>
    <t>5472229</t>
  </si>
  <si>
    <t>Rajendra Koirala</t>
  </si>
  <si>
    <t>0100200219304011</t>
  </si>
  <si>
    <t>0210500219304019</t>
  </si>
  <si>
    <t>6094383</t>
  </si>
  <si>
    <t>0100201306764015</t>
  </si>
  <si>
    <t>1125701306764019</t>
  </si>
  <si>
    <t>6423268</t>
  </si>
  <si>
    <t>Krishna Prasad Yadhav</t>
  </si>
  <si>
    <t>0100200446543012</t>
  </si>
  <si>
    <t>Kiran Ghimire</t>
  </si>
  <si>
    <t>0100202022811028</t>
  </si>
  <si>
    <t>Pramila Tuitui</t>
  </si>
  <si>
    <t>0100202022848029</t>
  </si>
  <si>
    <t>Subodh Dev Panta</t>
  </si>
  <si>
    <t>Barhabise Branch</t>
  </si>
  <si>
    <t>137</t>
  </si>
  <si>
    <t>0100200703689015</t>
  </si>
  <si>
    <t>0210500703689014</t>
  </si>
  <si>
    <t>6096978</t>
  </si>
  <si>
    <t>Bhanu Bhakta Acharya</t>
  </si>
  <si>
    <t>0100200000323027</t>
  </si>
  <si>
    <t>0209500000323012</t>
  </si>
  <si>
    <t>5454986</t>
  </si>
  <si>
    <t>Suntali Adhikari</t>
  </si>
  <si>
    <t>0100205241006024</t>
  </si>
  <si>
    <t>Yasodha Thapa</t>
  </si>
  <si>
    <t>0100205250662023</t>
  </si>
  <si>
    <t>Dev Prashad Dhital</t>
  </si>
  <si>
    <t>138</t>
  </si>
  <si>
    <t>0100201035140010</t>
  </si>
  <si>
    <t>0224801035140016</t>
  </si>
  <si>
    <t>5466368</t>
  </si>
  <si>
    <t>Bhim Bahadur Khadka</t>
  </si>
  <si>
    <t>0100200238004019</t>
  </si>
  <si>
    <t>0213100238004010</t>
  </si>
  <si>
    <t>6018121</t>
  </si>
  <si>
    <t>0100100238004014</t>
  </si>
  <si>
    <t>Laxman Bhattarai</t>
  </si>
  <si>
    <t>0100200374969011</t>
  </si>
  <si>
    <t>0213200374969016</t>
  </si>
  <si>
    <t>6103092</t>
  </si>
  <si>
    <t>0100202005846020</t>
  </si>
  <si>
    <t>Gokul Regmi</t>
  </si>
  <si>
    <t>0100205266773021</t>
  </si>
  <si>
    <t>139</t>
  </si>
  <si>
    <t>0100200257385015</t>
  </si>
  <si>
    <t>0414600257385018</t>
  </si>
  <si>
    <t>6058357</t>
  </si>
  <si>
    <t>0100200250585019</t>
  </si>
  <si>
    <t>0414600250585011</t>
  </si>
  <si>
    <t>5499388</t>
  </si>
  <si>
    <t>Hari Gyawali</t>
  </si>
  <si>
    <t>0100200239689015</t>
  </si>
  <si>
    <t>0414700239689012</t>
  </si>
  <si>
    <t>6066189</t>
  </si>
  <si>
    <t>0100200258283011</t>
  </si>
  <si>
    <t>0414600258283014</t>
  </si>
  <si>
    <t>5478280</t>
  </si>
  <si>
    <t>Saroj Kumar Sah</t>
  </si>
  <si>
    <t>0100200003139030</t>
  </si>
  <si>
    <t>0100200003139014</t>
  </si>
  <si>
    <t>6067852</t>
  </si>
  <si>
    <t>0100100003139028</t>
  </si>
  <si>
    <t>0100200240443011</t>
  </si>
  <si>
    <t>0414800240443031</t>
  </si>
  <si>
    <t>6085311</t>
  </si>
  <si>
    <t>Bikram Sing</t>
  </si>
  <si>
    <t>0100200254560010</t>
  </si>
  <si>
    <t>0414600254560013</t>
  </si>
  <si>
    <t>5474604</t>
  </si>
  <si>
    <t>0100200258780015</t>
  </si>
  <si>
    <t>0414300258780014</t>
  </si>
  <si>
    <t>6062311</t>
  </si>
  <si>
    <t>Narayan Prashad Acharya</t>
  </si>
  <si>
    <t>0100200240807013</t>
  </si>
  <si>
    <t>0414700240807010</t>
  </si>
  <si>
    <t>6140193</t>
  </si>
  <si>
    <t>Madhusudan Parajuli</t>
  </si>
  <si>
    <t>0100200256234013</t>
  </si>
  <si>
    <t>0414600256234016</t>
  </si>
  <si>
    <t>6120431</t>
  </si>
  <si>
    <t>Raj Kumar Yadab</t>
  </si>
  <si>
    <t>0100200257762013</t>
  </si>
  <si>
    <t>0414600257762016</t>
  </si>
  <si>
    <t>6094156</t>
  </si>
  <si>
    <t>Rakesh Yadab</t>
  </si>
  <si>
    <t>0100200257533014</t>
  </si>
  <si>
    <t>0414300257533013</t>
  </si>
  <si>
    <t>5490856</t>
  </si>
  <si>
    <t>Prakash Bhattarai</t>
  </si>
  <si>
    <t>0100201011389018</t>
  </si>
  <si>
    <t>0414601011389010</t>
  </si>
  <si>
    <t>5457745</t>
  </si>
  <si>
    <t>Nara Bahadur Thapa</t>
  </si>
  <si>
    <t>0100200252932018</t>
  </si>
  <si>
    <t>0414600252932010</t>
  </si>
  <si>
    <t>6041943</t>
  </si>
  <si>
    <t>Sima Ban</t>
  </si>
  <si>
    <t>0100200247210012</t>
  </si>
  <si>
    <t>0414700247210036</t>
  </si>
  <si>
    <t>6069682</t>
  </si>
  <si>
    <t>Arjun Khanal</t>
  </si>
  <si>
    <t>0100201193001011</t>
  </si>
  <si>
    <t>0425301193001010</t>
  </si>
  <si>
    <t>6121339</t>
  </si>
  <si>
    <t>0100101193001015</t>
  </si>
  <si>
    <t>Sangam Pokharel</t>
  </si>
  <si>
    <t>0100201131498015</t>
  </si>
  <si>
    <t>0414701131498039</t>
  </si>
  <si>
    <t>6171937</t>
  </si>
  <si>
    <t>Salik Ram Paudel</t>
  </si>
  <si>
    <t>0100201232023018</t>
  </si>
  <si>
    <t>0415501232023011</t>
  </si>
  <si>
    <t>6402981</t>
  </si>
  <si>
    <t>0100202022011021</t>
  </si>
  <si>
    <t>001KBB0362414</t>
  </si>
  <si>
    <t>Gautam Kumar Joshi</t>
  </si>
  <si>
    <t>0100202022003010</t>
  </si>
  <si>
    <t>001KBB0273002</t>
  </si>
  <si>
    <t>Amita Pandey</t>
  </si>
  <si>
    <t>0100202022016015</t>
  </si>
  <si>
    <t>Radheshyam Ahir</t>
  </si>
  <si>
    <t>0100200256095013</t>
  </si>
  <si>
    <t>Maan Bahadur Gaire</t>
  </si>
  <si>
    <t>0100200254664010</t>
  </si>
  <si>
    <t>Bishwonath Lodh</t>
  </si>
  <si>
    <t>0100200253523014</t>
  </si>
  <si>
    <t>Dinesh Bhandari</t>
  </si>
  <si>
    <t>0100200253535012</t>
  </si>
  <si>
    <t>140</t>
  </si>
  <si>
    <t>0100200599383014</t>
  </si>
  <si>
    <t>0416100599383011</t>
  </si>
  <si>
    <t>5455972</t>
  </si>
  <si>
    <t>Laxmi Prashad Yadab</t>
  </si>
  <si>
    <t>0100200254470011</t>
  </si>
  <si>
    <t>0414000254470017</t>
  </si>
  <si>
    <t>5487356</t>
  </si>
  <si>
    <t>Balkrishna Aryal</t>
  </si>
  <si>
    <t>0100201078776024</t>
  </si>
  <si>
    <t>0414901078776012</t>
  </si>
  <si>
    <t>6128723</t>
  </si>
  <si>
    <t>0100202005875020</t>
  </si>
  <si>
    <t>0100202005874024</t>
  </si>
  <si>
    <t>0100202022088024</t>
  </si>
  <si>
    <t>001KBB0350368</t>
  </si>
  <si>
    <t>0100202022752013</t>
  </si>
  <si>
    <t>141</t>
  </si>
  <si>
    <t>0100200260673013</t>
  </si>
  <si>
    <t>0414100260673013</t>
  </si>
  <si>
    <t>5482089</t>
  </si>
  <si>
    <t>Hari Shankar Yadab</t>
  </si>
  <si>
    <t>0100200260665010</t>
  </si>
  <si>
    <t>0414900260665017</t>
  </si>
  <si>
    <t>5482090</t>
  </si>
  <si>
    <t>0100200712294015</t>
  </si>
  <si>
    <t>0414500712294013</t>
  </si>
  <si>
    <t>6096051</t>
  </si>
  <si>
    <t>0100203004301027</t>
  </si>
  <si>
    <t>0100203004301019</t>
  </si>
  <si>
    <t>001KBB0365199</t>
  </si>
  <si>
    <t>0100205233030013</t>
  </si>
  <si>
    <t>Budhi Raj Pandeya</t>
  </si>
  <si>
    <t>142</t>
  </si>
  <si>
    <t>0100200803947011</t>
  </si>
  <si>
    <t>0414200803947016</t>
  </si>
  <si>
    <t>5479533</t>
  </si>
  <si>
    <t>Bhoj Raj Bhandari</t>
  </si>
  <si>
    <t>0100200240819011</t>
  </si>
  <si>
    <t>0414200240819016</t>
  </si>
  <si>
    <t>5462993</t>
  </si>
  <si>
    <t>Ishwari Prasad Nepal</t>
  </si>
  <si>
    <t>0100200563536019</t>
  </si>
  <si>
    <t>0415600563536015</t>
  </si>
  <si>
    <t>6086260</t>
  </si>
  <si>
    <t>Himal Panta</t>
  </si>
  <si>
    <t>0100200240201018</t>
  </si>
  <si>
    <t>0414700240201015</t>
  </si>
  <si>
    <t>5478923</t>
  </si>
  <si>
    <t>Uddhav Prasad Sharma Pandey</t>
  </si>
  <si>
    <t>0100200803629011</t>
  </si>
  <si>
    <t>0414200803629014</t>
  </si>
  <si>
    <t>6184859</t>
  </si>
  <si>
    <t>Maya Kumari Chhetri (Kuwar)</t>
  </si>
  <si>
    <t>0100200804382018</t>
  </si>
  <si>
    <t>0414200804382012</t>
  </si>
  <si>
    <t>5483246</t>
  </si>
  <si>
    <t>0100200243752015</t>
  </si>
  <si>
    <t>0414200243752011</t>
  </si>
  <si>
    <t>6084463</t>
  </si>
  <si>
    <t>Babita Bhusal</t>
  </si>
  <si>
    <t>0100201134284016</t>
  </si>
  <si>
    <t>0414601134284019</t>
  </si>
  <si>
    <t>6411286</t>
  </si>
  <si>
    <t>Pravin Poudel</t>
  </si>
  <si>
    <t>0100201279277018</t>
  </si>
  <si>
    <t>0425301279277019</t>
  </si>
  <si>
    <t>6419084</t>
  </si>
  <si>
    <t>Sumitra Bhusal</t>
  </si>
  <si>
    <t>0100200803961014</t>
  </si>
  <si>
    <t>Dharma Raj Gupta</t>
  </si>
  <si>
    <t>143</t>
  </si>
  <si>
    <t>0100200254737018</t>
  </si>
  <si>
    <t>0414300254737051</t>
  </si>
  <si>
    <t>6142938</t>
  </si>
  <si>
    <t>Gopal Baral</t>
  </si>
  <si>
    <t>0100200239678013</t>
  </si>
  <si>
    <t>0414200239678018</t>
  </si>
  <si>
    <t>6066188</t>
  </si>
  <si>
    <t>0100200257114011</t>
  </si>
  <si>
    <t>0414600257114014</t>
  </si>
  <si>
    <t>5469292</t>
  </si>
  <si>
    <t>Binod Dhakal</t>
  </si>
  <si>
    <t>0100200257291010</t>
  </si>
  <si>
    <t>0414000257291016</t>
  </si>
  <si>
    <t>Rishiram Acharya</t>
  </si>
  <si>
    <t>0100200259191013</t>
  </si>
  <si>
    <t>0414100259191013</t>
  </si>
  <si>
    <t>5469982</t>
  </si>
  <si>
    <t>0100200219835015</t>
  </si>
  <si>
    <t>0414300219835049</t>
  </si>
  <si>
    <t>5488744</t>
  </si>
  <si>
    <t>Laxmi Kumari Shrestha</t>
  </si>
  <si>
    <t>0100200258591018</t>
  </si>
  <si>
    <t>0414300258591051</t>
  </si>
  <si>
    <t>6085897</t>
  </si>
  <si>
    <t>Pratikshya Nepal Gautam</t>
  </si>
  <si>
    <t>0100201014248059</t>
  </si>
  <si>
    <t>0100201014248016</t>
  </si>
  <si>
    <t>6093531</t>
  </si>
  <si>
    <t>0100101014248011</t>
  </si>
  <si>
    <t>Ashwini Kumar Chaudhari Tharu</t>
  </si>
  <si>
    <t>0100201262702017</t>
  </si>
  <si>
    <t>0508001262702016</t>
  </si>
  <si>
    <t>6199867</t>
  </si>
  <si>
    <t>Muna Shrestha</t>
  </si>
  <si>
    <t>0100201280057013</t>
  </si>
  <si>
    <t>0414501280057011</t>
  </si>
  <si>
    <t>001KBB0312918</t>
  </si>
  <si>
    <t>144</t>
  </si>
  <si>
    <t>0100200240865013</t>
  </si>
  <si>
    <t>0414700240865045</t>
  </si>
  <si>
    <t>6086044</t>
  </si>
  <si>
    <t>Usha Kumari Rana (Magar)</t>
  </si>
  <si>
    <t>0100200245207014</t>
  </si>
  <si>
    <t>0425300245207015</t>
  </si>
  <si>
    <t>6074568</t>
  </si>
  <si>
    <t>0100200244814014</t>
  </si>
  <si>
    <t>0424500244814010</t>
  </si>
  <si>
    <t>6058812</t>
  </si>
  <si>
    <t>Ramchandra Bi.Ka.</t>
  </si>
  <si>
    <t>0100200246184018</t>
  </si>
  <si>
    <t>0414800246184011</t>
  </si>
  <si>
    <t>6139381</t>
  </si>
  <si>
    <t>0100200240457012</t>
  </si>
  <si>
    <t>0414300240457021</t>
  </si>
  <si>
    <t>5469167</t>
  </si>
  <si>
    <t>Lilawati Neupane</t>
  </si>
  <si>
    <t>0100200743150021</t>
  </si>
  <si>
    <t>0100200743150011</t>
  </si>
  <si>
    <t>6132513</t>
  </si>
  <si>
    <t>0100100743150025</t>
  </si>
  <si>
    <t>Monika Rijal</t>
  </si>
  <si>
    <t>0100202004429027</t>
  </si>
  <si>
    <t>0100202004429019</t>
  </si>
  <si>
    <t>001KBB0322266</t>
  </si>
  <si>
    <t>Dipa Ghimire</t>
  </si>
  <si>
    <t>0100202005873028</t>
  </si>
  <si>
    <t>0100202005873011</t>
  </si>
  <si>
    <t>001KBB0345092</t>
  </si>
  <si>
    <t>Prabha Bhattarai(Upadhyay)</t>
  </si>
  <si>
    <t>0100200252120013</t>
  </si>
  <si>
    <t>Mekh Prasad Jaisi Poudel</t>
  </si>
  <si>
    <t>0100200258962016</t>
  </si>
  <si>
    <t>145</t>
  </si>
  <si>
    <t>0100200587331019</t>
  </si>
  <si>
    <t>0414500587331017</t>
  </si>
  <si>
    <t>6101817</t>
  </si>
  <si>
    <t>0100201112025017</t>
  </si>
  <si>
    <t>0414001112025012</t>
  </si>
  <si>
    <t>6083293</t>
  </si>
  <si>
    <t>Santosh Kumar Pandeya</t>
  </si>
  <si>
    <t>0100200588278014</t>
  </si>
  <si>
    <t>0414600588278017</t>
  </si>
  <si>
    <t>Anirudra Kumar Tiwari</t>
  </si>
  <si>
    <t>0100200377411011</t>
  </si>
  <si>
    <t>0414000377411015</t>
  </si>
  <si>
    <t>5480867</t>
  </si>
  <si>
    <t>Sheraj Ahamad</t>
  </si>
  <si>
    <t>0100200596968011</t>
  </si>
  <si>
    <t>0415000596968053</t>
  </si>
  <si>
    <t>6147307</t>
  </si>
  <si>
    <t>0100201285322017</t>
  </si>
  <si>
    <t>0823801285322012</t>
  </si>
  <si>
    <t>001KBB0316337</t>
  </si>
  <si>
    <t>0100202022788018</t>
  </si>
  <si>
    <t>Anil Kumar Pathak</t>
  </si>
  <si>
    <t>146</t>
  </si>
  <si>
    <t>0100200253893016</t>
  </si>
  <si>
    <t>0414600253893019</t>
  </si>
  <si>
    <t>6411285</t>
  </si>
  <si>
    <t>0100200257513013</t>
  </si>
  <si>
    <t>0414300257513020</t>
  </si>
  <si>
    <t>5478281</t>
  </si>
  <si>
    <t>0100200257109018</t>
  </si>
  <si>
    <t>0414300257109025</t>
  </si>
  <si>
    <t>5469291</t>
  </si>
  <si>
    <t>0100200257754010</t>
  </si>
  <si>
    <t>0414300257754011</t>
  </si>
  <si>
    <t>Sapana Ghimire</t>
  </si>
  <si>
    <t>0100200257096013</t>
  </si>
  <si>
    <t>0414300257096020</t>
  </si>
  <si>
    <t>6058815</t>
  </si>
  <si>
    <t>Sushila Pande</t>
  </si>
  <si>
    <t>0100200594815013</t>
  </si>
  <si>
    <t>0414300594815020</t>
  </si>
  <si>
    <t>5461071</t>
  </si>
  <si>
    <t>Namrata Tripathi</t>
  </si>
  <si>
    <t>0100200023302019</t>
  </si>
  <si>
    <t>0211400023302017</t>
  </si>
  <si>
    <t>6067339</t>
  </si>
  <si>
    <t>Gobinda Bandhu Aryal</t>
  </si>
  <si>
    <t>0100200252338019</t>
  </si>
  <si>
    <t>0414600252338011</t>
  </si>
  <si>
    <t>6133639</t>
  </si>
  <si>
    <t>Hari Prasad Aryal</t>
  </si>
  <si>
    <t>0100200964987013</t>
  </si>
  <si>
    <t>0416200964987015</t>
  </si>
  <si>
    <t>6168853</t>
  </si>
  <si>
    <t>Mahendra G C</t>
  </si>
  <si>
    <t>0100201141564016</t>
  </si>
  <si>
    <t>0424501141564012</t>
  </si>
  <si>
    <t>6414119</t>
  </si>
  <si>
    <t>Tulsha Bhusal</t>
  </si>
  <si>
    <t>0100201133053010</t>
  </si>
  <si>
    <t>0414601133053013</t>
  </si>
  <si>
    <t>6411287</t>
  </si>
  <si>
    <t>Sushma Badal</t>
  </si>
  <si>
    <t>0100201134112010</t>
  </si>
  <si>
    <t>0414601134112013</t>
  </si>
  <si>
    <t>6166608</t>
  </si>
  <si>
    <t>Deepak Rana</t>
  </si>
  <si>
    <t>0100202005773023</t>
  </si>
  <si>
    <t>001KBB0324630</t>
  </si>
  <si>
    <t>0100202005798018</t>
  </si>
  <si>
    <t>0100202022013016</t>
  </si>
  <si>
    <t>0100200746495011</t>
  </si>
  <si>
    <t>Gopal Prasad Gyawali</t>
  </si>
  <si>
    <t>0100200254706015</t>
  </si>
  <si>
    <t>Baburam Ghimire</t>
  </si>
  <si>
    <t>0100200256834010</t>
  </si>
  <si>
    <t>Bisnu Kumari Bhattarai</t>
  </si>
  <si>
    <t>147</t>
  </si>
  <si>
    <t>0100200240844016</t>
  </si>
  <si>
    <t>0414700240844013</t>
  </si>
  <si>
    <t>6066190</t>
  </si>
  <si>
    <t>0100200240588011</t>
  </si>
  <si>
    <t>0414700240588017</t>
  </si>
  <si>
    <t>5479532</t>
  </si>
  <si>
    <t>0100200245577016</t>
  </si>
  <si>
    <t>0414800245577018</t>
  </si>
  <si>
    <t>5468867</t>
  </si>
  <si>
    <t>Tej Kumari K.C.</t>
  </si>
  <si>
    <t>0100200240509012</t>
  </si>
  <si>
    <t>0414800240509030</t>
  </si>
  <si>
    <t>5469168</t>
  </si>
  <si>
    <t>Ganesh Bhattarai</t>
  </si>
  <si>
    <t>0100200909525019</t>
  </si>
  <si>
    <t>0414700909525024</t>
  </si>
  <si>
    <t>6084465</t>
  </si>
  <si>
    <t>Min Prasad Paudel</t>
  </si>
  <si>
    <t>0100201133476019</t>
  </si>
  <si>
    <t>0414401133476012</t>
  </si>
  <si>
    <t>6165516</t>
  </si>
  <si>
    <t>Dilli Raj Pandey</t>
  </si>
  <si>
    <t>0100201232668019</t>
  </si>
  <si>
    <t>0414701232668024</t>
  </si>
  <si>
    <t>6190351</t>
  </si>
  <si>
    <t>Ranju Pandey</t>
  </si>
  <si>
    <t>0100201281576014</t>
  </si>
  <si>
    <t>0508901281576014</t>
  </si>
  <si>
    <t>6445171</t>
  </si>
  <si>
    <t>Prabina Lamsal</t>
  </si>
  <si>
    <t>0100200977061012</t>
  </si>
  <si>
    <t>0317600977061019</t>
  </si>
  <si>
    <t>6402832</t>
  </si>
  <si>
    <t>0100202005815028</t>
  </si>
  <si>
    <t>0100202005815011</t>
  </si>
  <si>
    <t>001KBB0345420</t>
  </si>
  <si>
    <t>Dalmani Subedi</t>
  </si>
  <si>
    <t>0100200246139012</t>
  </si>
  <si>
    <t>Dhanishwor Aryal</t>
  </si>
  <si>
    <t>0100200240515012</t>
  </si>
  <si>
    <t>Janak Prasad Gyawali</t>
  </si>
  <si>
    <t>148</t>
  </si>
  <si>
    <t>0100200256443011</t>
  </si>
  <si>
    <t>0414600256443014</t>
  </si>
  <si>
    <t>5226947</t>
  </si>
  <si>
    <t>Anupama Nepal</t>
  </si>
  <si>
    <t>0100200250781012</t>
  </si>
  <si>
    <t>0414400250781040</t>
  </si>
  <si>
    <t>5474605</t>
  </si>
  <si>
    <t>0100200244076013</t>
  </si>
  <si>
    <t>0414600244076016</t>
  </si>
  <si>
    <t>6015014</t>
  </si>
  <si>
    <t>0100200240684019</t>
  </si>
  <si>
    <t>0414700240684016</t>
  </si>
  <si>
    <t>6094260</t>
  </si>
  <si>
    <t>Basantee Gautam</t>
  </si>
  <si>
    <t>0100201037111026</t>
  </si>
  <si>
    <t>0414601037111010</t>
  </si>
  <si>
    <t>6121518</t>
  </si>
  <si>
    <t>0100201132440010</t>
  </si>
  <si>
    <t>0424501132440017</t>
  </si>
  <si>
    <t>6414120</t>
  </si>
  <si>
    <t>Samjana Devi Sharma</t>
  </si>
  <si>
    <t>0100201133885016</t>
  </si>
  <si>
    <t>0414801133885018</t>
  </si>
  <si>
    <t>001KBB0314118</t>
  </si>
  <si>
    <t>0100201219640016</t>
  </si>
  <si>
    <t>0414801219640026</t>
  </si>
  <si>
    <t>001KBB0314119</t>
  </si>
  <si>
    <t>0100201264903011</t>
  </si>
  <si>
    <t>0919401264903018</t>
  </si>
  <si>
    <t>6197594</t>
  </si>
  <si>
    <t>0100201280199012</t>
  </si>
  <si>
    <t>0919801280199019</t>
  </si>
  <si>
    <t>6457660</t>
  </si>
  <si>
    <t>Jeevan Prasad Shrestha</t>
  </si>
  <si>
    <t>0100200245533019</t>
  </si>
  <si>
    <t>Sangita Sharma</t>
  </si>
  <si>
    <t>0100200804138011</t>
  </si>
  <si>
    <t>6041892</t>
  </si>
  <si>
    <t>149</t>
  </si>
  <si>
    <t>0100200130337011</t>
  </si>
  <si>
    <t>0414600130337014</t>
  </si>
  <si>
    <t>6033054</t>
  </si>
  <si>
    <t>Bishnu Kumari Basyal</t>
  </si>
  <si>
    <t>0100200119680014</t>
  </si>
  <si>
    <t>0414900119680010</t>
  </si>
  <si>
    <t>5482086</t>
  </si>
  <si>
    <t>0100201130031016</t>
  </si>
  <si>
    <t>0725901130031016</t>
  </si>
  <si>
    <t>6421909</t>
  </si>
  <si>
    <t>Alok Upadhayay</t>
  </si>
  <si>
    <t>0100201305016015</t>
  </si>
  <si>
    <t>0415001305016014</t>
  </si>
  <si>
    <t>6428364</t>
  </si>
  <si>
    <t>0100202005760029</t>
  </si>
  <si>
    <t>0100202005902028</t>
  </si>
  <si>
    <t>0100202005902011</t>
  </si>
  <si>
    <t>001KBB0322960</t>
  </si>
  <si>
    <t>Rina Gurung</t>
  </si>
  <si>
    <t>0100202005832021</t>
  </si>
  <si>
    <t>0100202005832011</t>
  </si>
  <si>
    <t>001KBB0322961</t>
  </si>
  <si>
    <t>Bijaya Bahadur Sing</t>
  </si>
  <si>
    <t>150</t>
  </si>
  <si>
    <t>0100200813480014</t>
  </si>
  <si>
    <t>0415200813480012</t>
  </si>
  <si>
    <t>6085312</t>
  </si>
  <si>
    <t>0100200596706017</t>
  </si>
  <si>
    <t>0415000596706016</t>
  </si>
  <si>
    <t>5486079</t>
  </si>
  <si>
    <t>0100200594416011</t>
  </si>
  <si>
    <t>0415000594416010</t>
  </si>
  <si>
    <t>6147306</t>
  </si>
  <si>
    <t>0100200595217012</t>
  </si>
  <si>
    <t>0415000595217054</t>
  </si>
  <si>
    <t>5457954</t>
  </si>
  <si>
    <t>Bhagawati Dhungana</t>
  </si>
  <si>
    <t>0100200589653013</t>
  </si>
  <si>
    <t>0415300589653016</t>
  </si>
  <si>
    <t>5468645</t>
  </si>
  <si>
    <t>Raj Kumar Musahar</t>
  </si>
  <si>
    <t>0100200592965018</t>
  </si>
  <si>
    <t>0415000592965017</t>
  </si>
  <si>
    <t>Ganga Kharel</t>
  </si>
  <si>
    <t>0100202005770024</t>
  </si>
  <si>
    <t>001KBB0328999</t>
  </si>
  <si>
    <t>0100202005845024</t>
  </si>
  <si>
    <t>001KBB0344689</t>
  </si>
  <si>
    <t>Ashmita Gautam</t>
  </si>
  <si>
    <t>0100202022078010</t>
  </si>
  <si>
    <t>0100202002075015</t>
  </si>
  <si>
    <t>0100202022618015</t>
  </si>
  <si>
    <t>Madhav Prasad Koirala</t>
  </si>
  <si>
    <t>151</t>
  </si>
  <si>
    <t>0100200253305017</t>
  </si>
  <si>
    <t>0415200253305015</t>
  </si>
  <si>
    <t>5482870</t>
  </si>
  <si>
    <t>0100200935621018</t>
  </si>
  <si>
    <t>0415300935621010</t>
  </si>
  <si>
    <t>6055176</t>
  </si>
  <si>
    <t>Resham Chaudhary</t>
  </si>
  <si>
    <t>0100200632834019</t>
  </si>
  <si>
    <t>0415100632834012</t>
  </si>
  <si>
    <t>6404218</t>
  </si>
  <si>
    <t>Dilip Bhusal</t>
  </si>
  <si>
    <t>0100201129620016</t>
  </si>
  <si>
    <t>0919301129620011</t>
  </si>
  <si>
    <t>6429918</t>
  </si>
  <si>
    <t>0100201280878017</t>
  </si>
  <si>
    <t>0414901280878013</t>
  </si>
  <si>
    <t>6402989</t>
  </si>
  <si>
    <t>Hari Maya Gurung</t>
  </si>
  <si>
    <t>0100201279442019</t>
  </si>
  <si>
    <t>0416101279442016</t>
  </si>
  <si>
    <t>6411415</t>
  </si>
  <si>
    <t>Januka Karki</t>
  </si>
  <si>
    <t>0100202005863022</t>
  </si>
  <si>
    <t>001KBB0322506</t>
  </si>
  <si>
    <t>Sangita Bhujel</t>
  </si>
  <si>
    <t>0100201456774019</t>
  </si>
  <si>
    <t>152</t>
  </si>
  <si>
    <t>0100200311339016</t>
  </si>
  <si>
    <t>0508900311339016</t>
  </si>
  <si>
    <t>6055175</t>
  </si>
  <si>
    <t>Dolraj Gaire</t>
  </si>
  <si>
    <t>0100200552906019</t>
  </si>
  <si>
    <t>0415200552906017</t>
  </si>
  <si>
    <t>6158449</t>
  </si>
  <si>
    <t>0100200553351010</t>
  </si>
  <si>
    <t>0415100553351014</t>
  </si>
  <si>
    <t>5482871</t>
  </si>
  <si>
    <t>0100200813709011</t>
  </si>
  <si>
    <t>0415200813709011</t>
  </si>
  <si>
    <t>6155876</t>
  </si>
  <si>
    <t>0100201132430015</t>
  </si>
  <si>
    <t>0415201132430013</t>
  </si>
  <si>
    <t>6199848</t>
  </si>
  <si>
    <t>Manisha Shrestha</t>
  </si>
  <si>
    <t>0100201132156010</t>
  </si>
  <si>
    <t>0415201132156019</t>
  </si>
  <si>
    <t>6171936</t>
  </si>
  <si>
    <t>Kasiram Poudel</t>
  </si>
  <si>
    <t>0100202005823020</t>
  </si>
  <si>
    <t>0100202005823012</t>
  </si>
  <si>
    <t>001KBB0290546</t>
  </si>
  <si>
    <t>Binod Regmi</t>
  </si>
  <si>
    <t>0100202022633014</t>
  </si>
  <si>
    <t>001KBB0373287</t>
  </si>
  <si>
    <t>Madhav Tiwari</t>
  </si>
  <si>
    <t>153</t>
  </si>
  <si>
    <t>0100200586228011</t>
  </si>
  <si>
    <t>0415300586228012</t>
  </si>
  <si>
    <t>5468643</t>
  </si>
  <si>
    <t>Dilli Ram Subedi</t>
  </si>
  <si>
    <t>0100200586231010</t>
  </si>
  <si>
    <t>0415300586231013</t>
  </si>
  <si>
    <t>5468644</t>
  </si>
  <si>
    <t>Ram Prasad Joshi</t>
  </si>
  <si>
    <t>0100200586226017</t>
  </si>
  <si>
    <t>0415300586226011</t>
  </si>
  <si>
    <t>6033055</t>
  </si>
  <si>
    <t>0100200102802027</t>
  </si>
  <si>
    <t>0100200102802019</t>
  </si>
  <si>
    <t>6111375</t>
  </si>
  <si>
    <t>0100100102802022</t>
  </si>
  <si>
    <t>0100200936679011</t>
  </si>
  <si>
    <t>0415300936679012</t>
  </si>
  <si>
    <t>2000731</t>
  </si>
  <si>
    <t>Ravi Chhetri</t>
  </si>
  <si>
    <t>0100202005835029</t>
  </si>
  <si>
    <t>001KBB0321373</t>
  </si>
  <si>
    <t>0100202022797017</t>
  </si>
  <si>
    <t>Kunjermani Aryal</t>
  </si>
  <si>
    <t>0100200589295011</t>
  </si>
  <si>
    <t>154</t>
  </si>
  <si>
    <t>0100200250364012</t>
  </si>
  <si>
    <t>0414900250364019</t>
  </si>
  <si>
    <t>6033053</t>
  </si>
  <si>
    <t>Bir Bahadur G.C.</t>
  </si>
  <si>
    <t>0100200563584013</t>
  </si>
  <si>
    <t>0415600563584011</t>
  </si>
  <si>
    <t>6127996</t>
  </si>
  <si>
    <t>Narendra Prashad Chaudhari</t>
  </si>
  <si>
    <t>0100200615864011</t>
  </si>
  <si>
    <t>0415400615864017</t>
  </si>
  <si>
    <t>6141114</t>
  </si>
  <si>
    <t>Sidartha Kumar Barma</t>
  </si>
  <si>
    <t>0100200940272013</t>
  </si>
  <si>
    <t>0415800940272019</t>
  </si>
  <si>
    <t>Guru Prasad Ghimire</t>
  </si>
  <si>
    <t>0100201131836018</t>
  </si>
  <si>
    <t>0416101131836015</t>
  </si>
  <si>
    <t>6184156</t>
  </si>
  <si>
    <t>0100202005839024</t>
  </si>
  <si>
    <t>001KBB0321372</t>
  </si>
  <si>
    <t>0100202005771020</t>
  </si>
  <si>
    <t>001KBB0318927</t>
  </si>
  <si>
    <t>0100202022836012</t>
  </si>
  <si>
    <t>0100202022754024</t>
  </si>
  <si>
    <t>155</t>
  </si>
  <si>
    <t>0100200617787012</t>
  </si>
  <si>
    <t>0416200617787014</t>
  </si>
  <si>
    <t>6091178</t>
  </si>
  <si>
    <t>Pradeep Kumar Chhetri</t>
  </si>
  <si>
    <t>0100200909518012</t>
  </si>
  <si>
    <t>0415500909518014</t>
  </si>
  <si>
    <t>001KBB0328472</t>
  </si>
  <si>
    <t>0100202004372025</t>
  </si>
  <si>
    <t>0415502004372019</t>
  </si>
  <si>
    <t>001KBB0369531</t>
  </si>
  <si>
    <t>0100203042799012</t>
  </si>
  <si>
    <t>Atul Kumar Dafali</t>
  </si>
  <si>
    <t>0100200908476014</t>
  </si>
  <si>
    <t>Bhim Prasad Bhattarai</t>
  </si>
  <si>
    <t>156</t>
  </si>
  <si>
    <t>0100200553874013</t>
  </si>
  <si>
    <t>0415700553874057</t>
  </si>
  <si>
    <t>6154841</t>
  </si>
  <si>
    <t>Chandra Mani Paudel</t>
  </si>
  <si>
    <t>0100200563539018</t>
  </si>
  <si>
    <t>0415600563539014</t>
  </si>
  <si>
    <t>6047056</t>
  </si>
  <si>
    <t>0100200429229010</t>
  </si>
  <si>
    <t>0415600429229041</t>
  </si>
  <si>
    <t>6043638</t>
  </si>
  <si>
    <t>Ratna Bikram Kshetri</t>
  </si>
  <si>
    <t>0100200563000011</t>
  </si>
  <si>
    <t>0415600563000018</t>
  </si>
  <si>
    <t>6082807</t>
  </si>
  <si>
    <t>Saroj Kumar Gandharba</t>
  </si>
  <si>
    <t>0100200563533011</t>
  </si>
  <si>
    <t>0415600563533016</t>
  </si>
  <si>
    <t>6121891</t>
  </si>
  <si>
    <t>Giri Prasad Paudel</t>
  </si>
  <si>
    <t>0100200563895019</t>
  </si>
  <si>
    <t>0415600563895015</t>
  </si>
  <si>
    <t>6062313</t>
  </si>
  <si>
    <t>Sukai Tharu</t>
  </si>
  <si>
    <t>0100200239806011</t>
  </si>
  <si>
    <t>0414700239806019</t>
  </si>
  <si>
    <t>0100200902732019</t>
  </si>
  <si>
    <t>0414700902732016</t>
  </si>
  <si>
    <t>6169491</t>
  </si>
  <si>
    <t>0100202005867028</t>
  </si>
  <si>
    <t>001KBB0312718</t>
  </si>
  <si>
    <t>Bidhya Bhusal</t>
  </si>
  <si>
    <t>0100205236106010</t>
  </si>
  <si>
    <t>157</t>
  </si>
  <si>
    <t>0100200257312018</t>
  </si>
  <si>
    <t>0414700257312015</t>
  </si>
  <si>
    <t>5467190</t>
  </si>
  <si>
    <t>0100201130017013</t>
  </si>
  <si>
    <t>0720401130017012</t>
  </si>
  <si>
    <t>6421908</t>
  </si>
  <si>
    <t>Dhurba Tara Bashyal</t>
  </si>
  <si>
    <t>0100201186733013</t>
  </si>
  <si>
    <t>0415701186733022</t>
  </si>
  <si>
    <t>6183126</t>
  </si>
  <si>
    <t>0100202005854023</t>
  </si>
  <si>
    <t>0100202022587012</t>
  </si>
  <si>
    <t>001KBB0361479</t>
  </si>
  <si>
    <t>0100205250693026</t>
  </si>
  <si>
    <t>Lila Ballav Gaire</t>
  </si>
  <si>
    <t>0100200552218015</t>
  </si>
  <si>
    <t>158</t>
  </si>
  <si>
    <t>0100201033686016</t>
  </si>
  <si>
    <t>0919401033686014</t>
  </si>
  <si>
    <t>6117206</t>
  </si>
  <si>
    <t>Puspa Raj Koirala</t>
  </si>
  <si>
    <t>0100201280293019</t>
  </si>
  <si>
    <t>0318101280293016</t>
  </si>
  <si>
    <t>2001681</t>
  </si>
  <si>
    <t>Bhojraj Pandey</t>
  </si>
  <si>
    <t>0100202004759019</t>
  </si>
  <si>
    <t>001KBB0327399</t>
  </si>
  <si>
    <t>Damodar Gaire</t>
  </si>
  <si>
    <t>0100205678910013</t>
  </si>
  <si>
    <t>001KBB0371084</t>
  </si>
  <si>
    <t>159</t>
  </si>
  <si>
    <t>0100200602466015</t>
  </si>
  <si>
    <t>0415900602466015</t>
  </si>
  <si>
    <t>6069667</t>
  </si>
  <si>
    <t>Birendra Kumar Shrestha</t>
  </si>
  <si>
    <t>0100200602249014</t>
  </si>
  <si>
    <t>0415900602249014</t>
  </si>
  <si>
    <t>5238088</t>
  </si>
  <si>
    <t>0100200602042010</t>
  </si>
  <si>
    <t>0415900602042010</t>
  </si>
  <si>
    <t>6095813</t>
  </si>
  <si>
    <t>0100200602041014</t>
  </si>
  <si>
    <t>0415900602041014</t>
  </si>
  <si>
    <t>6144953</t>
  </si>
  <si>
    <t>0100202005850028</t>
  </si>
  <si>
    <t>001KBB0343084</t>
  </si>
  <si>
    <t>Jhabindra Bahadur Parajuli</t>
  </si>
  <si>
    <t>0100200602717018</t>
  </si>
  <si>
    <t>Ram Prasad Aryal</t>
  </si>
  <si>
    <t>0100201013267017</t>
  </si>
  <si>
    <t>Brijaraj Pasi</t>
  </si>
  <si>
    <t>160</t>
  </si>
  <si>
    <t>0100200728966013</t>
  </si>
  <si>
    <t>0414600728966016</t>
  </si>
  <si>
    <t>6149874</t>
  </si>
  <si>
    <t>0100200553484010</t>
  </si>
  <si>
    <t>0416000553484021</t>
  </si>
  <si>
    <t>5481838</t>
  </si>
  <si>
    <t>Ishwari Prasad Bhusal</t>
  </si>
  <si>
    <t>0100201265181018</t>
  </si>
  <si>
    <t>0919801265181014</t>
  </si>
  <si>
    <t>6419948</t>
  </si>
  <si>
    <t>0100202022800018</t>
  </si>
  <si>
    <t>161</t>
  </si>
  <si>
    <t>0100200599372012</t>
  </si>
  <si>
    <t>0416100599372011</t>
  </si>
  <si>
    <t>6098750</t>
  </si>
  <si>
    <t>Bisnu Bahadur Basnet</t>
  </si>
  <si>
    <t>0100200599391017</t>
  </si>
  <si>
    <t>0415900599391025</t>
  </si>
  <si>
    <t>6098751</t>
  </si>
  <si>
    <t>0100201133487010</t>
  </si>
  <si>
    <t>0415401133487018</t>
  </si>
  <si>
    <t>6199847</t>
  </si>
  <si>
    <t>0100201264099016</t>
  </si>
  <si>
    <t>0919601264099048</t>
  </si>
  <si>
    <t>6401651</t>
  </si>
  <si>
    <t>0100201306801018</t>
  </si>
  <si>
    <t>0318001306801010</t>
  </si>
  <si>
    <t>6437844</t>
  </si>
  <si>
    <t>Dal Bahadur Jhankri</t>
  </si>
  <si>
    <t>0100200599371016</t>
  </si>
  <si>
    <t>162</t>
  </si>
  <si>
    <t>0100200621256013</t>
  </si>
  <si>
    <t>0415400621256010</t>
  </si>
  <si>
    <t>6141115</t>
  </si>
  <si>
    <t>0100200902734011</t>
  </si>
  <si>
    <t>0415400902734027</t>
  </si>
  <si>
    <t>6169490</t>
  </si>
  <si>
    <t>0100201279434016</t>
  </si>
  <si>
    <t>0919901279434017</t>
  </si>
  <si>
    <t>001KBB0326042</t>
  </si>
  <si>
    <t>Samjhana Panthee</t>
  </si>
  <si>
    <t>0100202005855021</t>
  </si>
  <si>
    <t>Giriraj Acharya</t>
  </si>
  <si>
    <t>0100200964318014</t>
  </si>
  <si>
    <t>163</t>
  </si>
  <si>
    <t>0100200210513023</t>
  </si>
  <si>
    <t>0316400210513019</t>
  </si>
  <si>
    <t>5483121</t>
  </si>
  <si>
    <t>Prakash Kandel</t>
  </si>
  <si>
    <t>0100200002424025</t>
  </si>
  <si>
    <t>0100200002424017</t>
  </si>
  <si>
    <t>6015299</t>
  </si>
  <si>
    <t>0100100002424020</t>
  </si>
  <si>
    <t>Bhim Prashad Subedi</t>
  </si>
  <si>
    <t>0100200213195014</t>
  </si>
  <si>
    <t>0316600213195017</t>
  </si>
  <si>
    <t>5482058</t>
  </si>
  <si>
    <t>Krishna Kumari Paudel</t>
  </si>
  <si>
    <t>0100200213465011</t>
  </si>
  <si>
    <t>0316400213465015</t>
  </si>
  <si>
    <t>5481350</t>
  </si>
  <si>
    <t>Shambhu Paudel</t>
  </si>
  <si>
    <t>0100200306273015</t>
  </si>
  <si>
    <t>0509300306273011</t>
  </si>
  <si>
    <t>5455887</t>
  </si>
  <si>
    <t>Pabitra Khadka</t>
  </si>
  <si>
    <t>0100200396143018</t>
  </si>
  <si>
    <t>0316400396143011</t>
  </si>
  <si>
    <t>5460064</t>
  </si>
  <si>
    <t>Shalik Ram Paudel</t>
  </si>
  <si>
    <t>0100200557313016</t>
  </si>
  <si>
    <t>0318200557313018</t>
  </si>
  <si>
    <t>6101342</t>
  </si>
  <si>
    <t>Kul Bahadur Tamang</t>
  </si>
  <si>
    <t>0100200215822016</t>
  </si>
  <si>
    <t>0316400215822011</t>
  </si>
  <si>
    <t>5266509</t>
  </si>
  <si>
    <t>Laxman Pathak</t>
  </si>
  <si>
    <t>0100200701567011</t>
  </si>
  <si>
    <t>0316400701567013</t>
  </si>
  <si>
    <t>6096630</t>
  </si>
  <si>
    <t>Rajendra Subedi</t>
  </si>
  <si>
    <t>0100200128825017</t>
  </si>
  <si>
    <t>0316500128825015</t>
  </si>
  <si>
    <t>6094382</t>
  </si>
  <si>
    <t>Santosh Thapa</t>
  </si>
  <si>
    <t>0100201003882015</t>
  </si>
  <si>
    <t>0316401003882019</t>
  </si>
  <si>
    <t>5287831</t>
  </si>
  <si>
    <t>0100201145062015</t>
  </si>
  <si>
    <t>0316901145062011</t>
  </si>
  <si>
    <t>2001853</t>
  </si>
  <si>
    <t>0100202001244018</t>
  </si>
  <si>
    <t>001kbb0279462</t>
  </si>
  <si>
    <t>0100201052331016</t>
  </si>
  <si>
    <t>2000377</t>
  </si>
  <si>
    <t>Basudev Paudel</t>
  </si>
  <si>
    <t>164</t>
  </si>
  <si>
    <t>0100200096239013</t>
  </si>
  <si>
    <t>0316400096239017</t>
  </si>
  <si>
    <t>6094254</t>
  </si>
  <si>
    <t>0100200212342013</t>
  </si>
  <si>
    <t>0316400212342017</t>
  </si>
  <si>
    <t>5492566</t>
  </si>
  <si>
    <t>Surya Prasad Gairhe</t>
  </si>
  <si>
    <t>0100200003575027</t>
  </si>
  <si>
    <t>0317900003575019</t>
  </si>
  <si>
    <t>5238591</t>
  </si>
  <si>
    <t>0100200237510018</t>
  </si>
  <si>
    <t>0211200237510017</t>
  </si>
  <si>
    <t>5999341</t>
  </si>
  <si>
    <t>0100100237510013</t>
  </si>
  <si>
    <t>Laxmi GC</t>
  </si>
  <si>
    <t>0100200217570014</t>
  </si>
  <si>
    <t>0316400217570018</t>
  </si>
  <si>
    <t>2001496</t>
  </si>
  <si>
    <t>Suman Subedi</t>
  </si>
  <si>
    <t>0100200958524011</t>
  </si>
  <si>
    <t>0316400958524013</t>
  </si>
  <si>
    <t>6139579</t>
  </si>
  <si>
    <t>Sanjaya Adhikari</t>
  </si>
  <si>
    <t>0100201132938019</t>
  </si>
  <si>
    <t>0318501132938022</t>
  </si>
  <si>
    <t>2000956</t>
  </si>
  <si>
    <t>0100201131623014</t>
  </si>
  <si>
    <t>0316901131623029</t>
  </si>
  <si>
    <t>2003261</t>
  </si>
  <si>
    <t>Mukti Prasad Marasini</t>
  </si>
  <si>
    <t>0100201133972016</t>
  </si>
  <si>
    <t>0317401133972013</t>
  </si>
  <si>
    <t>2001817</t>
  </si>
  <si>
    <t>0100201132179010</t>
  </si>
  <si>
    <t>0318401132179011</t>
  </si>
  <si>
    <t>2001068</t>
  </si>
  <si>
    <t>Govinda Lamichhane</t>
  </si>
  <si>
    <t>0100201131265010</t>
  </si>
  <si>
    <t>0317201131265019</t>
  </si>
  <si>
    <t>001KBB0308055</t>
  </si>
  <si>
    <t>Shyam Kumar Acharya</t>
  </si>
  <si>
    <t>0100201233231013</t>
  </si>
  <si>
    <t>0919701233231015</t>
  </si>
  <si>
    <t>2001829</t>
  </si>
  <si>
    <t>Jyoti Kumari Rasaily</t>
  </si>
  <si>
    <t>0100201232411018</t>
  </si>
  <si>
    <t>0317001232411017</t>
  </si>
  <si>
    <t>2001478</t>
  </si>
  <si>
    <t>0100201279370018</t>
  </si>
  <si>
    <t>0317701279370019</t>
  </si>
  <si>
    <t>2001890</t>
  </si>
  <si>
    <t>0100201279863014</t>
  </si>
  <si>
    <t>0317901279863014</t>
  </si>
  <si>
    <t>2001843</t>
  </si>
  <si>
    <t>Dhan Kumari Thapa</t>
  </si>
  <si>
    <t>0100201291265017</t>
  </si>
  <si>
    <t>0508601291265013</t>
  </si>
  <si>
    <t>6409839</t>
  </si>
  <si>
    <t>Sarmila Gautam</t>
  </si>
  <si>
    <t>0100202001237021</t>
  </si>
  <si>
    <t>0100202001237011</t>
  </si>
  <si>
    <t>001KBB0279320</t>
  </si>
  <si>
    <t>Manisha Paudel</t>
  </si>
  <si>
    <t>0100202005828022</t>
  </si>
  <si>
    <t>0100202005828014</t>
  </si>
  <si>
    <t>001KBB0309695</t>
  </si>
  <si>
    <t>Bijaya Chaudhary</t>
  </si>
  <si>
    <t>0100200212118016</t>
  </si>
  <si>
    <t>5288677</t>
  </si>
  <si>
    <t>165</t>
  </si>
  <si>
    <t>0100200210400016</t>
  </si>
  <si>
    <t>0316400210400011</t>
  </si>
  <si>
    <t>5481352</t>
  </si>
  <si>
    <t>0100200214911015</t>
  </si>
  <si>
    <t>0316400214911019</t>
  </si>
  <si>
    <t>5492565</t>
  </si>
  <si>
    <t>Surendra Bahadur Sapkota</t>
  </si>
  <si>
    <t>0100200552729011</t>
  </si>
  <si>
    <t>0316500552729018</t>
  </si>
  <si>
    <t>2001474</t>
  </si>
  <si>
    <t>Usa Bohara</t>
  </si>
  <si>
    <t>0100200237108015</t>
  </si>
  <si>
    <t>0210400237108011</t>
  </si>
  <si>
    <t>5456844</t>
  </si>
  <si>
    <t>Urmila Devi Bhattarai</t>
  </si>
  <si>
    <t>0100200214010018</t>
  </si>
  <si>
    <t>0316400214010011</t>
  </si>
  <si>
    <t>6095795</t>
  </si>
  <si>
    <t>Ganga Lal Lamsal</t>
  </si>
  <si>
    <t>0100200095652014</t>
  </si>
  <si>
    <t>0316500095652012</t>
  </si>
  <si>
    <t>6095937</t>
  </si>
  <si>
    <t>0100200126300014</t>
  </si>
  <si>
    <t>0316500126300012</t>
  </si>
  <si>
    <t>6081182</t>
  </si>
  <si>
    <t>Ravi Tamang</t>
  </si>
  <si>
    <t>0100201101054015</t>
  </si>
  <si>
    <t>0507401101054019</t>
  </si>
  <si>
    <t>6052488</t>
  </si>
  <si>
    <t>Sunil Dhewaju</t>
  </si>
  <si>
    <t>0100201133032013</t>
  </si>
  <si>
    <t>0316501133032021</t>
  </si>
  <si>
    <t>2000395</t>
  </si>
  <si>
    <t>Ram Chandra Adhikari</t>
  </si>
  <si>
    <t>0100201290079015</t>
  </si>
  <si>
    <t>0317901290079015</t>
  </si>
  <si>
    <t>2003163</t>
  </si>
  <si>
    <t>Arjun Prasad Baral</t>
  </si>
  <si>
    <t>166</t>
  </si>
  <si>
    <t>0100200211451013</t>
  </si>
  <si>
    <t>0316400211451017</t>
  </si>
  <si>
    <t>6097290</t>
  </si>
  <si>
    <t>0100200212645016</t>
  </si>
  <si>
    <t>0316400212645011</t>
  </si>
  <si>
    <t>6131912</t>
  </si>
  <si>
    <t>0100200213379018</t>
  </si>
  <si>
    <t>0317000213379017</t>
  </si>
  <si>
    <t>6110534</t>
  </si>
  <si>
    <t>Gopi Sharma Lamichhane</t>
  </si>
  <si>
    <t>0100200559621011</t>
  </si>
  <si>
    <t>0318800559621019</t>
  </si>
  <si>
    <t>6095279</t>
  </si>
  <si>
    <t>Bidhya Nath Subedi</t>
  </si>
  <si>
    <t>0100200211811011</t>
  </si>
  <si>
    <t>0316600211811012</t>
  </si>
  <si>
    <t>2000042</t>
  </si>
  <si>
    <t>Ghana Shyam Adhikari</t>
  </si>
  <si>
    <t>0100200722782018</t>
  </si>
  <si>
    <t>0316500722782032</t>
  </si>
  <si>
    <t>6118399</t>
  </si>
  <si>
    <t>0100200938103018</t>
  </si>
  <si>
    <t>0316800938103011</t>
  </si>
  <si>
    <t>2001379</t>
  </si>
  <si>
    <t>Sagar Baral</t>
  </si>
  <si>
    <t>0100201097054013</t>
  </si>
  <si>
    <t>0324701097054011</t>
  </si>
  <si>
    <t>2000477</t>
  </si>
  <si>
    <t>167</t>
  </si>
  <si>
    <t>0100200219198015</t>
  </si>
  <si>
    <t>0316400219198019</t>
  </si>
  <si>
    <t>5481348</t>
  </si>
  <si>
    <t>0100200094031016</t>
  </si>
  <si>
    <t>0316500094031014</t>
  </si>
  <si>
    <t>2002764</t>
  </si>
  <si>
    <t>Binda Basnet</t>
  </si>
  <si>
    <t>0100200117396017</t>
  </si>
  <si>
    <t>0316400117396010</t>
  </si>
  <si>
    <t>6096631</t>
  </si>
  <si>
    <t>0100201048941012</t>
  </si>
  <si>
    <t>0316701048941011</t>
  </si>
  <si>
    <t>6145739</t>
  </si>
  <si>
    <t>0100200938753012</t>
  </si>
  <si>
    <t>0318100938753011</t>
  </si>
  <si>
    <t>6116148</t>
  </si>
  <si>
    <t>0100201132572014</t>
  </si>
  <si>
    <t>0213001132572011</t>
  </si>
  <si>
    <t>6430661</t>
  </si>
  <si>
    <t>0100201279907011</t>
  </si>
  <si>
    <t>0318501279907017</t>
  </si>
  <si>
    <t>2001977</t>
  </si>
  <si>
    <t>0100202005871025</t>
  </si>
  <si>
    <t>0358969</t>
  </si>
  <si>
    <t>168</t>
  </si>
  <si>
    <t>0100200096937012</t>
  </si>
  <si>
    <t>0316400096937024</t>
  </si>
  <si>
    <t>6091939</t>
  </si>
  <si>
    <t>Devi Hamal Thakuri</t>
  </si>
  <si>
    <t>0100200658619043</t>
  </si>
  <si>
    <t>0316800658619029</t>
  </si>
  <si>
    <t>6091770</t>
  </si>
  <si>
    <t>Mim Bahadur Gurung</t>
  </si>
  <si>
    <t>0100200658352012</t>
  </si>
  <si>
    <t>0316800658352030</t>
  </si>
  <si>
    <t>Rasila Shrestha</t>
  </si>
  <si>
    <t>0100201040139012</t>
  </si>
  <si>
    <t>0316601040139015</t>
  </si>
  <si>
    <t>2001228</t>
  </si>
  <si>
    <t>Krishna Prasad Baral</t>
  </si>
  <si>
    <t>0100202005909022</t>
  </si>
  <si>
    <t>Nirmala Timilsina Subedi</t>
  </si>
  <si>
    <t>0100203042711018</t>
  </si>
  <si>
    <t>169</t>
  </si>
  <si>
    <t>0100201232021015</t>
  </si>
  <si>
    <t>0415401232021012</t>
  </si>
  <si>
    <t>6172760</t>
  </si>
  <si>
    <t>Janak Raj Regmi</t>
  </si>
  <si>
    <t>0100201263964015</t>
  </si>
  <si>
    <t>0316901263964011</t>
  </si>
  <si>
    <t>6452544</t>
  </si>
  <si>
    <t>Laxmi Baniya</t>
  </si>
  <si>
    <t>0100202005844028</t>
  </si>
  <si>
    <t>0100202005844011</t>
  </si>
  <si>
    <t>001KBB0310056</t>
  </si>
  <si>
    <t>0100202005837021</t>
  </si>
  <si>
    <t>001KBB0324592</t>
  </si>
  <si>
    <t>Geeta Neupane</t>
  </si>
  <si>
    <t>0100205219864017</t>
  </si>
  <si>
    <t>Nirmaya Chhetri</t>
  </si>
  <si>
    <t>0100205232414012</t>
  </si>
  <si>
    <t>170</t>
  </si>
  <si>
    <t>0100200212010010</t>
  </si>
  <si>
    <t>0318200212010020</t>
  </si>
  <si>
    <t>6067877</t>
  </si>
  <si>
    <t>Singa Lal Sunar</t>
  </si>
  <si>
    <t>0100200939522014</t>
  </si>
  <si>
    <t>0415800939522011</t>
  </si>
  <si>
    <t>6135554</t>
  </si>
  <si>
    <t>0100100939522011</t>
  </si>
  <si>
    <t>Shreeprasad Thapa Magar</t>
  </si>
  <si>
    <t>0100201132663011</t>
  </si>
  <si>
    <t>0318001132663012</t>
  </si>
  <si>
    <t>2000532</t>
  </si>
  <si>
    <t>Abinash Paudel</t>
  </si>
  <si>
    <t>0100201291339010</t>
  </si>
  <si>
    <t>0414101291339010</t>
  </si>
  <si>
    <t>6418902</t>
  </si>
  <si>
    <t>Ramchandra Bastola</t>
  </si>
  <si>
    <t>0100203042660014</t>
  </si>
  <si>
    <t>1234567</t>
  </si>
  <si>
    <t>Laxmi Priya Shrestha</t>
  </si>
  <si>
    <t>0100200653679013</t>
  </si>
  <si>
    <t>Juli Pariyar</t>
  </si>
  <si>
    <t>172</t>
  </si>
  <si>
    <t>0100200559830018</t>
  </si>
  <si>
    <t>0318200559830011</t>
  </si>
  <si>
    <t>6133942</t>
  </si>
  <si>
    <t>Anita Thapa</t>
  </si>
  <si>
    <t>0100201280050019</t>
  </si>
  <si>
    <t>0317801280050014</t>
  </si>
  <si>
    <t>6412139</t>
  </si>
  <si>
    <t>0100201279392011</t>
  </si>
  <si>
    <t>0324701279392011</t>
  </si>
  <si>
    <t>2002548</t>
  </si>
  <si>
    <t>Sangita Neupane</t>
  </si>
  <si>
    <t>0100202005816024</t>
  </si>
  <si>
    <t>001KBB0370282</t>
  </si>
  <si>
    <t>Simran Poudel Gaihre</t>
  </si>
  <si>
    <t>0100205233323010</t>
  </si>
  <si>
    <t>Bhabi Lal Regmi</t>
  </si>
  <si>
    <t>173</t>
  </si>
  <si>
    <t>0100200961429011</t>
  </si>
  <si>
    <t>0317300961429012</t>
  </si>
  <si>
    <t>2001187</t>
  </si>
  <si>
    <t>0100200657441011</t>
  </si>
  <si>
    <t>0317700657441012</t>
  </si>
  <si>
    <t>2001000</t>
  </si>
  <si>
    <t>Dinesh Bhattarai</t>
  </si>
  <si>
    <t>0100202004428020</t>
  </si>
  <si>
    <t>0317302004428015</t>
  </si>
  <si>
    <t>0100200122860023</t>
  </si>
  <si>
    <t>001KBB0359759</t>
  </si>
  <si>
    <t>Shikha Gurung</t>
  </si>
  <si>
    <t>0100202006985024</t>
  </si>
  <si>
    <t>001KBB0354634</t>
  </si>
  <si>
    <t>174</t>
  </si>
  <si>
    <t>0100200146694019</t>
  </si>
  <si>
    <t>0210000146694015</t>
  </si>
  <si>
    <t>6095792</t>
  </si>
  <si>
    <t>0100200069452015</t>
  </si>
  <si>
    <t>0508500069452017</t>
  </si>
  <si>
    <t>6047564</t>
  </si>
  <si>
    <t>0100200936610011</t>
  </si>
  <si>
    <t>0318500936610015</t>
  </si>
  <si>
    <t>001KBB0099980</t>
  </si>
  <si>
    <t>Ishwari Prasad Subedi</t>
  </si>
  <si>
    <t>0100200978254019</t>
  </si>
  <si>
    <t>0318300978254015</t>
  </si>
  <si>
    <t>2002809</t>
  </si>
  <si>
    <t>Sangita Nepali</t>
  </si>
  <si>
    <t>0100201281786019</t>
  </si>
  <si>
    <t>0317401281786016</t>
  </si>
  <si>
    <t>2001872</t>
  </si>
  <si>
    <t>Khimananda Dhungana</t>
  </si>
  <si>
    <t>0100202004435027</t>
  </si>
  <si>
    <t>0317402004435016</t>
  </si>
  <si>
    <t>001KBB0326591</t>
  </si>
  <si>
    <t>Purnima Adhikari</t>
  </si>
  <si>
    <t>0100202005960028</t>
  </si>
  <si>
    <t>0100202005960011</t>
  </si>
  <si>
    <t>001KBB0335373</t>
  </si>
  <si>
    <t>Kamal Narayan Sharma</t>
  </si>
  <si>
    <t>0100200485737010</t>
  </si>
  <si>
    <t>Chameli Jalari</t>
  </si>
  <si>
    <t>0100200487138017</t>
  </si>
  <si>
    <t>Lesh Kumar Shrestha</t>
  </si>
  <si>
    <t>175</t>
  </si>
  <si>
    <t>0100200001820032</t>
  </si>
  <si>
    <t>0100200001820016</t>
  </si>
  <si>
    <t>6024187</t>
  </si>
  <si>
    <t>0100100001820011</t>
  </si>
  <si>
    <t>Raju Mijar</t>
  </si>
  <si>
    <t>0100200863495012</t>
  </si>
  <si>
    <t>0210000863495019</t>
  </si>
  <si>
    <t>5466367</t>
  </si>
  <si>
    <t>Shramika Sulpe</t>
  </si>
  <si>
    <t>0100200314149013</t>
  </si>
  <si>
    <t>0508900314149013</t>
  </si>
  <si>
    <t>6117970</t>
  </si>
  <si>
    <t>Saraswati Pandey</t>
  </si>
  <si>
    <t>0100200977051017</t>
  </si>
  <si>
    <t>0317600977051013</t>
  </si>
  <si>
    <t>6402833</t>
  </si>
  <si>
    <t>0100201493313013</t>
  </si>
  <si>
    <t>001KBB0304625</t>
  </si>
  <si>
    <t>Binod Paudel</t>
  </si>
  <si>
    <t>0100202022738010</t>
  </si>
  <si>
    <t>Omprakash Pandit</t>
  </si>
  <si>
    <t>0100205231636021</t>
  </si>
  <si>
    <t>Manisha Regmi</t>
  </si>
  <si>
    <t>0100205267151022</t>
  </si>
  <si>
    <t>Thakur Prasad Aryal</t>
  </si>
  <si>
    <t>0100200498244013</t>
  </si>
  <si>
    <t>Min Prasad Lamichhane</t>
  </si>
  <si>
    <t>0100200498500011</t>
  </si>
  <si>
    <t>176</t>
  </si>
  <si>
    <t>0100200654182015</t>
  </si>
  <si>
    <t>0324700654182013</t>
  </si>
  <si>
    <t>6094579</t>
  </si>
  <si>
    <t>Upendra Pandeya</t>
  </si>
  <si>
    <t>0100200594248011</t>
  </si>
  <si>
    <t>0415000594248010</t>
  </si>
  <si>
    <t>6034134</t>
  </si>
  <si>
    <t>0100202005851024</t>
  </si>
  <si>
    <t>001KBB0314048</t>
  </si>
  <si>
    <t>Om Prakash Poudel</t>
  </si>
  <si>
    <t>0100202022824022</t>
  </si>
  <si>
    <t>Ravi Kumar Chaudhary</t>
  </si>
  <si>
    <t>0100202022858024</t>
  </si>
  <si>
    <t>Thakur Raj Acharya</t>
  </si>
  <si>
    <t>177</t>
  </si>
  <si>
    <t>0100201246536018</t>
  </si>
  <si>
    <t>0317001246536017</t>
  </si>
  <si>
    <t>5482541</t>
  </si>
  <si>
    <t>Arjun Raj Pathak</t>
  </si>
  <si>
    <t>0100200836137023</t>
  </si>
  <si>
    <t>0213200836137021</t>
  </si>
  <si>
    <t>6128839</t>
  </si>
  <si>
    <t>0100100836137010</t>
  </si>
  <si>
    <t>Matrika Prasad Dhakal</t>
  </si>
  <si>
    <t>0100201131565014</t>
  </si>
  <si>
    <t>0317701131565015</t>
  </si>
  <si>
    <t>2001889</t>
  </si>
  <si>
    <t>0100202004430017</t>
  </si>
  <si>
    <t>0317702004430018</t>
  </si>
  <si>
    <t>001KBB0311621</t>
  </si>
  <si>
    <t>Kamal Singh</t>
  </si>
  <si>
    <t>0100201471912029</t>
  </si>
  <si>
    <t>001KBB0321902</t>
  </si>
  <si>
    <t>Ram Kumar Shrestha</t>
  </si>
  <si>
    <t>0100200498236010</t>
  </si>
  <si>
    <t>178</t>
  </si>
  <si>
    <t>0100200492272015</t>
  </si>
  <si>
    <t>0317900492272015</t>
  </si>
  <si>
    <t>5459228</t>
  </si>
  <si>
    <t>0100200492269014</t>
  </si>
  <si>
    <t>0317800492269011</t>
  </si>
  <si>
    <t>6097899</t>
  </si>
  <si>
    <t>0100200657478012</t>
  </si>
  <si>
    <t>0316600657478015</t>
  </si>
  <si>
    <t>6125088</t>
  </si>
  <si>
    <t>Kamala Tamang</t>
  </si>
  <si>
    <t>0100200933364018</t>
  </si>
  <si>
    <t>0317800933364013</t>
  </si>
  <si>
    <t>6141617</t>
  </si>
  <si>
    <t>0100202004343017</t>
  </si>
  <si>
    <t>001KBB0333762</t>
  </si>
  <si>
    <t>Aditya Nath Jha</t>
  </si>
  <si>
    <t>0100202005842025</t>
  </si>
  <si>
    <t>001KBB0363746</t>
  </si>
  <si>
    <t>179</t>
  </si>
  <si>
    <t>0100200497157011</t>
  </si>
  <si>
    <t>0318100497157017</t>
  </si>
  <si>
    <t>6005124</t>
  </si>
  <si>
    <t>Ram Bahadur Bhujel</t>
  </si>
  <si>
    <t>0100200213400017</t>
  </si>
  <si>
    <t>0316800213400019</t>
  </si>
  <si>
    <t>Upama Poudel</t>
  </si>
  <si>
    <t>0100201279738015</t>
  </si>
  <si>
    <t>0318001279738018</t>
  </si>
  <si>
    <t>2001736</t>
  </si>
  <si>
    <t>0100202004399012</t>
  </si>
  <si>
    <t>0317902004399012</t>
  </si>
  <si>
    <t>001KBB0304543</t>
  </si>
  <si>
    <t>Paras Pokhrel</t>
  </si>
  <si>
    <t>0100202005810018</t>
  </si>
  <si>
    <t>001KBB0322215</t>
  </si>
  <si>
    <t>Bhisma Raj Joshi</t>
  </si>
  <si>
    <t>0100202022611029</t>
  </si>
  <si>
    <t>180</t>
  </si>
  <si>
    <t>0100200656181016</t>
  </si>
  <si>
    <t>0317700656181017</t>
  </si>
  <si>
    <t>5482540</t>
  </si>
  <si>
    <t>Rajendra Prasad Koirala</t>
  </si>
  <si>
    <t>0100201019273019</t>
  </si>
  <si>
    <t>0213701019273018</t>
  </si>
  <si>
    <t>6122796</t>
  </si>
  <si>
    <t>Bimal Kandel</t>
  </si>
  <si>
    <t>0100202004424025</t>
  </si>
  <si>
    <t>0318002004424011</t>
  </si>
  <si>
    <t>001KBB0322213</t>
  </si>
  <si>
    <t>0100202005884021</t>
  </si>
  <si>
    <t>001KBB0322214</t>
  </si>
  <si>
    <t>Santoshi Wagle</t>
  </si>
  <si>
    <t>0100203043439011</t>
  </si>
  <si>
    <t>Krishna Prasad Bastola</t>
  </si>
  <si>
    <t>181</t>
  </si>
  <si>
    <t>0100201021009019</t>
  </si>
  <si>
    <t>0316601021009011</t>
  </si>
  <si>
    <t>5470855</t>
  </si>
  <si>
    <t>Bijaya Paudel</t>
  </si>
  <si>
    <t>0100201280761012</t>
  </si>
  <si>
    <t>0317501280761014</t>
  </si>
  <si>
    <t>001KBB0282788</t>
  </si>
  <si>
    <t>0100202005862026</t>
  </si>
  <si>
    <t>0100202005862018</t>
  </si>
  <si>
    <t>Santosh Bagale</t>
  </si>
  <si>
    <t>0100202021963010</t>
  </si>
  <si>
    <t>182</t>
  </si>
  <si>
    <t>0100200560914012</t>
  </si>
  <si>
    <t>0318600560914012</t>
  </si>
  <si>
    <t>5458450</t>
  </si>
  <si>
    <t>0100200096835015</t>
  </si>
  <si>
    <t>0318000096835026</t>
  </si>
  <si>
    <t>6093135</t>
  </si>
  <si>
    <t>Rishi Ram Regmi</t>
  </si>
  <si>
    <t>0100200562226016</t>
  </si>
  <si>
    <t>0318200562226018</t>
  </si>
  <si>
    <t>6133940</t>
  </si>
  <si>
    <t>Hari Bahadur Malla</t>
  </si>
  <si>
    <t>0100200560938019</t>
  </si>
  <si>
    <t>0318200560938010</t>
  </si>
  <si>
    <t>0100202004366025</t>
  </si>
  <si>
    <t>0415002004366016</t>
  </si>
  <si>
    <t>001KBB0335760</t>
  </si>
  <si>
    <t>Asmita Gautam Paudel</t>
  </si>
  <si>
    <t>0100202005809011</t>
  </si>
  <si>
    <t>001KBB0340577</t>
  </si>
  <si>
    <t>Amrita Kumari Sharma</t>
  </si>
  <si>
    <t>0100201546399020</t>
  </si>
  <si>
    <t>Dibakar Sharma</t>
  </si>
  <si>
    <t>0100200557305013</t>
  </si>
  <si>
    <t>Tara Chhetri</t>
  </si>
  <si>
    <t>0100200561877013</t>
  </si>
  <si>
    <t>183</t>
  </si>
  <si>
    <t>0100200560936016</t>
  </si>
  <si>
    <t>0318600560936016</t>
  </si>
  <si>
    <t>6139609</t>
  </si>
  <si>
    <t>Radha Devi Sharma</t>
  </si>
  <si>
    <t>0100201142527017</t>
  </si>
  <si>
    <t>0318201142527019</t>
  </si>
  <si>
    <t>6112687</t>
  </si>
  <si>
    <t>0100202004349023</t>
  </si>
  <si>
    <t>0318302004349011</t>
  </si>
  <si>
    <t>001KBB0323953</t>
  </si>
  <si>
    <t>Sita Neupane</t>
  </si>
  <si>
    <t>0100202022692010</t>
  </si>
  <si>
    <t>184</t>
  </si>
  <si>
    <t>0100200560961010</t>
  </si>
  <si>
    <t>0318400560961046</t>
  </si>
  <si>
    <t>5458451</t>
  </si>
  <si>
    <t>0100200216588017</t>
  </si>
  <si>
    <t>0318200216588019</t>
  </si>
  <si>
    <t>5470107</t>
  </si>
  <si>
    <t>0100200039990012</t>
  </si>
  <si>
    <t>0318400039990013</t>
  </si>
  <si>
    <t>2002561</t>
  </si>
  <si>
    <t>Kalpana Kumari Subedi</t>
  </si>
  <si>
    <t>0100200560089011</t>
  </si>
  <si>
    <t>0318400560089012</t>
  </si>
  <si>
    <t>6098556</t>
  </si>
  <si>
    <t>0100201132758010</t>
  </si>
  <si>
    <t>0318601132758010</t>
  </si>
  <si>
    <t>2000896</t>
  </si>
  <si>
    <t>Kalpana Devi Sapkota</t>
  </si>
  <si>
    <t>0100205230639025</t>
  </si>
  <si>
    <t>185</t>
  </si>
  <si>
    <t>0100200685027018</t>
  </si>
  <si>
    <t>0318300685027014</t>
  </si>
  <si>
    <t>5482466</t>
  </si>
  <si>
    <t>Ram Charan Yadaw</t>
  </si>
  <si>
    <t>0100200596352010</t>
  </si>
  <si>
    <t>0414500596352019</t>
  </si>
  <si>
    <t>5472304</t>
  </si>
  <si>
    <t>0100202005878021</t>
  </si>
  <si>
    <t>001KBB0326009</t>
  </si>
  <si>
    <t>Prakash Jaigadi</t>
  </si>
  <si>
    <t>0100202005803021</t>
  </si>
  <si>
    <t>001KBB0327010</t>
  </si>
  <si>
    <t>Binod Chhetri</t>
  </si>
  <si>
    <t>0100202022778012</t>
  </si>
  <si>
    <t>Shankar Jaya Malla</t>
  </si>
  <si>
    <t>Beni Branch</t>
  </si>
  <si>
    <t>186</t>
  </si>
  <si>
    <t>0100200557302014</t>
  </si>
  <si>
    <t>0318600557302014</t>
  </si>
  <si>
    <t>6102113</t>
  </si>
  <si>
    <t>Bha Devi Gharti Magar</t>
  </si>
  <si>
    <t>0100200557303010</t>
  </si>
  <si>
    <t>Yougal Kishor Sharma</t>
  </si>
  <si>
    <t>0100200958488013</t>
  </si>
  <si>
    <t>0318800958488012</t>
  </si>
  <si>
    <t>2001811</t>
  </si>
  <si>
    <t>Sandesh Paudel</t>
  </si>
  <si>
    <t>0100201280277013</t>
  </si>
  <si>
    <t>0318101280277037</t>
  </si>
  <si>
    <t>2001823</t>
  </si>
  <si>
    <t>Promod Sharma</t>
  </si>
  <si>
    <t>0100202005833018</t>
  </si>
  <si>
    <t>001KBB0356940</t>
  </si>
  <si>
    <t>188</t>
  </si>
  <si>
    <t>0100202004327011</t>
  </si>
  <si>
    <t>0318802004327010</t>
  </si>
  <si>
    <t>001KBB0326385</t>
  </si>
  <si>
    <t>Lekhanath Acharya</t>
  </si>
  <si>
    <t>0100203040202019</t>
  </si>
  <si>
    <t>Ramesh Tiwari</t>
  </si>
  <si>
    <t>0100203042671016</t>
  </si>
  <si>
    <t>Rukmangat Paudel</t>
  </si>
  <si>
    <t>189</t>
  </si>
  <si>
    <t>0100200419709014</t>
  </si>
  <si>
    <t>0919200419709021</t>
  </si>
  <si>
    <t>6065490</t>
  </si>
  <si>
    <t>Shreekrishna Chaudhari Tharu</t>
  </si>
  <si>
    <t>0100200376742012</t>
  </si>
  <si>
    <t>0720300376742017</t>
  </si>
  <si>
    <t>5968031</t>
  </si>
  <si>
    <t>Yub Raj D.C.</t>
  </si>
  <si>
    <t>0100200420834019</t>
  </si>
  <si>
    <t>0919200420834018</t>
  </si>
  <si>
    <t>5475478</t>
  </si>
  <si>
    <t>0100200254902019</t>
  </si>
  <si>
    <t>0414600254902011</t>
  </si>
  <si>
    <t>6026731</t>
  </si>
  <si>
    <t>Binod Kumar Pande</t>
  </si>
  <si>
    <t>0100200714315011</t>
  </si>
  <si>
    <t>0414100714315011</t>
  </si>
  <si>
    <t>6153632</t>
  </si>
  <si>
    <t>Anil Bhusal</t>
  </si>
  <si>
    <t>0100201013802011</t>
  </si>
  <si>
    <t>0414601013802012</t>
  </si>
  <si>
    <t>6117990</t>
  </si>
  <si>
    <t>Buddhiprakash Chaudhary</t>
  </si>
  <si>
    <t>0100201133003013</t>
  </si>
  <si>
    <t>0919401133003011</t>
  </si>
  <si>
    <t>6169668</t>
  </si>
  <si>
    <t>0100200983089018</t>
  </si>
  <si>
    <t>0924300983089011</t>
  </si>
  <si>
    <t>Bijay Jojiju</t>
  </si>
  <si>
    <t>0100205222031018</t>
  </si>
  <si>
    <t>001KBB0373152</t>
  </si>
  <si>
    <t>Buddhiram Chaudhary</t>
  </si>
  <si>
    <t>0100200418386017</t>
  </si>
  <si>
    <t>Laxman Karki</t>
  </si>
  <si>
    <t>190</t>
  </si>
  <si>
    <t>0100200563544011</t>
  </si>
  <si>
    <t>0415600563544018</t>
  </si>
  <si>
    <t>5468738</t>
  </si>
  <si>
    <t>Shiv Prasad Chaudhary</t>
  </si>
  <si>
    <t>0100200422680019</t>
  </si>
  <si>
    <t>0924300422680012</t>
  </si>
  <si>
    <t>5469681</t>
  </si>
  <si>
    <t>Tirtha Raj Pandit</t>
  </si>
  <si>
    <t>0100200717633012</t>
  </si>
  <si>
    <t>0919000717633012</t>
  </si>
  <si>
    <t>6186021</t>
  </si>
  <si>
    <t>Dinesh Kumar Gupta</t>
  </si>
  <si>
    <t>0100200619439011</t>
  </si>
  <si>
    <t>0720100619439017</t>
  </si>
  <si>
    <t>6120246</t>
  </si>
  <si>
    <t>0100201284666014</t>
  </si>
  <si>
    <t>0919901284666015</t>
  </si>
  <si>
    <t>001KBB0366502</t>
  </si>
  <si>
    <t>0100201762678015</t>
  </si>
  <si>
    <t>0721101762678014</t>
  </si>
  <si>
    <t>Baburam Gyawali</t>
  </si>
  <si>
    <t>191</t>
  </si>
  <si>
    <t>0100200419721014</t>
  </si>
  <si>
    <t>0919400419721012</t>
  </si>
  <si>
    <t>5476816</t>
  </si>
  <si>
    <t>Chiranjibi D.C.</t>
  </si>
  <si>
    <t>0100200433063011</t>
  </si>
  <si>
    <t>0919100433063016</t>
  </si>
  <si>
    <t>6081808</t>
  </si>
  <si>
    <t>Shanta Thapa</t>
  </si>
  <si>
    <t>0100200431637010</t>
  </si>
  <si>
    <t>0919100431637015</t>
  </si>
  <si>
    <t>6095282</t>
  </si>
  <si>
    <t>Tulsiram Oli</t>
  </si>
  <si>
    <t>0100200431646011</t>
  </si>
  <si>
    <t>0919100431646014</t>
  </si>
  <si>
    <t>6170454</t>
  </si>
  <si>
    <t>Basant Kumar Bhusal</t>
  </si>
  <si>
    <t>0100200431740016</t>
  </si>
  <si>
    <t>0919100431740010</t>
  </si>
  <si>
    <t>Bhim Bahadur Chaudhari</t>
  </si>
  <si>
    <t>0100200941801011</t>
  </si>
  <si>
    <t>0919100941801014</t>
  </si>
  <si>
    <t>6185980</t>
  </si>
  <si>
    <t>0100201286856015</t>
  </si>
  <si>
    <t>0725901286856015</t>
  </si>
  <si>
    <t>6412146</t>
  </si>
  <si>
    <t>0100205221987010</t>
  </si>
  <si>
    <t>Resham Bahadur NaamJaali</t>
  </si>
  <si>
    <t>0100200419852011</t>
  </si>
  <si>
    <t>6099287</t>
  </si>
  <si>
    <t>Damu Chaudhary</t>
  </si>
  <si>
    <t>0100200433049019</t>
  </si>
  <si>
    <t>Prakash Kumar Shrestha</t>
  </si>
  <si>
    <t>192</t>
  </si>
  <si>
    <t>0100200418342011</t>
  </si>
  <si>
    <t>0919800418342016</t>
  </si>
  <si>
    <t>6058826</t>
  </si>
  <si>
    <t>0100200100201026</t>
  </si>
  <si>
    <t>0919100100201012</t>
  </si>
  <si>
    <t>5469273</t>
  </si>
  <si>
    <t>Karuna B.C.</t>
  </si>
  <si>
    <t>0100200422838011</t>
  </si>
  <si>
    <t>0919400422838011</t>
  </si>
  <si>
    <t>5464075</t>
  </si>
  <si>
    <t>Koma Rawat Lamichhane</t>
  </si>
  <si>
    <t>0100200421577011</t>
  </si>
  <si>
    <t>0919400421577018</t>
  </si>
  <si>
    <t>5468747</t>
  </si>
  <si>
    <t>Rita Mahara</t>
  </si>
  <si>
    <t>0100201288769012</t>
  </si>
  <si>
    <t>0720301288769017</t>
  </si>
  <si>
    <t>Mohan Raj Kadel</t>
  </si>
  <si>
    <t>0100202004412027</t>
  </si>
  <si>
    <t>0919702004412010</t>
  </si>
  <si>
    <t>001kBB0335324</t>
  </si>
  <si>
    <t>0100202005860023</t>
  </si>
  <si>
    <t>Jit Bahadur Chaudhary</t>
  </si>
  <si>
    <t>0100200423045015</t>
  </si>
  <si>
    <t>Laxmi Narayan Chaudhari</t>
  </si>
  <si>
    <t>193</t>
  </si>
  <si>
    <t>0100200429366018</t>
  </si>
  <si>
    <t>0919000429366018</t>
  </si>
  <si>
    <t>0100202004345028</t>
  </si>
  <si>
    <t>0100202004345011</t>
  </si>
  <si>
    <t>001KBB0341773</t>
  </si>
  <si>
    <t>Padam Prasad Pyakurel</t>
  </si>
  <si>
    <t>0100202005819023</t>
  </si>
  <si>
    <t>001KBB0309861</t>
  </si>
  <si>
    <t>Naveen Oad</t>
  </si>
  <si>
    <t>0100202005849021</t>
  </si>
  <si>
    <t>001KBB0336957</t>
  </si>
  <si>
    <t>Amin Prasad Kumal</t>
  </si>
  <si>
    <t>0100200429367014</t>
  </si>
  <si>
    <t>Khim Bahadur Adhikari</t>
  </si>
  <si>
    <t>194</t>
  </si>
  <si>
    <t>0100200418786023</t>
  </si>
  <si>
    <t>0919400418786013</t>
  </si>
  <si>
    <t>6035779</t>
  </si>
  <si>
    <t>Buddhi Pratap Bhandari</t>
  </si>
  <si>
    <t>0100200418766014</t>
  </si>
  <si>
    <t>0919400418766012</t>
  </si>
  <si>
    <t>6066600</t>
  </si>
  <si>
    <t>Lal Bahadur Basnet</t>
  </si>
  <si>
    <t>0100200418547010</t>
  </si>
  <si>
    <t>0919400418547019</t>
  </si>
  <si>
    <t>6016964</t>
  </si>
  <si>
    <t>0100200423215018</t>
  </si>
  <si>
    <t>0919200423215017</t>
  </si>
  <si>
    <t>5475479</t>
  </si>
  <si>
    <t>0100200422851018</t>
  </si>
  <si>
    <t>0919400422851016</t>
  </si>
  <si>
    <t>6066936</t>
  </si>
  <si>
    <t>Atish Sharma</t>
  </si>
  <si>
    <t>0100200704088015</t>
  </si>
  <si>
    <t>0919500704088018</t>
  </si>
  <si>
    <t>6089236</t>
  </si>
  <si>
    <t>0100201129052018</t>
  </si>
  <si>
    <t>0919501129052010</t>
  </si>
  <si>
    <t>6164546</t>
  </si>
  <si>
    <t>0100201133313012</t>
  </si>
  <si>
    <t>0919401133313010</t>
  </si>
  <si>
    <t>6183756</t>
  </si>
  <si>
    <t>Prakash Pokhrel</t>
  </si>
  <si>
    <t>0100201233363017</t>
  </si>
  <si>
    <t>0919901233363034</t>
  </si>
  <si>
    <t>6198434</t>
  </si>
  <si>
    <t>Jhakmaya Thapa</t>
  </si>
  <si>
    <t>0100200983513014</t>
  </si>
  <si>
    <t>0924300983513018</t>
  </si>
  <si>
    <t>6450731</t>
  </si>
  <si>
    <t>Laxmi Sapkota Nepali</t>
  </si>
  <si>
    <t>0100200426373013</t>
  </si>
  <si>
    <t>0919400426373011</t>
  </si>
  <si>
    <t>6415612</t>
  </si>
  <si>
    <t>Geeta Kumari Devkota</t>
  </si>
  <si>
    <t>0100200424135018</t>
  </si>
  <si>
    <t>6412919</t>
  </si>
  <si>
    <t>Mritunjaya Kumar Tripathi</t>
  </si>
  <si>
    <t>195</t>
  </si>
  <si>
    <t>0100200260667013</t>
  </si>
  <si>
    <t>0415400260667010</t>
  </si>
  <si>
    <t>6062312</t>
  </si>
  <si>
    <t>Anil D.C.</t>
  </si>
  <si>
    <t>0100200832061014</t>
  </si>
  <si>
    <t>0919100832061019</t>
  </si>
  <si>
    <t>6098396</t>
  </si>
  <si>
    <t>Kamal Bhandari</t>
  </si>
  <si>
    <t>0100201133226012</t>
  </si>
  <si>
    <t>0919501133226015</t>
  </si>
  <si>
    <t>6418107</t>
  </si>
  <si>
    <t>Hari Bahadur Kc</t>
  </si>
  <si>
    <t>0100201270998014</t>
  </si>
  <si>
    <t>0720301270998019</t>
  </si>
  <si>
    <t>6406963</t>
  </si>
  <si>
    <t>Madan Paudel</t>
  </si>
  <si>
    <t>0100202004434020</t>
  </si>
  <si>
    <t>001KBB0337764</t>
  </si>
  <si>
    <t>Dipa Bhandari</t>
  </si>
  <si>
    <t>0100202005853027</t>
  </si>
  <si>
    <t>0100202005853019</t>
  </si>
  <si>
    <t>001KBB0326167</t>
  </si>
  <si>
    <t>Risman Chaudhary</t>
  </si>
  <si>
    <t>0100200832243015</t>
  </si>
  <si>
    <t>Manbir Chaudhary</t>
  </si>
  <si>
    <t>0100200832025018</t>
  </si>
  <si>
    <t>Durga Prasad Bhattarai</t>
  </si>
  <si>
    <t>196</t>
  </si>
  <si>
    <t>0100200429676017</t>
  </si>
  <si>
    <t>0919000429676017</t>
  </si>
  <si>
    <t>6158929</t>
  </si>
  <si>
    <t>0100200422432015</t>
  </si>
  <si>
    <t>0919500422432018</t>
  </si>
  <si>
    <t>5499519</t>
  </si>
  <si>
    <t>Him Prasad Shrestha</t>
  </si>
  <si>
    <t>0100200898126011</t>
  </si>
  <si>
    <t>0919600898126051</t>
  </si>
  <si>
    <t>0100201763964011</t>
  </si>
  <si>
    <t>0528001763964017</t>
  </si>
  <si>
    <t>001KBB0310390</t>
  </si>
  <si>
    <t>0100201921226015</t>
  </si>
  <si>
    <t>001KBB0342084</t>
  </si>
  <si>
    <t>Raj Kumar Biswakarma</t>
  </si>
  <si>
    <t>Rolpa Branch</t>
  </si>
  <si>
    <t>197</t>
  </si>
  <si>
    <t>0100200421780011</t>
  </si>
  <si>
    <t>0919400421780018</t>
  </si>
  <si>
    <t>5469983</t>
  </si>
  <si>
    <t>Mahendra Prasad Sharma</t>
  </si>
  <si>
    <t>0100200899465012</t>
  </si>
  <si>
    <t>0919700899465014</t>
  </si>
  <si>
    <t>6084555</t>
  </si>
  <si>
    <t>Reg Bahadur Dangi</t>
  </si>
  <si>
    <t>0100200899464016</t>
  </si>
  <si>
    <t>0919700899464018</t>
  </si>
  <si>
    <t>6431149</t>
  </si>
  <si>
    <t>Dharma Raj Rawat</t>
  </si>
  <si>
    <t>0100202005882027</t>
  </si>
  <si>
    <t>001kBB0335325</t>
  </si>
  <si>
    <t>Ruma Acharya</t>
  </si>
  <si>
    <t>0100202022856013</t>
  </si>
  <si>
    <t>Laxmi Kumari K.c.</t>
  </si>
  <si>
    <t>0100205267067021</t>
  </si>
  <si>
    <t>198</t>
  </si>
  <si>
    <t>0100200419983019</t>
  </si>
  <si>
    <t>0919400419983017</t>
  </si>
  <si>
    <t>6058827</t>
  </si>
  <si>
    <t>0100201127682014</t>
  </si>
  <si>
    <t>0919801127682010</t>
  </si>
  <si>
    <t>6174353</t>
  </si>
  <si>
    <t>Madan Basnet</t>
  </si>
  <si>
    <t>0100201265222016</t>
  </si>
  <si>
    <t>0822701265222013</t>
  </si>
  <si>
    <t>6422459</t>
  </si>
  <si>
    <t>Tilak Ram Giri</t>
  </si>
  <si>
    <t>0100201405107018</t>
  </si>
  <si>
    <t>0919401405107016</t>
  </si>
  <si>
    <t>001KBB0356859</t>
  </si>
  <si>
    <t>0100202004827022</t>
  </si>
  <si>
    <t>0100202004827014</t>
  </si>
  <si>
    <t>001KBB0323404</t>
  </si>
  <si>
    <t>199</t>
  </si>
  <si>
    <t>0100200001427020</t>
  </si>
  <si>
    <t>0726400001427048</t>
  </si>
  <si>
    <t>6159090</t>
  </si>
  <si>
    <t>Keshab Raj Belbase</t>
  </si>
  <si>
    <t>0100202004361015</t>
  </si>
  <si>
    <t>001KBB0321641</t>
  </si>
  <si>
    <t>0100202005877023</t>
  </si>
  <si>
    <t>001KBB0300808</t>
  </si>
  <si>
    <t>Sudip Khanal</t>
  </si>
  <si>
    <t>0100202022756019</t>
  </si>
  <si>
    <t>40-01-72-04032</t>
  </si>
  <si>
    <t>Purusotam Raj Panta</t>
  </si>
  <si>
    <t>Tribhuvan Chowk Branch</t>
  </si>
  <si>
    <t>201</t>
  </si>
  <si>
    <t>0100200369274011</t>
  </si>
  <si>
    <t>0720300369274016</t>
  </si>
  <si>
    <t>6080682</t>
  </si>
  <si>
    <t>Man Bd Chaudhari</t>
  </si>
  <si>
    <t>0100200370082010</t>
  </si>
  <si>
    <t>0720300370082015</t>
  </si>
  <si>
    <t>6016965</t>
  </si>
  <si>
    <t>Bhuvan Timilsina</t>
  </si>
  <si>
    <t>0100200375877011</t>
  </si>
  <si>
    <t>0720300375877024</t>
  </si>
  <si>
    <t>6080686</t>
  </si>
  <si>
    <t>Pritam Kumar Gupta</t>
  </si>
  <si>
    <t>0100200378871014</t>
  </si>
  <si>
    <t>0720300378871019</t>
  </si>
  <si>
    <t>5465271</t>
  </si>
  <si>
    <t>Sanjeema Kumari Karmacharya</t>
  </si>
  <si>
    <t>0100200128075026</t>
  </si>
  <si>
    <t>0100200128075018</t>
  </si>
  <si>
    <t>5469877</t>
  </si>
  <si>
    <t>Dharana Acharya</t>
  </si>
  <si>
    <t>0100200373579031</t>
  </si>
  <si>
    <t>0100200373579013</t>
  </si>
  <si>
    <t>5259821</t>
  </si>
  <si>
    <t>Sanju Shahu</t>
  </si>
  <si>
    <t>0100200142984012</t>
  </si>
  <si>
    <t>0720100142984018</t>
  </si>
  <si>
    <t>6129350</t>
  </si>
  <si>
    <t>Ankur Kumar Gupta</t>
  </si>
  <si>
    <t>0100201141967013</t>
  </si>
  <si>
    <t>0721201141967017</t>
  </si>
  <si>
    <t>6188057</t>
  </si>
  <si>
    <t>Ikram Ahamad</t>
  </si>
  <si>
    <t>0100201200793016</t>
  </si>
  <si>
    <t>0720601200793014</t>
  </si>
  <si>
    <t>001KBB0312376</t>
  </si>
  <si>
    <t>Tara Sunar</t>
  </si>
  <si>
    <t>0100201284493012</t>
  </si>
  <si>
    <t>0721101284493011</t>
  </si>
  <si>
    <t>6442926</t>
  </si>
  <si>
    <t>Sandhya Sapkota</t>
  </si>
  <si>
    <t>0100205219834010</t>
  </si>
  <si>
    <t>Dev Bahadur Thapa</t>
  </si>
  <si>
    <t>202</t>
  </si>
  <si>
    <t>0100200368227011</t>
  </si>
  <si>
    <t>0720100368227015</t>
  </si>
  <si>
    <t>6143037</t>
  </si>
  <si>
    <t>Himalaya Bista</t>
  </si>
  <si>
    <t>0100200010343018</t>
  </si>
  <si>
    <t>0720500010343011</t>
  </si>
  <si>
    <t>5477402</t>
  </si>
  <si>
    <t>0100200364682014</t>
  </si>
  <si>
    <t>0720500364682018</t>
  </si>
  <si>
    <t>5469782</t>
  </si>
  <si>
    <t>0100200702933011</t>
  </si>
  <si>
    <t>0720500702933013</t>
  </si>
  <si>
    <t>5484952</t>
  </si>
  <si>
    <t>0100200134314016</t>
  </si>
  <si>
    <t>0720500134314028</t>
  </si>
  <si>
    <t>5485544</t>
  </si>
  <si>
    <t>Nabin Poudel</t>
  </si>
  <si>
    <t>0100200365603010</t>
  </si>
  <si>
    <t>0720500365603014</t>
  </si>
  <si>
    <t>0100200953308017</t>
  </si>
  <si>
    <t>0721500953308014</t>
  </si>
  <si>
    <t>6163629</t>
  </si>
  <si>
    <t>Nanku Sai</t>
  </si>
  <si>
    <t>0100200364883011</t>
  </si>
  <si>
    <t>6153165</t>
  </si>
  <si>
    <t>203</t>
  </si>
  <si>
    <t>0100200370938012</t>
  </si>
  <si>
    <t>0720300370938017</t>
  </si>
  <si>
    <t>6016961</t>
  </si>
  <si>
    <t>0100200372056017</t>
  </si>
  <si>
    <t>0720300372056011</t>
  </si>
  <si>
    <t>5483704</t>
  </si>
  <si>
    <t>Manoj Bhakta Acharya</t>
  </si>
  <si>
    <t>0100200001971057</t>
  </si>
  <si>
    <t>0100200001971022</t>
  </si>
  <si>
    <t>6013693</t>
  </si>
  <si>
    <t>0100100001971036</t>
  </si>
  <si>
    <t>Rajendra Prashad Acharya</t>
  </si>
  <si>
    <t>0100200628475012</t>
  </si>
  <si>
    <t>0726200628475014</t>
  </si>
  <si>
    <t>6093624</t>
  </si>
  <si>
    <t>0100201006403010</t>
  </si>
  <si>
    <t>0720301006403023</t>
  </si>
  <si>
    <t>5491891</t>
  </si>
  <si>
    <t>Junu Tara Chhetri Khadka</t>
  </si>
  <si>
    <t>0100200375890018</t>
  </si>
  <si>
    <t>0720100375890021</t>
  </si>
  <si>
    <t>6080685</t>
  </si>
  <si>
    <t>Shakuntala Shaha</t>
  </si>
  <si>
    <t>0100200066919011</t>
  </si>
  <si>
    <t>0209700066919012</t>
  </si>
  <si>
    <t>6010581</t>
  </si>
  <si>
    <t>Jayamal Aidee</t>
  </si>
  <si>
    <t>0100200376420015</t>
  </si>
  <si>
    <t>0720300376420011</t>
  </si>
  <si>
    <t>5477252</t>
  </si>
  <si>
    <t>Mukesh Kc</t>
  </si>
  <si>
    <t>0100200671557014</t>
  </si>
  <si>
    <t>0720300671557019</t>
  </si>
  <si>
    <t>6093438</t>
  </si>
  <si>
    <t>Sarala Yogi</t>
  </si>
  <si>
    <t>0100201096819016</t>
  </si>
  <si>
    <t>0720301096819010</t>
  </si>
  <si>
    <t>6172988</t>
  </si>
  <si>
    <t>0100200898757011</t>
  </si>
  <si>
    <t>0720300898757014</t>
  </si>
  <si>
    <t>6176844</t>
  </si>
  <si>
    <t>Dipesh Kumar Jha</t>
  </si>
  <si>
    <t>0100201255299010</t>
  </si>
  <si>
    <t>0720801255299018</t>
  </si>
  <si>
    <t>Agra Bahadur Phadera</t>
  </si>
  <si>
    <t>0100200953310011</t>
  </si>
  <si>
    <t>0726000953310014</t>
  </si>
  <si>
    <t>6157882</t>
  </si>
  <si>
    <t>0100201133989016</t>
  </si>
  <si>
    <t>0414801133989018</t>
  </si>
  <si>
    <t>001KBB0305797</t>
  </si>
  <si>
    <t>Rahul Sharma</t>
  </si>
  <si>
    <t>0100201286893018</t>
  </si>
  <si>
    <t>0721301286893016</t>
  </si>
  <si>
    <t>6420104</t>
  </si>
  <si>
    <t>Kamal Paudel</t>
  </si>
  <si>
    <t>0100201849039019</t>
  </si>
  <si>
    <t>9847661064</t>
  </si>
  <si>
    <t>Najar Mohammad Bagwan</t>
  </si>
  <si>
    <t>0100200375432011</t>
  </si>
  <si>
    <t>204</t>
  </si>
  <si>
    <t>0100200251549016</t>
  </si>
  <si>
    <t>0414500251549014</t>
  </si>
  <si>
    <t>Bisnu Jung Shaha</t>
  </si>
  <si>
    <t>0100200377041018</t>
  </si>
  <si>
    <t>0720300377041012</t>
  </si>
  <si>
    <t>6090454</t>
  </si>
  <si>
    <t>Suresh Pokhrel</t>
  </si>
  <si>
    <t>0100200426321013</t>
  </si>
  <si>
    <t>0720300426321018</t>
  </si>
  <si>
    <t>5476817</t>
  </si>
  <si>
    <t>0100201297478012</t>
  </si>
  <si>
    <t>0720401297478011</t>
  </si>
  <si>
    <t>6457304</t>
  </si>
  <si>
    <t>Ratan Bahadur Bogati</t>
  </si>
  <si>
    <t>0100201280902015</t>
  </si>
  <si>
    <t>0726001280902018</t>
  </si>
  <si>
    <t>6460346</t>
  </si>
  <si>
    <t>Bhakta Raj Sharma</t>
  </si>
  <si>
    <t>0100201287003016</t>
  </si>
  <si>
    <t>0726201287003018</t>
  </si>
  <si>
    <t>6459711</t>
  </si>
  <si>
    <t>0100202004342010</t>
  </si>
  <si>
    <t>0720702004342013</t>
  </si>
  <si>
    <t>001KBB0333922</t>
  </si>
  <si>
    <t>Arun Kumar Sing Thakuri</t>
  </si>
  <si>
    <t>205</t>
  </si>
  <si>
    <t>0100200371765014</t>
  </si>
  <si>
    <t>0720300371765019</t>
  </si>
  <si>
    <t>6085797</t>
  </si>
  <si>
    <t>Mohamad Ehasanullaha Ehasan</t>
  </si>
  <si>
    <t>0100200368261013</t>
  </si>
  <si>
    <t>0720400368261012</t>
  </si>
  <si>
    <t>6066601</t>
  </si>
  <si>
    <t>Indra Kala Kafle</t>
  </si>
  <si>
    <t>0100200684971014</t>
  </si>
  <si>
    <t>0316700684971011</t>
  </si>
  <si>
    <t>6133139</t>
  </si>
  <si>
    <t>0100201112710011</t>
  </si>
  <si>
    <t>0720401112710010</t>
  </si>
  <si>
    <t>6136545</t>
  </si>
  <si>
    <t>0100200954123010</t>
  </si>
  <si>
    <t>0721100954123011</t>
  </si>
  <si>
    <t>6428352</t>
  </si>
  <si>
    <t>Manoj Kumar B K</t>
  </si>
  <si>
    <t>0100201199186011</t>
  </si>
  <si>
    <t>0720401199186010</t>
  </si>
  <si>
    <t>6420297</t>
  </si>
  <si>
    <t>Hem Prakash Upadhayay</t>
  </si>
  <si>
    <t>0100201131487013</t>
  </si>
  <si>
    <t>0721301131487011</t>
  </si>
  <si>
    <t>001KBB0341745</t>
  </si>
  <si>
    <t>0100201284733013</t>
  </si>
  <si>
    <t>0827201284733016</t>
  </si>
  <si>
    <t>6417467</t>
  </si>
  <si>
    <t>Deepika Kc</t>
  </si>
  <si>
    <t>0100205234447015</t>
  </si>
  <si>
    <t>Ghanashyam Neupane</t>
  </si>
  <si>
    <t>206</t>
  </si>
  <si>
    <t>0100200383009010</t>
  </si>
  <si>
    <t>0720600383009019</t>
  </si>
  <si>
    <t>6142402</t>
  </si>
  <si>
    <t>Pawan Kumar Rijal</t>
  </si>
  <si>
    <t>0100200382245012</t>
  </si>
  <si>
    <t>0720600382245010</t>
  </si>
  <si>
    <t>6144750</t>
  </si>
  <si>
    <t>Bimala Shrestha</t>
  </si>
  <si>
    <t>0100200382248011</t>
  </si>
  <si>
    <t>0720600382248011</t>
  </si>
  <si>
    <t>6099400</t>
  </si>
  <si>
    <t>Komananda Bhandari</t>
  </si>
  <si>
    <t>0100201034280013</t>
  </si>
  <si>
    <t>0720501034280017</t>
  </si>
  <si>
    <t>6126753</t>
  </si>
  <si>
    <t>Bhim Bahadur Chaudhary</t>
  </si>
  <si>
    <t>0100201286799011</t>
  </si>
  <si>
    <t>0720601286799011</t>
  </si>
  <si>
    <t>6428351</t>
  </si>
  <si>
    <t>0100202004332015</t>
  </si>
  <si>
    <t>0720602004332013</t>
  </si>
  <si>
    <t>001KBB0293064</t>
  </si>
  <si>
    <t>Jagadish Bhandari</t>
  </si>
  <si>
    <t>0100200382252019</t>
  </si>
  <si>
    <t>Sankar Lal Tharu</t>
  </si>
  <si>
    <t>207</t>
  </si>
  <si>
    <t>0100200671556018</t>
  </si>
  <si>
    <t>0720700671556010</t>
  </si>
  <si>
    <t>5491890</t>
  </si>
  <si>
    <t>Janak Bahadur Shaha</t>
  </si>
  <si>
    <t>0100200415332013</t>
  </si>
  <si>
    <t>0822300415332012</t>
  </si>
  <si>
    <t>5481781</t>
  </si>
  <si>
    <t>Sunil Prakash Chaudhary</t>
  </si>
  <si>
    <t>0100201286657012</t>
  </si>
  <si>
    <t>0721301286657010</t>
  </si>
  <si>
    <t>6435828</t>
  </si>
  <si>
    <t>0100202005852020</t>
  </si>
  <si>
    <t>0100202005880024</t>
  </si>
  <si>
    <t>001KBB0335326</t>
  </si>
  <si>
    <t>Prabin Kumar Tharu</t>
  </si>
  <si>
    <t>0100202005869020</t>
  </si>
  <si>
    <t>Niraj Kumar Chaudhary</t>
  </si>
  <si>
    <t>0100201070492019</t>
  </si>
  <si>
    <t>208</t>
  </si>
  <si>
    <t>0100200413381017</t>
  </si>
  <si>
    <t>0721100413381016</t>
  </si>
  <si>
    <t>6117991</t>
  </si>
  <si>
    <t>Bahadur Tharu</t>
  </si>
  <si>
    <t>0100200377358011</t>
  </si>
  <si>
    <t>0720800377358019</t>
  </si>
  <si>
    <t>6090599</t>
  </si>
  <si>
    <t>Murahari Chaudhari</t>
  </si>
  <si>
    <t>0100200953533010</t>
  </si>
  <si>
    <t>0720800953533026</t>
  </si>
  <si>
    <t>6169032</t>
  </si>
  <si>
    <t>0100201282064017</t>
  </si>
  <si>
    <t>0919101282064011</t>
  </si>
  <si>
    <t>6422275</t>
  </si>
  <si>
    <t>Hemant Regami</t>
  </si>
  <si>
    <t>0100201290051013</t>
  </si>
  <si>
    <t>0725901290051013</t>
  </si>
  <si>
    <t>6434972</t>
  </si>
  <si>
    <t>Babita Sharma</t>
  </si>
  <si>
    <t>0100202022651020</t>
  </si>
  <si>
    <t>Ram Niwas Chaudhari</t>
  </si>
  <si>
    <t>209</t>
  </si>
  <si>
    <t>0100200427994011</t>
  </si>
  <si>
    <t>0919000427994011</t>
  </si>
  <si>
    <t>6081805</t>
  </si>
  <si>
    <t>Prabha Kumari Giri</t>
  </si>
  <si>
    <t>0100200666472019</t>
  </si>
  <si>
    <t>0720900666472010</t>
  </si>
  <si>
    <t>6129480</t>
  </si>
  <si>
    <t>Arbi Shahi</t>
  </si>
  <si>
    <t>0100201147613019</t>
  </si>
  <si>
    <t>0720901147613029</t>
  </si>
  <si>
    <t>6129484</t>
  </si>
  <si>
    <t>Devraj Upadhyay</t>
  </si>
  <si>
    <t>0100200953535013</t>
  </si>
  <si>
    <t>0721000953535018</t>
  </si>
  <si>
    <t>6160583</t>
  </si>
  <si>
    <t>0100201130036018</t>
  </si>
  <si>
    <t>0720901130036011</t>
  </si>
  <si>
    <t>6172179</t>
  </si>
  <si>
    <t>Usha Malla</t>
  </si>
  <si>
    <t>0100201133056011</t>
  </si>
  <si>
    <t>0720301133056014</t>
  </si>
  <si>
    <t>6172989</t>
  </si>
  <si>
    <t>Puspa Dhakal</t>
  </si>
  <si>
    <t>0100201131108012</t>
  </si>
  <si>
    <t>0720901131108014</t>
  </si>
  <si>
    <t>6172984</t>
  </si>
  <si>
    <t>Yam Kumari Acharya</t>
  </si>
  <si>
    <t>0100201127650015</t>
  </si>
  <si>
    <t>0720901127650017</t>
  </si>
  <si>
    <t>6172178</t>
  </si>
  <si>
    <t>0100201228252010</t>
  </si>
  <si>
    <t>0720301228252015</t>
  </si>
  <si>
    <t>0100201260745010</t>
  </si>
  <si>
    <t>0720901260745012</t>
  </si>
  <si>
    <t>6406964</t>
  </si>
  <si>
    <t>Sarala Kumari Karki</t>
  </si>
  <si>
    <t>0100201279144018</t>
  </si>
  <si>
    <t>0720901279144011</t>
  </si>
  <si>
    <t>6420489</t>
  </si>
  <si>
    <t>0100201284765012</t>
  </si>
  <si>
    <t>0720701284765015</t>
  </si>
  <si>
    <t>6421870</t>
  </si>
  <si>
    <t>Kamala Chalise</t>
  </si>
  <si>
    <t>0100201288778011</t>
  </si>
  <si>
    <t>0720901288778013</t>
  </si>
  <si>
    <t>6466603</t>
  </si>
  <si>
    <t>Mukesh Banjade</t>
  </si>
  <si>
    <t>0100205232929012</t>
  </si>
  <si>
    <t>Nirak Bahadur Ramjali</t>
  </si>
  <si>
    <t>0100200387541019</t>
  </si>
  <si>
    <t>210</t>
  </si>
  <si>
    <t>0100200052118022</t>
  </si>
  <si>
    <t>0720300052118019</t>
  </si>
  <si>
    <t>6028309</t>
  </si>
  <si>
    <t>Sher Bahadur Gharti Chhetri</t>
  </si>
  <si>
    <t>0100200377403017</t>
  </si>
  <si>
    <t>0721000377403011</t>
  </si>
  <si>
    <t>5467527</t>
  </si>
  <si>
    <t>0100201270269012</t>
  </si>
  <si>
    <t>0721701270269019</t>
  </si>
  <si>
    <t>6460598</t>
  </si>
  <si>
    <t>Man Bahadur Khadka</t>
  </si>
  <si>
    <t>0100201129619018</t>
  </si>
  <si>
    <t>0720801129619015</t>
  </si>
  <si>
    <t>001KBB0356670</t>
  </si>
  <si>
    <t>0100201279844011</t>
  </si>
  <si>
    <t>0726201279844011</t>
  </si>
  <si>
    <t>6445464</t>
  </si>
  <si>
    <t>0100201285371018</t>
  </si>
  <si>
    <t>0827201285371010</t>
  </si>
  <si>
    <t>6417468</t>
  </si>
  <si>
    <t>Krishna Parajuli</t>
  </si>
  <si>
    <t>0100201764068011</t>
  </si>
  <si>
    <t>0721001764068014</t>
  </si>
  <si>
    <t>001KBB0323234</t>
  </si>
  <si>
    <t>Yagya Prasad Paudel</t>
  </si>
  <si>
    <t>0100200383645014</t>
  </si>
  <si>
    <t>211</t>
  </si>
  <si>
    <t>0100200388863011</t>
  </si>
  <si>
    <t>0721300388863018</t>
  </si>
  <si>
    <t>5460787</t>
  </si>
  <si>
    <t>0100201014259018</t>
  </si>
  <si>
    <t>0720101014259013</t>
  </si>
  <si>
    <t>6158448</t>
  </si>
  <si>
    <t>0100202004831021</t>
  </si>
  <si>
    <t>0100202004831011</t>
  </si>
  <si>
    <t>001KBB0336190</t>
  </si>
  <si>
    <t>Rajendra Kumar Thapa</t>
  </si>
  <si>
    <t>0100202005313022</t>
  </si>
  <si>
    <t>001KBB0330452</t>
  </si>
  <si>
    <t>Sushil Pokhrel</t>
  </si>
  <si>
    <t>0100205033928015</t>
  </si>
  <si>
    <t>001KBB0377842</t>
  </si>
  <si>
    <t>Gopal KC</t>
  </si>
  <si>
    <t>0100201255553014</t>
  </si>
  <si>
    <t>212</t>
  </si>
  <si>
    <t>0100200953534017</t>
  </si>
  <si>
    <t>0721200953534010</t>
  </si>
  <si>
    <t>6176173</t>
  </si>
  <si>
    <t>Chandra Prakash Lamichhane</t>
  </si>
  <si>
    <t>0100201306595019</t>
  </si>
  <si>
    <t>0823101306595012</t>
  </si>
  <si>
    <t>001KBB0303797</t>
  </si>
  <si>
    <t>Kushal Paudel</t>
  </si>
  <si>
    <t>0100202004376020</t>
  </si>
  <si>
    <t>0100202004376012</t>
  </si>
  <si>
    <t>001KBB0298647</t>
  </si>
  <si>
    <t>Sapana k.c.</t>
  </si>
  <si>
    <t>0100202004799029</t>
  </si>
  <si>
    <t>0100202004799010</t>
  </si>
  <si>
    <t>001KBB0298646</t>
  </si>
  <si>
    <t>Anjan Kumar Rai</t>
  </si>
  <si>
    <t>0100202022623027</t>
  </si>
  <si>
    <t>001KBB0376814</t>
  </si>
  <si>
    <t>Bishnu Gurung</t>
  </si>
  <si>
    <t>0100202022857028</t>
  </si>
  <si>
    <t>63-01-72-05333</t>
  </si>
  <si>
    <t>Anita K.C.</t>
  </si>
  <si>
    <t>0100202022590013</t>
  </si>
  <si>
    <t>0100202022593020</t>
  </si>
  <si>
    <t>Bhawana Hamal</t>
  </si>
  <si>
    <t>0100205231653021</t>
  </si>
  <si>
    <t>213</t>
  </si>
  <si>
    <t>0100201080175011</t>
  </si>
  <si>
    <t>0721301080175011</t>
  </si>
  <si>
    <t>6188559</t>
  </si>
  <si>
    <t>0100201048879015</t>
  </si>
  <si>
    <t>0721301048879021</t>
  </si>
  <si>
    <t>6151958</t>
  </si>
  <si>
    <t>Suman Khanal</t>
  </si>
  <si>
    <t>0100202004371029</t>
  </si>
  <si>
    <t>001KBB0294020</t>
  </si>
  <si>
    <t>0100202004793020</t>
  </si>
  <si>
    <t>0721302004793010</t>
  </si>
  <si>
    <t>001KBB0317949</t>
  </si>
  <si>
    <t>Dharmakanya Sharma</t>
  </si>
  <si>
    <t>0100202004806025</t>
  </si>
  <si>
    <t>001KBB0310858</t>
  </si>
  <si>
    <t>Sachin Gahatraj</t>
  </si>
  <si>
    <t>0100205233801011</t>
  </si>
  <si>
    <t>Bishnu D.C</t>
  </si>
  <si>
    <t>0100205270305014</t>
  </si>
  <si>
    <t>214</t>
  </si>
  <si>
    <t>0100202004420021</t>
  </si>
  <si>
    <t>0100202004420011</t>
  </si>
  <si>
    <t>0100202004807021</t>
  </si>
  <si>
    <t>0100202004807013</t>
  </si>
  <si>
    <t>001KBB0338556</t>
  </si>
  <si>
    <t>Bijay Mahto</t>
  </si>
  <si>
    <t>0100202004801023</t>
  </si>
  <si>
    <t>0100202004801015</t>
  </si>
  <si>
    <t>001KBB0338558</t>
  </si>
  <si>
    <t>Ganesh Prasad Dhakal</t>
  </si>
  <si>
    <t>0100202023410027</t>
  </si>
  <si>
    <t>Bed Prasad Sapkota</t>
  </si>
  <si>
    <t>0100205266787020</t>
  </si>
  <si>
    <t>Sudarshan Adhikari</t>
  </si>
  <si>
    <t>215</t>
  </si>
  <si>
    <t>0100201289551010</t>
  </si>
  <si>
    <t>0414701289551018</t>
  </si>
  <si>
    <t>6430256</t>
  </si>
  <si>
    <t>0100202004943022</t>
  </si>
  <si>
    <t>0100202004943014</t>
  </si>
  <si>
    <t>001KBB0299427</t>
  </si>
  <si>
    <t>Samjhana Gurung</t>
  </si>
  <si>
    <t>0100202004819021</t>
  </si>
  <si>
    <t>0100202004819011</t>
  </si>
  <si>
    <t>001KBB0299428</t>
  </si>
  <si>
    <t>Chandra Prakash padhya</t>
  </si>
  <si>
    <t>0100202023455012</t>
  </si>
  <si>
    <t>001KBB0354994</t>
  </si>
  <si>
    <t>Janardan Sharma</t>
  </si>
  <si>
    <t>216</t>
  </si>
  <si>
    <t>0100201256448011</t>
  </si>
  <si>
    <t>0415301256448012</t>
  </si>
  <si>
    <t>6178048</t>
  </si>
  <si>
    <t>0100202004956027</t>
  </si>
  <si>
    <t>0100202004956019</t>
  </si>
  <si>
    <t>Kishan Shahi</t>
  </si>
  <si>
    <t>0100202005314029</t>
  </si>
  <si>
    <t>0100202005314010</t>
  </si>
  <si>
    <t>Suman Dhakal</t>
  </si>
  <si>
    <t>0100205233419018</t>
  </si>
  <si>
    <t>217</t>
  </si>
  <si>
    <t>0100202004397011</t>
  </si>
  <si>
    <t>0721702004397016</t>
  </si>
  <si>
    <t>001KBB0293932</t>
  </si>
  <si>
    <t>0100202004816020</t>
  </si>
  <si>
    <t>0100202004816012</t>
  </si>
  <si>
    <t>001KBB0337057</t>
  </si>
  <si>
    <t>Govind Bahadur Shahi</t>
  </si>
  <si>
    <t>0100203039762027</t>
  </si>
  <si>
    <t>001KBB0291376</t>
  </si>
  <si>
    <t>Sudur Pashchim Pr Office Dhangadi</t>
  </si>
  <si>
    <t>218</t>
  </si>
  <si>
    <t>0100200002397052</t>
  </si>
  <si>
    <t>0100200002397036</t>
  </si>
  <si>
    <t>6087551</t>
  </si>
  <si>
    <t>0100200391179014</t>
  </si>
  <si>
    <t>0822800391179016</t>
  </si>
  <si>
    <t>5463943</t>
  </si>
  <si>
    <t>0100200000332034</t>
  </si>
  <si>
    <t>0822200000332012</t>
  </si>
  <si>
    <t>6110823</t>
  </si>
  <si>
    <t>0100200398361012</t>
  </si>
  <si>
    <t>0822500398361010</t>
  </si>
  <si>
    <t>5462828</t>
  </si>
  <si>
    <t>0100200003810026</t>
  </si>
  <si>
    <t>0100200003810018</t>
  </si>
  <si>
    <t>Narendra Bahadur Malla</t>
  </si>
  <si>
    <t>0100200393571019</t>
  </si>
  <si>
    <t>0822500393571025</t>
  </si>
  <si>
    <t>6067950</t>
  </si>
  <si>
    <t>Sidda Raj Pandeya</t>
  </si>
  <si>
    <t>0100200393425012</t>
  </si>
  <si>
    <t>0827100393425029</t>
  </si>
  <si>
    <t>6083360</t>
  </si>
  <si>
    <t>Padam Prakash Bijukshe</t>
  </si>
  <si>
    <t>0100200401807019</t>
  </si>
  <si>
    <t>0821900401807011</t>
  </si>
  <si>
    <t>6148034</t>
  </si>
  <si>
    <t>Ram Kumar Bohara</t>
  </si>
  <si>
    <t>0100200399541014</t>
  </si>
  <si>
    <t>0823400399541011</t>
  </si>
  <si>
    <t>6084422</t>
  </si>
  <si>
    <t>Madan Bahadur Adhikari</t>
  </si>
  <si>
    <t>0100200132614012</t>
  </si>
  <si>
    <t>0822500132614010</t>
  </si>
  <si>
    <t>Keshab Raj Ojha</t>
  </si>
  <si>
    <t>0100200396109014</t>
  </si>
  <si>
    <t>0822500396109012</t>
  </si>
  <si>
    <t>6106251</t>
  </si>
  <si>
    <t>Lal Bahadur Bhandari</t>
  </si>
  <si>
    <t>0100200395484016</t>
  </si>
  <si>
    <t>0821900395484019</t>
  </si>
  <si>
    <t>5467307</t>
  </si>
  <si>
    <t>Chakra Bir Bhandari</t>
  </si>
  <si>
    <t>0100200398185028</t>
  </si>
  <si>
    <t>0823700398185010</t>
  </si>
  <si>
    <t>5478238</t>
  </si>
  <si>
    <t>0100200397886014</t>
  </si>
  <si>
    <t>0822500397886012</t>
  </si>
  <si>
    <t>5476472</t>
  </si>
  <si>
    <t>Naresh Awasthi</t>
  </si>
  <si>
    <t>0100200131971016</t>
  </si>
  <si>
    <t>0822500131971014</t>
  </si>
  <si>
    <t>5495316</t>
  </si>
  <si>
    <t>Sabita Joshi</t>
  </si>
  <si>
    <t>0100201233087036</t>
  </si>
  <si>
    <t>0100201233087011</t>
  </si>
  <si>
    <t>6188259</t>
  </si>
  <si>
    <t>Babita K.C.</t>
  </si>
  <si>
    <t>0100203040383013</t>
  </si>
  <si>
    <t>Madhab Prasad Upreti</t>
  </si>
  <si>
    <t>219</t>
  </si>
  <si>
    <t>0100201118371014</t>
  </si>
  <si>
    <t>0821901118371017</t>
  </si>
  <si>
    <t>6183327</t>
  </si>
  <si>
    <t>Gobinda Prashad Joshi</t>
  </si>
  <si>
    <t>0100200392310017</t>
  </si>
  <si>
    <t>0822500392310015</t>
  </si>
  <si>
    <t>6083361</t>
  </si>
  <si>
    <t>Rishmi Chaudhary</t>
  </si>
  <si>
    <t>0100200395593011</t>
  </si>
  <si>
    <t>0822500395593018</t>
  </si>
  <si>
    <t>Rabina Kumari Bakhariya</t>
  </si>
  <si>
    <t>0100201034744011</t>
  </si>
  <si>
    <t>0822301034744019</t>
  </si>
  <si>
    <t>6123057</t>
  </si>
  <si>
    <t>Uday Singh Bist</t>
  </si>
  <si>
    <t>0100200944153019</t>
  </si>
  <si>
    <t>1006600944153018</t>
  </si>
  <si>
    <t>6190144</t>
  </si>
  <si>
    <t>0100201129182019</t>
  </si>
  <si>
    <t>0822501129182017</t>
  </si>
  <si>
    <t>6172386</t>
  </si>
  <si>
    <t>0100200396674013</t>
  </si>
  <si>
    <t>0823500396674015</t>
  </si>
  <si>
    <t>6182942</t>
  </si>
  <si>
    <t>Kabita Kumari Bist</t>
  </si>
  <si>
    <t>0100200876554018</t>
  </si>
  <si>
    <t>0823900876554018</t>
  </si>
  <si>
    <t>6184822</t>
  </si>
  <si>
    <t>0100201129249016</t>
  </si>
  <si>
    <t>0822701129249013</t>
  </si>
  <si>
    <t>6415649</t>
  </si>
  <si>
    <t>Chakra Bahadur Kunjeda</t>
  </si>
  <si>
    <t>0100201284905019</t>
  </si>
  <si>
    <t>0822501284905017</t>
  </si>
  <si>
    <t>6413505</t>
  </si>
  <si>
    <t>0100202004375016</t>
  </si>
  <si>
    <t>0824002004375019</t>
  </si>
  <si>
    <t>220</t>
  </si>
  <si>
    <t>0100200414985013</t>
  </si>
  <si>
    <t>0827200414985016</t>
  </si>
  <si>
    <t>0100201139757011</t>
  </si>
  <si>
    <t>0822301139757019</t>
  </si>
  <si>
    <t>6413685</t>
  </si>
  <si>
    <t>Hem Raj Jaishi</t>
  </si>
  <si>
    <t>0100201266546011</t>
  </si>
  <si>
    <t>0822001266546015</t>
  </si>
  <si>
    <t>6410766</t>
  </si>
  <si>
    <t>Hikmat Bhatt</t>
  </si>
  <si>
    <t>0100201689765028</t>
  </si>
  <si>
    <t>0826601689765017</t>
  </si>
  <si>
    <t>Munnasing Kathahariya</t>
  </si>
  <si>
    <t>0100200411285010</t>
  </si>
  <si>
    <t>6193744</t>
  </si>
  <si>
    <t>221</t>
  </si>
  <si>
    <t>0100200392200017</t>
  </si>
  <si>
    <t>0822100392200017</t>
  </si>
  <si>
    <t>5460914</t>
  </si>
  <si>
    <t>0100200392226016</t>
  </si>
  <si>
    <t>0823200392226014</t>
  </si>
  <si>
    <t>6134094</t>
  </si>
  <si>
    <t>0100201142871011</t>
  </si>
  <si>
    <t>0822101142871011</t>
  </si>
  <si>
    <t>0100202004800027</t>
  </si>
  <si>
    <t>0100202004800019</t>
  </si>
  <si>
    <t>001KBB0294111</t>
  </si>
  <si>
    <t>222</t>
  </si>
  <si>
    <t>0100200868240012</t>
  </si>
  <si>
    <t>0824900868240016</t>
  </si>
  <si>
    <t>001KBB0301256</t>
  </si>
  <si>
    <t>Om Prakash Bhatta</t>
  </si>
  <si>
    <t>0100201285303012</t>
  </si>
  <si>
    <t>0823801285303018</t>
  </si>
  <si>
    <t>6115424</t>
  </si>
  <si>
    <t>0100202004423029</t>
  </si>
  <si>
    <t>0725902004423010</t>
  </si>
  <si>
    <t>Krishan Ram Bhul</t>
  </si>
  <si>
    <t>0100202004340018</t>
  </si>
  <si>
    <t>0822602004340010</t>
  </si>
  <si>
    <t>Pramod Shah</t>
  </si>
  <si>
    <t>0100201752076017</t>
  </si>
  <si>
    <t>0211101752076011</t>
  </si>
  <si>
    <t>001KBB0322623</t>
  </si>
  <si>
    <t>Birendra Sing Mahata</t>
  </si>
  <si>
    <t>223</t>
  </si>
  <si>
    <t>0100200396998013</t>
  </si>
  <si>
    <t>0823100396998017</t>
  </si>
  <si>
    <t>5467998</t>
  </si>
  <si>
    <t>Ram Bahadur Tharu</t>
  </si>
  <si>
    <t>0100200411295016</t>
  </si>
  <si>
    <t>0822300411295015</t>
  </si>
  <si>
    <t>Gaurav DC</t>
  </si>
  <si>
    <t>0100201129252017</t>
  </si>
  <si>
    <t>0822301129252016</t>
  </si>
  <si>
    <t>6172387</t>
  </si>
  <si>
    <t>0100201132833012</t>
  </si>
  <si>
    <t>0415601132833019</t>
  </si>
  <si>
    <t>6184576</t>
  </si>
  <si>
    <t>0100202004803026</t>
  </si>
  <si>
    <t>001KBB0367727</t>
  </si>
  <si>
    <t>0100202004805029</t>
  </si>
  <si>
    <t>0100202004805010</t>
  </si>
  <si>
    <t>Krishna Bahadur Thapa</t>
  </si>
  <si>
    <t>0100200395802018</t>
  </si>
  <si>
    <t>Hari chandra Chaudhary</t>
  </si>
  <si>
    <t>Province Training Center Dhangadi</t>
  </si>
  <si>
    <t>224</t>
  </si>
  <si>
    <t>0100200391797011</t>
  </si>
  <si>
    <t>6174548</t>
  </si>
  <si>
    <t>Suresh Prasad Pant</t>
  </si>
  <si>
    <t>225</t>
  </si>
  <si>
    <t>0100200392868018</t>
  </si>
  <si>
    <t>0822500392868016</t>
  </si>
  <si>
    <t>5480116</t>
  </si>
  <si>
    <t>Tara Panta</t>
  </si>
  <si>
    <t>0100200395692018</t>
  </si>
  <si>
    <t>0822500395692016</t>
  </si>
  <si>
    <t>5460063</t>
  </si>
  <si>
    <t>Harish Chandra Bhatta</t>
  </si>
  <si>
    <t>0100200397057018</t>
  </si>
  <si>
    <t>0822500397057016</t>
  </si>
  <si>
    <t>Manoj Kumar Chaudhary</t>
  </si>
  <si>
    <t>0100200397717018</t>
  </si>
  <si>
    <t>0821900397717010</t>
  </si>
  <si>
    <t>Karna Bahadur Mahara</t>
  </si>
  <si>
    <t>0100200394007011</t>
  </si>
  <si>
    <t>0822500394007018</t>
  </si>
  <si>
    <t>6132010</t>
  </si>
  <si>
    <t>Yajna Raj Sapkota</t>
  </si>
  <si>
    <t>0100200652194016</t>
  </si>
  <si>
    <t>0822300652194015</t>
  </si>
  <si>
    <t>6121619</t>
  </si>
  <si>
    <t>0100100652194011</t>
  </si>
  <si>
    <t>Hari Bahadur Buda</t>
  </si>
  <si>
    <t>0100201140126015</t>
  </si>
  <si>
    <t>0823501140126017</t>
  </si>
  <si>
    <t>6177700</t>
  </si>
  <si>
    <t>0100200870600018</t>
  </si>
  <si>
    <t>0823500870600011</t>
  </si>
  <si>
    <t>6173366</t>
  </si>
  <si>
    <t>Saraswati Kumari Awasthi</t>
  </si>
  <si>
    <t>0100201131515017</t>
  </si>
  <si>
    <t>0824601131515017</t>
  </si>
  <si>
    <t>6199573</t>
  </si>
  <si>
    <t>Rameshwori Bohora</t>
  </si>
  <si>
    <t>0100201133430019</t>
  </si>
  <si>
    <t>0823601133430015</t>
  </si>
  <si>
    <t>6173692</t>
  </si>
  <si>
    <t>0100201129062013</t>
  </si>
  <si>
    <t>0824901129062017</t>
  </si>
  <si>
    <t>001KBB0323634</t>
  </si>
  <si>
    <t>Yagya Raj Pant</t>
  </si>
  <si>
    <t>0100201130836014</t>
  </si>
  <si>
    <t>0427401130836041</t>
  </si>
  <si>
    <t>Suk Dev Joshi</t>
  </si>
  <si>
    <t>0100201203034019</t>
  </si>
  <si>
    <t>1104601203034042</t>
  </si>
  <si>
    <t>6420685</t>
  </si>
  <si>
    <t>0100201264906019</t>
  </si>
  <si>
    <t>0826501264906011</t>
  </si>
  <si>
    <t>0100201284163020</t>
  </si>
  <si>
    <t>0100201284163012</t>
  </si>
  <si>
    <t>001KBB0299539</t>
  </si>
  <si>
    <t>0100201326283021</t>
  </si>
  <si>
    <t>0100201326283013</t>
  </si>
  <si>
    <t>001KBB0356044</t>
  </si>
  <si>
    <t>Lautan Chaudhary</t>
  </si>
  <si>
    <t>0100200393634010</t>
  </si>
  <si>
    <t>6187066</t>
  </si>
  <si>
    <t>Ramesh Kathariya</t>
  </si>
  <si>
    <t>0100200391774011</t>
  </si>
  <si>
    <t>6162534</t>
  </si>
  <si>
    <t>Ram Bahadur Ayer</t>
  </si>
  <si>
    <t>226</t>
  </si>
  <si>
    <t>0100200604247035</t>
  </si>
  <si>
    <t>0100200604247019</t>
  </si>
  <si>
    <t>5463942</t>
  </si>
  <si>
    <t>0100202004802021</t>
  </si>
  <si>
    <t>Deepak Raj Joshi</t>
  </si>
  <si>
    <t>0100202022874011</t>
  </si>
  <si>
    <t>Pabitra Timilsena</t>
  </si>
  <si>
    <t>0100202022614028</t>
  </si>
  <si>
    <t>227</t>
  </si>
  <si>
    <t>0100201232792011</t>
  </si>
  <si>
    <t>0823401232792019</t>
  </si>
  <si>
    <t>6192387</t>
  </si>
  <si>
    <t>0100202004808028</t>
  </si>
  <si>
    <t>0100202004808011</t>
  </si>
  <si>
    <t>001KBB0326783</t>
  </si>
  <si>
    <t>Harish Raj Bhatt</t>
  </si>
  <si>
    <t>0100202005091021</t>
  </si>
  <si>
    <t>001KBB0326784</t>
  </si>
  <si>
    <t>Nikita Dhamala</t>
  </si>
  <si>
    <t>0100205231629023</t>
  </si>
  <si>
    <t>Dharma Singh Airi</t>
  </si>
  <si>
    <t>228</t>
  </si>
  <si>
    <t>0100200396153013</t>
  </si>
  <si>
    <t>0822500396153011</t>
  </si>
  <si>
    <t>6085523</t>
  </si>
  <si>
    <t>0100201127703011</t>
  </si>
  <si>
    <t>0822801127703013</t>
  </si>
  <si>
    <t>6193474</t>
  </si>
  <si>
    <t>Kamal Prasad Sharma</t>
  </si>
  <si>
    <t>0100202005310023</t>
  </si>
  <si>
    <t>001KBB0367551</t>
  </si>
  <si>
    <t>Jayanti Rawal</t>
  </si>
  <si>
    <t>0100203042564015</t>
  </si>
  <si>
    <t>Kamal B.K</t>
  </si>
  <si>
    <t>0100205231042022</t>
  </si>
  <si>
    <t>Narma Kumari Bam</t>
  </si>
  <si>
    <t>0100205250673025</t>
  </si>
  <si>
    <t>Bhim Bahadur Rokaya</t>
  </si>
  <si>
    <t>230</t>
  </si>
  <si>
    <t>0100200100377027</t>
  </si>
  <si>
    <t>0823000100377021</t>
  </si>
  <si>
    <t>6110824</t>
  </si>
  <si>
    <t>0100201053787013</t>
  </si>
  <si>
    <t>0824601053787013</t>
  </si>
  <si>
    <t>6159300</t>
  </si>
  <si>
    <t>0100201129550018</t>
  </si>
  <si>
    <t>0823201129550016</t>
  </si>
  <si>
    <t>5461818</t>
  </si>
  <si>
    <t>231</t>
  </si>
  <si>
    <t>0100200399823011</t>
  </si>
  <si>
    <t>0823400399823017</t>
  </si>
  <si>
    <t>5499339</t>
  </si>
  <si>
    <t>Dan Bahadur Chand</t>
  </si>
  <si>
    <t>0100200869073012</t>
  </si>
  <si>
    <t>0823500869073014</t>
  </si>
  <si>
    <t>Mahesh Bahadur Bist</t>
  </si>
  <si>
    <t>0100202023034017</t>
  </si>
  <si>
    <t>232</t>
  </si>
  <si>
    <t>0100200393566015</t>
  </si>
  <si>
    <t>0822500393566013</t>
  </si>
  <si>
    <t>6109071</t>
  </si>
  <si>
    <t>0100200400618018</t>
  </si>
  <si>
    <t>0822500400618016</t>
  </si>
  <si>
    <t>6102403</t>
  </si>
  <si>
    <t>Hem Budha</t>
  </si>
  <si>
    <t>0100200870572014</t>
  </si>
  <si>
    <t>0823200870572012</t>
  </si>
  <si>
    <t>6172448</t>
  </si>
  <si>
    <t>0100200883839011</t>
  </si>
  <si>
    <t>0821900883839012</t>
  </si>
  <si>
    <t>6199881</t>
  </si>
  <si>
    <t>Bali Ram Chaudhary</t>
  </si>
  <si>
    <t>0100201015655014</t>
  </si>
  <si>
    <t>0822501015655012</t>
  </si>
  <si>
    <t>6119744</t>
  </si>
  <si>
    <t>Santosh Kumar Bhandari</t>
  </si>
  <si>
    <t>0100200914467019</t>
  </si>
  <si>
    <t>0822800914467010</t>
  </si>
  <si>
    <t>6125077</t>
  </si>
  <si>
    <t>0100202004348027</t>
  </si>
  <si>
    <t>001KBB0329917</t>
  </si>
  <si>
    <t>Govinda Rana</t>
  </si>
  <si>
    <t>0100200699251018</t>
  </si>
  <si>
    <t>Lok Raj Ojha</t>
  </si>
  <si>
    <t>234</t>
  </si>
  <si>
    <t>0100200391445016</t>
  </si>
  <si>
    <t>0824600391445016</t>
  </si>
  <si>
    <t>5476164</t>
  </si>
  <si>
    <t>Anjana Malla Thakuri</t>
  </si>
  <si>
    <t>0100200400698011</t>
  </si>
  <si>
    <t>0823400400698019</t>
  </si>
  <si>
    <t>5499502</t>
  </si>
  <si>
    <t>Mina Kumari Singh</t>
  </si>
  <si>
    <t>0100201013375014</t>
  </si>
  <si>
    <t>0822501013375012</t>
  </si>
  <si>
    <t>5483366</t>
  </si>
  <si>
    <t>Suresh Bahadur Rawal</t>
  </si>
  <si>
    <t>0100201034901018</t>
  </si>
  <si>
    <t>0823701034901019</t>
  </si>
  <si>
    <t>6126044</t>
  </si>
  <si>
    <t>0100201128819013</t>
  </si>
  <si>
    <t>0823801128819019</t>
  </si>
  <si>
    <t>6165906</t>
  </si>
  <si>
    <t>0100201143131011</t>
  </si>
  <si>
    <t>0822001143131015</t>
  </si>
  <si>
    <t>6193745</t>
  </si>
  <si>
    <t>Janak Raj Khanal</t>
  </si>
  <si>
    <t>0100201283118013</t>
  </si>
  <si>
    <t>0822701283118010</t>
  </si>
  <si>
    <t>001KBB0311456</t>
  </si>
  <si>
    <t>0100201289207018</t>
  </si>
  <si>
    <t>0822001289207013</t>
  </si>
  <si>
    <t>6433708</t>
  </si>
  <si>
    <t>235</t>
  </si>
  <si>
    <t>0100200398362019</t>
  </si>
  <si>
    <t>0822500398362017</t>
  </si>
  <si>
    <t>5459875</t>
  </si>
  <si>
    <t>0100200405577018</t>
  </si>
  <si>
    <t>0823500405577011</t>
  </si>
  <si>
    <t>6143038</t>
  </si>
  <si>
    <t>Kalyan Sing Rawal</t>
  </si>
  <si>
    <t>0100200406064014</t>
  </si>
  <si>
    <t>0823500406064016</t>
  </si>
  <si>
    <t>0100200870601014</t>
  </si>
  <si>
    <t>0821900870601017</t>
  </si>
  <si>
    <t>6173367</t>
  </si>
  <si>
    <t>0100201128881010</t>
  </si>
  <si>
    <t>0822601128881013</t>
  </si>
  <si>
    <t>6428396</t>
  </si>
  <si>
    <t>Sheela Kumari Joshi</t>
  </si>
  <si>
    <t>0100205231641023</t>
  </si>
  <si>
    <t>236</t>
  </si>
  <si>
    <t>0100200391158017</t>
  </si>
  <si>
    <t>0822500391158015</t>
  </si>
  <si>
    <t>5475641</t>
  </si>
  <si>
    <t>Lal Bahadur Kathayat</t>
  </si>
  <si>
    <t>0100200405504010</t>
  </si>
  <si>
    <t>0823400405504026</t>
  </si>
  <si>
    <t>5479655</t>
  </si>
  <si>
    <t>Bindu Ram Dagaura</t>
  </si>
  <si>
    <t>0100200405416014</t>
  </si>
  <si>
    <t>0823600405416010</t>
  </si>
  <si>
    <t>Sukharam Rana</t>
  </si>
  <si>
    <t>0100200699428015</t>
  </si>
  <si>
    <t>0824600699428015</t>
  </si>
  <si>
    <t>6095939</t>
  </si>
  <si>
    <t>Meena Devi Bhatta</t>
  </si>
  <si>
    <t>0100200407171019</t>
  </si>
  <si>
    <t>0823600407171015</t>
  </si>
  <si>
    <t>6127188</t>
  </si>
  <si>
    <t>Narendra Sing Samanta</t>
  </si>
  <si>
    <t>0100200409347017</t>
  </si>
  <si>
    <t>0823600409347013</t>
  </si>
  <si>
    <t>0100200698981012</t>
  </si>
  <si>
    <t>0821900698981015</t>
  </si>
  <si>
    <t>6199882</t>
  </si>
  <si>
    <t>Digar Dev Pandey</t>
  </si>
  <si>
    <t>0100201100456012</t>
  </si>
  <si>
    <t>0823801100456018</t>
  </si>
  <si>
    <t>6195907</t>
  </si>
  <si>
    <t>0100200408430018</t>
  </si>
  <si>
    <t>0823600408430014</t>
  </si>
  <si>
    <t>6168960</t>
  </si>
  <si>
    <t>0100201131892015</t>
  </si>
  <si>
    <t>0427401131892018</t>
  </si>
  <si>
    <t>6172578</t>
  </si>
  <si>
    <t>Jaya Nanda Paneru</t>
  </si>
  <si>
    <t>0100201284947013</t>
  </si>
  <si>
    <t>0823001284947012</t>
  </si>
  <si>
    <t>Kumari Chandra Dhanuk</t>
  </si>
  <si>
    <t>0100201771091027</t>
  </si>
  <si>
    <t>0100201771091019</t>
  </si>
  <si>
    <t>001KBB0325857</t>
  </si>
  <si>
    <t>237</t>
  </si>
  <si>
    <t>0100200419990015</t>
  </si>
  <si>
    <t>0919400419990013</t>
  </si>
  <si>
    <t>6127222</t>
  </si>
  <si>
    <t>Shyam Bista</t>
  </si>
  <si>
    <t>0100200406299021</t>
  </si>
  <si>
    <t>0100200406299011</t>
  </si>
  <si>
    <t>5461914</t>
  </si>
  <si>
    <t>Chakra Bahadur Deuba</t>
  </si>
  <si>
    <t>0100200604248015</t>
  </si>
  <si>
    <t>0823700604248016</t>
  </si>
  <si>
    <t>6097898</t>
  </si>
  <si>
    <t>Tika Datta Paneru</t>
  </si>
  <si>
    <t>0100200604353013</t>
  </si>
  <si>
    <t>0823700604353014</t>
  </si>
  <si>
    <t>5495315</t>
  </si>
  <si>
    <t>Surendra Chaisir</t>
  </si>
  <si>
    <t>0100201130081013</t>
  </si>
  <si>
    <t>0822201130081018</t>
  </si>
  <si>
    <t>6169285</t>
  </si>
  <si>
    <t>0100201590570012</t>
  </si>
  <si>
    <t>0827101590570010</t>
  </si>
  <si>
    <t>001KBB0367550</t>
  </si>
  <si>
    <t>0100205219710011</t>
  </si>
  <si>
    <t>238</t>
  </si>
  <si>
    <t>0100201034657011</t>
  </si>
  <si>
    <t>1125501034657014</t>
  </si>
  <si>
    <t>6191625</t>
  </si>
  <si>
    <t>Jeevan Joshi</t>
  </si>
  <si>
    <t>0100202022722017</t>
  </si>
  <si>
    <t>001KBB0374105</t>
  </si>
  <si>
    <t>Maheshwari Upadhayay</t>
  </si>
  <si>
    <t>0100203042947011</t>
  </si>
  <si>
    <t>001KBB0376988</t>
  </si>
  <si>
    <t>Hemanti Kumari Pant</t>
  </si>
  <si>
    <t>0100205231645029</t>
  </si>
  <si>
    <t>001KBB0376987</t>
  </si>
  <si>
    <t>Lok Bahadur Malla</t>
  </si>
  <si>
    <t>239</t>
  </si>
  <si>
    <t>0100200392921016</t>
  </si>
  <si>
    <t>0822500392921014</t>
  </si>
  <si>
    <t>6136110</t>
  </si>
  <si>
    <t>0100201767627011</t>
  </si>
  <si>
    <t>0823901767627011</t>
  </si>
  <si>
    <t>001KBB0361306</t>
  </si>
  <si>
    <t>Trichandra Thapa</t>
  </si>
  <si>
    <t>0100205235748019</t>
  </si>
  <si>
    <t>0100205236123012</t>
  </si>
  <si>
    <t>Meena Awasthi</t>
  </si>
  <si>
    <t>0100205231625028</t>
  </si>
  <si>
    <t>Dan Sing Thapa</t>
  </si>
  <si>
    <t>Darchula Branch</t>
  </si>
  <si>
    <t>240</t>
  </si>
  <si>
    <t>0100200396211013</t>
  </si>
  <si>
    <t>0824000396211016</t>
  </si>
  <si>
    <t>5481854</t>
  </si>
  <si>
    <t>Lalit Prasad Bhatt</t>
  </si>
  <si>
    <t>0100200873398015</t>
  </si>
  <si>
    <t>0824000873398018</t>
  </si>
  <si>
    <t>6402178</t>
  </si>
  <si>
    <t>Ram Bahadur Aidi</t>
  </si>
  <si>
    <t>0100205233486017</t>
  </si>
  <si>
    <t>0100205233430011</t>
  </si>
  <si>
    <t>Pawan Oad</t>
  </si>
  <si>
    <t>0100205236170010</t>
  </si>
  <si>
    <t>Bindu Prasad Awasthi</t>
  </si>
  <si>
    <t>0100200873397019</t>
  </si>
  <si>
    <t>241</t>
  </si>
  <si>
    <t>0100201107616015</t>
  </si>
  <si>
    <t>1105101107616015</t>
  </si>
  <si>
    <t>6140178</t>
  </si>
  <si>
    <t>Ram Pukar Pandit</t>
  </si>
  <si>
    <t>0100201279666014</t>
  </si>
  <si>
    <t>0508101279666018</t>
  </si>
  <si>
    <t>001KBB0316433</t>
  </si>
  <si>
    <t>Gorakh Bahadur Dhamal</t>
  </si>
  <si>
    <t>0100201306486015</t>
  </si>
  <si>
    <t>0601301306486011</t>
  </si>
  <si>
    <t>3003141</t>
  </si>
  <si>
    <t>0100201752233015</t>
  </si>
  <si>
    <t>1124101752233018</t>
  </si>
  <si>
    <t>001KBB0322273</t>
  </si>
  <si>
    <t>Monu Kumari Sah</t>
  </si>
  <si>
    <t>0100202022720014</t>
  </si>
  <si>
    <t>0100205230709023</t>
  </si>
  <si>
    <t>6187205</t>
  </si>
  <si>
    <t>Vijay Kumar Mahato</t>
  </si>
  <si>
    <t>0100200847492011</t>
  </si>
  <si>
    <t>Manish Kumar Yadav</t>
  </si>
  <si>
    <t>Gauradaha Branch</t>
  </si>
  <si>
    <t>242</t>
  </si>
  <si>
    <t>0100200673506018</t>
  </si>
  <si>
    <t>0601600673506016</t>
  </si>
  <si>
    <t>6116213</t>
  </si>
  <si>
    <t>0100200865915019</t>
  </si>
  <si>
    <t>0602600865915010</t>
  </si>
  <si>
    <t>6129387</t>
  </si>
  <si>
    <t>Tulasi Ram Niroula</t>
  </si>
  <si>
    <t>0100201115983019</t>
  </si>
  <si>
    <t>0601001115983011</t>
  </si>
  <si>
    <t>6182346</t>
  </si>
  <si>
    <t>Saroj Baral</t>
  </si>
  <si>
    <t>0100201273472013</t>
  </si>
  <si>
    <t>1104201273472014</t>
  </si>
  <si>
    <t>Sunita Sharma</t>
  </si>
  <si>
    <t>0100200971443010</t>
  </si>
  <si>
    <t>0601700971443013</t>
  </si>
  <si>
    <t>001KBB0280834</t>
  </si>
  <si>
    <t>Ghanashyam Dahal</t>
  </si>
  <si>
    <t>0100200878706011</t>
  </si>
  <si>
    <t>Phanadhar Pokharel</t>
  </si>
  <si>
    <t>243</t>
  </si>
  <si>
    <t>0100200982679016</t>
  </si>
  <si>
    <t>0924300982679011</t>
  </si>
  <si>
    <t>Sagar Prasad Sharma</t>
  </si>
  <si>
    <t>0100201128919018</t>
  </si>
  <si>
    <t>0508801128919031</t>
  </si>
  <si>
    <t>6171004</t>
  </si>
  <si>
    <t>0100201279456011</t>
  </si>
  <si>
    <t>0924301279456013</t>
  </si>
  <si>
    <t>6457272</t>
  </si>
  <si>
    <t>Yogmaya Bhandari</t>
  </si>
  <si>
    <t>0100202004344013</t>
  </si>
  <si>
    <t>0100202005864029</t>
  </si>
  <si>
    <t>Sarita Kharti</t>
  </si>
  <si>
    <t>0100205267349019</t>
  </si>
  <si>
    <t>Ajaya Gupta</t>
  </si>
  <si>
    <t>244</t>
  </si>
  <si>
    <t>0100200143636018</t>
  </si>
  <si>
    <t>0509100143636015</t>
  </si>
  <si>
    <t>5484298</t>
  </si>
  <si>
    <t>Mamata Gautam</t>
  </si>
  <si>
    <t>0100200633030010</t>
  </si>
  <si>
    <t>0210600633030022</t>
  </si>
  <si>
    <t>6117388</t>
  </si>
  <si>
    <t>0100202005848023</t>
  </si>
  <si>
    <t>001KBB0332492</t>
  </si>
  <si>
    <t>0100201379126017</t>
  </si>
  <si>
    <t>0100205231663027</t>
  </si>
  <si>
    <t>Jalal Husen</t>
  </si>
  <si>
    <t>245</t>
  </si>
  <si>
    <t>0100200132777019</t>
  </si>
  <si>
    <t>0414200132777013</t>
  </si>
  <si>
    <t>Santosh Dhakal</t>
  </si>
  <si>
    <t>0100200939651019</t>
  </si>
  <si>
    <t>0415800939651014</t>
  </si>
  <si>
    <t>6159069</t>
  </si>
  <si>
    <t>0100202005879026</t>
  </si>
  <si>
    <t>001KBB0324681</t>
  </si>
  <si>
    <t>Kabita Gyawali</t>
  </si>
  <si>
    <t>0100202005825023</t>
  </si>
  <si>
    <t>0100202005825015</t>
  </si>
  <si>
    <t>001KBB0333217</t>
  </si>
  <si>
    <t>0100202022018018</t>
  </si>
  <si>
    <t>246</t>
  </si>
  <si>
    <t>0100200399318013</t>
  </si>
  <si>
    <t>0720300399318018</t>
  </si>
  <si>
    <t>6080486</t>
  </si>
  <si>
    <t>Tularam Chaudhari</t>
  </si>
  <si>
    <t>0100200407769011</t>
  </si>
  <si>
    <t>0823600407769018</t>
  </si>
  <si>
    <t>6090457</t>
  </si>
  <si>
    <t>Mohit Khadka</t>
  </si>
  <si>
    <t>0100200666366014</t>
  </si>
  <si>
    <t>0213500666366014</t>
  </si>
  <si>
    <t>6127421</t>
  </si>
  <si>
    <t>Prem Prakash Joshi</t>
  </si>
  <si>
    <t>0100200836154017</t>
  </si>
  <si>
    <t>0823400836154014</t>
  </si>
  <si>
    <t>6150866</t>
  </si>
  <si>
    <t>0100201738949024</t>
  </si>
  <si>
    <t>0100201738949016</t>
  </si>
  <si>
    <t>001KBB0326166</t>
  </si>
  <si>
    <t>Hem Raj Pandey</t>
  </si>
  <si>
    <t>0100200699348011</t>
  </si>
  <si>
    <t>247</t>
  </si>
  <si>
    <t>0100200934625011</t>
  </si>
  <si>
    <t>0317200934625018</t>
  </si>
  <si>
    <t>6123385</t>
  </si>
  <si>
    <t>0100202005824027</t>
  </si>
  <si>
    <t>001KBB0312541</t>
  </si>
  <si>
    <t>Saroj Subedi</t>
  </si>
  <si>
    <t>0100205267171023</t>
  </si>
  <si>
    <t>Ganga Acharya Nepal</t>
  </si>
  <si>
    <t>Chhahare Branch</t>
  </si>
  <si>
    <t>248</t>
  </si>
  <si>
    <t>0100200478571018</t>
  </si>
  <si>
    <t>0213200478571014</t>
  </si>
  <si>
    <t>5457453</t>
  </si>
  <si>
    <t>Suna Maya Shrestha</t>
  </si>
  <si>
    <t>0100200478577016</t>
  </si>
  <si>
    <t>0213200478577012</t>
  </si>
  <si>
    <t>5456694</t>
  </si>
  <si>
    <t>Surya Kant Joshi</t>
  </si>
  <si>
    <t>0100202005841029</t>
  </si>
  <si>
    <t>0100205267033021</t>
  </si>
  <si>
    <t>249</t>
  </si>
  <si>
    <t>0100200415251013</t>
  </si>
  <si>
    <t>0822600415251016</t>
  </si>
  <si>
    <t>6018903</t>
  </si>
  <si>
    <t>0100200716070014</t>
  </si>
  <si>
    <t>0822200716070019</t>
  </si>
  <si>
    <t>6125935</t>
  </si>
  <si>
    <t>Prakash Prasad Joshi</t>
  </si>
  <si>
    <t>0100201128820011</t>
  </si>
  <si>
    <t>0823801128820017</t>
  </si>
  <si>
    <t>6195908</t>
  </si>
  <si>
    <t>Ratan Bahadur Deuba</t>
  </si>
  <si>
    <t>0100200965339015</t>
  </si>
  <si>
    <t>0416200965339017</t>
  </si>
  <si>
    <t>6184155</t>
  </si>
  <si>
    <t>250</t>
  </si>
  <si>
    <t>0100200881563017</t>
  </si>
  <si>
    <t>0601200881563017</t>
  </si>
  <si>
    <t>6139699</t>
  </si>
  <si>
    <t>0100200881813013</t>
  </si>
  <si>
    <t>0625000881813015</t>
  </si>
  <si>
    <t>6129329</t>
  </si>
  <si>
    <t>0100202004936026</t>
  </si>
  <si>
    <t>0100202004936018</t>
  </si>
  <si>
    <t>001KBB0340562</t>
  </si>
  <si>
    <t>251</t>
  </si>
  <si>
    <t>0100200142882015</t>
  </si>
  <si>
    <t>0601000142882016</t>
  </si>
  <si>
    <t>6124608</t>
  </si>
  <si>
    <t>0100202004912021</t>
  </si>
  <si>
    <t>Gaurab Katuwal</t>
  </si>
  <si>
    <t>0100202022835024</t>
  </si>
  <si>
    <t>Baburam Shrestha</t>
  </si>
  <si>
    <t>252</t>
  </si>
  <si>
    <t>0100201130626011</t>
  </si>
  <si>
    <t>1006901130626012</t>
  </si>
  <si>
    <t>6171987</t>
  </si>
  <si>
    <t>Dhiraj Bhattarai</t>
  </si>
  <si>
    <t>0100201275133011</t>
  </si>
  <si>
    <t>0508201275133011</t>
  </si>
  <si>
    <t>6419908</t>
  </si>
  <si>
    <t>Mahendra Bista</t>
  </si>
  <si>
    <t>0100202004835025</t>
  </si>
  <si>
    <t>0100202004835017</t>
  </si>
  <si>
    <t>001KBB0302136</t>
  </si>
  <si>
    <t>Kumar B . K</t>
  </si>
  <si>
    <t>0100205231601021</t>
  </si>
  <si>
    <t>253</t>
  </si>
  <si>
    <t>0100200908471012</t>
  </si>
  <si>
    <t>0415500908471014</t>
  </si>
  <si>
    <t>6402982</t>
  </si>
  <si>
    <t>Shridhar Gyanwali</t>
  </si>
  <si>
    <t>0100200983504015</t>
  </si>
  <si>
    <t>0924300983504019</t>
  </si>
  <si>
    <t>6418487</t>
  </si>
  <si>
    <t>0100202005776022</t>
  </si>
  <si>
    <t>001KBB0321213</t>
  </si>
  <si>
    <t>254</t>
  </si>
  <si>
    <t>0100200958875017</t>
  </si>
  <si>
    <t>0318600958875017</t>
  </si>
  <si>
    <t>2000055</t>
  </si>
  <si>
    <t>Namaraj Ghimire</t>
  </si>
  <si>
    <t>0100201290115011</t>
  </si>
  <si>
    <t>0425401290115017</t>
  </si>
  <si>
    <t>6416048</t>
  </si>
  <si>
    <t>0100202004334018</t>
  </si>
  <si>
    <t>0425402004334013</t>
  </si>
  <si>
    <t>001KBB0303152</t>
  </si>
  <si>
    <t>Pushpa Puri</t>
  </si>
  <si>
    <t>0100202005870029</t>
  </si>
  <si>
    <t>0100202005870010</t>
  </si>
  <si>
    <t>001KBB0325806</t>
  </si>
  <si>
    <t>Vibhuti Kumar Jha</t>
  </si>
  <si>
    <t>255</t>
  </si>
  <si>
    <t>0100200944151016</t>
  </si>
  <si>
    <t>1006400944151016</t>
  </si>
  <si>
    <t>6140940</t>
  </si>
  <si>
    <t>0100202004360019</t>
  </si>
  <si>
    <t>001KBB0323893</t>
  </si>
  <si>
    <t>0100202005507021</t>
  </si>
  <si>
    <t>001KBB0323638</t>
  </si>
  <si>
    <t>256</t>
  </si>
  <si>
    <t>0100203004027022</t>
  </si>
  <si>
    <t>001KBB0317507</t>
  </si>
  <si>
    <t>Srijana Karki</t>
  </si>
  <si>
    <t>0100205233763010</t>
  </si>
  <si>
    <t>Tek Narayan Das</t>
  </si>
  <si>
    <t>0100205240333013</t>
  </si>
  <si>
    <t>001KBB0377069</t>
  </si>
  <si>
    <t>257</t>
  </si>
  <si>
    <t>0100200517699019</t>
  </si>
  <si>
    <t>0210300517699019</t>
  </si>
  <si>
    <t>6189060</t>
  </si>
  <si>
    <t>Ashok Kumar Chaudhari</t>
  </si>
  <si>
    <t>0100200837688015</t>
  </si>
  <si>
    <t>1103800837688011</t>
  </si>
  <si>
    <t>6124110</t>
  </si>
  <si>
    <t>0100203004030023</t>
  </si>
  <si>
    <t>001KBB0324150</t>
  </si>
  <si>
    <t>Ichha Kumar Karki</t>
  </si>
  <si>
    <t>0100200001278025</t>
  </si>
  <si>
    <t>Sanjib Pokhrel</t>
  </si>
  <si>
    <t>258</t>
  </si>
  <si>
    <t>0100202004353020</t>
  </si>
  <si>
    <t>0317502004353014</t>
  </si>
  <si>
    <t>0100202004414021</t>
  </si>
  <si>
    <t>0325802004414018</t>
  </si>
  <si>
    <t>001KBB0323706</t>
  </si>
  <si>
    <t>Shiva Prasad Sharma</t>
  </si>
  <si>
    <t>0100203042581017</t>
  </si>
  <si>
    <t>Jhabindra Gyawali</t>
  </si>
  <si>
    <t>259</t>
  </si>
  <si>
    <t>0100200966431012</t>
  </si>
  <si>
    <t>0414100966431012</t>
  </si>
  <si>
    <t>6186668</t>
  </si>
  <si>
    <t>Shyam Bahadur Bishokarma</t>
  </si>
  <si>
    <t>0100201681414013</t>
  </si>
  <si>
    <t>0720901681414015</t>
  </si>
  <si>
    <t>001KBB0355613</t>
  </si>
  <si>
    <t>0100202004919024</t>
  </si>
  <si>
    <t>0100202004919016</t>
  </si>
  <si>
    <t>Sanjit Koirala</t>
  </si>
  <si>
    <t>0100202022745017</t>
  </si>
  <si>
    <t>260</t>
  </si>
  <si>
    <t>0100201281523018</t>
  </si>
  <si>
    <t>0726001281523010</t>
  </si>
  <si>
    <t>6457607</t>
  </si>
  <si>
    <t>Gopal Garanja magar</t>
  </si>
  <si>
    <t>0100202004823019</t>
  </si>
  <si>
    <t>0726002004823011</t>
  </si>
  <si>
    <t>001KBB0323343</t>
  </si>
  <si>
    <t>Dhan Bahadur Sahakari</t>
  </si>
  <si>
    <t>0100205233123011</t>
  </si>
  <si>
    <t>Birendra k c</t>
  </si>
  <si>
    <t>261</t>
  </si>
  <si>
    <t>0100202004820011</t>
  </si>
  <si>
    <t>0721602004820011</t>
  </si>
  <si>
    <t>Kamal Sapkota</t>
  </si>
  <si>
    <t>0100202004886029</t>
  </si>
  <si>
    <t>0100202004886010</t>
  </si>
  <si>
    <t>001KBB0311528</t>
  </si>
  <si>
    <t>0100202004877021</t>
  </si>
  <si>
    <t>0100202004877011</t>
  </si>
  <si>
    <t>001KBB0318029</t>
  </si>
  <si>
    <t>Hari Sen Oli</t>
  </si>
  <si>
    <t>0100205251726017</t>
  </si>
  <si>
    <t>Buddhi Ram Bhandari</t>
  </si>
  <si>
    <t>262</t>
  </si>
  <si>
    <t>0100201132750011</t>
  </si>
  <si>
    <t>0924301132750013</t>
  </si>
  <si>
    <t>001KBB0323112</t>
  </si>
  <si>
    <t>0100202004869027</t>
  </si>
  <si>
    <t>1006702004869012</t>
  </si>
  <si>
    <t>001KBB0306214</t>
  </si>
  <si>
    <t>Krishna Bahadur Budha</t>
  </si>
  <si>
    <t>0100202005881020</t>
  </si>
  <si>
    <t>0100202005881012</t>
  </si>
  <si>
    <t>001KBB0319194</t>
  </si>
  <si>
    <t>0100205231927016</t>
  </si>
  <si>
    <t>Lalit Bahadur Shahi</t>
  </si>
  <si>
    <t>263</t>
  </si>
  <si>
    <t>0100202004875027</t>
  </si>
  <si>
    <t>1006702004875012</t>
  </si>
  <si>
    <t>001KBB0306213</t>
  </si>
  <si>
    <t>0100202005312026</t>
  </si>
  <si>
    <t>Ram Kumar Singh</t>
  </si>
  <si>
    <t>0100203039772022</t>
  </si>
  <si>
    <t>0100202022750029</t>
  </si>
  <si>
    <t>Prem Bahadur Bk</t>
  </si>
  <si>
    <t>Nayakbada Branch</t>
  </si>
  <si>
    <t>264</t>
  </si>
  <si>
    <t>0100201148725015</t>
  </si>
  <si>
    <t>0919101148725011</t>
  </si>
  <si>
    <t>Kabiraj Joshi</t>
  </si>
  <si>
    <t>0100202004846027</t>
  </si>
  <si>
    <t>0100202004846019</t>
  </si>
  <si>
    <t>001KBB0353572</t>
  </si>
  <si>
    <t>Surendra Bahadur Bhandari</t>
  </si>
  <si>
    <t>0100202004833022</t>
  </si>
  <si>
    <t>0100202004833014</t>
  </si>
  <si>
    <t>001KBB0328995</t>
  </si>
  <si>
    <t>265</t>
  </si>
  <si>
    <t>0100200965338019</t>
  </si>
  <si>
    <t>0416200965338010</t>
  </si>
  <si>
    <t>6170668</t>
  </si>
  <si>
    <t>0100202004341014</t>
  </si>
  <si>
    <t>0826502004341017</t>
  </si>
  <si>
    <t>001KBB0371202</t>
  </si>
  <si>
    <t>0100202004825021</t>
  </si>
  <si>
    <t>0100202004825011</t>
  </si>
  <si>
    <t>001KBB0371201</t>
  </si>
  <si>
    <t>Sher Bahadur Saud</t>
  </si>
  <si>
    <t>266</t>
  </si>
  <si>
    <t>0100200399321014</t>
  </si>
  <si>
    <t>0826600399321011</t>
  </si>
  <si>
    <t>6106252</t>
  </si>
  <si>
    <t>0100202004804022</t>
  </si>
  <si>
    <t>0100202004804014</t>
  </si>
  <si>
    <t>Hari Shankar Pant</t>
  </si>
  <si>
    <t>0100205232602013</t>
  </si>
  <si>
    <t>Niraj Tiwari</t>
  </si>
  <si>
    <t>267</t>
  </si>
  <si>
    <t>0100201134700011</t>
  </si>
  <si>
    <t>0507301134700019</t>
  </si>
  <si>
    <t>6171573</t>
  </si>
  <si>
    <t>Dinesh Kumar Chaudhary</t>
  </si>
  <si>
    <t>0100201231004011</t>
  </si>
  <si>
    <t>1103601231004015</t>
  </si>
  <si>
    <t>3002781</t>
  </si>
  <si>
    <t>Ramesh Prasad Sah</t>
  </si>
  <si>
    <t>0100201746093015</t>
  </si>
  <si>
    <t>0211101746093011</t>
  </si>
  <si>
    <t>001KBB0325885</t>
  </si>
  <si>
    <t>0100203001923027</t>
  </si>
  <si>
    <t>001KBB0355208</t>
  </si>
  <si>
    <t>0100205232362012</t>
  </si>
  <si>
    <t>001KBB0373271</t>
  </si>
  <si>
    <t>268</t>
  </si>
  <si>
    <t>0100200658870013</t>
  </si>
  <si>
    <t>0316600658870016</t>
  </si>
  <si>
    <t>5460065</t>
  </si>
  <si>
    <t>0100200212768010</t>
  </si>
  <si>
    <t>0316500212768019</t>
  </si>
  <si>
    <t>5491541</t>
  </si>
  <si>
    <t>Som Bahadur Gurung</t>
  </si>
  <si>
    <t>0100200871992017</t>
  </si>
  <si>
    <t>0318400871992018</t>
  </si>
  <si>
    <t>6187444</t>
  </si>
  <si>
    <t>Shashikala Lamichhane</t>
  </si>
  <si>
    <t>0100201134069018</t>
  </si>
  <si>
    <t>0316901134069014</t>
  </si>
  <si>
    <t>001KBB0345816</t>
  </si>
  <si>
    <t>Pratikshya Tiwari</t>
  </si>
  <si>
    <t>0100202004416022</t>
  </si>
  <si>
    <t>0317202004416012</t>
  </si>
  <si>
    <t>001KBB0310763</t>
  </si>
  <si>
    <t>Janaki Subedi</t>
  </si>
  <si>
    <t>0100200218127017</t>
  </si>
  <si>
    <t>Sanjib Shaha</t>
  </si>
  <si>
    <t>269</t>
  </si>
  <si>
    <t>0100200681507015</t>
  </si>
  <si>
    <t>1005300681507017</t>
  </si>
  <si>
    <t>6095726</t>
  </si>
  <si>
    <t>0100200682326014</t>
  </si>
  <si>
    <t>1005700682326014</t>
  </si>
  <si>
    <t>6101188</t>
  </si>
  <si>
    <t>Shiv Shankar Raut</t>
  </si>
  <si>
    <t>0100200446746010</t>
  </si>
  <si>
    <t>1026900446746011</t>
  </si>
  <si>
    <t>6133085</t>
  </si>
  <si>
    <t>Shiv Shankar Mandal</t>
  </si>
  <si>
    <t>0100201307103012</t>
  </si>
  <si>
    <t>0508001307103011</t>
  </si>
  <si>
    <t>6442294</t>
  </si>
  <si>
    <t>270</t>
  </si>
  <si>
    <t>0100200606489011</t>
  </si>
  <si>
    <t>1006700606489013</t>
  </si>
  <si>
    <t>5475262</t>
  </si>
  <si>
    <t>Kamalesh Kumar Chaudhari</t>
  </si>
  <si>
    <t>0100200533994012</t>
  </si>
  <si>
    <t>1006400533994012</t>
  </si>
  <si>
    <t>6100289</t>
  </si>
  <si>
    <t>Lalit Kumar Pandit</t>
  </si>
  <si>
    <t>0100200758564017</t>
  </si>
  <si>
    <t>1006700758564010</t>
  </si>
  <si>
    <t>6149781</t>
  </si>
  <si>
    <t>Ram Bishwas Patel</t>
  </si>
  <si>
    <t>0100201266186013</t>
  </si>
  <si>
    <t>1103901266186012</t>
  </si>
  <si>
    <t>6400754</t>
  </si>
  <si>
    <t>271</t>
  </si>
  <si>
    <t>0100201046648016</t>
  </si>
  <si>
    <t>0821901046648019</t>
  </si>
  <si>
    <t>6139332</t>
  </si>
  <si>
    <t>0100200859533015</t>
  </si>
  <si>
    <t>0822300859533014</t>
  </si>
  <si>
    <t>6125055</t>
  </si>
  <si>
    <t>0100201129256012</t>
  </si>
  <si>
    <t>0822701129256011</t>
  </si>
  <si>
    <t>6173361</t>
  </si>
  <si>
    <t>272</t>
  </si>
  <si>
    <t>0100200397971011</t>
  </si>
  <si>
    <t>0827100397971011</t>
  </si>
  <si>
    <t>5476163</t>
  </si>
  <si>
    <t>Lok Raj Joshi</t>
  </si>
  <si>
    <t>0100200408799021</t>
  </si>
  <si>
    <t>0100200408799011</t>
  </si>
  <si>
    <t>001KBB0326396</t>
  </si>
  <si>
    <t>Urmila Bohara</t>
  </si>
  <si>
    <t>0100202022822011</t>
  </si>
  <si>
    <t>Binaya Raj Joshi</t>
  </si>
  <si>
    <t>0100202022622020</t>
  </si>
  <si>
    <t>273</t>
  </si>
  <si>
    <t>0100200003685035</t>
  </si>
  <si>
    <t>0100200003685019</t>
  </si>
  <si>
    <t>5476647</t>
  </si>
  <si>
    <t>Bhagawati Pokhrel (Lamsal)</t>
  </si>
  <si>
    <t>0100200214802021</t>
  </si>
  <si>
    <t>0316800214802013</t>
  </si>
  <si>
    <t>5478738</t>
  </si>
  <si>
    <t>Sita Basnet Panthi</t>
  </si>
  <si>
    <t>0100201018428019</t>
  </si>
  <si>
    <t>0211001018428027</t>
  </si>
  <si>
    <t>6042337</t>
  </si>
  <si>
    <t>Kabita Aryal Ghimire</t>
  </si>
  <si>
    <t>0100200049473016</t>
  </si>
  <si>
    <t>0211100049473010</t>
  </si>
  <si>
    <t>5470051</t>
  </si>
  <si>
    <t>Meera Tamang</t>
  </si>
  <si>
    <t>0100200863973011</t>
  </si>
  <si>
    <t>0227300863973031</t>
  </si>
  <si>
    <t>6133795</t>
  </si>
  <si>
    <t>0100201264428011</t>
  </si>
  <si>
    <t>0415901264428011</t>
  </si>
  <si>
    <t>001KBB0312455</t>
  </si>
  <si>
    <t>Sabina Khanal</t>
  </si>
  <si>
    <t>0100201279821011</t>
  </si>
  <si>
    <t>0414201279821014</t>
  </si>
  <si>
    <t>6405664</t>
  </si>
  <si>
    <t>274</t>
  </si>
  <si>
    <t>0100200616377015</t>
  </si>
  <si>
    <t>0427400616377034</t>
  </si>
  <si>
    <t>6092777</t>
  </si>
  <si>
    <t>0100202004441027</t>
  </si>
  <si>
    <t>0100202004441019</t>
  </si>
  <si>
    <t>001KBB0338559</t>
  </si>
  <si>
    <t>0100202005872021</t>
  </si>
  <si>
    <t>0100202005872013</t>
  </si>
  <si>
    <t>0100202022708014</t>
  </si>
  <si>
    <t>Durga Prasad Bhusal</t>
  </si>
  <si>
    <t>0100200908808017</t>
  </si>
  <si>
    <t>275</t>
  </si>
  <si>
    <t>0100201136989017</t>
  </si>
  <si>
    <t>0414701136989030</t>
  </si>
  <si>
    <t>6118922</t>
  </si>
  <si>
    <t>Sanjay Gyawali</t>
  </si>
  <si>
    <t>0100200616667013</t>
  </si>
  <si>
    <t>0415600616667011</t>
  </si>
  <si>
    <t>0100201281580011</t>
  </si>
  <si>
    <t>0919001281580011</t>
  </si>
  <si>
    <t>001KBB0309023</t>
  </si>
  <si>
    <t>Manoj Kumar Yadab</t>
  </si>
  <si>
    <t>276</t>
  </si>
  <si>
    <t>0100200456696011</t>
  </si>
  <si>
    <t>1103900456696010</t>
  </si>
  <si>
    <t>6128438</t>
  </si>
  <si>
    <t>0100200455552016</t>
  </si>
  <si>
    <t>1103900455552015</t>
  </si>
  <si>
    <t>5481915</t>
  </si>
  <si>
    <t>Mala Nayak</t>
  </si>
  <si>
    <t>0100200455553012</t>
  </si>
  <si>
    <t>1103900455553011</t>
  </si>
  <si>
    <t>5487258</t>
  </si>
  <si>
    <t>Dharma Nath Yadav</t>
  </si>
  <si>
    <t>0100200452088017</t>
  </si>
  <si>
    <t>1103900452088016</t>
  </si>
  <si>
    <t>6139592</t>
  </si>
  <si>
    <t>Shambhu Kumar Yadav</t>
  </si>
  <si>
    <t>0100202022834011</t>
  </si>
  <si>
    <t>191061/379</t>
  </si>
  <si>
    <t>Kamlesh Chaudhary</t>
  </si>
  <si>
    <t>0100205231295028</t>
  </si>
  <si>
    <t>277</t>
  </si>
  <si>
    <t>0100200291725011</t>
  </si>
  <si>
    <t>0507400291725015</t>
  </si>
  <si>
    <t>5470090</t>
  </si>
  <si>
    <t>Raj Kumar Shaha</t>
  </si>
  <si>
    <t>0100200360316013</t>
  </si>
  <si>
    <t>0507400360316017</t>
  </si>
  <si>
    <t>5477696</t>
  </si>
  <si>
    <t>Saroj Devi Kalwar</t>
  </si>
  <si>
    <t>0100200288741014</t>
  </si>
  <si>
    <t>0507400288741018</t>
  </si>
  <si>
    <t>5463681</t>
  </si>
  <si>
    <t>0100202004914014</t>
  </si>
  <si>
    <t>0507402004914018</t>
  </si>
  <si>
    <t>001KBB0314047</t>
  </si>
  <si>
    <t>Khurshed Ahamad</t>
  </si>
  <si>
    <t>278</t>
  </si>
  <si>
    <t>0100200256199013</t>
  </si>
  <si>
    <t>0414600256199016</t>
  </si>
  <si>
    <t>6155539</t>
  </si>
  <si>
    <t>Laxmi Kathayet</t>
  </si>
  <si>
    <t>0100200391582013</t>
  </si>
  <si>
    <t>0720900391582015</t>
  </si>
  <si>
    <t>6141167</t>
  </si>
  <si>
    <t>Ganesh Prasad Pandeya</t>
  </si>
  <si>
    <t>0100200388802010</t>
  </si>
  <si>
    <t>0720500388802014</t>
  </si>
  <si>
    <t>5472697</t>
  </si>
  <si>
    <t>0100201047508013</t>
  </si>
  <si>
    <t>0720901047508015</t>
  </si>
  <si>
    <t>6167984</t>
  </si>
  <si>
    <t>Ranga Bir Sunar</t>
  </si>
  <si>
    <t>0100200629204012</t>
  </si>
  <si>
    <t>0721300629204010</t>
  </si>
  <si>
    <t>Narendra Bhandari</t>
  </si>
  <si>
    <t>0100201038402016</t>
  </si>
  <si>
    <t>0720301038402010</t>
  </si>
  <si>
    <t>6127319</t>
  </si>
  <si>
    <t>Navaraj Budha</t>
  </si>
  <si>
    <t>0100201034382010</t>
  </si>
  <si>
    <t>0823401034382018</t>
  </si>
  <si>
    <t>001KBB0032869</t>
  </si>
  <si>
    <t>Chandra Prasad Pandeya</t>
  </si>
  <si>
    <t>0100201059600012</t>
  </si>
  <si>
    <t>0720901059600014</t>
  </si>
  <si>
    <t>6134891</t>
  </si>
  <si>
    <t>0100200954121018</t>
  </si>
  <si>
    <t>0721000954121020</t>
  </si>
  <si>
    <t>6452277</t>
  </si>
  <si>
    <t>Khagendra Bahadur Bhandari</t>
  </si>
  <si>
    <t>0100201129134014</t>
  </si>
  <si>
    <t>0721001129134043</t>
  </si>
  <si>
    <t>6173539</t>
  </si>
  <si>
    <t>0100201129665011</t>
  </si>
  <si>
    <t>0721301129665018</t>
  </si>
  <si>
    <t>6188558</t>
  </si>
  <si>
    <t>Suman Giri</t>
  </si>
  <si>
    <t>0100205219758012</t>
  </si>
  <si>
    <t>6440981</t>
  </si>
  <si>
    <t>279</t>
  </si>
  <si>
    <t>0100201048694015</t>
  </si>
  <si>
    <t>0213401048694010</t>
  </si>
  <si>
    <t>6430852</t>
  </si>
  <si>
    <t>Bindira Shrestha</t>
  </si>
  <si>
    <t>0100202005859025</t>
  </si>
  <si>
    <t>001KBB0326025</t>
  </si>
  <si>
    <t>Arbind Kumar Shah</t>
  </si>
  <si>
    <t>0100202005836025</t>
  </si>
  <si>
    <t>001KBB0329258</t>
  </si>
  <si>
    <t>0100203006481022</t>
  </si>
  <si>
    <t>001KBB0326024</t>
  </si>
  <si>
    <t>Parbati Khatiwada(Kharel)</t>
  </si>
  <si>
    <t>0100202022607021</t>
  </si>
  <si>
    <t>280</t>
  </si>
  <si>
    <t>0100200129708014</t>
  </si>
  <si>
    <t>0528000129708011</t>
  </si>
  <si>
    <t>5473165</t>
  </si>
  <si>
    <t>281</t>
  </si>
  <si>
    <t>0100201096847011</t>
  </si>
  <si>
    <t>0720901096847011</t>
  </si>
  <si>
    <t>6151067</t>
  </si>
  <si>
    <t>0100201179418013</t>
  </si>
  <si>
    <t>0720801179418010</t>
  </si>
  <si>
    <t>6187443</t>
  </si>
  <si>
    <t>Sushil Kumar Neupane</t>
  </si>
  <si>
    <t>0100201279737019</t>
  </si>
  <si>
    <t>0726101279737016</t>
  </si>
  <si>
    <t>6414463</t>
  </si>
  <si>
    <t>Yagya Kumar Khadka Chhetri</t>
  </si>
  <si>
    <t>0100201278680013</t>
  </si>
  <si>
    <t>0721001278680018</t>
  </si>
  <si>
    <t>6420885</t>
  </si>
  <si>
    <t>282</t>
  </si>
  <si>
    <t>0100200074632013</t>
  </si>
  <si>
    <t>0212200074632016</t>
  </si>
  <si>
    <t>5477519</t>
  </si>
  <si>
    <t>0100200205765014</t>
  </si>
  <si>
    <t>0212300205765011</t>
  </si>
  <si>
    <t>6035479</t>
  </si>
  <si>
    <t>Sarita Banjara Phuyal</t>
  </si>
  <si>
    <t>0100200091084011</t>
  </si>
  <si>
    <t>0210800091084014</t>
  </si>
  <si>
    <t>6042094</t>
  </si>
  <si>
    <t>0100201141243015</t>
  </si>
  <si>
    <t>0415301141243018</t>
  </si>
  <si>
    <t>6171766</t>
  </si>
  <si>
    <t>283</t>
  </si>
  <si>
    <t>0100200611778011</t>
  </si>
  <si>
    <t>1006900611778022</t>
  </si>
  <si>
    <t>5469659</t>
  </si>
  <si>
    <t>Dipak Dhungana</t>
  </si>
  <si>
    <t>0100201133069014</t>
  </si>
  <si>
    <t>0317301133069017</t>
  </si>
  <si>
    <t>6163180</t>
  </si>
  <si>
    <t>Prem Kumar Dhamala</t>
  </si>
  <si>
    <t>0100200986363013</t>
  </si>
  <si>
    <t>0213300986363014</t>
  </si>
  <si>
    <t>Khem Rai</t>
  </si>
  <si>
    <t>0100202005834022</t>
  </si>
  <si>
    <t>284</t>
  </si>
  <si>
    <t>0100200833847011</t>
  </si>
  <si>
    <t>0919100833847016</t>
  </si>
  <si>
    <t>6089237</t>
  </si>
  <si>
    <t>Madhab Kumar Gyawali</t>
  </si>
  <si>
    <t>0100205235677014</t>
  </si>
  <si>
    <t>Gokarn Prasad Bhandari</t>
  </si>
  <si>
    <t>0100202022598014</t>
  </si>
  <si>
    <t>285</t>
  </si>
  <si>
    <t>0100200384236010</t>
  </si>
  <si>
    <t>0720900384236012</t>
  </si>
  <si>
    <t>5467528</t>
  </si>
  <si>
    <t>0100200999030013</t>
  </si>
  <si>
    <t>0721700999030011</t>
  </si>
  <si>
    <t>001KBB0205547</t>
  </si>
  <si>
    <t>0100202004887025</t>
  </si>
  <si>
    <t>0100202004887017</t>
  </si>
  <si>
    <t>001KBB0323421</t>
  </si>
  <si>
    <t>0100205234605011</t>
  </si>
  <si>
    <t>Hemananda Hang Khajum Limbu</t>
  </si>
  <si>
    <t>287</t>
  </si>
  <si>
    <t>0100201113592012</t>
  </si>
  <si>
    <t>0601101113592018</t>
  </si>
  <si>
    <t>3001965</t>
  </si>
  <si>
    <t>Bhupal Bista</t>
  </si>
  <si>
    <t>0100201114735011</t>
  </si>
  <si>
    <t>0600701114735010</t>
  </si>
  <si>
    <t>3002322</t>
  </si>
  <si>
    <t>0100202004333011</t>
  </si>
  <si>
    <t>0601002004333012</t>
  </si>
  <si>
    <t>001KBB0294482</t>
  </si>
  <si>
    <t>Hemantaa Kumari Thapa</t>
  </si>
  <si>
    <t>288</t>
  </si>
  <si>
    <t>0100200898124017</t>
  </si>
  <si>
    <t>0919600898124065</t>
  </si>
  <si>
    <t>5499520</t>
  </si>
  <si>
    <t>0100200428073017</t>
  </si>
  <si>
    <t>0919300428073010</t>
  </si>
  <si>
    <t>5471058</t>
  </si>
  <si>
    <t>0100202005831023</t>
  </si>
  <si>
    <t>001KBB0352595</t>
  </si>
  <si>
    <t>Dinesh Chaudhari</t>
  </si>
  <si>
    <t>0100201777236019</t>
  </si>
  <si>
    <t>52-01-70-04328</t>
  </si>
  <si>
    <t>289</t>
  </si>
  <si>
    <t>0100200628468016</t>
  </si>
  <si>
    <t>0720400628468015</t>
  </si>
  <si>
    <t>0100200933498014</t>
  </si>
  <si>
    <t>0212600933498015</t>
  </si>
  <si>
    <t>6161194</t>
  </si>
  <si>
    <t>Ramesh Kumar Saud Majhi</t>
  </si>
  <si>
    <t>0100201766986016</t>
  </si>
  <si>
    <t>0720901766986018</t>
  </si>
  <si>
    <t>001KBB0324708</t>
  </si>
  <si>
    <t>290</t>
  </si>
  <si>
    <t>0100200492954019</t>
  </si>
  <si>
    <t>0316600492954011</t>
  </si>
  <si>
    <t>6106146</t>
  </si>
  <si>
    <t>Kushal Tiwari</t>
  </si>
  <si>
    <t>0100201035337019</t>
  </si>
  <si>
    <t>0316401035337012</t>
  </si>
  <si>
    <t>5266077</t>
  </si>
  <si>
    <t>Tara Devi Rana Ale</t>
  </si>
  <si>
    <t>0100201279901013</t>
  </si>
  <si>
    <t>0317901279901013</t>
  </si>
  <si>
    <t>2002345</t>
  </si>
  <si>
    <t>291</t>
  </si>
  <si>
    <t>0100200418402012</t>
  </si>
  <si>
    <t>0919300418402016</t>
  </si>
  <si>
    <t>5469981</t>
  </si>
  <si>
    <t>0100200902675015</t>
  </si>
  <si>
    <t>0919400902675013</t>
  </si>
  <si>
    <t>6117289</t>
  </si>
  <si>
    <t>Prepared By</t>
  </si>
  <si>
    <t>Checked By</t>
  </si>
  <si>
    <t>Recommeded By</t>
  </si>
  <si>
    <t>Approved By</t>
  </si>
  <si>
    <t>Surendra Bd Sapkota</t>
  </si>
  <si>
    <t>Nur Mohamad Nau</t>
  </si>
  <si>
    <t>Parbati Kumari Vul</t>
  </si>
  <si>
    <t>Hari Prasad Adhikari</t>
  </si>
  <si>
    <t>Hakim chowk Branch</t>
  </si>
  <si>
    <t xml:space="preserve">Rajendra Prasad Yadav </t>
  </si>
  <si>
    <t>Sushal Pandey</t>
  </si>
  <si>
    <t>Tara Nath Kadel</t>
  </si>
  <si>
    <t>Manisha Shresta</t>
  </si>
  <si>
    <t>Sandesh Poudel</t>
  </si>
  <si>
    <t>Pabita Pantha</t>
  </si>
  <si>
    <t>Balaju  Branch</t>
  </si>
  <si>
    <t xml:space="preserve"> Dhunche Branch</t>
  </si>
  <si>
    <t xml:space="preserve"> Budhanilkanth Branch</t>
  </si>
  <si>
    <t>Maddhyapur Thimi Branch</t>
  </si>
  <si>
    <t>Chahare Branch</t>
  </si>
  <si>
    <t xml:space="preserve"> MelamchiBranch</t>
  </si>
  <si>
    <t>Barabise Branch</t>
  </si>
  <si>
    <t>Training Centre Manglapur Branch</t>
  </si>
  <si>
    <t>Rajapur  Branch</t>
  </si>
  <si>
    <t xml:space="preserve"> Biratnagar Branch</t>
  </si>
  <si>
    <t>Kanchabari Branch</t>
  </si>
  <si>
    <t>Biratchok branch</t>
  </si>
  <si>
    <t>Dinesh Kumar Kattal</t>
  </si>
  <si>
    <t>Ambika Laxmi Khatiwada</t>
  </si>
  <si>
    <t>Terathum Branch</t>
  </si>
  <si>
    <t>Basa Branch</t>
  </si>
  <si>
    <t>Bidya  Krishna Pokharel</t>
  </si>
  <si>
    <t>okhaldhunga Branch</t>
  </si>
  <si>
    <t>Rajandra Pd Khanal</t>
  </si>
  <si>
    <t>Palung tar Branch</t>
  </si>
  <si>
    <t>Managerial 7</t>
  </si>
  <si>
    <t>Chhattiwan Branch</t>
  </si>
  <si>
    <t>Madi  Branch</t>
  </si>
  <si>
    <t xml:space="preserve"> Pokhara Branch</t>
  </si>
  <si>
    <t>Raghu Nath Neupane</t>
  </si>
  <si>
    <t>Province Office Pokhara</t>
  </si>
  <si>
    <t>Damauli  Branch</t>
  </si>
  <si>
    <t>DHARMENDRA RAY YADAV</t>
  </si>
  <si>
    <t>NAGARAIN, DHANUSA</t>
  </si>
  <si>
    <t>panitankichouk rajbiraj</t>
  </si>
  <si>
    <t>Sandip Shah</t>
  </si>
  <si>
    <t>Kaliya Branch</t>
  </si>
  <si>
    <t>Mr. Ram Kumar Bohara</t>
  </si>
  <si>
    <t>Kuse  Branch</t>
  </si>
  <si>
    <t>Kuse Branch</t>
  </si>
  <si>
    <t xml:space="preserve"> Province Office Karnali</t>
  </si>
  <si>
    <t xml:space="preserve">Bagmati Province Office </t>
  </si>
  <si>
    <t>Province Office Bhairahawa/Dang</t>
  </si>
  <si>
    <t>Province Office 1 Biranagar</t>
  </si>
  <si>
    <t>Province Office Birendranagar/Pokhara</t>
  </si>
  <si>
    <t>2 No. Province Office Janakpur/Birgunj</t>
  </si>
  <si>
    <t xml:space="preserve"> Province Office Karnali/Dhangadi</t>
  </si>
  <si>
    <t xml:space="preserve">Total </t>
  </si>
  <si>
    <t>s|=;+=</t>
  </si>
  <si>
    <t>sd{rf/Lsf] gfd</t>
  </si>
  <si>
    <t xml:space="preserve">   kb</t>
  </si>
  <si>
    <t>sf]8 g+=</t>
  </si>
  <si>
    <t>sfo{/t sfo{fno</t>
  </si>
  <si>
    <t>5 in 1 Old</t>
  </si>
  <si>
    <t>Province Office Dhangadhi / Surkhet</t>
  </si>
  <si>
    <t>&gt;L k|lbk /fh hf]zL</t>
  </si>
  <si>
    <t>a=zf=k|</t>
  </si>
  <si>
    <t>k|b]z sfof{no wgu9L</t>
  </si>
  <si>
    <t>hubLz k|zfb kGt</t>
  </si>
  <si>
    <t>zfvf dx]Gb|gu/</t>
  </si>
  <si>
    <t>s:t'/f 7s'/f7L</t>
  </si>
  <si>
    <t>zfvf a}t8L</t>
  </si>
  <si>
    <t>/fd axfb'/ lj=s=</t>
  </si>
  <si>
    <t>zfvf l;uf;</t>
  </si>
  <si>
    <t>lj/]Gb| axfb'/ lji6</t>
  </si>
  <si>
    <t>zfvf aemfË</t>
  </si>
  <si>
    <t>;l/tf tfdfË</t>
  </si>
  <si>
    <t>/f]zg s]=l;=</t>
  </si>
  <si>
    <t>zfvf x;'lnof</t>
  </si>
  <si>
    <t>kfj{tL s'df/L e'n</t>
  </si>
  <si>
    <t>rqm axfb'/ b]pjf</t>
  </si>
  <si>
    <t>zfvf a'Ën</t>
  </si>
  <si>
    <t>dfg axfb'/ 9fF6</t>
  </si>
  <si>
    <t>Zofd lji6</t>
  </si>
  <si>
    <t>zfvf 88]Nw'/f</t>
  </si>
  <si>
    <t>?k]z sdf/ r6f}t</t>
  </si>
  <si>
    <t>rqmkf0fL pkfWofo</t>
  </si>
  <si>
    <t>zfvf ehgL</t>
  </si>
  <si>
    <t>nfos/fd rf}w/L</t>
  </si>
  <si>
    <t>zfvf nDsL</t>
  </si>
  <si>
    <t>ld7\7'nfn rf}w/L</t>
  </si>
  <si>
    <t>lnnf rf}w/L</t>
  </si>
  <si>
    <t>zfvf cQ/Lof</t>
  </si>
  <si>
    <t>kbd /fh kGt</t>
  </si>
  <si>
    <t>zfvf ;'v8</t>
  </si>
  <si>
    <t>k+sh rfkfufO{</t>
  </si>
  <si>
    <t>zfvf l6sfk'/</t>
  </si>
  <si>
    <t>;'o{ k|sf; rf}w/L</t>
  </si>
  <si>
    <t>?b| axfb'/ s]=l;=</t>
  </si>
  <si>
    <t>zfvf wgu9L</t>
  </si>
  <si>
    <t>lrqf hf]zL</t>
  </si>
  <si>
    <t>n]=kf</t>
  </si>
  <si>
    <t>lbks s'j/</t>
  </si>
  <si>
    <t>zfvf jnf}/L</t>
  </si>
  <si>
    <t>6]s /fh kf08]o</t>
  </si>
  <si>
    <t>vu /fh hf]zL</t>
  </si>
  <si>
    <t>zfvf emnf/L</t>
  </si>
  <si>
    <t>hoGtL hf]zL</t>
  </si>
  <si>
    <t>dfg axfb'/ l;+x</t>
  </si>
  <si>
    <t>zfvf bf]wf/f rfbgL</t>
  </si>
  <si>
    <t>g/ axfb'/ b]pjf</t>
  </si>
  <si>
    <t>zfvf hfua'9f</t>
  </si>
  <si>
    <t>dfxf l;+ s'Gh]8f</t>
  </si>
  <si>
    <t>kbd axfb'/ af]x/f</t>
  </si>
  <si>
    <t>zfvf hf]/fon</t>
  </si>
  <si>
    <t>l;4/fh e§</t>
  </si>
  <si>
    <t>zfvf afh'/f</t>
  </si>
  <si>
    <t>gj/fh e§</t>
  </si>
  <si>
    <t>ldg k|;fb ;'j]bL</t>
  </si>
  <si>
    <t>zfvf l;nu9L</t>
  </si>
  <si>
    <t>lbk]Gb| /fjn</t>
  </si>
  <si>
    <t>zfvf ;fkm]ju/</t>
  </si>
  <si>
    <t>;ljtf rf}w/L</t>
  </si>
  <si>
    <t>lbk]Gb| kf}8]n</t>
  </si>
  <si>
    <t>zfvf d+un;]g</t>
  </si>
  <si>
    <t>cg'kdf zfx</t>
  </si>
  <si>
    <t>zfvf SofDk;/f]8</t>
  </si>
  <si>
    <t>&gt;L ;dL/ zdf{</t>
  </si>
  <si>
    <t>a=zf=k|=</t>
  </si>
  <si>
    <t>s0ff{nL k|b]z</t>
  </si>
  <si>
    <t>&gt;L  e/t k/fh'nL</t>
  </si>
  <si>
    <t>zfvf ;'v]{t</t>
  </si>
  <si>
    <t>&gt;L dgb axfb'/ dfemL</t>
  </si>
  <si>
    <t>&gt;L an axfb'/ ;fpb</t>
  </si>
  <si>
    <t>zfvf ;Nofg</t>
  </si>
  <si>
    <t>&gt;L t]h a=a'9fyf]sL</t>
  </si>
  <si>
    <t>&gt;L t]h a=rf}w/L</t>
  </si>
  <si>
    <t>zfvf x'Dnf</t>
  </si>
  <si>
    <t>&gt;L sdn k|=Gof}kfg]</t>
  </si>
  <si>
    <t>s'dfnufpF</t>
  </si>
  <si>
    <t>&gt;L hf]u a=v8sf</t>
  </si>
  <si>
    <t>d'l;sf]6</t>
  </si>
  <si>
    <t>&gt;L k|la0f ;'a]bL</t>
  </si>
  <si>
    <t>l5Gr'</t>
  </si>
  <si>
    <t>&gt;L vu]Gb| Gof}kfg]</t>
  </si>
  <si>
    <t>&gt;L tf/f k|;fb kf}8ofn</t>
  </si>
  <si>
    <t>hfh/sf]6</t>
  </si>
  <si>
    <t>&gt;L u'? k|=pkfWofo</t>
  </si>
  <si>
    <t>&gt;L g/e'kfn yf?</t>
  </si>
  <si>
    <t>zfvf dhsf]6</t>
  </si>
  <si>
    <t>&gt;L s]zj yfkf</t>
  </si>
  <si>
    <t>zfvf 8f]Nkf</t>
  </si>
  <si>
    <t>&gt;L vDaLnfn zdf{</t>
  </si>
  <si>
    <t>zfvf b}n]v</t>
  </si>
  <si>
    <t>&gt;L O{Zj/ yfkf</t>
  </si>
  <si>
    <t>&gt;L ls/0f s=lu/L</t>
  </si>
  <si>
    <t>zfvf /fsd</t>
  </si>
  <si>
    <t>&gt;L ;}n]Gb| l/hfn</t>
  </si>
  <si>
    <t>&gt;L hLjg s'df/ l/hfn</t>
  </si>
  <si>
    <t>zfvf b'Nn'</t>
  </si>
  <si>
    <t>&gt;L k|df]b zdf{</t>
  </si>
  <si>
    <t>&gt;L uf]/v axfb'/ a'9yfkf</t>
  </si>
  <si>
    <t>zfvf l8NnLrf}/</t>
  </si>
  <si>
    <t>&gt;L ltns a=vqL</t>
  </si>
  <si>
    <t>Dadeldhura  Branch</t>
  </si>
  <si>
    <t>jorayal Branch</t>
  </si>
  <si>
    <t>Silgadi  Branch</t>
  </si>
  <si>
    <t>Campus Road  Branch</t>
  </si>
  <si>
    <t>Karnali Province</t>
  </si>
  <si>
    <t>Humla  Branch</t>
  </si>
  <si>
    <t>Dolpa  Branch</t>
  </si>
  <si>
    <t>;fu/ s]=;L=</t>
  </si>
  <si>
    <t>zf=sf= kf]v/f</t>
  </si>
  <si>
    <t>;'/Iff zdf{</t>
  </si>
  <si>
    <t>zf=sf= lrKn]9'ªuf</t>
  </si>
  <si>
    <t>dgf]h /]ZdL</t>
  </si>
  <si>
    <t>zf=sf=v}/]gL6f/</t>
  </si>
  <si>
    <t>cfgGb kf}*]n</t>
  </si>
  <si>
    <t>zf=sf= s'Zdf</t>
  </si>
  <si>
    <t>6]s a=3lt{du/</t>
  </si>
  <si>
    <t>zf=sf xl6of</t>
  </si>
  <si>
    <t>lji0f' k|;fb kf}8]n</t>
  </si>
  <si>
    <t>zf=sf=x'jf;</t>
  </si>
  <si>
    <t>;lGbk s'df/ s] ;L</t>
  </si>
  <si>
    <t>zf=sf= dgfª</t>
  </si>
  <si>
    <t>lji0f' k|;fb s8'jfn</t>
  </si>
  <si>
    <t>zf=sf= uf]/vf</t>
  </si>
  <si>
    <t xml:space="preserve">;Gb]z kf}8]n </t>
  </si>
  <si>
    <t>zf=sf= a]gL</t>
  </si>
  <si>
    <t>pdfz+s/ rf}w/L</t>
  </si>
  <si>
    <t>zf=sf jflnª</t>
  </si>
  <si>
    <t>lhjg k|;fb cfrfo{</t>
  </si>
  <si>
    <t>zf=sf /hx/</t>
  </si>
  <si>
    <t>dlgiff &gt;]i7</t>
  </si>
  <si>
    <t>zf=sf  sfjf;f]tL</t>
  </si>
  <si>
    <t>;'lgn ;'gf/</t>
  </si>
  <si>
    <t>zf=sf hf]d;f]d</t>
  </si>
  <si>
    <t>led axfb'/ jf/3/]</t>
  </si>
  <si>
    <t>zf=sf= rfkfsf]7</t>
  </si>
  <si>
    <t>;ToGb| s'df/ dxtf]</t>
  </si>
  <si>
    <t>zf=sf=ef]6]cf]8f/</t>
  </si>
  <si>
    <t>&gt;L efjgf l3ld/]</t>
  </si>
  <si>
    <t>sflGt/fhky</t>
  </si>
  <si>
    <t>&gt;L lht]Gb| d08n</t>
  </si>
  <si>
    <t>kfn'ª</t>
  </si>
  <si>
    <t>&gt;L ;+lutf nfld5fg]</t>
  </si>
  <si>
    <t>x]6f}8f</t>
  </si>
  <si>
    <t>&gt;L v]d axfb'/ b'/f</t>
  </si>
  <si>
    <t>e/tk'/</t>
  </si>
  <si>
    <t>&gt;L gljg /hs</t>
  </si>
  <si>
    <t>df8L</t>
  </si>
  <si>
    <t>&gt;L czf sfdf/L ;fx</t>
  </si>
  <si>
    <t>k;f{v}/xgL</t>
  </si>
  <si>
    <t>&gt;L tf/fgfy s8]n</t>
  </si>
  <si>
    <t>uh'/L</t>
  </si>
  <si>
    <t>&gt;L ;dL{nf sgf}h]</t>
  </si>
  <si>
    <t>wfs]{</t>
  </si>
  <si>
    <t>s[i0f k|;fb ;fksf]6f</t>
  </si>
  <si>
    <t>zf=sf=dfn]kf6g</t>
  </si>
  <si>
    <t>OGbL/f sfsL{</t>
  </si>
  <si>
    <t>gf/fo0f e08f/L</t>
  </si>
  <si>
    <t>zf=sf=rfpy]</t>
  </si>
  <si>
    <t xml:space="preserve">ldng &gt;]i7 </t>
  </si>
  <si>
    <t>zf=sf=bdf}nL</t>
  </si>
  <si>
    <t>nlntf ;'a]bL</t>
  </si>
  <si>
    <t>zf=sf= kfn'ª6f/</t>
  </si>
  <si>
    <t>df]xgs[i0f e§</t>
  </si>
  <si>
    <t>zf=sf= u08sL</t>
  </si>
  <si>
    <t>ljho nD;fn</t>
  </si>
  <si>
    <t>lbkf zdf{</t>
  </si>
  <si>
    <t>zf=sf  afUn'ª</t>
  </si>
  <si>
    <t>ls/)f kf}*]n</t>
  </si>
  <si>
    <t>cldgf vft'g</t>
  </si>
  <si>
    <t>zf=sf= a]lzzx/</t>
  </si>
  <si>
    <t>lji0f' k|;fb cof{n</t>
  </si>
  <si>
    <t>;'/]Gb| axfb'/ ;fksf]6f</t>
  </si>
  <si>
    <t>?b| axfb'/ yfkf</t>
  </si>
  <si>
    <t>zf=sf= rfkfsf]6</t>
  </si>
  <si>
    <t>&gt;L b'uf{ 9sfn</t>
  </si>
  <si>
    <t>gf/fo0fu9</t>
  </si>
  <si>
    <t>&gt;L ;'ldqf kf]v/]n</t>
  </si>
  <si>
    <t>6fF8L</t>
  </si>
  <si>
    <t>&gt;L clDasf clwsf/L</t>
  </si>
  <si>
    <t>&gt;L x/L rGb| uh'/]n</t>
  </si>
  <si>
    <t>wflbËa]zL</t>
  </si>
  <si>
    <t>&gt;L nIdL b]jL v8\sf</t>
  </si>
  <si>
    <t>vfgLvf]nf</t>
  </si>
  <si>
    <t>&gt;L /f]lhgf cof{n</t>
  </si>
  <si>
    <t>&gt;L s]zj k|;fb 8f]6]n</t>
  </si>
  <si>
    <t>;f}/fxf</t>
  </si>
  <si>
    <t>&gt;L lx/f axfb'/ cf]ln</t>
  </si>
  <si>
    <t>&gt;L lrq k|;fb Gof}kfg]</t>
  </si>
  <si>
    <t>Assistant 6</t>
  </si>
  <si>
    <t>;d[lb sfsL{</t>
  </si>
  <si>
    <t>df]lt k|;fb kf}8]n</t>
  </si>
  <si>
    <t>zf=sf=au/</t>
  </si>
  <si>
    <t>klaq /fh kf}8]n</t>
  </si>
  <si>
    <t>zf=sf uuguf}8f</t>
  </si>
  <si>
    <t xml:space="preserve"> lxdnfn &gt;]i7</t>
  </si>
  <si>
    <t>k'?iff]Qd k/fh'nL</t>
  </si>
  <si>
    <t>zf=sf 8'd|]</t>
  </si>
  <si>
    <t>u0f]z/fh uf}nL</t>
  </si>
  <si>
    <t>&gt;L g'/ k|;fb uf}td</t>
  </si>
  <si>
    <t xml:space="preserve">  k|=sf= lj/]Gb|gu/</t>
  </si>
  <si>
    <t>&gt;L lbks a/fsf]6L</t>
  </si>
  <si>
    <t>&gt;L ;+lha pk|]tL</t>
  </si>
  <si>
    <t>&gt;L xl/ k|;fb clwsf/L</t>
  </si>
  <si>
    <t>xflsdrf]s</t>
  </si>
  <si>
    <t>3gZofd e08f/L</t>
  </si>
  <si>
    <t>t'n;L k|;fb kf}8]]n</t>
  </si>
  <si>
    <t>kbdnfn k'/L</t>
  </si>
  <si>
    <t>ch'{g yfkf</t>
  </si>
  <si>
    <t>zf=sf=:ofªhf</t>
  </si>
  <si>
    <t>z+s/ ho dNn</t>
  </si>
  <si>
    <t>hulbz cof{n</t>
  </si>
  <si>
    <t>clgtf &gt;]i7</t>
  </si>
  <si>
    <t>lbk]Gb| kf]v|]n</t>
  </si>
  <si>
    <t>zf=sf= cf?3f6</t>
  </si>
  <si>
    <t>lbks ;'a]bL</t>
  </si>
  <si>
    <t>&gt;L w|'a k|;fb kf}8n</t>
  </si>
  <si>
    <t>&gt;L gGb/fd clwsf/L</t>
  </si>
  <si>
    <t>&gt;L lty{/fh kf}8]n</t>
  </si>
  <si>
    <t>&gt;L lbg]z afa' g]kfn</t>
  </si>
  <si>
    <t>&gt;L s'df/ pk|]tL</t>
  </si>
  <si>
    <t>u'Ghgu/</t>
  </si>
  <si>
    <t>&gt;L z';g ;fksf]6f</t>
  </si>
  <si>
    <t>&gt;L /fh s'df/ a:g]t</t>
  </si>
  <si>
    <t>Province Office Pokhara / Birendranagar</t>
  </si>
  <si>
    <t>Chapakot  Branch</t>
  </si>
  <si>
    <t>Dharke  Branch</t>
  </si>
  <si>
    <t>Hatiya  Branch</t>
  </si>
  <si>
    <t>Khairanitar  Branch</t>
  </si>
  <si>
    <t>Bani Branch</t>
  </si>
  <si>
    <t>Waling Branch</t>
  </si>
  <si>
    <t>Bhoteodar Branch</t>
  </si>
  <si>
    <t>zfvf lghu10</t>
  </si>
  <si>
    <t>Province Office Janakpur/ Birgunj</t>
  </si>
  <si>
    <t>Birganj Branch</t>
  </si>
  <si>
    <t>Simara  Branch</t>
  </si>
  <si>
    <t>Province Office Biratnagar</t>
  </si>
  <si>
    <t>ho g]kfn &gt;]i7</t>
  </si>
  <si>
    <t>n'lDjgL k|b]z sfof{no e}/xjf</t>
  </si>
  <si>
    <t>gjLg &gt;Ljf:tj</t>
  </si>
  <si>
    <t>zfvf e}/xjf</t>
  </si>
  <si>
    <t>dGh' kf]8]n</t>
  </si>
  <si>
    <t>lktfDa/ uf}td</t>
  </si>
  <si>
    <t>zfvf l;4fy{gu/</t>
  </si>
  <si>
    <t>;'lznf kf08]</t>
  </si>
  <si>
    <t>afa'/fd vqL</t>
  </si>
  <si>
    <t>zfvf a'6jn</t>
  </si>
  <si>
    <t>c~h' uf}td</t>
  </si>
  <si>
    <t>sf=z=</t>
  </si>
  <si>
    <t>emlanfn e§/fO{</t>
  </si>
  <si>
    <t>zf=k|=</t>
  </si>
  <si>
    <t>v:of}nL zfvf</t>
  </si>
  <si>
    <t>t]h s'df/L s]=l;=</t>
  </si>
  <si>
    <t>/fh]Gb| k|;fb pkfWofo</t>
  </si>
  <si>
    <t>zfvf k/f]{xf</t>
  </si>
  <si>
    <t>u0f]z l;+x &gt;]i7</t>
  </si>
  <si>
    <t>zfvf bofgu/</t>
  </si>
  <si>
    <t>ljBfe'if0f l4j]bL</t>
  </si>
  <si>
    <t>zfvf wswO{</t>
  </si>
  <si>
    <t>la/]Gb| dNnfx</t>
  </si>
  <si>
    <t>n]vkfn</t>
  </si>
  <si>
    <t>/fhf/fd dNnfx</t>
  </si>
  <si>
    <t>zfvf demufjfF</t>
  </si>
  <si>
    <t>nIdL Gof}kfg]</t>
  </si>
  <si>
    <t>/fd /fh a9O{</t>
  </si>
  <si>
    <t>zfvf n'lDagL</t>
  </si>
  <si>
    <t>l;h{gf Gofkfg]</t>
  </si>
  <si>
    <t>od k|;fb cfrfo{</t>
  </si>
  <si>
    <t>zfvf km;f{l6s/</t>
  </si>
  <si>
    <t>&gt;L /fd axfb'/ vqL</t>
  </si>
  <si>
    <t>tflnd k|d'v</t>
  </si>
  <si>
    <t>tflnd s]Gb| d+unfk'/</t>
  </si>
  <si>
    <t>&gt;L ;'lgtf ltjf/L</t>
  </si>
  <si>
    <t>ljgf]b s]=;L=</t>
  </si>
  <si>
    <t>zfvf ab{3f6</t>
  </si>
  <si>
    <t>;':df zdf{</t>
  </si>
  <si>
    <t>zfvf k/f;L</t>
  </si>
  <si>
    <t>cf]d axfb'/ 608g</t>
  </si>
  <si>
    <t>zfvf tD3f;</t>
  </si>
  <si>
    <t>czf]s k|;fn e08f/L</t>
  </si>
  <si>
    <t>zfvf l/8L</t>
  </si>
  <si>
    <t>uug bLk &gt;]i7</t>
  </si>
  <si>
    <t>zfvf k'/sf]6bx, u'NdL</t>
  </si>
  <si>
    <t>lutf k/fh'nL</t>
  </si>
  <si>
    <t>Jo=;</t>
  </si>
  <si>
    <t>/fh' &gt;]i7</t>
  </si>
  <si>
    <t>zfvf tfg;]g</t>
  </si>
  <si>
    <t>&gt;L z]if gf/fo0f rf}w/L</t>
  </si>
  <si>
    <t>zfvf kfn'Ë d}gfbL kfNkf</t>
  </si>
  <si>
    <t>&gt;L n'd k|;fb e08f/L</t>
  </si>
  <si>
    <t>hulbz k|;fb a/O{</t>
  </si>
  <si>
    <t>zfvf 7f8f</t>
  </si>
  <si>
    <t>7fs'/ Gof}kfg]</t>
  </si>
  <si>
    <t>b'uf{ k||;fb vgfn</t>
  </si>
  <si>
    <t>k|jGws</t>
  </si>
  <si>
    <t>zfvf ;lGwvs{</t>
  </si>
  <si>
    <t>z'/]; kf08]</t>
  </si>
  <si>
    <t>/laGb| s'df/ kf08]</t>
  </si>
  <si>
    <t>zfvf tf}lnxjf</t>
  </si>
  <si>
    <t>&gt;L k'gf/fd vf;'</t>
  </si>
  <si>
    <t>zfvf lhtk'/ $ g+= slknj:t'</t>
  </si>
  <si>
    <t>&gt;L /ljgf zdf{ kf}8]n</t>
  </si>
  <si>
    <t>k|df]b s'df/ pkfWofo</t>
  </si>
  <si>
    <t>zfvf s[i0fgu/</t>
  </si>
  <si>
    <t>/fs]z s'df/ rf}w/L</t>
  </si>
  <si>
    <t>zfvf ks8L</t>
  </si>
  <si>
    <t>nfndl0f rf}w/L</t>
  </si>
  <si>
    <t>ASSETANT 5</t>
  </si>
  <si>
    <t>Gunjanagar</t>
  </si>
  <si>
    <t>BRANCH PIPARI</t>
  </si>
  <si>
    <t>Dayanagar  Branch</t>
  </si>
  <si>
    <t>Pharsatikar  Branch</t>
  </si>
  <si>
    <t>Traning Center Manglapur</t>
  </si>
  <si>
    <t>Bardhaghat Branch</t>
  </si>
  <si>
    <t>Reedi  Branch</t>
  </si>
  <si>
    <t>Thada  Branch</t>
  </si>
  <si>
    <t>Province Office Dang /Bhairahawa</t>
  </si>
  <si>
    <t>5 in  1 online Account  Total</t>
  </si>
  <si>
    <t xml:space="preserve">Centralize Card Management System &amp;ATM Operation System (Online)  Total </t>
  </si>
  <si>
    <t>Basic &amp; Advance Excell Programme  Total</t>
  </si>
  <si>
    <t xml:space="preserve">COBIT Total </t>
  </si>
  <si>
    <t>NFRS Training  Total</t>
  </si>
  <si>
    <t xml:space="preserve"> Comprehensive Trainng of  " CBS" Total  </t>
  </si>
  <si>
    <t xml:space="preserve"> Treasury Management &amp; Government Account Total</t>
  </si>
  <si>
    <t>Treasury Management &amp; Government Account  Total</t>
  </si>
  <si>
    <t>Information Security Management FrameworkFocused With ISO  Total</t>
  </si>
  <si>
    <t xml:space="preserve"> Comprehensive Trainng of  " CBS  end User Total </t>
  </si>
  <si>
    <t>An Orientation Program on Locker Operation &amp; Management System Software Total</t>
  </si>
  <si>
    <t>Liquidity, Forex, Treasury Management  Total</t>
  </si>
  <si>
    <t xml:space="preserve">                 Efective Branch Management Total</t>
  </si>
  <si>
    <t>20790815KTM online List of participate of AML CFT-Total</t>
  </si>
  <si>
    <t>5 in  1 online Account   ( Online) 2079/07/15 - 2079/07/16</t>
  </si>
  <si>
    <t>5 in  1 online Account   ( Online) 2079/07/17 - 2079/07/18</t>
  </si>
  <si>
    <t>5 in  1 online Account   ( Online) 2079/07/20- 2079/07/21</t>
  </si>
  <si>
    <t>5 in  1 online Account   ( Online) 2079/08/08- 2079/08/09</t>
  </si>
  <si>
    <t>5 in  1 online Account   ( Online) 2079/08/11- 2079/08/12</t>
  </si>
  <si>
    <t>5 in  1 online Account   ( Online) 2079/08/13- 2079/08/14</t>
  </si>
  <si>
    <t>Mbr BiratnagarBranch</t>
  </si>
  <si>
    <t>Province Biratnaga</t>
  </si>
  <si>
    <t>Chuhandada Branch</t>
  </si>
  <si>
    <t>Kanchanbar iBranch</t>
  </si>
  <si>
    <t>Ratuwamai Branch</t>
  </si>
  <si>
    <t>Mbr Biratnagar Branch</t>
  </si>
  <si>
    <t>Letang Branch</t>
  </si>
  <si>
    <t>sallaghariBranch</t>
  </si>
  <si>
    <t>Balaju Branch</t>
  </si>
  <si>
    <t>Budhanil knantha Branch</t>
  </si>
  <si>
    <t>CHAPAGAU Branch</t>
  </si>
  <si>
    <t>dhunche Branch</t>
  </si>
  <si>
    <t>dudpati Branch</t>
  </si>
  <si>
    <t>dhulikhel Branch</t>
  </si>
  <si>
    <t>gatthaghar Branch</t>
  </si>
  <si>
    <t>Gaushala Branch</t>
  </si>
  <si>
    <t>jorpati Branch</t>
  </si>
  <si>
    <t>kalanki Branch</t>
  </si>
  <si>
    <t>kalimati Branch</t>
  </si>
  <si>
    <t>Kamalpokhari Branch</t>
  </si>
  <si>
    <t>kapan Branch</t>
  </si>
  <si>
    <t>KHARANITAR Branch</t>
  </si>
  <si>
    <t>kirtipur Branch</t>
  </si>
  <si>
    <t>Koteswor Branch</t>
  </si>
  <si>
    <t>maharajgunj Branch</t>
  </si>
  <si>
    <t>maitidevi Branch</t>
  </si>
  <si>
    <t>mangal bazar Branch</t>
  </si>
  <si>
    <t>manthali Branch</t>
  </si>
  <si>
    <t>melamchi Branch</t>
  </si>
  <si>
    <t>New Baneswor Branch</t>
  </si>
  <si>
    <t>pulchowk Branch</t>
  </si>
  <si>
    <t>Putlisadak Branch</t>
  </si>
  <si>
    <t>ranipauwa Branch</t>
  </si>
  <si>
    <t>ratna parka Branch</t>
  </si>
  <si>
    <t>sakhu Branch</t>
  </si>
  <si>
    <t>swyambhu Branch</t>
  </si>
  <si>
    <t>thamel Branch</t>
  </si>
  <si>
    <t>thankot Branch</t>
  </si>
</sst>
</file>

<file path=xl/styles.xml><?xml version="1.0" encoding="utf-8"?>
<styleSheet xmlns="http://schemas.openxmlformats.org/spreadsheetml/2006/main">
  <fonts count="8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Preeti"/>
    </font>
    <font>
      <sz val="13"/>
      <color theme="1"/>
      <name val="Preeti"/>
    </font>
    <font>
      <sz val="9.75"/>
      <color rgb="FF000000"/>
      <name val="Times New Roman"/>
      <family val="2"/>
    </font>
    <font>
      <sz val="10"/>
      <color theme="1"/>
      <name val="Calibri"/>
      <family val="2"/>
      <scheme val="minor"/>
    </font>
    <font>
      <b/>
      <sz val="10"/>
      <color theme="1"/>
      <name val="Times New Roman"/>
      <family val="1"/>
    </font>
    <font>
      <b/>
      <sz val="14"/>
      <color theme="1"/>
      <name val="Preeti"/>
    </font>
    <font>
      <sz val="14"/>
      <name val="Preeti"/>
    </font>
    <font>
      <b/>
      <sz val="14"/>
      <name val="Preeti"/>
    </font>
    <font>
      <sz val="13"/>
      <name val="Preeti"/>
    </font>
    <font>
      <sz val="11"/>
      <name val="Calibri"/>
      <family val="2"/>
      <scheme val="minor"/>
    </font>
    <font>
      <b/>
      <sz val="13"/>
      <name val="Preeti"/>
    </font>
    <font>
      <sz val="12"/>
      <name val="Preeti"/>
    </font>
    <font>
      <sz val="8"/>
      <name val="Arial"/>
      <family val="2"/>
    </font>
    <font>
      <sz val="11"/>
      <name val="Preeti"/>
    </font>
    <font>
      <sz val="10"/>
      <name val="Arial"/>
      <family val="2"/>
    </font>
    <font>
      <sz val="10"/>
      <name val="Fontasy Himali"/>
      <family val="5"/>
    </font>
    <font>
      <b/>
      <sz val="10"/>
      <name val="Fontasy Himali"/>
      <family val="5"/>
    </font>
    <font>
      <b/>
      <sz val="9"/>
      <name val="Fontasy Himali"/>
      <family val="5"/>
    </font>
    <font>
      <b/>
      <sz val="16"/>
      <name val="Arial"/>
      <family val="2"/>
    </font>
    <font>
      <sz val="13"/>
      <color theme="1"/>
      <name val="MS Gothic"/>
      <family val="3"/>
    </font>
    <font>
      <sz val="13"/>
      <name val="MS PGothic"/>
      <family val="2"/>
    </font>
    <font>
      <sz val="13"/>
      <color theme="1"/>
      <name val="Arial"/>
      <family val="2"/>
    </font>
    <font>
      <sz val="13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name val="MS PGothic"/>
      <family val="2"/>
    </font>
    <font>
      <sz val="11"/>
      <color theme="1"/>
      <name val="MS PGothic"/>
      <family val="2"/>
    </font>
    <font>
      <sz val="11"/>
      <name val="MS PGothic"/>
      <family val="2"/>
    </font>
    <font>
      <sz val="12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sz val="12"/>
      <name val="Arial Rounded MT Bold"/>
      <family val="2"/>
    </font>
    <font>
      <sz val="9"/>
      <color rgb="FF0070C0"/>
      <name val="Arial Rounded MT Bold"/>
      <family val="2"/>
    </font>
    <font>
      <b/>
      <sz val="12"/>
      <color rgb="FF000000"/>
      <name val="Times New Roman"/>
      <family val="1"/>
    </font>
    <font>
      <sz val="10"/>
      <color theme="1"/>
      <name val="Arial"/>
      <family val="2"/>
    </font>
    <font>
      <sz val="11"/>
      <name val="Arial"/>
      <family val="2"/>
    </font>
    <font>
      <sz val="14"/>
      <color theme="1"/>
      <name val="Preeti"/>
    </font>
    <font>
      <sz val="10"/>
      <color theme="1"/>
      <name val="Fontasy Himali"/>
      <family val="5"/>
    </font>
    <font>
      <sz val="8"/>
      <color rgb="FF000000"/>
      <name val="Tahoma"/>
      <family val="2"/>
    </font>
    <font>
      <sz val="8"/>
      <color rgb="FF000000"/>
      <name val="Arial"/>
      <family val="2"/>
    </font>
    <font>
      <sz val="8"/>
      <color rgb="FF000000"/>
      <name val="Calibri"/>
      <family val="2"/>
    </font>
    <font>
      <sz val="10"/>
      <color rgb="FF000000"/>
      <name val="Times New Roman"/>
      <family val="1"/>
    </font>
    <font>
      <sz val="10"/>
      <name val="Times New Roman"/>
      <family val="1"/>
    </font>
    <font>
      <sz val="9.5"/>
      <color rgb="FF000000"/>
      <name val="Times New Roman"/>
      <family val="1"/>
    </font>
    <font>
      <sz val="10"/>
      <color rgb="FF202122"/>
      <name val="Times New Roman"/>
      <family val="1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Times New Roman"/>
      <family val="2"/>
    </font>
    <font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2"/>
      <color rgb="FF000000"/>
      <name val="Tahoma"/>
      <family val="2"/>
    </font>
    <font>
      <b/>
      <sz val="9.75"/>
      <color rgb="FF000000"/>
      <name val="Times New Roman"/>
      <family val="2"/>
    </font>
    <font>
      <sz val="12"/>
      <color rgb="FF000000"/>
      <name val="Times New Roman"/>
      <family val="1"/>
    </font>
    <font>
      <b/>
      <sz val="11"/>
      <color rgb="FFFF0000"/>
      <name val="Calibri"/>
      <family val="2"/>
      <scheme val="minor"/>
    </font>
    <font>
      <sz val="12"/>
      <color theme="1"/>
      <name val="Preeti"/>
    </font>
    <font>
      <sz val="14"/>
      <color rgb="FF000000"/>
      <name val="FONTASY_HIMALI_TT"/>
      <family val="5"/>
    </font>
    <font>
      <sz val="12"/>
      <color theme="1"/>
      <name val="Fontasy Himali"/>
      <family val="5"/>
    </font>
    <font>
      <sz val="14"/>
      <name val="FONTASY_HIMALI_TT"/>
      <family val="5"/>
    </font>
    <font>
      <sz val="12"/>
      <color theme="1"/>
      <name val="FONTASY_ HIMALI_ TT"/>
      <family val="5"/>
    </font>
    <font>
      <sz val="12"/>
      <name val="FONTASY_HIMALI_TT"/>
      <family val="5"/>
    </font>
    <font>
      <sz val="14"/>
      <color theme="1"/>
      <name val="FONTASY_ HIMALI_ TT"/>
      <family val="5"/>
    </font>
    <font>
      <u/>
      <sz val="11"/>
      <color theme="10"/>
      <name val="Calibri"/>
      <family val="2"/>
    </font>
    <font>
      <u/>
      <sz val="12"/>
      <color theme="10"/>
      <name val="Calibri"/>
      <family val="2"/>
    </font>
    <font>
      <sz val="14"/>
      <color theme="1"/>
      <name val="FONTASY_HIMALI_TT"/>
      <family val="5"/>
    </font>
    <font>
      <sz val="12"/>
      <color theme="1"/>
      <name val="FONTASY_HIMALI_TT"/>
      <family val="5"/>
    </font>
    <font>
      <sz val="9"/>
      <color theme="1"/>
      <name val="Preeti"/>
    </font>
    <font>
      <sz val="11"/>
      <color rgb="FFFF0000"/>
      <name val="Preeti"/>
    </font>
    <font>
      <sz val="12"/>
      <color rgb="FFFF0000"/>
      <name val="Preeti"/>
    </font>
    <font>
      <sz val="8"/>
      <color rgb="FFFF0000"/>
      <name val="Tahoma"/>
      <family val="2"/>
    </font>
    <font>
      <sz val="14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EFF3FA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3D6"/>
      </patternFill>
    </fill>
    <fill>
      <patternFill patternType="solid">
        <fgColor rgb="FFC9D6ED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7" fillId="0" borderId="0" applyFill="0"/>
    <xf numFmtId="0" fontId="54" fillId="0" borderId="0"/>
    <xf numFmtId="0" fontId="45" fillId="0" borderId="0"/>
    <xf numFmtId="0" fontId="69" fillId="0" borderId="0" applyNumberFormat="0" applyFill="0" applyBorder="0" applyAlignment="0" applyProtection="0">
      <alignment vertical="top"/>
      <protection locked="0"/>
    </xf>
  </cellStyleXfs>
  <cellXfs count="358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2" fillId="0" borderId="1" xfId="0" applyFont="1" applyBorder="1"/>
    <xf numFmtId="0" fontId="0" fillId="0" borderId="2" xfId="0" applyBorder="1"/>
    <xf numFmtId="4" fontId="5" fillId="2" borderId="1" xfId="0" applyNumberFormat="1" applyFont="1" applyFill="1" applyBorder="1" applyAlignment="1">
      <alignment horizontal="right" vertical="center" wrapText="1" readingOrder="1"/>
    </xf>
    <xf numFmtId="0" fontId="7" fillId="0" borderId="1" xfId="0" applyFont="1" applyBorder="1"/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4" fontId="5" fillId="0" borderId="1" xfId="0" applyNumberFormat="1" applyFont="1" applyBorder="1" applyAlignment="1">
      <alignment horizontal="right" vertical="center" wrapText="1" readingOrder="1"/>
    </xf>
    <xf numFmtId="0" fontId="12" fillId="0" borderId="0" xfId="0" applyFont="1"/>
    <xf numFmtId="0" fontId="12" fillId="0" borderId="1" xfId="0" applyFont="1" applyBorder="1" applyAlignment="1">
      <alignment horizontal="left"/>
    </xf>
    <xf numFmtId="0" fontId="12" fillId="0" borderId="1" xfId="0" applyFont="1" applyBorder="1"/>
    <xf numFmtId="0" fontId="12" fillId="0" borderId="0" xfId="0" applyFont="1" applyAlignment="1">
      <alignment horizontal="left"/>
    </xf>
    <xf numFmtId="0" fontId="14" fillId="0" borderId="1" xfId="0" applyFont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justify"/>
    </xf>
    <xf numFmtId="0" fontId="15" fillId="0" borderId="1" xfId="0" applyFont="1" applyBorder="1" applyAlignment="1">
      <alignment horizontal="center" vertical="justify"/>
    </xf>
    <xf numFmtId="0" fontId="16" fillId="0" borderId="1" xfId="0" applyFont="1" applyBorder="1" applyAlignment="1">
      <alignment horizontal="center" vertical="justify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right" vertical="center"/>
    </xf>
    <xf numFmtId="0" fontId="9" fillId="0" borderId="1" xfId="0" applyFont="1" applyBorder="1" applyAlignment="1">
      <alignment vertical="center"/>
    </xf>
    <xf numFmtId="0" fontId="1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0" fontId="20" fillId="0" borderId="1" xfId="0" applyFont="1" applyBorder="1" applyAlignment="1">
      <alignment horizontal="right" vertical="center"/>
    </xf>
    <xf numFmtId="0" fontId="21" fillId="0" borderId="1" xfId="0" applyFont="1" applyBorder="1"/>
    <xf numFmtId="0" fontId="17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20" fillId="0" borderId="1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26" fillId="0" borderId="1" xfId="0" applyFont="1" applyBorder="1" applyAlignment="1">
      <alignment horizontal="left" vertical="center"/>
    </xf>
    <xf numFmtId="0" fontId="27" fillId="0" borderId="0" xfId="0" applyFont="1" applyAlignment="1">
      <alignment horizontal="left"/>
    </xf>
    <xf numFmtId="0" fontId="26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9" fillId="0" borderId="0" xfId="0" applyFont="1"/>
    <xf numFmtId="0" fontId="26" fillId="0" borderId="1" xfId="0" applyFont="1" applyBorder="1"/>
    <xf numFmtId="0" fontId="27" fillId="0" borderId="1" xfId="0" applyFont="1" applyBorder="1" applyAlignment="1">
      <alignment horizontal="center" vertical="center"/>
    </xf>
    <xf numFmtId="0" fontId="27" fillId="0" borderId="0" xfId="0" applyFont="1"/>
    <xf numFmtId="0" fontId="30" fillId="0" borderId="1" xfId="0" applyFont="1" applyBorder="1" applyAlignment="1">
      <alignment vertical="center"/>
    </xf>
    <xf numFmtId="0" fontId="27" fillId="0" borderId="1" xfId="0" applyFont="1" applyBorder="1" applyAlignment="1">
      <alignment horizontal="left" vertical="center"/>
    </xf>
    <xf numFmtId="0" fontId="32" fillId="0" borderId="6" xfId="0" applyFont="1" applyBorder="1" applyAlignment="1">
      <alignment horizontal="right" vertical="center"/>
    </xf>
    <xf numFmtId="0" fontId="33" fillId="0" borderId="7" xfId="0" applyFont="1" applyBorder="1" applyAlignment="1">
      <alignment vertical="center"/>
    </xf>
    <xf numFmtId="0" fontId="32" fillId="0" borderId="7" xfId="0" applyFont="1" applyBorder="1" applyAlignment="1">
      <alignment vertical="center"/>
    </xf>
    <xf numFmtId="0" fontId="32" fillId="0" borderId="8" xfId="0" applyFont="1" applyBorder="1" applyAlignment="1">
      <alignment horizontal="right" vertical="center"/>
    </xf>
    <xf numFmtId="0" fontId="33" fillId="0" borderId="9" xfId="0" applyFont="1" applyBorder="1" applyAlignment="1">
      <alignment vertical="center"/>
    </xf>
    <xf numFmtId="0" fontId="32" fillId="0" borderId="9" xfId="0" applyFont="1" applyBorder="1" applyAlignment="1">
      <alignment vertical="center"/>
    </xf>
    <xf numFmtId="0" fontId="34" fillId="0" borderId="9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33" fillId="0" borderId="11" xfId="0" applyFont="1" applyBorder="1" applyAlignment="1">
      <alignment vertical="center"/>
    </xf>
    <xf numFmtId="0" fontId="36" fillId="0" borderId="0" xfId="0" applyFont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40" fillId="0" borderId="1" xfId="0" applyFont="1" applyBorder="1"/>
    <xf numFmtId="0" fontId="41" fillId="0" borderId="1" xfId="0" applyFont="1" applyBorder="1"/>
    <xf numFmtId="0" fontId="40" fillId="0" borderId="13" xfId="0" applyFont="1" applyBorder="1" applyAlignment="1">
      <alignment horizontal="center"/>
    </xf>
    <xf numFmtId="0" fontId="17" fillId="0" borderId="1" xfId="0" applyFont="1" applyBorder="1"/>
    <xf numFmtId="0" fontId="42" fillId="0" borderId="1" xfId="0" applyFont="1" applyBorder="1"/>
    <xf numFmtId="0" fontId="43" fillId="0" borderId="1" xfId="0" applyFont="1" applyBorder="1"/>
    <xf numFmtId="0" fontId="44" fillId="0" borderId="1" xfId="0" applyFont="1" applyBorder="1"/>
    <xf numFmtId="0" fontId="42" fillId="0" borderId="1" xfId="0" applyFont="1" applyBorder="1" applyAlignment="1">
      <alignment horizontal="justify"/>
    </xf>
    <xf numFmtId="0" fontId="42" fillId="4" borderId="1" xfId="0" applyFont="1" applyFill="1" applyBorder="1"/>
    <xf numFmtId="0" fontId="45" fillId="0" borderId="1" xfId="0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0" fontId="47" fillId="0" borderId="1" xfId="0" applyFont="1" applyBorder="1" applyAlignment="1">
      <alignment horizontal="center"/>
    </xf>
    <xf numFmtId="0" fontId="48" fillId="0" borderId="1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12" fillId="0" borderId="0" xfId="0" applyFont="1" applyBorder="1"/>
    <xf numFmtId="0" fontId="46" fillId="0" borderId="0" xfId="0" applyFont="1" applyBorder="1" applyAlignment="1">
      <alignment horizontal="center"/>
    </xf>
    <xf numFmtId="0" fontId="47" fillId="0" borderId="0" xfId="0" applyFont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0" fillId="0" borderId="14" xfId="0" applyBorder="1"/>
    <xf numFmtId="0" fontId="35" fillId="0" borderId="0" xfId="0" applyFont="1" applyBorder="1" applyAlignment="1">
      <alignment horizontal="center" vertical="center"/>
    </xf>
    <xf numFmtId="0" fontId="50" fillId="0" borderId="1" xfId="0" applyFont="1" applyBorder="1"/>
    <xf numFmtId="0" fontId="49" fillId="0" borderId="1" xfId="0" applyFont="1" applyBorder="1"/>
    <xf numFmtId="0" fontId="1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0" fontId="51" fillId="0" borderId="1" xfId="0" applyNumberFormat="1" applyFont="1" applyFill="1" applyBorder="1" applyAlignment="1" applyProtection="1">
      <alignment horizontal="center" vertical="center" wrapText="1" readingOrder="1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right"/>
    </xf>
    <xf numFmtId="0" fontId="26" fillId="0" borderId="1" xfId="0" applyFont="1" applyBorder="1" applyAlignment="1">
      <alignment horizontal="left"/>
    </xf>
    <xf numFmtId="0" fontId="26" fillId="0" borderId="1" xfId="0" applyFont="1" applyBorder="1" applyAlignment="1">
      <alignment wrapText="1"/>
    </xf>
    <xf numFmtId="0" fontId="0" fillId="3" borderId="1" xfId="0" applyFont="1" applyFill="1" applyBorder="1" applyAlignment="1">
      <alignment horizontal="right"/>
    </xf>
    <xf numFmtId="0" fontId="27" fillId="0" borderId="1" xfId="0" applyFont="1" applyBorder="1"/>
    <xf numFmtId="0" fontId="27" fillId="0" borderId="1" xfId="0" applyFont="1" applyBorder="1" applyAlignment="1">
      <alignment horizontal="left"/>
    </xf>
    <xf numFmtId="0" fontId="12" fillId="0" borderId="1" xfId="0" applyFont="1" applyBorder="1" applyAlignment="1">
      <alignment horizontal="right"/>
    </xf>
    <xf numFmtId="0" fontId="0" fillId="0" borderId="1" xfId="0" applyFont="1" applyBorder="1"/>
    <xf numFmtId="0" fontId="0" fillId="3" borderId="1" xfId="0" applyFont="1" applyFill="1" applyBorder="1"/>
    <xf numFmtId="0" fontId="26" fillId="0" borderId="1" xfId="0" applyFont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right" vertical="center" wrapText="1"/>
    </xf>
    <xf numFmtId="0" fontId="6" fillId="0" borderId="1" xfId="0" applyFont="1" applyBorder="1"/>
    <xf numFmtId="0" fontId="26" fillId="0" borderId="1" xfId="0" applyFont="1" applyBorder="1" applyAlignment="1">
      <alignment vertical="center"/>
    </xf>
    <xf numFmtId="0" fontId="32" fillId="0" borderId="0" xfId="0" applyFont="1" applyBorder="1" applyAlignment="1">
      <alignment horizontal="right" vertical="center"/>
    </xf>
    <xf numFmtId="0" fontId="33" fillId="0" borderId="0" xfId="0" applyFont="1" applyBorder="1" applyAlignment="1">
      <alignment vertical="center"/>
    </xf>
    <xf numFmtId="0" fontId="12" fillId="0" borderId="0" xfId="0" applyFont="1" applyBorder="1" applyAlignment="1">
      <alignment horizontal="left"/>
    </xf>
    <xf numFmtId="0" fontId="32" fillId="0" borderId="0" xfId="0" applyFont="1" applyBorder="1" applyAlignment="1">
      <alignment vertical="center"/>
    </xf>
    <xf numFmtId="0" fontId="33" fillId="0" borderId="12" xfId="0" applyFont="1" applyBorder="1" applyAlignment="1">
      <alignment vertical="center"/>
    </xf>
    <xf numFmtId="0" fontId="52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38" fillId="0" borderId="0" xfId="0" applyFont="1"/>
    <xf numFmtId="0" fontId="0" fillId="0" borderId="14" xfId="0" applyFont="1" applyBorder="1" applyAlignment="1">
      <alignment horizontal="left"/>
    </xf>
    <xf numFmtId="0" fontId="26" fillId="0" borderId="13" xfId="0" applyFont="1" applyBorder="1" applyAlignment="1">
      <alignment horizontal="left"/>
    </xf>
    <xf numFmtId="0" fontId="0" fillId="0" borderId="13" xfId="0" applyFont="1" applyBorder="1" applyAlignment="1">
      <alignment horizontal="right"/>
    </xf>
    <xf numFmtId="0" fontId="26" fillId="0" borderId="13" xfId="0" applyFont="1" applyBorder="1" applyAlignment="1">
      <alignment horizontal="left" vertical="center"/>
    </xf>
    <xf numFmtId="0" fontId="26" fillId="0" borderId="14" xfId="0" applyFont="1" applyBorder="1"/>
    <xf numFmtId="0" fontId="0" fillId="0" borderId="14" xfId="0" applyFont="1" applyBorder="1" applyAlignment="1">
      <alignment horizontal="right"/>
    </xf>
    <xf numFmtId="0" fontId="26" fillId="0" borderId="14" xfId="0" applyFont="1" applyBorder="1" applyAlignment="1">
      <alignment horizontal="left" vertical="center"/>
    </xf>
    <xf numFmtId="0" fontId="26" fillId="0" borderId="13" xfId="0" applyFont="1" applyBorder="1"/>
    <xf numFmtId="0" fontId="26" fillId="0" borderId="13" xfId="0" applyFont="1" applyBorder="1" applyAlignment="1">
      <alignment wrapText="1"/>
    </xf>
    <xf numFmtId="0" fontId="12" fillId="0" borderId="14" xfId="0" applyFont="1" applyBorder="1" applyAlignment="1">
      <alignment horizontal="left"/>
    </xf>
    <xf numFmtId="0" fontId="0" fillId="3" borderId="1" xfId="0" applyFont="1" applyFill="1" applyBorder="1" applyAlignment="1">
      <alignment horizontal="left"/>
    </xf>
    <xf numFmtId="0" fontId="0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/>
    </xf>
    <xf numFmtId="38" fontId="56" fillId="0" borderId="0" xfId="1" applyNumberFormat="1" applyFont="1" applyFill="1" applyBorder="1" applyAlignment="1">
      <alignment horizontal="center"/>
    </xf>
    <xf numFmtId="0" fontId="56" fillId="0" borderId="0" xfId="1" applyNumberFormat="1" applyFont="1" applyFill="1" applyBorder="1" applyAlignment="1">
      <alignment horizontal="center" vertical="center"/>
    </xf>
    <xf numFmtId="38" fontId="55" fillId="0" borderId="0" xfId="1" applyNumberFormat="1" applyFont="1" applyFill="1" applyBorder="1" applyAlignment="1"/>
    <xf numFmtId="38" fontId="56" fillId="0" borderId="0" xfId="1" applyNumberFormat="1" applyFont="1" applyFill="1" applyBorder="1"/>
    <xf numFmtId="38" fontId="55" fillId="0" borderId="0" xfId="1" applyNumberFormat="1" applyFont="1" applyFill="1" applyBorder="1" applyAlignment="1">
      <alignment horizontal="right" vertical="center"/>
    </xf>
    <xf numFmtId="38" fontId="57" fillId="0" borderId="0" xfId="1" applyNumberFormat="1" applyFont="1" applyFill="1" applyBorder="1" applyAlignment="1">
      <alignment horizontal="center"/>
    </xf>
    <xf numFmtId="0" fontId="17" fillId="0" borderId="0" xfId="2" applyNumberFormat="1" applyFont="1" applyFill="1" applyBorder="1" applyAlignment="1">
      <alignment horizontal="center"/>
    </xf>
    <xf numFmtId="38" fontId="55" fillId="0" borderId="0" xfId="2" applyNumberFormat="1" applyFont="1" applyFill="1" applyBorder="1" applyAlignment="1">
      <alignment horizontal="right" vertical="center"/>
    </xf>
    <xf numFmtId="0" fontId="58" fillId="5" borderId="0" xfId="0" applyNumberFormat="1" applyFont="1" applyFill="1" applyAlignment="1" applyProtection="1">
      <alignment horizontal="left" vertical="center" wrapText="1" readingOrder="1"/>
    </xf>
    <xf numFmtId="0" fontId="59" fillId="6" borderId="1" xfId="0" applyNumberFormat="1" applyFont="1" applyFill="1" applyBorder="1" applyAlignment="1" applyProtection="1">
      <alignment horizontal="center" vertical="center" wrapText="1" readingOrder="1"/>
    </xf>
    <xf numFmtId="0" fontId="0" fillId="0" borderId="0" xfId="0" applyAlignment="1">
      <alignment horizontal="center" readingOrder="1"/>
    </xf>
    <xf numFmtId="0" fontId="5" fillId="2" borderId="1" xfId="0" applyNumberFormat="1" applyFont="1" applyFill="1" applyBorder="1" applyAlignment="1" applyProtection="1">
      <alignment horizontal="center" vertical="center" wrapText="1" readingOrder="1"/>
    </xf>
    <xf numFmtId="49" fontId="5" fillId="2" borderId="1" xfId="0" applyNumberFormat="1" applyFont="1" applyFill="1" applyBorder="1" applyAlignment="1" applyProtection="1">
      <alignment horizontal="left" vertical="center" wrapText="1" readingOrder="1"/>
    </xf>
    <xf numFmtId="4" fontId="5" fillId="2" borderId="1" xfId="0" applyNumberFormat="1" applyFont="1" applyFill="1" applyBorder="1" applyAlignment="1" applyProtection="1">
      <alignment horizontal="right" vertical="center" wrapText="1" readingOrder="1"/>
    </xf>
    <xf numFmtId="4" fontId="5" fillId="2" borderId="1" xfId="0" applyNumberFormat="1" applyFont="1" applyFill="1" applyBorder="1" applyAlignment="1" applyProtection="1">
      <alignment horizontal="center" vertical="center" wrapText="1"/>
    </xf>
    <xf numFmtId="49" fontId="0" fillId="0" borderId="1" xfId="0" applyNumberFormat="1" applyBorder="1"/>
    <xf numFmtId="4" fontId="5" fillId="2" borderId="1" xfId="0" applyNumberFormat="1" applyFont="1" applyFill="1" applyBorder="1" applyAlignment="1" applyProtection="1">
      <alignment horizontal="center" vertical="center" wrapText="1" readingOrder="1"/>
    </xf>
    <xf numFmtId="0" fontId="59" fillId="0" borderId="1" xfId="0" applyNumberFormat="1" applyFont="1" applyBorder="1" applyAlignment="1" applyProtection="1">
      <alignment horizontal="right" vertical="center" wrapText="1" readingOrder="1"/>
    </xf>
    <xf numFmtId="4" fontId="59" fillId="0" borderId="1" xfId="0" applyNumberFormat="1" applyFont="1" applyBorder="1" applyAlignment="1" applyProtection="1">
      <alignment horizontal="right" vertical="center" wrapText="1" readingOrder="1"/>
    </xf>
    <xf numFmtId="4" fontId="59" fillId="0" borderId="1" xfId="0" applyNumberFormat="1" applyFont="1" applyBorder="1" applyAlignment="1" applyProtection="1">
      <alignment horizontal="center" vertical="center" wrapText="1"/>
    </xf>
    <xf numFmtId="0" fontId="0" fillId="0" borderId="0" xfId="0" applyFill="1" applyAlignment="1">
      <alignment horizontal="center"/>
    </xf>
    <xf numFmtId="0" fontId="17" fillId="0" borderId="17" xfId="0" applyFont="1" applyFill="1" applyBorder="1" applyAlignment="1">
      <alignment horizontal="center" vertical="center"/>
    </xf>
    <xf numFmtId="0" fontId="0" fillId="0" borderId="0" xfId="0" applyFill="1"/>
    <xf numFmtId="0" fontId="17" fillId="0" borderId="17" xfId="0" applyFont="1" applyFill="1" applyBorder="1" applyAlignment="1">
      <alignment horizontal="center"/>
    </xf>
    <xf numFmtId="0" fontId="17" fillId="0" borderId="17" xfId="0" applyFont="1" applyFill="1" applyBorder="1" applyAlignment="1"/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/>
    </xf>
    <xf numFmtId="0" fontId="26" fillId="0" borderId="1" xfId="0" applyFont="1" applyBorder="1" applyAlignment="1"/>
    <xf numFmtId="0" fontId="3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right" vertical="center"/>
    </xf>
    <xf numFmtId="0" fontId="0" fillId="3" borderId="0" xfId="0" applyFill="1"/>
    <xf numFmtId="0" fontId="12" fillId="3" borderId="1" xfId="0" applyFont="1" applyFill="1" applyBorder="1"/>
    <xf numFmtId="0" fontId="0" fillId="3" borderId="1" xfId="0" applyFill="1" applyBorder="1"/>
    <xf numFmtId="0" fontId="49" fillId="3" borderId="1" xfId="0" applyFont="1" applyFill="1" applyBorder="1"/>
    <xf numFmtId="0" fontId="0" fillId="3" borderId="1" xfId="0" applyFill="1" applyBorder="1" applyAlignment="1">
      <alignment horizontal="left"/>
    </xf>
    <xf numFmtId="0" fontId="60" fillId="3" borderId="1" xfId="3" applyFont="1" applyFill="1" applyBorder="1" applyAlignment="1">
      <alignment horizontal="left" vertical="top"/>
    </xf>
    <xf numFmtId="0" fontId="12" fillId="3" borderId="4" xfId="0" applyFont="1" applyFill="1" applyBorder="1"/>
    <xf numFmtId="0" fontId="0" fillId="3" borderId="4" xfId="0" applyFill="1" applyBorder="1"/>
    <xf numFmtId="0" fontId="49" fillId="3" borderId="4" xfId="0" applyFont="1" applyFill="1" applyBorder="1"/>
    <xf numFmtId="0" fontId="0" fillId="3" borderId="4" xfId="0" applyFill="1" applyBorder="1" applyAlignment="1">
      <alignment horizontal="left"/>
    </xf>
    <xf numFmtId="0" fontId="60" fillId="3" borderId="4" xfId="3" applyFont="1" applyFill="1" applyBorder="1" applyAlignment="1">
      <alignment horizontal="left" vertical="top"/>
    </xf>
    <xf numFmtId="0" fontId="61" fillId="3" borderId="1" xfId="0" applyFont="1" applyFill="1" applyBorder="1"/>
    <xf numFmtId="0" fontId="49" fillId="0" borderId="3" xfId="0" applyFont="1" applyBorder="1" applyAlignment="1">
      <alignment horizontal="right"/>
    </xf>
    <xf numFmtId="0" fontId="0" fillId="0" borderId="0" xfId="0" applyAlignment="1">
      <alignment horizontal="center"/>
    </xf>
    <xf numFmtId="0" fontId="62" fillId="0" borderId="1" xfId="0" applyFont="1" applyBorder="1" applyAlignment="1">
      <alignment horizontal="center" vertical="top" wrapText="1"/>
    </xf>
    <xf numFmtId="0" fontId="62" fillId="0" borderId="1" xfId="0" applyFont="1" applyBorder="1" applyAlignment="1">
      <alignment vertical="top" wrapText="1"/>
    </xf>
    <xf numFmtId="0" fontId="62" fillId="0" borderId="1" xfId="0" applyFont="1" applyBorder="1" applyAlignment="1">
      <alignment horizontal="left" vertical="top" wrapText="1"/>
    </xf>
    <xf numFmtId="0" fontId="49" fillId="0" borderId="2" xfId="0" applyFont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40" fillId="0" borderId="1" xfId="0" applyFont="1" applyBorder="1" applyAlignment="1">
      <alignment horizontal="center" vertical="top" wrapText="1"/>
    </xf>
    <xf numFmtId="0" fontId="40" fillId="0" borderId="1" xfId="0" applyFont="1" applyBorder="1" applyAlignment="1">
      <alignment vertical="top" wrapText="1"/>
    </xf>
    <xf numFmtId="0" fontId="63" fillId="0" borderId="1" xfId="0" applyFont="1" applyBorder="1" applyAlignment="1">
      <alignment horizontal="center" wrapText="1"/>
    </xf>
    <xf numFmtId="0" fontId="40" fillId="0" borderId="1" xfId="0" applyFont="1" applyBorder="1" applyAlignment="1">
      <alignment wrapText="1"/>
    </xf>
    <xf numFmtId="0" fontId="64" fillId="0" borderId="1" xfId="0" applyFont="1" applyBorder="1" applyAlignment="1">
      <alignment wrapText="1"/>
    </xf>
    <xf numFmtId="0" fontId="26" fillId="0" borderId="1" xfId="0" applyFont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0" fontId="49" fillId="0" borderId="2" xfId="0" applyFont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65" fillId="0" borderId="1" xfId="0" applyFont="1" applyBorder="1" applyAlignment="1">
      <alignment horizontal="left" vertical="top" wrapText="1"/>
    </xf>
    <xf numFmtId="0" fontId="9" fillId="0" borderId="1" xfId="0" applyFont="1" applyFill="1" applyBorder="1" applyAlignment="1"/>
    <xf numFmtId="0" fontId="52" fillId="0" borderId="1" xfId="0" applyFont="1" applyBorder="1"/>
    <xf numFmtId="0" fontId="66" fillId="0" borderId="1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left" vertical="top"/>
    </xf>
    <xf numFmtId="0" fontId="9" fillId="0" borderId="1" xfId="0" applyFont="1" applyFill="1" applyBorder="1"/>
    <xf numFmtId="0" fontId="67" fillId="0" borderId="1" xfId="0" applyFont="1" applyFill="1" applyBorder="1" applyAlignment="1">
      <alignment horizontal="left"/>
    </xf>
    <xf numFmtId="0" fontId="40" fillId="0" borderId="1" xfId="0" applyFont="1" applyBorder="1" applyAlignment="1">
      <alignment horizontal="left" vertical="top"/>
    </xf>
    <xf numFmtId="0" fontId="64" fillId="0" borderId="1" xfId="0" applyFont="1" applyBorder="1" applyAlignment="1">
      <alignment horizontal="left"/>
    </xf>
    <xf numFmtId="0" fontId="68" fillId="0" borderId="1" xfId="0" applyFont="1" applyFill="1" applyBorder="1" applyAlignment="1">
      <alignment horizontal="left" vertical="center"/>
    </xf>
    <xf numFmtId="0" fontId="40" fillId="0" borderId="1" xfId="0" applyFont="1" applyFill="1" applyBorder="1"/>
    <xf numFmtId="0" fontId="9" fillId="0" borderId="1" xfId="0" applyFont="1" applyFill="1" applyBorder="1" applyAlignment="1">
      <alignment horizontal="left" vertical="top"/>
    </xf>
    <xf numFmtId="0" fontId="9" fillId="0" borderId="1" xfId="0" applyFont="1" applyFill="1" applyBorder="1" applyAlignment="1">
      <alignment horizontal="left" vertical="center"/>
    </xf>
    <xf numFmtId="0" fontId="62" fillId="0" borderId="1" xfId="0" applyFont="1" applyBorder="1" applyAlignment="1">
      <alignment horizontal="left" wrapText="1"/>
    </xf>
    <xf numFmtId="0" fontId="66" fillId="0" borderId="1" xfId="0" applyFont="1" applyFill="1" applyBorder="1" applyAlignment="1">
      <alignment horizontal="left" vertical="center"/>
    </xf>
    <xf numFmtId="0" fontId="62" fillId="0" borderId="1" xfId="0" applyFont="1" applyBorder="1" applyAlignment="1">
      <alignment horizontal="left"/>
    </xf>
    <xf numFmtId="0" fontId="67" fillId="0" borderId="1" xfId="0" applyFont="1" applyFill="1" applyBorder="1" applyAlignment="1">
      <alignment horizontal="left" vertical="center"/>
    </xf>
    <xf numFmtId="0" fontId="64" fillId="0" borderId="1" xfId="0" applyFont="1" applyBorder="1" applyAlignment="1">
      <alignment horizontal="left" vertical="top" wrapText="1"/>
    </xf>
    <xf numFmtId="0" fontId="40" fillId="3" borderId="1" xfId="0" applyFont="1" applyFill="1" applyBorder="1" applyAlignment="1">
      <alignment horizontal="left" vertical="top" wrapText="1"/>
    </xf>
    <xf numFmtId="0" fontId="40" fillId="3" borderId="1" xfId="0" applyFont="1" applyFill="1" applyBorder="1" applyAlignment="1">
      <alignment horizontal="left" vertical="top"/>
    </xf>
    <xf numFmtId="0" fontId="9" fillId="0" borderId="1" xfId="0" applyFont="1" applyFill="1" applyBorder="1" applyAlignment="1">
      <alignment vertical="center"/>
    </xf>
    <xf numFmtId="0" fontId="68" fillId="0" borderId="1" xfId="0" applyFont="1" applyFill="1" applyBorder="1" applyAlignment="1">
      <alignment horizontal="left" vertical="top"/>
    </xf>
    <xf numFmtId="0" fontId="70" fillId="0" borderId="1" xfId="4" applyFont="1" applyBorder="1" applyAlignment="1" applyProtection="1">
      <alignment horizontal="left" vertical="top" wrapText="1"/>
    </xf>
    <xf numFmtId="0" fontId="67" fillId="0" borderId="1" xfId="4" applyFont="1" applyBorder="1" applyAlignment="1" applyProtection="1">
      <alignment horizontal="left"/>
    </xf>
    <xf numFmtId="0" fontId="71" fillId="0" borderId="1" xfId="0" applyFont="1" applyFill="1" applyBorder="1" applyAlignment="1">
      <alignment horizontal="left" vertical="top"/>
    </xf>
    <xf numFmtId="0" fontId="72" fillId="0" borderId="1" xfId="0" applyFont="1" applyFill="1" applyBorder="1" applyAlignment="1">
      <alignment horizontal="left"/>
    </xf>
    <xf numFmtId="0" fontId="53" fillId="0" borderId="1" xfId="0" applyFont="1" applyBorder="1"/>
    <xf numFmtId="0" fontId="62" fillId="0" borderId="1" xfId="0" applyFont="1" applyBorder="1"/>
    <xf numFmtId="0" fontId="64" fillId="0" borderId="1" xfId="0" applyFont="1" applyBorder="1" applyAlignment="1">
      <alignment horizontal="center"/>
    </xf>
    <xf numFmtId="0" fontId="62" fillId="0" borderId="1" xfId="0" applyFont="1" applyBorder="1" applyAlignment="1">
      <alignment vertical="center"/>
    </xf>
    <xf numFmtId="0" fontId="62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/>
    </xf>
    <xf numFmtId="0" fontId="26" fillId="3" borderId="1" xfId="0" applyFont="1" applyFill="1" applyBorder="1" applyAlignment="1">
      <alignment horizontal="center"/>
    </xf>
    <xf numFmtId="0" fontId="31" fillId="0" borderId="1" xfId="0" applyFont="1" applyBorder="1" applyAlignment="1">
      <alignment horizontal="right"/>
    </xf>
    <xf numFmtId="0" fontId="3" fillId="4" borderId="1" xfId="0" applyFont="1" applyFill="1" applyBorder="1"/>
    <xf numFmtId="0" fontId="3" fillId="0" borderId="1" xfId="0" applyFont="1" applyBorder="1"/>
    <xf numFmtId="0" fontId="73" fillId="4" borderId="1" xfId="0" applyFont="1" applyFill="1" applyBorder="1"/>
    <xf numFmtId="0" fontId="3" fillId="4" borderId="1" xfId="0" applyFont="1" applyFill="1" applyBorder="1" applyAlignment="1">
      <alignment horizontal="left"/>
    </xf>
    <xf numFmtId="0" fontId="74" fillId="0" borderId="1" xfId="0" applyFont="1" applyBorder="1"/>
    <xf numFmtId="0" fontId="75" fillId="0" borderId="1" xfId="0" applyFont="1" applyBorder="1"/>
    <xf numFmtId="0" fontId="0" fillId="0" borderId="2" xfId="0" applyBorder="1" applyAlignment="1"/>
    <xf numFmtId="0" fontId="76" fillId="0" borderId="1" xfId="0" applyFont="1" applyBorder="1"/>
    <xf numFmtId="0" fontId="0" fillId="3" borderId="2" xfId="0" applyFill="1" applyBorder="1" applyAlignment="1"/>
    <xf numFmtId="0" fontId="0" fillId="3" borderId="3" xfId="0" applyFill="1" applyBorder="1" applyAlignment="1"/>
    <xf numFmtId="0" fontId="0" fillId="3" borderId="4" xfId="0" applyFill="1" applyBorder="1" applyAlignment="1"/>
    <xf numFmtId="0" fontId="53" fillId="3" borderId="16" xfId="0" applyFont="1" applyFill="1" applyBorder="1" applyAlignment="1"/>
    <xf numFmtId="0" fontId="53" fillId="3" borderId="17" xfId="0" applyFont="1" applyFill="1" applyBorder="1" applyAlignment="1"/>
    <xf numFmtId="0" fontId="53" fillId="3" borderId="18" xfId="0" applyFont="1" applyFill="1" applyBorder="1" applyAlignment="1"/>
    <xf numFmtId="0" fontId="53" fillId="3" borderId="20" xfId="0" applyFont="1" applyFill="1" applyBorder="1" applyAlignment="1"/>
    <xf numFmtId="0" fontId="26" fillId="3" borderId="19" xfId="0" applyFont="1" applyFill="1" applyBorder="1" applyAlignment="1"/>
    <xf numFmtId="0" fontId="26" fillId="3" borderId="5" xfId="0" applyFont="1" applyFill="1" applyBorder="1" applyAlignment="1"/>
    <xf numFmtId="0" fontId="52" fillId="3" borderId="4" xfId="0" applyFont="1" applyFill="1" applyBorder="1"/>
    <xf numFmtId="0" fontId="52" fillId="3" borderId="1" xfId="0" applyFont="1" applyFill="1" applyBorder="1"/>
    <xf numFmtId="0" fontId="49" fillId="0" borderId="2" xfId="0" applyFont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49" fillId="0" borderId="4" xfId="0" applyFont="1" applyBorder="1"/>
    <xf numFmtId="0" fontId="49" fillId="0" borderId="0" xfId="0" applyFont="1" applyBorder="1" applyAlignment="1">
      <alignment horizontal="center"/>
    </xf>
    <xf numFmtId="0" fontId="49" fillId="0" borderId="0" xfId="0" applyFont="1" applyBorder="1"/>
    <xf numFmtId="0" fontId="0" fillId="0" borderId="3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49" fillId="0" borderId="2" xfId="0" applyFont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49" fillId="0" borderId="4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61" fillId="3" borderId="2" xfId="0" applyFont="1" applyFill="1" applyBorder="1" applyAlignment="1">
      <alignment horizontal="center"/>
    </xf>
    <xf numFmtId="0" fontId="61" fillId="3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3" borderId="3" xfId="0" applyFill="1" applyBorder="1" applyAlignment="1">
      <alignment horizontal="center"/>
    </xf>
    <xf numFmtId="0" fontId="77" fillId="3" borderId="4" xfId="0" applyFont="1" applyFill="1" applyBorder="1"/>
    <xf numFmtId="0" fontId="6" fillId="0" borderId="0" xfId="0" applyFont="1"/>
    <xf numFmtId="0" fontId="52" fillId="3" borderId="0" xfId="0" applyFont="1" applyFill="1" applyBorder="1"/>
    <xf numFmtId="0" fontId="31" fillId="0" borderId="0" xfId="0" applyFont="1" applyBorder="1" applyAlignment="1">
      <alignment horizontal="right"/>
    </xf>
    <xf numFmtId="0" fontId="49" fillId="0" borderId="13" xfId="0" applyFont="1" applyBorder="1"/>
    <xf numFmtId="0" fontId="78" fillId="3" borderId="0" xfId="0" applyFont="1" applyFill="1" applyBorder="1"/>
    <xf numFmtId="0" fontId="52" fillId="3" borderId="20" xfId="0" applyFont="1" applyFill="1" applyBorder="1"/>
    <xf numFmtId="0" fontId="53" fillId="0" borderId="1" xfId="0" applyFont="1" applyBorder="1" applyAlignment="1"/>
    <xf numFmtId="0" fontId="53" fillId="0" borderId="1" xfId="0" applyFont="1" applyBorder="1" applyAlignment="1">
      <alignment horizontal="center"/>
    </xf>
    <xf numFmtId="0" fontId="61" fillId="3" borderId="2" xfId="0" applyFont="1" applyFill="1" applyBorder="1" applyAlignment="1"/>
    <xf numFmtId="0" fontId="61" fillId="3" borderId="3" xfId="0" applyFont="1" applyFill="1" applyBorder="1" applyAlignment="1"/>
    <xf numFmtId="0" fontId="50" fillId="3" borderId="1" xfId="0" applyFont="1" applyFill="1" applyBorder="1"/>
    <xf numFmtId="0" fontId="53" fillId="3" borderId="17" xfId="0" applyFont="1" applyFill="1" applyBorder="1" applyAlignment="1">
      <alignment horizontal="center"/>
    </xf>
    <xf numFmtId="0" fontId="53" fillId="3" borderId="5" xfId="0" applyFont="1" applyFill="1" applyBorder="1" applyAlignment="1">
      <alignment horizontal="center"/>
    </xf>
    <xf numFmtId="0" fontId="52" fillId="3" borderId="1" xfId="0" applyFont="1" applyFill="1" applyBorder="1" applyAlignment="1">
      <alignment horizontal="center"/>
    </xf>
    <xf numFmtId="0" fontId="52" fillId="3" borderId="4" xfId="0" applyFont="1" applyFill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80" fillId="0" borderId="1" xfId="0" applyFont="1" applyBorder="1"/>
    <xf numFmtId="0" fontId="49" fillId="0" borderId="0" xfId="0" applyFont="1"/>
    <xf numFmtId="0" fontId="12" fillId="0" borderId="0" xfId="0" applyFont="1" applyAlignment="1">
      <alignment horizontal="center"/>
    </xf>
    <xf numFmtId="0" fontId="9" fillId="0" borderId="0" xfId="0" applyFont="1" applyAlignment="1">
      <alignment horizontal="left" vertical="top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7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52" fillId="0" borderId="5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0" fontId="26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left" vertical="justify"/>
    </xf>
    <xf numFmtId="0" fontId="3" fillId="0" borderId="5" xfId="0" applyFont="1" applyBorder="1" applyAlignment="1">
      <alignment horizontal="left" vertical="justify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0" borderId="5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left" vertical="top" wrapText="1"/>
    </xf>
    <xf numFmtId="0" fontId="10" fillId="0" borderId="5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40" fillId="0" borderId="14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61" fillId="3" borderId="2" xfId="0" applyFont="1" applyFill="1" applyBorder="1" applyAlignment="1">
      <alignment horizontal="right"/>
    </xf>
    <xf numFmtId="0" fontId="61" fillId="3" borderId="3" xfId="0" applyFont="1" applyFill="1" applyBorder="1" applyAlignment="1">
      <alignment horizontal="right"/>
    </xf>
    <xf numFmtId="0" fontId="61" fillId="3" borderId="4" xfId="0" applyFont="1" applyFill="1" applyBorder="1" applyAlignment="1">
      <alignment horizontal="right"/>
    </xf>
    <xf numFmtId="0" fontId="80" fillId="0" borderId="2" xfId="0" applyFont="1" applyBorder="1" applyAlignment="1">
      <alignment horizontal="center"/>
    </xf>
    <xf numFmtId="0" fontId="80" fillId="0" borderId="4" xfId="0" applyFont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3" xfId="0" applyFont="1" applyBorder="1" applyAlignment="1">
      <alignment horizontal="center"/>
    </xf>
    <xf numFmtId="0" fontId="53" fillId="0" borderId="4" xfId="0" applyFont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5" xfId="0" applyFont="1" applyBorder="1" applyAlignment="1">
      <alignment horizontal="center"/>
    </xf>
    <xf numFmtId="0" fontId="49" fillId="0" borderId="20" xfId="0" applyFont="1" applyBorder="1" applyAlignment="1">
      <alignment horizontal="center"/>
    </xf>
    <xf numFmtId="0" fontId="37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53" fillId="0" borderId="1" xfId="0" applyFont="1" applyBorder="1" applyAlignment="1">
      <alignment horizontal="center" vertical="center"/>
    </xf>
    <xf numFmtId="0" fontId="79" fillId="0" borderId="2" xfId="0" applyFont="1" applyBorder="1" applyAlignment="1">
      <alignment horizontal="center"/>
    </xf>
    <xf numFmtId="0" fontId="79" fillId="0" borderId="3" xfId="0" applyFont="1" applyBorder="1" applyAlignment="1">
      <alignment horizontal="center"/>
    </xf>
    <xf numFmtId="0" fontId="53" fillId="0" borderId="1" xfId="0" applyFont="1" applyBorder="1" applyAlignment="1">
      <alignment horizontal="center"/>
    </xf>
    <xf numFmtId="0" fontId="79" fillId="0" borderId="4" xfId="0" applyFont="1" applyBorder="1" applyAlignment="1">
      <alignment horizontal="center"/>
    </xf>
    <xf numFmtId="0" fontId="49" fillId="0" borderId="2" xfId="0" applyFont="1" applyBorder="1" applyAlignment="1">
      <alignment horizontal="right"/>
    </xf>
    <xf numFmtId="0" fontId="49" fillId="0" borderId="3" xfId="0" applyFont="1" applyBorder="1" applyAlignment="1">
      <alignment horizontal="right"/>
    </xf>
    <xf numFmtId="0" fontId="49" fillId="0" borderId="4" xfId="0" applyFont="1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4" xfId="0" applyBorder="1" applyAlignment="1">
      <alignment horizontal="right"/>
    </xf>
    <xf numFmtId="0" fontId="49" fillId="0" borderId="3" xfId="0" applyFont="1" applyBorder="1" applyAlignment="1">
      <alignment horizontal="center"/>
    </xf>
    <xf numFmtId="0" fontId="49" fillId="0" borderId="4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49" fillId="0" borderId="2" xfId="0" applyFont="1" applyBorder="1" applyAlignment="1">
      <alignment horizontal="center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8" fontId="55" fillId="0" borderId="0" xfId="1" applyNumberFormat="1" applyFont="1" applyFill="1" applyBorder="1" applyAlignment="1">
      <alignment horizontal="center" vertical="center"/>
    </xf>
    <xf numFmtId="38" fontId="55" fillId="0" borderId="0" xfId="1" applyNumberFormat="1" applyFont="1" applyFill="1" applyBorder="1" applyAlignment="1">
      <alignment horizontal="center"/>
    </xf>
    <xf numFmtId="0" fontId="58" fillId="5" borderId="0" xfId="0" applyNumberFormat="1" applyFont="1" applyFill="1" applyAlignment="1" applyProtection="1">
      <alignment horizontal="left" vertical="center" wrapText="1" readingOrder="1"/>
    </xf>
    <xf numFmtId="0" fontId="49" fillId="3" borderId="2" xfId="0" applyFont="1" applyFill="1" applyBorder="1" applyAlignment="1">
      <alignment horizontal="center"/>
    </xf>
    <xf numFmtId="0" fontId="49" fillId="3" borderId="3" xfId="0" applyFont="1" applyFill="1" applyBorder="1" applyAlignment="1">
      <alignment horizontal="center"/>
    </xf>
    <xf numFmtId="0" fontId="49" fillId="3" borderId="4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49" fillId="3" borderId="16" xfId="0" applyFont="1" applyFill="1" applyBorder="1" applyAlignment="1">
      <alignment horizontal="center"/>
    </xf>
    <xf numFmtId="0" fontId="49" fillId="3" borderId="17" xfId="0" applyFont="1" applyFill="1" applyBorder="1" applyAlignment="1">
      <alignment horizontal="center"/>
    </xf>
    <xf numFmtId="0" fontId="49" fillId="3" borderId="18" xfId="0" applyFont="1" applyFill="1" applyBorder="1" applyAlignment="1">
      <alignment horizontal="center"/>
    </xf>
    <xf numFmtId="0" fontId="0" fillId="0" borderId="5" xfId="0" applyBorder="1" applyAlignment="1">
      <alignment horizontal="center"/>
    </xf>
  </cellXfs>
  <cellStyles count="5">
    <cellStyle name="Hyperlink" xfId="4" builtinId="8"/>
    <cellStyle name="Normal" xfId="0" builtinId="0"/>
    <cellStyle name="Normal 2" xfId="3"/>
    <cellStyle name="Normal 5 2" xfId="1"/>
    <cellStyle name="Normal 7" xfId="2"/>
  </cellStyles>
  <dxfs count="4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BL%20CTI/Downloads/2079%20to2080/Effective%20Branch%20manager20790828%20to%209.3/participants%20-%202079082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IST (2)"/>
      <sheetName val="Sheet"/>
      <sheetName val="LIST"/>
      <sheetName val="Sheet1"/>
    </sheetNames>
    <sheetDataSet>
      <sheetData sheetId="0" refreshError="1"/>
      <sheetData sheetId="1" refreshError="1">
        <row r="1">
          <cell r="B1">
            <v>0</v>
          </cell>
          <cell r="C1">
            <v>0</v>
          </cell>
          <cell r="E1">
            <v>0</v>
          </cell>
          <cell r="F1">
            <v>0</v>
          </cell>
          <cell r="G1">
            <v>0</v>
          </cell>
          <cell r="H1" t="str">
            <v>AGRICULTURAL DEVELOPMENT BANK LTD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</row>
        <row r="2">
          <cell r="B2">
            <v>0</v>
          </cell>
          <cell r="C2">
            <v>0</v>
          </cell>
          <cell r="E2">
            <v>0</v>
          </cell>
          <cell r="F2">
            <v>0</v>
          </cell>
          <cell r="G2">
            <v>0</v>
          </cell>
          <cell r="H2" t="str">
            <v>HEAD OFFICE RAMSHAH PATH, KATHMANDU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</row>
        <row r="3">
          <cell r="B3">
            <v>0</v>
          </cell>
          <cell r="C3">
            <v>0</v>
          </cell>
          <cell r="E3">
            <v>0</v>
          </cell>
          <cell r="F3">
            <v>0</v>
          </cell>
          <cell r="G3">
            <v>0</v>
          </cell>
          <cell r="H3" t="str">
            <v>STATEMENT OF SALARY SHEET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 t="str">
            <v>YEAR :2079</v>
          </cell>
          <cell r="N3">
            <v>0</v>
          </cell>
          <cell r="O3">
            <v>0</v>
          </cell>
          <cell r="P3">
            <v>0</v>
          </cell>
          <cell r="Q3" t="str">
            <v>MONTH:Kartik</v>
          </cell>
          <cell r="R3">
            <v>0</v>
          </cell>
          <cell r="S3">
            <v>0</v>
          </cell>
        </row>
        <row r="4">
          <cell r="B4">
            <v>0</v>
          </cell>
          <cell r="C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 t="str">
            <v>Date : 2079-07-03</v>
          </cell>
          <cell r="R4">
            <v>0</v>
          </cell>
          <cell r="S4">
            <v>0</v>
          </cell>
        </row>
        <row r="5">
          <cell r="B5" t="str">
            <v>Month : Kartik/2079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</row>
        <row r="6">
          <cell r="B6" t="str">
            <v>EIN</v>
          </cell>
          <cell r="C6" t="str">
            <v>Name</v>
          </cell>
          <cell r="D6" t="str">
            <v>Branch</v>
          </cell>
          <cell r="E6" t="str">
            <v>Branch Code</v>
          </cell>
          <cell r="F6" t="str">
            <v>Department</v>
          </cell>
          <cell r="G6" t="str">
            <v>Grade</v>
          </cell>
          <cell r="H6" t="str">
            <v>Level</v>
          </cell>
          <cell r="I6" t="str">
            <v>Sub Level</v>
          </cell>
          <cell r="J6" t="str">
            <v>Acting Level</v>
          </cell>
          <cell r="K6" t="str">
            <v>Basic Salary</v>
          </cell>
          <cell r="L6" t="str">
            <v>Grade</v>
          </cell>
          <cell r="M6" t="str">
            <v>PF</v>
          </cell>
          <cell r="N6" t="str">
            <v>Net Salary</v>
          </cell>
          <cell r="O6" t="str">
            <v>Banking Allowance</v>
          </cell>
          <cell r="P6" t="str">
            <v>Special Motivation</v>
          </cell>
          <cell r="Q6" t="str">
            <v>Extravagant Allowance</v>
          </cell>
          <cell r="R6" t="str">
            <v>Regional Allowance (Local)</v>
          </cell>
          <cell r="S6" t="str">
            <v>Regional Allowance (Outsider)</v>
          </cell>
          <cell r="T6" t="str">
            <v>Office Head Allowance</v>
          </cell>
          <cell r="U6" t="str">
            <v>Encourage Allowance (CA)</v>
          </cell>
          <cell r="V6" t="str">
            <v>Other Allowance</v>
          </cell>
          <cell r="W6" t="str">
            <v>Kaamdar Kharch</v>
          </cell>
          <cell r="X6" t="str">
            <v>Telephone Allowance</v>
          </cell>
          <cell r="Y6" t="str">
            <v>Spokes Person Allowance</v>
          </cell>
          <cell r="Z6" t="str">
            <v>Total Allowance</v>
          </cell>
          <cell r="AA6" t="str">
            <v>Gross Income</v>
          </cell>
        </row>
        <row r="7">
          <cell r="B7">
            <v>90099</v>
          </cell>
          <cell r="C7" t="str">
            <v>Anil Kumar Upadhayay</v>
          </cell>
          <cell r="D7" t="str">
            <v>Head Office</v>
          </cell>
          <cell r="E7" t="str">
            <v>001</v>
          </cell>
          <cell r="F7" t="str">
            <v>Office Of The CEO</v>
          </cell>
          <cell r="G7">
            <v>0</v>
          </cell>
          <cell r="H7" t="str">
            <v>Chief Executive Officer</v>
          </cell>
          <cell r="I7">
            <v>0</v>
          </cell>
          <cell r="J7">
            <v>0</v>
          </cell>
          <cell r="K7">
            <v>250000</v>
          </cell>
          <cell r="L7">
            <v>0</v>
          </cell>
          <cell r="M7">
            <v>25000</v>
          </cell>
          <cell r="N7">
            <v>225000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50000</v>
          </cell>
          <cell r="W7">
            <v>15600</v>
          </cell>
          <cell r="X7">
            <v>2000</v>
          </cell>
          <cell r="Y7">
            <v>0</v>
          </cell>
          <cell r="Z7">
            <v>67600</v>
          </cell>
          <cell r="AA7">
            <v>342600</v>
          </cell>
        </row>
        <row r="8">
          <cell r="B8">
            <v>5310</v>
          </cell>
          <cell r="C8" t="str">
            <v>Pratap Subedi</v>
          </cell>
          <cell r="D8" t="str">
            <v>Head Office</v>
          </cell>
          <cell r="E8" t="str">
            <v>001</v>
          </cell>
          <cell r="F8" t="str">
            <v>Office Of The DGM (Business operation)</v>
          </cell>
          <cell r="G8" t="str">
            <v>6</v>
          </cell>
          <cell r="H8" t="str">
            <v>Executive 11</v>
          </cell>
          <cell r="I8">
            <v>0</v>
          </cell>
          <cell r="J8">
            <v>0</v>
          </cell>
          <cell r="K8">
            <v>64561</v>
          </cell>
          <cell r="L8">
            <v>12912</v>
          </cell>
          <cell r="M8">
            <v>7747.3</v>
          </cell>
          <cell r="N8">
            <v>69725.7</v>
          </cell>
          <cell r="O8">
            <v>5350</v>
          </cell>
          <cell r="P8">
            <v>2000</v>
          </cell>
          <cell r="Q8">
            <v>1000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10000</v>
          </cell>
          <cell r="X8">
            <v>550</v>
          </cell>
          <cell r="Y8">
            <v>0</v>
          </cell>
          <cell r="Z8">
            <v>18900</v>
          </cell>
          <cell r="AA8">
            <v>104120.3</v>
          </cell>
        </row>
        <row r="9">
          <cell r="B9">
            <v>5219</v>
          </cell>
          <cell r="C9" t="str">
            <v>Dirgha Bahadur Aryal</v>
          </cell>
          <cell r="D9" t="str">
            <v>Head Office</v>
          </cell>
          <cell r="E9" t="str">
            <v>001</v>
          </cell>
          <cell r="F9" t="str">
            <v>Office Of The DGM ( Human Resource)</v>
          </cell>
          <cell r="G9" t="str">
            <v>10</v>
          </cell>
          <cell r="H9" t="str">
            <v>Managerial 10</v>
          </cell>
          <cell r="I9">
            <v>0</v>
          </cell>
          <cell r="J9" t="str">
            <v>11</v>
          </cell>
          <cell r="K9">
            <v>56787</v>
          </cell>
          <cell r="L9">
            <v>18930</v>
          </cell>
          <cell r="M9">
            <v>7571.7</v>
          </cell>
          <cell r="N9">
            <v>68145.3</v>
          </cell>
          <cell r="O9">
            <v>5350</v>
          </cell>
          <cell r="P9">
            <v>2000</v>
          </cell>
          <cell r="Q9">
            <v>1000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10000</v>
          </cell>
          <cell r="X9">
            <v>550</v>
          </cell>
          <cell r="Y9">
            <v>0</v>
          </cell>
          <cell r="Z9">
            <v>18900</v>
          </cell>
          <cell r="AA9">
            <v>102188.7</v>
          </cell>
        </row>
        <row r="10">
          <cell r="B10">
            <v>5182</v>
          </cell>
          <cell r="C10" t="str">
            <v>Yegya Prakas Neupane</v>
          </cell>
          <cell r="D10" t="str">
            <v>Head Office</v>
          </cell>
          <cell r="E10" t="str">
            <v>001</v>
          </cell>
          <cell r="F10" t="str">
            <v>Office Of The DGM ( General Service)</v>
          </cell>
          <cell r="G10" t="str">
            <v>10</v>
          </cell>
          <cell r="H10" t="str">
            <v>Managerial 10</v>
          </cell>
          <cell r="I10">
            <v>0</v>
          </cell>
          <cell r="J10" t="str">
            <v>11</v>
          </cell>
          <cell r="K10">
            <v>56787</v>
          </cell>
          <cell r="L10">
            <v>18930</v>
          </cell>
          <cell r="M10">
            <v>7571.7</v>
          </cell>
          <cell r="N10">
            <v>68145.3</v>
          </cell>
          <cell r="O10">
            <v>5350</v>
          </cell>
          <cell r="P10">
            <v>2000</v>
          </cell>
          <cell r="Q10">
            <v>1000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10000</v>
          </cell>
          <cell r="X10">
            <v>550</v>
          </cell>
          <cell r="Y10">
            <v>0</v>
          </cell>
          <cell r="Z10">
            <v>18900</v>
          </cell>
          <cell r="AA10">
            <v>102188.7</v>
          </cell>
        </row>
        <row r="11">
          <cell r="B11">
            <v>5183</v>
          </cell>
          <cell r="C11" t="str">
            <v>Prem Kumar Shrestha</v>
          </cell>
          <cell r="D11" t="str">
            <v>Head Office</v>
          </cell>
          <cell r="E11" t="str">
            <v>001</v>
          </cell>
          <cell r="F11" t="str">
            <v>Office of The DGM (Finance)</v>
          </cell>
          <cell r="G11" t="str">
            <v>10</v>
          </cell>
          <cell r="H11" t="str">
            <v>Managerial 10</v>
          </cell>
          <cell r="I11">
            <v>0</v>
          </cell>
          <cell r="J11" t="str">
            <v>11</v>
          </cell>
          <cell r="K11">
            <v>56787</v>
          </cell>
          <cell r="L11">
            <v>18930</v>
          </cell>
          <cell r="M11">
            <v>7571.7</v>
          </cell>
          <cell r="N11">
            <v>68145.3</v>
          </cell>
          <cell r="O11">
            <v>5350</v>
          </cell>
          <cell r="P11">
            <v>2000</v>
          </cell>
          <cell r="Q11">
            <v>1000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10000</v>
          </cell>
          <cell r="X11">
            <v>550</v>
          </cell>
          <cell r="Y11">
            <v>0</v>
          </cell>
          <cell r="Z11">
            <v>18900</v>
          </cell>
          <cell r="AA11">
            <v>102188.7</v>
          </cell>
        </row>
        <row r="12">
          <cell r="B12">
            <v>5259</v>
          </cell>
          <cell r="C12" t="str">
            <v>Babu Kaji Thapa</v>
          </cell>
          <cell r="D12" t="str">
            <v>Head Office</v>
          </cell>
          <cell r="E12" t="str">
            <v>001</v>
          </cell>
          <cell r="F12" t="str">
            <v>Office Of The DGM (Business operation)</v>
          </cell>
          <cell r="G12" t="str">
            <v>10</v>
          </cell>
          <cell r="H12" t="str">
            <v>Managerial 10</v>
          </cell>
          <cell r="I12">
            <v>0</v>
          </cell>
          <cell r="J12" t="str">
            <v>11</v>
          </cell>
          <cell r="K12">
            <v>56787</v>
          </cell>
          <cell r="L12">
            <v>18930</v>
          </cell>
          <cell r="M12">
            <v>7571.7</v>
          </cell>
          <cell r="N12">
            <v>68145.3</v>
          </cell>
          <cell r="O12">
            <v>5350</v>
          </cell>
          <cell r="P12">
            <v>2000</v>
          </cell>
          <cell r="Q12">
            <v>1000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10000</v>
          </cell>
          <cell r="X12">
            <v>550</v>
          </cell>
          <cell r="Y12">
            <v>0</v>
          </cell>
          <cell r="Z12">
            <v>18900</v>
          </cell>
          <cell r="AA12">
            <v>102188.7</v>
          </cell>
        </row>
        <row r="13">
          <cell r="B13">
            <v>4730</v>
          </cell>
          <cell r="C13" t="str">
            <v>Shyam Mani Khatiwada</v>
          </cell>
          <cell r="D13" t="str">
            <v>Head Office</v>
          </cell>
          <cell r="E13" t="str">
            <v>001</v>
          </cell>
          <cell r="F13" t="str">
            <v>Internal Audit and Inspection Division</v>
          </cell>
          <cell r="G13" t="str">
            <v>10</v>
          </cell>
          <cell r="H13" t="str">
            <v>Officer 7</v>
          </cell>
          <cell r="I13">
            <v>0</v>
          </cell>
          <cell r="J13">
            <v>0</v>
          </cell>
          <cell r="K13">
            <v>46207</v>
          </cell>
          <cell r="L13">
            <v>15400</v>
          </cell>
          <cell r="M13">
            <v>6160.7</v>
          </cell>
          <cell r="N13">
            <v>55446.3</v>
          </cell>
          <cell r="O13">
            <v>4220</v>
          </cell>
          <cell r="P13">
            <v>2000</v>
          </cell>
          <cell r="Q13">
            <v>1000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7220</v>
          </cell>
          <cell r="AA13">
            <v>74987.7</v>
          </cell>
        </row>
        <row r="14">
          <cell r="B14">
            <v>4731</v>
          </cell>
          <cell r="C14" t="str">
            <v>Suresh Shrestha</v>
          </cell>
          <cell r="D14" t="str">
            <v>Head Office</v>
          </cell>
          <cell r="E14" t="str">
            <v>001</v>
          </cell>
          <cell r="F14" t="str">
            <v>Compliance Division</v>
          </cell>
          <cell r="G14" t="str">
            <v>10</v>
          </cell>
          <cell r="H14" t="str">
            <v>Officer 7</v>
          </cell>
          <cell r="I14">
            <v>0</v>
          </cell>
          <cell r="J14">
            <v>0</v>
          </cell>
          <cell r="K14">
            <v>46207</v>
          </cell>
          <cell r="L14">
            <v>15400</v>
          </cell>
          <cell r="M14">
            <v>6160.7</v>
          </cell>
          <cell r="N14">
            <v>55446.3</v>
          </cell>
          <cell r="O14">
            <v>4220</v>
          </cell>
          <cell r="P14">
            <v>2000</v>
          </cell>
          <cell r="Q14">
            <v>1000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7220</v>
          </cell>
          <cell r="AA14">
            <v>74987.7</v>
          </cell>
        </row>
        <row r="15">
          <cell r="B15">
            <v>4732</v>
          </cell>
          <cell r="C15" t="str">
            <v>Navin Dahal</v>
          </cell>
          <cell r="D15" t="str">
            <v>Head Office</v>
          </cell>
          <cell r="E15" t="str">
            <v>001</v>
          </cell>
          <cell r="F15" t="str">
            <v>Finance And Account Division</v>
          </cell>
          <cell r="G15" t="str">
            <v>10</v>
          </cell>
          <cell r="H15" t="str">
            <v>Officer 7</v>
          </cell>
          <cell r="I15">
            <v>0</v>
          </cell>
          <cell r="J15">
            <v>0</v>
          </cell>
          <cell r="K15">
            <v>46207</v>
          </cell>
          <cell r="L15">
            <v>15400</v>
          </cell>
          <cell r="M15">
            <v>6160.7</v>
          </cell>
          <cell r="N15">
            <v>55446.3</v>
          </cell>
          <cell r="O15">
            <v>4220</v>
          </cell>
          <cell r="P15">
            <v>2000</v>
          </cell>
          <cell r="Q15">
            <v>1000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7220</v>
          </cell>
          <cell r="AA15">
            <v>74987.7</v>
          </cell>
        </row>
        <row r="16">
          <cell r="B16">
            <v>4734</v>
          </cell>
          <cell r="C16" t="str">
            <v>Saligram Dhakal</v>
          </cell>
          <cell r="D16" t="str">
            <v>Head Office</v>
          </cell>
          <cell r="E16" t="str">
            <v>001</v>
          </cell>
          <cell r="F16" t="str">
            <v>Central Training Institute</v>
          </cell>
          <cell r="G16" t="str">
            <v>6</v>
          </cell>
          <cell r="H16" t="str">
            <v>Managerial 9</v>
          </cell>
          <cell r="I16">
            <v>0</v>
          </cell>
          <cell r="J16">
            <v>0</v>
          </cell>
          <cell r="K16">
            <v>52774</v>
          </cell>
          <cell r="L16">
            <v>10554</v>
          </cell>
          <cell r="M16">
            <v>6332.8</v>
          </cell>
          <cell r="N16">
            <v>56995.199999999997</v>
          </cell>
          <cell r="O16">
            <v>4620</v>
          </cell>
          <cell r="P16">
            <v>2000</v>
          </cell>
          <cell r="Q16">
            <v>1000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4000</v>
          </cell>
          <cell r="X16">
            <v>0</v>
          </cell>
          <cell r="Y16">
            <v>0</v>
          </cell>
          <cell r="Z16">
            <v>11620</v>
          </cell>
          <cell r="AA16">
            <v>81280.800000000003</v>
          </cell>
        </row>
        <row r="17">
          <cell r="B17">
            <v>4735</v>
          </cell>
          <cell r="C17" t="str">
            <v>Raju Bhattarai</v>
          </cell>
          <cell r="D17" t="str">
            <v>Head Office</v>
          </cell>
          <cell r="E17" t="str">
            <v>001</v>
          </cell>
          <cell r="F17" t="str">
            <v>Treasury And 	Correspondent Banking Division</v>
          </cell>
          <cell r="G17" t="str">
            <v>11</v>
          </cell>
          <cell r="H17" t="str">
            <v>Officer 7</v>
          </cell>
          <cell r="I17">
            <v>0</v>
          </cell>
          <cell r="J17">
            <v>0</v>
          </cell>
          <cell r="K17">
            <v>46207</v>
          </cell>
          <cell r="L17">
            <v>16940</v>
          </cell>
          <cell r="M17">
            <v>6314.7</v>
          </cell>
          <cell r="N17">
            <v>56832.3</v>
          </cell>
          <cell r="O17">
            <v>4220</v>
          </cell>
          <cell r="P17">
            <v>2000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7220</v>
          </cell>
          <cell r="AA17">
            <v>76681.7</v>
          </cell>
        </row>
        <row r="18">
          <cell r="B18">
            <v>4737</v>
          </cell>
          <cell r="C18" t="str">
            <v>Tek Prasad Guragain</v>
          </cell>
          <cell r="D18" t="str">
            <v>Head Office</v>
          </cell>
          <cell r="E18" t="str">
            <v>001</v>
          </cell>
          <cell r="F18" t="str">
            <v>General Service Division</v>
          </cell>
          <cell r="G18" t="str">
            <v>11</v>
          </cell>
          <cell r="H18" t="str">
            <v>Officer 7</v>
          </cell>
          <cell r="I18">
            <v>0</v>
          </cell>
          <cell r="J18">
            <v>0</v>
          </cell>
          <cell r="K18">
            <v>46207</v>
          </cell>
          <cell r="L18">
            <v>16940</v>
          </cell>
          <cell r="M18">
            <v>6314.7</v>
          </cell>
          <cell r="N18">
            <v>56832.3</v>
          </cell>
          <cell r="O18">
            <v>4220</v>
          </cell>
          <cell r="P18">
            <v>2000</v>
          </cell>
          <cell r="Q18">
            <v>1000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7220</v>
          </cell>
          <cell r="AA18">
            <v>76681.7</v>
          </cell>
        </row>
        <row r="19">
          <cell r="B19">
            <v>4753</v>
          </cell>
          <cell r="C19" t="str">
            <v>Binod Prasad Paudel</v>
          </cell>
          <cell r="D19" t="str">
            <v>Head Office</v>
          </cell>
          <cell r="E19" t="str">
            <v>001</v>
          </cell>
          <cell r="F19" t="str">
            <v>Central Training Institute</v>
          </cell>
          <cell r="G19" t="str">
            <v>6</v>
          </cell>
          <cell r="H19" t="str">
            <v>Managerial 9</v>
          </cell>
          <cell r="I19">
            <v>0</v>
          </cell>
          <cell r="J19">
            <v>0</v>
          </cell>
          <cell r="K19">
            <v>52774</v>
          </cell>
          <cell r="L19">
            <v>10554</v>
          </cell>
          <cell r="M19">
            <v>6332.8</v>
          </cell>
          <cell r="N19">
            <v>56995.199999999997</v>
          </cell>
          <cell r="O19">
            <v>4620</v>
          </cell>
          <cell r="P19">
            <v>2000</v>
          </cell>
          <cell r="Q19">
            <v>1000</v>
          </cell>
          <cell r="R19">
            <v>0</v>
          </cell>
          <cell r="S19">
            <v>0</v>
          </cell>
          <cell r="T19">
            <v>-1625.81</v>
          </cell>
          <cell r="U19">
            <v>0</v>
          </cell>
          <cell r="V19">
            <v>0</v>
          </cell>
          <cell r="W19">
            <v>-4064.52</v>
          </cell>
          <cell r="X19">
            <v>0</v>
          </cell>
          <cell r="Y19">
            <v>0</v>
          </cell>
          <cell r="Z19">
            <v>1929.6700000000005</v>
          </cell>
          <cell r="AA19">
            <v>71590.47</v>
          </cell>
        </row>
        <row r="20">
          <cell r="B20">
            <v>4755</v>
          </cell>
          <cell r="C20" t="str">
            <v>Krishna Shanker Ghimire</v>
          </cell>
          <cell r="D20" t="str">
            <v>Head Office</v>
          </cell>
          <cell r="E20" t="str">
            <v>001</v>
          </cell>
          <cell r="F20" t="str">
            <v>Finance And Account Division</v>
          </cell>
          <cell r="G20" t="str">
            <v>10</v>
          </cell>
          <cell r="H20" t="str">
            <v>Officer 7</v>
          </cell>
          <cell r="I20">
            <v>0</v>
          </cell>
          <cell r="J20">
            <v>0</v>
          </cell>
          <cell r="K20">
            <v>46207</v>
          </cell>
          <cell r="L20">
            <v>15400</v>
          </cell>
          <cell r="M20">
            <v>6160.7</v>
          </cell>
          <cell r="N20">
            <v>55446.3</v>
          </cell>
          <cell r="O20">
            <v>4220</v>
          </cell>
          <cell r="P20">
            <v>2000</v>
          </cell>
          <cell r="Q20">
            <v>1000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7220</v>
          </cell>
          <cell r="AA20">
            <v>74987.7</v>
          </cell>
        </row>
        <row r="21">
          <cell r="B21">
            <v>4758</v>
          </cell>
          <cell r="C21" t="str">
            <v>Krishna Prasad Bhattarai</v>
          </cell>
          <cell r="D21" t="str">
            <v>Head Office</v>
          </cell>
          <cell r="E21" t="str">
            <v>001</v>
          </cell>
          <cell r="F21" t="str">
            <v>General Service Division</v>
          </cell>
          <cell r="G21" t="str">
            <v>10</v>
          </cell>
          <cell r="H21" t="str">
            <v>Officer 7</v>
          </cell>
          <cell r="I21">
            <v>0</v>
          </cell>
          <cell r="J21">
            <v>0</v>
          </cell>
          <cell r="K21">
            <v>46207</v>
          </cell>
          <cell r="L21">
            <v>15400</v>
          </cell>
          <cell r="M21">
            <v>6160.7</v>
          </cell>
          <cell r="N21">
            <v>55446.3</v>
          </cell>
          <cell r="O21">
            <v>4220</v>
          </cell>
          <cell r="P21">
            <v>2000</v>
          </cell>
          <cell r="Q21">
            <v>1000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7220</v>
          </cell>
          <cell r="AA21">
            <v>74987.7</v>
          </cell>
        </row>
        <row r="22">
          <cell r="B22">
            <v>4759</v>
          </cell>
          <cell r="C22" t="str">
            <v>Krishna Kumar Katuwal</v>
          </cell>
          <cell r="D22" t="str">
            <v>Head Office</v>
          </cell>
          <cell r="E22" t="str">
            <v>001</v>
          </cell>
          <cell r="F22" t="str">
            <v>Credit Administration Department</v>
          </cell>
          <cell r="G22" t="str">
            <v>6</v>
          </cell>
          <cell r="H22" t="str">
            <v>Managerial 9</v>
          </cell>
          <cell r="I22">
            <v>0</v>
          </cell>
          <cell r="J22">
            <v>0</v>
          </cell>
          <cell r="K22">
            <v>52774</v>
          </cell>
          <cell r="L22">
            <v>10554</v>
          </cell>
          <cell r="M22">
            <v>6332.8</v>
          </cell>
          <cell r="N22">
            <v>56995.199999999997</v>
          </cell>
          <cell r="O22">
            <v>4620</v>
          </cell>
          <cell r="P22">
            <v>2000</v>
          </cell>
          <cell r="Q22">
            <v>1000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7620</v>
          </cell>
          <cell r="AA22">
            <v>77280.800000000003</v>
          </cell>
        </row>
        <row r="23">
          <cell r="B23">
            <v>4765</v>
          </cell>
          <cell r="C23" t="str">
            <v>Ashish Kumar Karna</v>
          </cell>
          <cell r="D23" t="str">
            <v>Head Office</v>
          </cell>
          <cell r="E23" t="str">
            <v>001</v>
          </cell>
          <cell r="F23" t="str">
            <v>General Service Division</v>
          </cell>
          <cell r="G23" t="str">
            <v>10</v>
          </cell>
          <cell r="H23" t="str">
            <v>Officer 7</v>
          </cell>
          <cell r="I23">
            <v>0</v>
          </cell>
          <cell r="J23">
            <v>0</v>
          </cell>
          <cell r="K23">
            <v>46207</v>
          </cell>
          <cell r="L23">
            <v>15400</v>
          </cell>
          <cell r="M23">
            <v>6160.7</v>
          </cell>
          <cell r="N23">
            <v>55446.3</v>
          </cell>
          <cell r="O23">
            <v>4220</v>
          </cell>
          <cell r="P23">
            <v>2000</v>
          </cell>
          <cell r="Q23">
            <v>1000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7220</v>
          </cell>
          <cell r="AA23">
            <v>74987.7</v>
          </cell>
        </row>
        <row r="24">
          <cell r="B24">
            <v>4767</v>
          </cell>
          <cell r="C24" t="str">
            <v>Jhamka Prasad Timilsina</v>
          </cell>
          <cell r="D24" t="str">
            <v>Head Office</v>
          </cell>
          <cell r="E24" t="str">
            <v>001</v>
          </cell>
          <cell r="F24" t="str">
            <v>Legal and Credit recovery Division</v>
          </cell>
          <cell r="G24" t="str">
            <v>6</v>
          </cell>
          <cell r="H24" t="str">
            <v>Managerial 9</v>
          </cell>
          <cell r="I24">
            <v>0</v>
          </cell>
          <cell r="J24">
            <v>0</v>
          </cell>
          <cell r="K24">
            <v>52774</v>
          </cell>
          <cell r="L24">
            <v>10554</v>
          </cell>
          <cell r="M24">
            <v>6332.8</v>
          </cell>
          <cell r="N24">
            <v>56995.199999999997</v>
          </cell>
          <cell r="O24">
            <v>4620</v>
          </cell>
          <cell r="P24">
            <v>2000</v>
          </cell>
          <cell r="Q24">
            <v>1000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7620</v>
          </cell>
          <cell r="AA24">
            <v>77280.800000000003</v>
          </cell>
        </row>
        <row r="25">
          <cell r="B25">
            <v>4768</v>
          </cell>
          <cell r="C25" t="str">
            <v>Kosi Maya Dhamala</v>
          </cell>
          <cell r="D25" t="str">
            <v>Head Office</v>
          </cell>
          <cell r="E25" t="str">
            <v>001</v>
          </cell>
          <cell r="F25" t="str">
            <v>Legal and Credit recovery Division</v>
          </cell>
          <cell r="G25" t="str">
            <v>11</v>
          </cell>
          <cell r="H25" t="str">
            <v>Officer 7</v>
          </cell>
          <cell r="I25">
            <v>0</v>
          </cell>
          <cell r="J25">
            <v>0</v>
          </cell>
          <cell r="K25">
            <v>46207</v>
          </cell>
          <cell r="L25">
            <v>16940</v>
          </cell>
          <cell r="M25">
            <v>6314.7</v>
          </cell>
          <cell r="N25">
            <v>56832.3</v>
          </cell>
          <cell r="O25">
            <v>4220</v>
          </cell>
          <cell r="P25">
            <v>2000</v>
          </cell>
          <cell r="Q25">
            <v>1000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7220</v>
          </cell>
          <cell r="AA25">
            <v>76681.7</v>
          </cell>
        </row>
        <row r="26">
          <cell r="B26">
            <v>4772</v>
          </cell>
          <cell r="C26" t="str">
            <v>Bikash Silwal</v>
          </cell>
          <cell r="D26" t="str">
            <v>Head Office</v>
          </cell>
          <cell r="E26" t="str">
            <v>001</v>
          </cell>
          <cell r="F26" t="str">
            <v>General Service Division</v>
          </cell>
          <cell r="G26" t="str">
            <v>6</v>
          </cell>
          <cell r="H26" t="str">
            <v>Managerial 9</v>
          </cell>
          <cell r="I26">
            <v>0</v>
          </cell>
          <cell r="J26">
            <v>0</v>
          </cell>
          <cell r="K26">
            <v>52774</v>
          </cell>
          <cell r="L26">
            <v>10554</v>
          </cell>
          <cell r="M26">
            <v>6332.8</v>
          </cell>
          <cell r="N26">
            <v>56995.199999999997</v>
          </cell>
          <cell r="O26">
            <v>4620</v>
          </cell>
          <cell r="P26">
            <v>2000</v>
          </cell>
          <cell r="Q26">
            <v>1000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7620</v>
          </cell>
          <cell r="AA26">
            <v>77280.800000000003</v>
          </cell>
        </row>
        <row r="27">
          <cell r="B27">
            <v>4778</v>
          </cell>
          <cell r="C27" t="str">
            <v>Kiran Gautam</v>
          </cell>
          <cell r="D27" t="str">
            <v>Head Office</v>
          </cell>
          <cell r="E27" t="str">
            <v>001</v>
          </cell>
          <cell r="F27" t="str">
            <v>Human Resource Management Division</v>
          </cell>
          <cell r="G27" t="str">
            <v>10</v>
          </cell>
          <cell r="H27" t="str">
            <v>Officer 7</v>
          </cell>
          <cell r="I27">
            <v>0</v>
          </cell>
          <cell r="J27">
            <v>0</v>
          </cell>
          <cell r="K27">
            <v>46207</v>
          </cell>
          <cell r="L27">
            <v>15400</v>
          </cell>
          <cell r="M27">
            <v>6160.7</v>
          </cell>
          <cell r="N27">
            <v>55446.3</v>
          </cell>
          <cell r="O27">
            <v>4220</v>
          </cell>
          <cell r="P27">
            <v>2000</v>
          </cell>
          <cell r="Q27">
            <v>1000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7220</v>
          </cell>
          <cell r="AA27">
            <v>74987.7</v>
          </cell>
        </row>
        <row r="28">
          <cell r="B28">
            <v>4780</v>
          </cell>
          <cell r="C28" t="str">
            <v>Ram Bahadur Lama</v>
          </cell>
          <cell r="D28" t="str">
            <v>Head Office</v>
          </cell>
          <cell r="E28" t="str">
            <v>001</v>
          </cell>
          <cell r="F28" t="str">
            <v>Human Resource Management Division</v>
          </cell>
          <cell r="G28" t="str">
            <v>10</v>
          </cell>
          <cell r="H28" t="str">
            <v>Officer 7</v>
          </cell>
          <cell r="I28">
            <v>0</v>
          </cell>
          <cell r="J28">
            <v>0</v>
          </cell>
          <cell r="K28">
            <v>46207</v>
          </cell>
          <cell r="L28">
            <v>15400</v>
          </cell>
          <cell r="M28">
            <v>6160.7</v>
          </cell>
          <cell r="N28">
            <v>55446.3</v>
          </cell>
          <cell r="O28">
            <v>4220</v>
          </cell>
          <cell r="P28">
            <v>2000</v>
          </cell>
          <cell r="Q28">
            <v>1000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7220</v>
          </cell>
          <cell r="AA28">
            <v>74987.7</v>
          </cell>
        </row>
        <row r="29">
          <cell r="B29">
            <v>4783</v>
          </cell>
          <cell r="C29" t="str">
            <v>Pradip Banskota</v>
          </cell>
          <cell r="D29" t="str">
            <v>Head Office</v>
          </cell>
          <cell r="E29" t="str">
            <v>001</v>
          </cell>
          <cell r="F29" t="str">
            <v>General Service Division</v>
          </cell>
          <cell r="G29" t="str">
            <v>10</v>
          </cell>
          <cell r="H29" t="str">
            <v>Officer 7</v>
          </cell>
          <cell r="I29">
            <v>0</v>
          </cell>
          <cell r="J29">
            <v>0</v>
          </cell>
          <cell r="K29">
            <v>46207</v>
          </cell>
          <cell r="L29">
            <v>15400</v>
          </cell>
          <cell r="M29">
            <v>6160.7</v>
          </cell>
          <cell r="N29">
            <v>55446.3</v>
          </cell>
          <cell r="O29">
            <v>4220</v>
          </cell>
          <cell r="P29">
            <v>2000</v>
          </cell>
          <cell r="Q29">
            <v>1000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7220</v>
          </cell>
          <cell r="AA29">
            <v>74987.7</v>
          </cell>
        </row>
        <row r="30">
          <cell r="B30">
            <v>4784</v>
          </cell>
          <cell r="C30" t="str">
            <v>Rajendra Parajuli</v>
          </cell>
          <cell r="D30" t="str">
            <v>Head Office</v>
          </cell>
          <cell r="E30" t="str">
            <v>001</v>
          </cell>
          <cell r="F30" t="str">
            <v>Deposit Management Department</v>
          </cell>
          <cell r="G30" t="str">
            <v>7</v>
          </cell>
          <cell r="H30" t="str">
            <v>Managerial 8</v>
          </cell>
          <cell r="I30">
            <v>0</v>
          </cell>
          <cell r="J30">
            <v>0</v>
          </cell>
          <cell r="K30">
            <v>48737</v>
          </cell>
          <cell r="L30">
            <v>11375</v>
          </cell>
          <cell r="M30">
            <v>6011.2</v>
          </cell>
          <cell r="N30">
            <v>54100.800000000003</v>
          </cell>
          <cell r="O30">
            <v>4420</v>
          </cell>
          <cell r="P30">
            <v>2000</v>
          </cell>
          <cell r="Q30">
            <v>1000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7420</v>
          </cell>
          <cell r="AA30">
            <v>73543.199999999997</v>
          </cell>
        </row>
        <row r="31">
          <cell r="B31">
            <v>4790</v>
          </cell>
          <cell r="C31" t="str">
            <v>Raghunath Adhikari</v>
          </cell>
          <cell r="D31" t="str">
            <v>Head Office</v>
          </cell>
          <cell r="E31" t="str">
            <v>001</v>
          </cell>
          <cell r="F31" t="str">
            <v>Management Information Department</v>
          </cell>
          <cell r="G31" t="str">
            <v>10</v>
          </cell>
          <cell r="H31" t="str">
            <v>Officer 7</v>
          </cell>
          <cell r="I31">
            <v>0</v>
          </cell>
          <cell r="J31">
            <v>0</v>
          </cell>
          <cell r="K31">
            <v>46207</v>
          </cell>
          <cell r="L31">
            <v>15400</v>
          </cell>
          <cell r="M31">
            <v>6160.7</v>
          </cell>
          <cell r="N31">
            <v>55446.3</v>
          </cell>
          <cell r="O31">
            <v>4220</v>
          </cell>
          <cell r="P31">
            <v>2000</v>
          </cell>
          <cell r="Q31">
            <v>1000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7220</v>
          </cell>
          <cell r="AA31">
            <v>74987.7</v>
          </cell>
        </row>
        <row r="32">
          <cell r="B32">
            <v>4794</v>
          </cell>
          <cell r="C32" t="str">
            <v>Bidhya Laxmi Shahi Shrestha</v>
          </cell>
          <cell r="D32" t="str">
            <v>Head Office</v>
          </cell>
          <cell r="E32" t="str">
            <v>001</v>
          </cell>
          <cell r="F32" t="str">
            <v>Finance And Account Division</v>
          </cell>
          <cell r="G32" t="str">
            <v>10</v>
          </cell>
          <cell r="H32" t="str">
            <v>Officer 7</v>
          </cell>
          <cell r="I32">
            <v>0</v>
          </cell>
          <cell r="J32">
            <v>0</v>
          </cell>
          <cell r="K32">
            <v>46207</v>
          </cell>
          <cell r="L32">
            <v>15400</v>
          </cell>
          <cell r="M32">
            <v>6160.7</v>
          </cell>
          <cell r="N32">
            <v>55446.3</v>
          </cell>
          <cell r="O32">
            <v>4220</v>
          </cell>
          <cell r="P32">
            <v>2000</v>
          </cell>
          <cell r="Q32">
            <v>1000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7220</v>
          </cell>
          <cell r="AA32">
            <v>74987.7</v>
          </cell>
        </row>
        <row r="33">
          <cell r="B33">
            <v>4795</v>
          </cell>
          <cell r="C33" t="str">
            <v>Bedananda Dahal</v>
          </cell>
          <cell r="D33" t="str">
            <v>Head Office</v>
          </cell>
          <cell r="E33" t="str">
            <v>001</v>
          </cell>
          <cell r="F33" t="str">
            <v>Planning and Project Division</v>
          </cell>
          <cell r="G33" t="str">
            <v>9</v>
          </cell>
          <cell r="H33" t="str">
            <v>Managerial 9</v>
          </cell>
          <cell r="I33">
            <v>0</v>
          </cell>
          <cell r="J33">
            <v>0</v>
          </cell>
          <cell r="K33">
            <v>52774</v>
          </cell>
          <cell r="L33">
            <v>15831</v>
          </cell>
          <cell r="M33">
            <v>6860.5</v>
          </cell>
          <cell r="N33">
            <v>61744.5</v>
          </cell>
          <cell r="O33">
            <v>4620</v>
          </cell>
          <cell r="P33">
            <v>2000</v>
          </cell>
          <cell r="Q33">
            <v>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7620</v>
          </cell>
          <cell r="AA33">
            <v>83085.5</v>
          </cell>
        </row>
        <row r="34">
          <cell r="B34">
            <v>4797</v>
          </cell>
          <cell r="C34" t="str">
            <v>Kamal Kumar Khatri</v>
          </cell>
          <cell r="D34" t="str">
            <v>Head Office</v>
          </cell>
          <cell r="E34" t="str">
            <v>001</v>
          </cell>
          <cell r="F34" t="str">
            <v>Risk Management Division</v>
          </cell>
          <cell r="G34" t="str">
            <v>10</v>
          </cell>
          <cell r="H34" t="str">
            <v>Officer 7</v>
          </cell>
          <cell r="I34">
            <v>0</v>
          </cell>
          <cell r="J34">
            <v>0</v>
          </cell>
          <cell r="K34">
            <v>46207</v>
          </cell>
          <cell r="L34">
            <v>15400</v>
          </cell>
          <cell r="M34">
            <v>6160.7</v>
          </cell>
          <cell r="N34">
            <v>55446.3</v>
          </cell>
          <cell r="O34">
            <v>4220</v>
          </cell>
          <cell r="P34">
            <v>2000</v>
          </cell>
          <cell r="Q34">
            <v>1000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7220</v>
          </cell>
          <cell r="AA34">
            <v>74987.7</v>
          </cell>
        </row>
        <row r="35">
          <cell r="B35">
            <v>4825</v>
          </cell>
          <cell r="C35" t="str">
            <v>Hemendra Aryal</v>
          </cell>
          <cell r="D35" t="str">
            <v>Head Office</v>
          </cell>
          <cell r="E35" t="str">
            <v>001</v>
          </cell>
          <cell r="F35" t="str">
            <v>General Service Division</v>
          </cell>
          <cell r="G35" t="str">
            <v>11</v>
          </cell>
          <cell r="H35" t="str">
            <v>Officer 7</v>
          </cell>
          <cell r="I35">
            <v>0</v>
          </cell>
          <cell r="J35">
            <v>0</v>
          </cell>
          <cell r="K35">
            <v>46207</v>
          </cell>
          <cell r="L35">
            <v>16940</v>
          </cell>
          <cell r="M35">
            <v>6314.7</v>
          </cell>
          <cell r="N35">
            <v>56832.3</v>
          </cell>
          <cell r="O35">
            <v>4220</v>
          </cell>
          <cell r="P35">
            <v>2000</v>
          </cell>
          <cell r="Q35">
            <v>1000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7220</v>
          </cell>
          <cell r="AA35">
            <v>76681.7</v>
          </cell>
        </row>
        <row r="36">
          <cell r="B36">
            <v>4831</v>
          </cell>
          <cell r="C36" t="str">
            <v>Harihar Acharya</v>
          </cell>
          <cell r="D36" t="str">
            <v>Head Office</v>
          </cell>
          <cell r="E36" t="str">
            <v>001</v>
          </cell>
          <cell r="F36" t="str">
            <v>Marketing and branch mgmt Department (N in U)</v>
          </cell>
          <cell r="G36" t="str">
            <v>11</v>
          </cell>
          <cell r="H36" t="str">
            <v>Officer 7</v>
          </cell>
          <cell r="I36">
            <v>0</v>
          </cell>
          <cell r="J36">
            <v>0</v>
          </cell>
          <cell r="K36">
            <v>46207</v>
          </cell>
          <cell r="L36">
            <v>16940</v>
          </cell>
          <cell r="M36">
            <v>6314.7</v>
          </cell>
          <cell r="N36">
            <v>56832.3</v>
          </cell>
          <cell r="O36">
            <v>4220</v>
          </cell>
          <cell r="P36">
            <v>2000</v>
          </cell>
          <cell r="Q36">
            <v>1000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7220</v>
          </cell>
          <cell r="AA36">
            <v>76681.7</v>
          </cell>
        </row>
        <row r="37">
          <cell r="B37">
            <v>4838</v>
          </cell>
          <cell r="C37" t="str">
            <v>Shiv Raj Timilsina</v>
          </cell>
          <cell r="D37" t="str">
            <v>Head Office</v>
          </cell>
          <cell r="E37" t="str">
            <v>001</v>
          </cell>
          <cell r="F37" t="str">
            <v>Human Resource Management Division</v>
          </cell>
          <cell r="G37" t="str">
            <v>11</v>
          </cell>
          <cell r="H37" t="str">
            <v>Officer 7</v>
          </cell>
          <cell r="I37">
            <v>0</v>
          </cell>
          <cell r="J37">
            <v>0</v>
          </cell>
          <cell r="K37">
            <v>46207</v>
          </cell>
          <cell r="L37">
            <v>16940</v>
          </cell>
          <cell r="M37">
            <v>6314.7</v>
          </cell>
          <cell r="N37">
            <v>56832.3</v>
          </cell>
          <cell r="O37">
            <v>4220</v>
          </cell>
          <cell r="P37">
            <v>2000</v>
          </cell>
          <cell r="Q37">
            <v>1000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7220</v>
          </cell>
          <cell r="AA37">
            <v>76681.7</v>
          </cell>
        </row>
        <row r="38">
          <cell r="B38">
            <v>4842</v>
          </cell>
          <cell r="C38" t="str">
            <v>Hira Bahadur Ale</v>
          </cell>
          <cell r="D38" t="str">
            <v>Head Office</v>
          </cell>
          <cell r="E38" t="str">
            <v>001</v>
          </cell>
          <cell r="F38" t="str">
            <v>Marketing and branch mgmt Department (N in U)</v>
          </cell>
          <cell r="G38" t="str">
            <v>6</v>
          </cell>
          <cell r="H38" t="str">
            <v>Managerial 9</v>
          </cell>
          <cell r="I38">
            <v>0</v>
          </cell>
          <cell r="J38">
            <v>0</v>
          </cell>
          <cell r="K38">
            <v>52774</v>
          </cell>
          <cell r="L38">
            <v>10554</v>
          </cell>
          <cell r="M38">
            <v>6332.8</v>
          </cell>
          <cell r="N38">
            <v>56995.199999999997</v>
          </cell>
          <cell r="O38">
            <v>4620</v>
          </cell>
          <cell r="P38">
            <v>2000</v>
          </cell>
          <cell r="Q38">
            <v>1000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7620</v>
          </cell>
          <cell r="AA38">
            <v>77280.800000000003</v>
          </cell>
        </row>
        <row r="39">
          <cell r="B39">
            <v>4843</v>
          </cell>
          <cell r="C39" t="str">
            <v>Rajendra Prasad Joshi</v>
          </cell>
          <cell r="D39" t="str">
            <v>Head Office</v>
          </cell>
          <cell r="E39" t="str">
            <v>001</v>
          </cell>
          <cell r="F39" t="str">
            <v>Internal Audit and Inspection Division</v>
          </cell>
          <cell r="G39" t="str">
            <v>6</v>
          </cell>
          <cell r="H39" t="str">
            <v>Managerial 9</v>
          </cell>
          <cell r="I39">
            <v>0</v>
          </cell>
          <cell r="J39">
            <v>0</v>
          </cell>
          <cell r="K39">
            <v>52774</v>
          </cell>
          <cell r="L39">
            <v>10554</v>
          </cell>
          <cell r="M39">
            <v>6332.8</v>
          </cell>
          <cell r="N39">
            <v>56995.199999999997</v>
          </cell>
          <cell r="O39">
            <v>4620</v>
          </cell>
          <cell r="P39">
            <v>2000</v>
          </cell>
          <cell r="Q39">
            <v>1000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7620</v>
          </cell>
          <cell r="AA39">
            <v>77280.800000000003</v>
          </cell>
        </row>
        <row r="40">
          <cell r="B40">
            <v>4846</v>
          </cell>
          <cell r="C40" t="str">
            <v>Raghu Nath Joshi</v>
          </cell>
          <cell r="D40" t="str">
            <v>Head Office</v>
          </cell>
          <cell r="E40" t="str">
            <v>001</v>
          </cell>
          <cell r="F40" t="str">
            <v>Internal Audit and Inspection Division</v>
          </cell>
          <cell r="G40" t="str">
            <v>8</v>
          </cell>
          <cell r="H40" t="str">
            <v>Managerial 9</v>
          </cell>
          <cell r="I40">
            <v>0</v>
          </cell>
          <cell r="J40">
            <v>0</v>
          </cell>
          <cell r="K40">
            <v>52774</v>
          </cell>
          <cell r="L40">
            <v>14072</v>
          </cell>
          <cell r="M40">
            <v>6684.6</v>
          </cell>
          <cell r="N40">
            <v>60161.4</v>
          </cell>
          <cell r="O40">
            <v>4620</v>
          </cell>
          <cell r="P40">
            <v>2000</v>
          </cell>
          <cell r="Q40">
            <v>1000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7620</v>
          </cell>
          <cell r="AA40">
            <v>81150.600000000006</v>
          </cell>
        </row>
        <row r="41">
          <cell r="B41">
            <v>4850</v>
          </cell>
          <cell r="C41" t="str">
            <v>Yogendra Bahadur Singh</v>
          </cell>
          <cell r="D41" t="str">
            <v>Head Office</v>
          </cell>
          <cell r="E41" t="str">
            <v>001</v>
          </cell>
          <cell r="F41" t="str">
            <v>Credit Recovery Department (N in U)</v>
          </cell>
          <cell r="G41" t="str">
            <v>8</v>
          </cell>
          <cell r="H41" t="str">
            <v>Managerial 9</v>
          </cell>
          <cell r="I41">
            <v>0</v>
          </cell>
          <cell r="J41">
            <v>0</v>
          </cell>
          <cell r="K41">
            <v>52774</v>
          </cell>
          <cell r="L41">
            <v>14072</v>
          </cell>
          <cell r="M41">
            <v>6684.6</v>
          </cell>
          <cell r="N41">
            <v>60161.4</v>
          </cell>
          <cell r="O41">
            <v>4620</v>
          </cell>
          <cell r="P41">
            <v>2000</v>
          </cell>
          <cell r="Q41">
            <v>1000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7620</v>
          </cell>
          <cell r="AA41">
            <v>81150.600000000006</v>
          </cell>
        </row>
        <row r="42">
          <cell r="B42">
            <v>4854</v>
          </cell>
          <cell r="C42" t="str">
            <v>Tarka Bahadur Swar</v>
          </cell>
          <cell r="D42" t="str">
            <v>Head Office</v>
          </cell>
          <cell r="E42" t="str">
            <v>001</v>
          </cell>
          <cell r="F42" t="str">
            <v>Internal Audit and Inspection Division</v>
          </cell>
          <cell r="G42" t="str">
            <v>9</v>
          </cell>
          <cell r="H42" t="str">
            <v>Officer 7</v>
          </cell>
          <cell r="I42">
            <v>0</v>
          </cell>
          <cell r="J42">
            <v>0</v>
          </cell>
          <cell r="K42">
            <v>46207</v>
          </cell>
          <cell r="L42">
            <v>13860</v>
          </cell>
          <cell r="M42">
            <v>6006.7</v>
          </cell>
          <cell r="N42">
            <v>54060.3</v>
          </cell>
          <cell r="O42">
            <v>4220</v>
          </cell>
          <cell r="P42">
            <v>2000</v>
          </cell>
          <cell r="Q42">
            <v>1000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7220</v>
          </cell>
          <cell r="AA42">
            <v>73293.7</v>
          </cell>
        </row>
        <row r="43">
          <cell r="B43">
            <v>4863</v>
          </cell>
          <cell r="C43" t="str">
            <v>Shiva Prasad Bhushal</v>
          </cell>
          <cell r="D43" t="str">
            <v>Head Office</v>
          </cell>
          <cell r="E43" t="str">
            <v>001</v>
          </cell>
          <cell r="F43" t="str">
            <v>Agricultural and MSME Credit Department</v>
          </cell>
          <cell r="G43" t="str">
            <v>8</v>
          </cell>
          <cell r="H43" t="str">
            <v>Managerial 9</v>
          </cell>
          <cell r="I43">
            <v>0</v>
          </cell>
          <cell r="J43">
            <v>0</v>
          </cell>
          <cell r="K43">
            <v>52774</v>
          </cell>
          <cell r="L43">
            <v>14072</v>
          </cell>
          <cell r="M43">
            <v>6684.6</v>
          </cell>
          <cell r="N43">
            <v>60161.4</v>
          </cell>
          <cell r="O43">
            <v>4620</v>
          </cell>
          <cell r="P43">
            <v>2000</v>
          </cell>
          <cell r="Q43">
            <v>1000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7620</v>
          </cell>
          <cell r="AA43">
            <v>81150.600000000006</v>
          </cell>
        </row>
        <row r="44">
          <cell r="B44">
            <v>4864</v>
          </cell>
          <cell r="C44" t="str">
            <v>Bishu Sharma</v>
          </cell>
          <cell r="D44" t="str">
            <v>Head Office</v>
          </cell>
          <cell r="E44" t="str">
            <v>001</v>
          </cell>
          <cell r="F44" t="str">
            <v>Business Credit and Trade Finance  Department</v>
          </cell>
          <cell r="G44" t="str">
            <v>10</v>
          </cell>
          <cell r="H44" t="str">
            <v>Officer 7</v>
          </cell>
          <cell r="I44">
            <v>0</v>
          </cell>
          <cell r="J44">
            <v>0</v>
          </cell>
          <cell r="K44">
            <v>46207</v>
          </cell>
          <cell r="L44">
            <v>15400</v>
          </cell>
          <cell r="M44">
            <v>6160.7</v>
          </cell>
          <cell r="N44">
            <v>55446.3</v>
          </cell>
          <cell r="O44">
            <v>4220</v>
          </cell>
          <cell r="P44">
            <v>2000</v>
          </cell>
          <cell r="Q44">
            <v>1000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7220</v>
          </cell>
          <cell r="AA44">
            <v>74987.7</v>
          </cell>
        </row>
        <row r="45">
          <cell r="B45">
            <v>4876</v>
          </cell>
          <cell r="C45" t="str">
            <v>Puskar Koirala</v>
          </cell>
          <cell r="D45" t="str">
            <v>Head Office</v>
          </cell>
          <cell r="E45" t="str">
            <v>001</v>
          </cell>
          <cell r="F45" t="str">
            <v>Retirement Fund Management Office</v>
          </cell>
          <cell r="G45" t="str">
            <v>10</v>
          </cell>
          <cell r="H45" t="str">
            <v>Officer 7</v>
          </cell>
          <cell r="I45">
            <v>0</v>
          </cell>
          <cell r="J45">
            <v>0</v>
          </cell>
          <cell r="K45">
            <v>46207</v>
          </cell>
          <cell r="L45">
            <v>15400</v>
          </cell>
          <cell r="M45">
            <v>6160.7</v>
          </cell>
          <cell r="N45">
            <v>55446.3</v>
          </cell>
          <cell r="O45">
            <v>4220</v>
          </cell>
          <cell r="P45">
            <v>2000</v>
          </cell>
          <cell r="Q45">
            <v>1000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7220</v>
          </cell>
          <cell r="AA45">
            <v>74987.7</v>
          </cell>
        </row>
        <row r="46">
          <cell r="B46">
            <v>4880</v>
          </cell>
          <cell r="C46" t="str">
            <v>Khularam Paudel</v>
          </cell>
          <cell r="D46" t="str">
            <v>Head Office</v>
          </cell>
          <cell r="E46" t="str">
            <v>001</v>
          </cell>
          <cell r="F46" t="str">
            <v>General Service Division</v>
          </cell>
          <cell r="G46" t="str">
            <v>13</v>
          </cell>
          <cell r="H46" t="str">
            <v>Driver D3</v>
          </cell>
          <cell r="I46" t="str">
            <v>D4A</v>
          </cell>
          <cell r="J46">
            <v>0</v>
          </cell>
          <cell r="K46">
            <v>38491</v>
          </cell>
          <cell r="L46">
            <v>16679</v>
          </cell>
          <cell r="M46">
            <v>5517</v>
          </cell>
          <cell r="N46">
            <v>49653</v>
          </cell>
          <cell r="O46">
            <v>3344</v>
          </cell>
          <cell r="P46">
            <v>2000</v>
          </cell>
          <cell r="Q46">
            <v>1000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6344</v>
          </cell>
          <cell r="AA46">
            <v>67031</v>
          </cell>
        </row>
        <row r="47">
          <cell r="B47">
            <v>4882</v>
          </cell>
          <cell r="C47" t="str">
            <v>Puspa Ratna Shrestha</v>
          </cell>
          <cell r="D47" t="str">
            <v>Head Office</v>
          </cell>
          <cell r="E47" t="str">
            <v>001</v>
          </cell>
          <cell r="F47" t="str">
            <v>General Service Division</v>
          </cell>
          <cell r="G47" t="str">
            <v>13</v>
          </cell>
          <cell r="H47" t="str">
            <v>Driver D3</v>
          </cell>
          <cell r="I47" t="str">
            <v>D4A</v>
          </cell>
          <cell r="J47">
            <v>0</v>
          </cell>
          <cell r="K47">
            <v>38491</v>
          </cell>
          <cell r="L47">
            <v>16679</v>
          </cell>
          <cell r="M47">
            <v>5517</v>
          </cell>
          <cell r="N47">
            <v>49653</v>
          </cell>
          <cell r="O47">
            <v>3344</v>
          </cell>
          <cell r="P47">
            <v>2000</v>
          </cell>
          <cell r="Q47">
            <v>1000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6344</v>
          </cell>
          <cell r="AA47">
            <v>67031</v>
          </cell>
        </row>
        <row r="48">
          <cell r="B48">
            <v>4887</v>
          </cell>
          <cell r="C48" t="str">
            <v>Tej Kumar Gurung</v>
          </cell>
          <cell r="D48" t="str">
            <v>Head Office</v>
          </cell>
          <cell r="E48" t="str">
            <v>001</v>
          </cell>
          <cell r="F48" t="str">
            <v>General Service Division</v>
          </cell>
          <cell r="G48" t="str">
            <v>13</v>
          </cell>
          <cell r="H48" t="str">
            <v>Driver D3</v>
          </cell>
          <cell r="I48" t="str">
            <v>D4A</v>
          </cell>
          <cell r="J48">
            <v>0</v>
          </cell>
          <cell r="K48">
            <v>38491</v>
          </cell>
          <cell r="L48">
            <v>16679</v>
          </cell>
          <cell r="M48">
            <v>5517</v>
          </cell>
          <cell r="N48">
            <v>49653</v>
          </cell>
          <cell r="O48">
            <v>3344</v>
          </cell>
          <cell r="P48">
            <v>2000</v>
          </cell>
          <cell r="Q48">
            <v>1000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6344</v>
          </cell>
          <cell r="AA48">
            <v>67031</v>
          </cell>
        </row>
        <row r="49">
          <cell r="B49">
            <v>4892</v>
          </cell>
          <cell r="C49" t="str">
            <v>Sailendra Prasad Bajagain</v>
          </cell>
          <cell r="D49" t="str">
            <v>Head Office</v>
          </cell>
          <cell r="E49" t="str">
            <v>001</v>
          </cell>
          <cell r="F49" t="str">
            <v>Compliance Division</v>
          </cell>
          <cell r="G49" t="str">
            <v>9</v>
          </cell>
          <cell r="H49" t="str">
            <v>Managerial 9</v>
          </cell>
          <cell r="I49">
            <v>0</v>
          </cell>
          <cell r="J49">
            <v>0</v>
          </cell>
          <cell r="K49">
            <v>52774</v>
          </cell>
          <cell r="L49">
            <v>15831</v>
          </cell>
          <cell r="M49">
            <v>6860.5</v>
          </cell>
          <cell r="N49">
            <v>61744.5</v>
          </cell>
          <cell r="O49">
            <v>4620</v>
          </cell>
          <cell r="P49">
            <v>2000</v>
          </cell>
          <cell r="Q49">
            <v>1000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7620</v>
          </cell>
          <cell r="AA49">
            <v>83085.5</v>
          </cell>
        </row>
        <row r="50">
          <cell r="B50">
            <v>4894</v>
          </cell>
          <cell r="C50" t="str">
            <v>Barsa Adhikari(Pande)</v>
          </cell>
          <cell r="D50" t="str">
            <v>Head Office</v>
          </cell>
          <cell r="E50" t="str">
            <v>001</v>
          </cell>
          <cell r="F50" t="str">
            <v>Operational And Marketing Management Department</v>
          </cell>
          <cell r="G50" t="str">
            <v>9</v>
          </cell>
          <cell r="H50" t="str">
            <v>Managerial 9</v>
          </cell>
          <cell r="I50">
            <v>0</v>
          </cell>
          <cell r="J50">
            <v>0</v>
          </cell>
          <cell r="K50">
            <v>52774</v>
          </cell>
          <cell r="L50">
            <v>15831</v>
          </cell>
          <cell r="M50">
            <v>6860.5</v>
          </cell>
          <cell r="N50">
            <v>61744.5</v>
          </cell>
          <cell r="O50">
            <v>4620</v>
          </cell>
          <cell r="P50">
            <v>2000</v>
          </cell>
          <cell r="Q50">
            <v>1000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7620</v>
          </cell>
          <cell r="AA50">
            <v>83085.5</v>
          </cell>
        </row>
        <row r="51">
          <cell r="B51">
            <v>4896</v>
          </cell>
          <cell r="C51" t="str">
            <v>Srijana K.C.</v>
          </cell>
          <cell r="D51" t="str">
            <v>Head Office</v>
          </cell>
          <cell r="E51" t="str">
            <v>001</v>
          </cell>
          <cell r="F51" t="str">
            <v>Physical Assets Management Department</v>
          </cell>
          <cell r="G51" t="str">
            <v>9</v>
          </cell>
          <cell r="H51" t="str">
            <v>Managerial 9</v>
          </cell>
          <cell r="I51">
            <v>0</v>
          </cell>
          <cell r="J51">
            <v>0</v>
          </cell>
          <cell r="K51">
            <v>52774</v>
          </cell>
          <cell r="L51">
            <v>15831</v>
          </cell>
          <cell r="M51">
            <v>6860.5</v>
          </cell>
          <cell r="N51">
            <v>61744.5</v>
          </cell>
          <cell r="O51">
            <v>4620</v>
          </cell>
          <cell r="P51">
            <v>2000</v>
          </cell>
          <cell r="Q51">
            <v>1000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7620</v>
          </cell>
          <cell r="AA51">
            <v>83085.5</v>
          </cell>
        </row>
        <row r="52">
          <cell r="B52">
            <v>4897</v>
          </cell>
          <cell r="C52" t="str">
            <v>Radha Sharma Aryal</v>
          </cell>
          <cell r="D52" t="str">
            <v>Head Office</v>
          </cell>
          <cell r="E52" t="str">
            <v>001</v>
          </cell>
          <cell r="F52" t="str">
            <v>Finance And Account Division</v>
          </cell>
          <cell r="G52" t="str">
            <v>9</v>
          </cell>
          <cell r="H52" t="str">
            <v>Managerial 9</v>
          </cell>
          <cell r="I52">
            <v>0</v>
          </cell>
          <cell r="J52">
            <v>0</v>
          </cell>
          <cell r="K52">
            <v>52774</v>
          </cell>
          <cell r="L52">
            <v>15831</v>
          </cell>
          <cell r="M52">
            <v>6860.5</v>
          </cell>
          <cell r="N52">
            <v>61744.5</v>
          </cell>
          <cell r="O52">
            <v>4620</v>
          </cell>
          <cell r="P52">
            <v>2000</v>
          </cell>
          <cell r="Q52">
            <v>1000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7620</v>
          </cell>
          <cell r="AA52">
            <v>83085.5</v>
          </cell>
        </row>
        <row r="53">
          <cell r="B53">
            <v>4900</v>
          </cell>
          <cell r="C53" t="str">
            <v>Meena Kumari Lekhak Bohora</v>
          </cell>
          <cell r="D53" t="str">
            <v>Head Office</v>
          </cell>
          <cell r="E53" t="str">
            <v>001</v>
          </cell>
          <cell r="F53" t="str">
            <v>Retirement Fund Management Office</v>
          </cell>
          <cell r="G53" t="str">
            <v>9</v>
          </cell>
          <cell r="H53" t="str">
            <v>Managerial 9</v>
          </cell>
          <cell r="I53">
            <v>0</v>
          </cell>
          <cell r="J53">
            <v>0</v>
          </cell>
          <cell r="K53">
            <v>52774</v>
          </cell>
          <cell r="L53">
            <v>15831</v>
          </cell>
          <cell r="M53">
            <v>6860.5</v>
          </cell>
          <cell r="N53">
            <v>61744.5</v>
          </cell>
          <cell r="O53">
            <v>4620</v>
          </cell>
          <cell r="P53">
            <v>2000</v>
          </cell>
          <cell r="Q53">
            <v>1000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7620</v>
          </cell>
          <cell r="AA53">
            <v>83085.5</v>
          </cell>
        </row>
        <row r="54">
          <cell r="B54">
            <v>4902</v>
          </cell>
          <cell r="C54" t="str">
            <v>Himalal Paudyal</v>
          </cell>
          <cell r="D54" t="str">
            <v>Head Office</v>
          </cell>
          <cell r="E54" t="str">
            <v>001</v>
          </cell>
          <cell r="F54" t="str">
            <v>Company Secretariat</v>
          </cell>
          <cell r="G54" t="str">
            <v>7</v>
          </cell>
          <cell r="H54" t="str">
            <v>Managerial 10</v>
          </cell>
          <cell r="I54">
            <v>0</v>
          </cell>
          <cell r="J54">
            <v>0</v>
          </cell>
          <cell r="K54">
            <v>56787</v>
          </cell>
          <cell r="L54">
            <v>13251</v>
          </cell>
          <cell r="M54">
            <v>7003.8</v>
          </cell>
          <cell r="N54">
            <v>63034.2</v>
          </cell>
          <cell r="O54">
            <v>4650</v>
          </cell>
          <cell r="P54">
            <v>2000</v>
          </cell>
          <cell r="Q54">
            <v>1000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8000</v>
          </cell>
          <cell r="X54">
            <v>2050</v>
          </cell>
          <cell r="Y54">
            <v>1000</v>
          </cell>
          <cell r="Z54">
            <v>18700</v>
          </cell>
          <cell r="AA54">
            <v>95741.8</v>
          </cell>
        </row>
        <row r="55">
          <cell r="B55">
            <v>4908</v>
          </cell>
          <cell r="C55" t="str">
            <v>Dharm Raj Neupane</v>
          </cell>
          <cell r="D55" t="str">
            <v>Head Office</v>
          </cell>
          <cell r="E55" t="str">
            <v>001</v>
          </cell>
          <cell r="F55" t="str">
            <v>Human Resource Management Division</v>
          </cell>
          <cell r="G55" t="str">
            <v>10</v>
          </cell>
          <cell r="H55" t="str">
            <v>Officer 7</v>
          </cell>
          <cell r="I55">
            <v>0</v>
          </cell>
          <cell r="J55">
            <v>0</v>
          </cell>
          <cell r="K55">
            <v>46207</v>
          </cell>
          <cell r="L55">
            <v>15400</v>
          </cell>
          <cell r="M55">
            <v>6160.7</v>
          </cell>
          <cell r="N55">
            <v>55446.3</v>
          </cell>
          <cell r="O55">
            <v>4220</v>
          </cell>
          <cell r="P55">
            <v>2000</v>
          </cell>
          <cell r="Q55">
            <v>1000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7220</v>
          </cell>
          <cell r="AA55">
            <v>74987.7</v>
          </cell>
        </row>
        <row r="56">
          <cell r="B56">
            <v>4912</v>
          </cell>
          <cell r="C56" t="str">
            <v>Shiva Prasad Bastola</v>
          </cell>
          <cell r="D56" t="str">
            <v>Head Office</v>
          </cell>
          <cell r="E56" t="str">
            <v>001</v>
          </cell>
          <cell r="F56" t="str">
            <v>Risk Management Division</v>
          </cell>
          <cell r="G56" t="str">
            <v>8</v>
          </cell>
          <cell r="H56" t="str">
            <v>Managerial 9</v>
          </cell>
          <cell r="I56">
            <v>0</v>
          </cell>
          <cell r="J56">
            <v>0</v>
          </cell>
          <cell r="K56">
            <v>52774</v>
          </cell>
          <cell r="L56">
            <v>14072</v>
          </cell>
          <cell r="M56">
            <v>6684.6</v>
          </cell>
          <cell r="N56">
            <v>60161.4</v>
          </cell>
          <cell r="O56">
            <v>4620</v>
          </cell>
          <cell r="P56">
            <v>2000</v>
          </cell>
          <cell r="Q56">
            <v>1000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7620</v>
          </cell>
          <cell r="AA56">
            <v>81150.600000000006</v>
          </cell>
        </row>
        <row r="57">
          <cell r="B57">
            <v>4920</v>
          </cell>
          <cell r="C57" t="str">
            <v>Harish Chandra Joshi</v>
          </cell>
          <cell r="D57" t="str">
            <v>Head Office</v>
          </cell>
          <cell r="E57" t="str">
            <v>001</v>
          </cell>
          <cell r="F57" t="str">
            <v>Internal Audit and Inspection Division</v>
          </cell>
          <cell r="G57" t="str">
            <v>8</v>
          </cell>
          <cell r="H57" t="str">
            <v>Managerial 9</v>
          </cell>
          <cell r="I57">
            <v>0</v>
          </cell>
          <cell r="J57">
            <v>0</v>
          </cell>
          <cell r="K57">
            <v>52774</v>
          </cell>
          <cell r="L57">
            <v>14072</v>
          </cell>
          <cell r="M57">
            <v>6684.6</v>
          </cell>
          <cell r="N57">
            <v>60161.4</v>
          </cell>
          <cell r="O57">
            <v>4620</v>
          </cell>
          <cell r="P57">
            <v>2000</v>
          </cell>
          <cell r="Q57">
            <v>1000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7620</v>
          </cell>
          <cell r="AA57">
            <v>81150.600000000006</v>
          </cell>
        </row>
        <row r="58">
          <cell r="B58">
            <v>4925</v>
          </cell>
          <cell r="C58" t="str">
            <v>Ramesh Kumar Aryal</v>
          </cell>
          <cell r="D58" t="str">
            <v>Head Office</v>
          </cell>
          <cell r="E58" t="str">
            <v>001</v>
          </cell>
          <cell r="F58" t="str">
            <v>Internal Audit and Inspection Division</v>
          </cell>
          <cell r="G58" t="str">
            <v>9</v>
          </cell>
          <cell r="H58" t="str">
            <v>Managerial 9</v>
          </cell>
          <cell r="I58">
            <v>0</v>
          </cell>
          <cell r="J58">
            <v>0</v>
          </cell>
          <cell r="K58">
            <v>52774</v>
          </cell>
          <cell r="L58">
            <v>15831</v>
          </cell>
          <cell r="M58">
            <v>6860.5</v>
          </cell>
          <cell r="N58">
            <v>61744.5</v>
          </cell>
          <cell r="O58">
            <v>4620</v>
          </cell>
          <cell r="P58">
            <v>2000</v>
          </cell>
          <cell r="Q58">
            <v>1000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7620</v>
          </cell>
          <cell r="AA58">
            <v>83085.5</v>
          </cell>
        </row>
        <row r="59">
          <cell r="B59">
            <v>4928</v>
          </cell>
          <cell r="C59" t="str">
            <v>Raju Karki</v>
          </cell>
          <cell r="D59" t="str">
            <v>Head Office</v>
          </cell>
          <cell r="E59" t="str">
            <v>001</v>
          </cell>
          <cell r="F59" t="str">
            <v>Central Training Institute</v>
          </cell>
          <cell r="G59" t="str">
            <v>9</v>
          </cell>
          <cell r="H59" t="str">
            <v>Managerial 9</v>
          </cell>
          <cell r="I59">
            <v>0</v>
          </cell>
          <cell r="J59">
            <v>0</v>
          </cell>
          <cell r="K59">
            <v>52774</v>
          </cell>
          <cell r="L59">
            <v>15831</v>
          </cell>
          <cell r="M59">
            <v>6860.5</v>
          </cell>
          <cell r="N59">
            <v>61744.5</v>
          </cell>
          <cell r="O59">
            <v>4620</v>
          </cell>
          <cell r="P59">
            <v>2000</v>
          </cell>
          <cell r="Q59">
            <v>1000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7620</v>
          </cell>
          <cell r="AA59">
            <v>83085.5</v>
          </cell>
        </row>
        <row r="60">
          <cell r="B60">
            <v>4937</v>
          </cell>
          <cell r="C60" t="str">
            <v>Dilli Bahadur Karki</v>
          </cell>
          <cell r="D60" t="str">
            <v>Head Office</v>
          </cell>
          <cell r="E60" t="str">
            <v>001</v>
          </cell>
          <cell r="F60" t="str">
            <v>Retirement Fund Management Office</v>
          </cell>
          <cell r="G60" t="str">
            <v>9</v>
          </cell>
          <cell r="H60" t="str">
            <v>Officer 7</v>
          </cell>
          <cell r="I60">
            <v>0</v>
          </cell>
          <cell r="J60">
            <v>0</v>
          </cell>
          <cell r="K60">
            <v>46207</v>
          </cell>
          <cell r="L60">
            <v>13860</v>
          </cell>
          <cell r="M60">
            <v>6006.7</v>
          </cell>
          <cell r="N60">
            <v>54060.3</v>
          </cell>
          <cell r="O60">
            <v>4220</v>
          </cell>
          <cell r="P60">
            <v>2000</v>
          </cell>
          <cell r="Q60">
            <v>1000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7220</v>
          </cell>
          <cell r="AA60">
            <v>73293.7</v>
          </cell>
        </row>
        <row r="61">
          <cell r="B61">
            <v>4939</v>
          </cell>
          <cell r="C61" t="str">
            <v>Bharat Kumar Shrestha</v>
          </cell>
          <cell r="D61" t="str">
            <v>Head Office</v>
          </cell>
          <cell r="E61" t="str">
            <v>001</v>
          </cell>
          <cell r="F61" t="str">
            <v>General Service Division</v>
          </cell>
          <cell r="G61" t="str">
            <v>13</v>
          </cell>
          <cell r="H61" t="str">
            <v>Assistant 5</v>
          </cell>
          <cell r="I61" t="str">
            <v>5A</v>
          </cell>
          <cell r="J61" t="str">
            <v>7</v>
          </cell>
          <cell r="K61">
            <v>38491</v>
          </cell>
          <cell r="L61">
            <v>16679</v>
          </cell>
          <cell r="M61">
            <v>5517</v>
          </cell>
          <cell r="N61">
            <v>49653</v>
          </cell>
          <cell r="O61">
            <v>4220</v>
          </cell>
          <cell r="P61">
            <v>2000</v>
          </cell>
          <cell r="Q61">
            <v>1000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7220</v>
          </cell>
          <cell r="AA61">
            <v>67907</v>
          </cell>
        </row>
        <row r="62">
          <cell r="B62">
            <v>4951</v>
          </cell>
          <cell r="C62" t="str">
            <v>Ridhi Thakur</v>
          </cell>
          <cell r="D62" t="str">
            <v>Head Office</v>
          </cell>
          <cell r="E62" t="str">
            <v>001</v>
          </cell>
          <cell r="F62" t="str">
            <v>Deposit Management Department</v>
          </cell>
          <cell r="G62" t="str">
            <v>10</v>
          </cell>
          <cell r="H62" t="str">
            <v>Officer 7</v>
          </cell>
          <cell r="I62">
            <v>0</v>
          </cell>
          <cell r="J62">
            <v>0</v>
          </cell>
          <cell r="K62">
            <v>46207</v>
          </cell>
          <cell r="L62">
            <v>15400</v>
          </cell>
          <cell r="M62">
            <v>6160.7</v>
          </cell>
          <cell r="N62">
            <v>55446.3</v>
          </cell>
          <cell r="O62">
            <v>4220</v>
          </cell>
          <cell r="P62">
            <v>2000</v>
          </cell>
          <cell r="Q62">
            <v>1000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7220</v>
          </cell>
          <cell r="AA62">
            <v>74987.7</v>
          </cell>
        </row>
        <row r="63">
          <cell r="B63">
            <v>4960</v>
          </cell>
          <cell r="C63" t="str">
            <v>Lesh Kumar Shrestha</v>
          </cell>
          <cell r="D63" t="str">
            <v>Head Office</v>
          </cell>
          <cell r="E63" t="str">
            <v>001</v>
          </cell>
          <cell r="F63" t="str">
            <v>Retirement Fund Management Office</v>
          </cell>
          <cell r="G63" t="str">
            <v>7</v>
          </cell>
          <cell r="H63" t="str">
            <v>Managerial 8</v>
          </cell>
          <cell r="I63">
            <v>0</v>
          </cell>
          <cell r="J63">
            <v>0</v>
          </cell>
          <cell r="K63">
            <v>48737</v>
          </cell>
          <cell r="L63">
            <v>11375</v>
          </cell>
          <cell r="M63">
            <v>6011.2</v>
          </cell>
          <cell r="N63">
            <v>54100.800000000003</v>
          </cell>
          <cell r="O63">
            <v>4420</v>
          </cell>
          <cell r="P63">
            <v>2000</v>
          </cell>
          <cell r="Q63">
            <v>1000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7420</v>
          </cell>
          <cell r="AA63">
            <v>73543.199999999997</v>
          </cell>
        </row>
        <row r="64">
          <cell r="B64">
            <v>4975</v>
          </cell>
          <cell r="C64" t="str">
            <v>Punam Kumari Sharma</v>
          </cell>
          <cell r="D64" t="str">
            <v>Head Office</v>
          </cell>
          <cell r="E64" t="str">
            <v>001</v>
          </cell>
          <cell r="F64" t="str">
            <v>General Service Division</v>
          </cell>
          <cell r="G64" t="str">
            <v>9</v>
          </cell>
          <cell r="H64" t="str">
            <v>Officer 7</v>
          </cell>
          <cell r="I64">
            <v>0</v>
          </cell>
          <cell r="J64">
            <v>0</v>
          </cell>
          <cell r="K64">
            <v>46207</v>
          </cell>
          <cell r="L64">
            <v>13860</v>
          </cell>
          <cell r="M64">
            <v>6006.7</v>
          </cell>
          <cell r="N64">
            <v>54060.3</v>
          </cell>
          <cell r="O64">
            <v>4220</v>
          </cell>
          <cell r="P64">
            <v>2000</v>
          </cell>
          <cell r="Q64">
            <v>1000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7220</v>
          </cell>
          <cell r="AA64">
            <v>73293.7</v>
          </cell>
        </row>
        <row r="65">
          <cell r="B65">
            <v>4976</v>
          </cell>
          <cell r="C65" t="str">
            <v>Nama Raj Thapa</v>
          </cell>
          <cell r="D65" t="str">
            <v>Head Office</v>
          </cell>
          <cell r="E65" t="str">
            <v>001</v>
          </cell>
          <cell r="F65" t="str">
            <v>Internal Audit and Inspection Division</v>
          </cell>
          <cell r="G65" t="str">
            <v>10</v>
          </cell>
          <cell r="H65" t="str">
            <v>Officer 7</v>
          </cell>
          <cell r="I65">
            <v>0</v>
          </cell>
          <cell r="J65">
            <v>0</v>
          </cell>
          <cell r="K65">
            <v>46207</v>
          </cell>
          <cell r="L65">
            <v>15400</v>
          </cell>
          <cell r="M65">
            <v>6160.7</v>
          </cell>
          <cell r="N65">
            <v>55446.3</v>
          </cell>
          <cell r="O65">
            <v>4220</v>
          </cell>
          <cell r="P65">
            <v>2000</v>
          </cell>
          <cell r="Q65">
            <v>1000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7220</v>
          </cell>
          <cell r="AA65">
            <v>74987.7</v>
          </cell>
        </row>
        <row r="66">
          <cell r="B66">
            <v>4978</v>
          </cell>
          <cell r="C66" t="str">
            <v>Sunita Malla (Shaha)</v>
          </cell>
          <cell r="D66" t="str">
            <v>Head Office</v>
          </cell>
          <cell r="E66" t="str">
            <v>001</v>
          </cell>
          <cell r="F66" t="str">
            <v>Finance And Account Division</v>
          </cell>
          <cell r="G66" t="str">
            <v>9</v>
          </cell>
          <cell r="H66" t="str">
            <v>Officer 7</v>
          </cell>
          <cell r="I66">
            <v>0</v>
          </cell>
          <cell r="J66">
            <v>0</v>
          </cell>
          <cell r="K66">
            <v>46207</v>
          </cell>
          <cell r="L66">
            <v>13860</v>
          </cell>
          <cell r="M66">
            <v>6006.7</v>
          </cell>
          <cell r="N66">
            <v>54060.3</v>
          </cell>
          <cell r="O66">
            <v>4220</v>
          </cell>
          <cell r="P66">
            <v>2000</v>
          </cell>
          <cell r="Q66">
            <v>1000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7220</v>
          </cell>
          <cell r="AA66">
            <v>73293.7</v>
          </cell>
        </row>
        <row r="67">
          <cell r="B67">
            <v>4982</v>
          </cell>
          <cell r="C67" t="str">
            <v>Ram Prasad Gajurel</v>
          </cell>
          <cell r="D67" t="str">
            <v>Head Office</v>
          </cell>
          <cell r="E67" t="str">
            <v>001</v>
          </cell>
          <cell r="F67" t="str">
            <v>Business Credit and Trade Finance  Department</v>
          </cell>
          <cell r="G67" t="str">
            <v>9</v>
          </cell>
          <cell r="H67" t="str">
            <v>Managerial 9</v>
          </cell>
          <cell r="I67">
            <v>0</v>
          </cell>
          <cell r="J67">
            <v>0</v>
          </cell>
          <cell r="K67">
            <v>52774</v>
          </cell>
          <cell r="L67">
            <v>15831</v>
          </cell>
          <cell r="M67">
            <v>6860.5</v>
          </cell>
          <cell r="N67">
            <v>61744.5</v>
          </cell>
          <cell r="O67">
            <v>4620</v>
          </cell>
          <cell r="P67">
            <v>2000</v>
          </cell>
          <cell r="Q67">
            <v>1000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7620</v>
          </cell>
          <cell r="AA67">
            <v>83085.5</v>
          </cell>
        </row>
        <row r="68">
          <cell r="B68">
            <v>4983</v>
          </cell>
          <cell r="C68" t="str">
            <v>Prem Prasad Upreti</v>
          </cell>
          <cell r="D68" t="str">
            <v>Head Office</v>
          </cell>
          <cell r="E68" t="str">
            <v>001</v>
          </cell>
          <cell r="F68" t="str">
            <v>Business Credit and Trade Finance  Department</v>
          </cell>
          <cell r="G68" t="str">
            <v>11</v>
          </cell>
          <cell r="H68" t="str">
            <v>Officer 7</v>
          </cell>
          <cell r="I68">
            <v>0</v>
          </cell>
          <cell r="J68">
            <v>0</v>
          </cell>
          <cell r="K68">
            <v>46207</v>
          </cell>
          <cell r="L68">
            <v>16940</v>
          </cell>
          <cell r="M68">
            <v>6314.7</v>
          </cell>
          <cell r="N68">
            <v>56832.3</v>
          </cell>
          <cell r="O68">
            <v>4220</v>
          </cell>
          <cell r="P68">
            <v>2000</v>
          </cell>
          <cell r="Q68">
            <v>1000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7220</v>
          </cell>
          <cell r="AA68">
            <v>76681.7</v>
          </cell>
        </row>
        <row r="69">
          <cell r="B69">
            <v>4987</v>
          </cell>
          <cell r="C69" t="str">
            <v>Narahari Prashad Dulal</v>
          </cell>
          <cell r="D69" t="str">
            <v>Head Office</v>
          </cell>
          <cell r="E69" t="str">
            <v>001</v>
          </cell>
          <cell r="F69" t="str">
            <v>Legal and Credit recovery Division</v>
          </cell>
          <cell r="G69" t="str">
            <v>10</v>
          </cell>
          <cell r="H69" t="str">
            <v>Officer 7</v>
          </cell>
          <cell r="I69">
            <v>0</v>
          </cell>
          <cell r="J69">
            <v>0</v>
          </cell>
          <cell r="K69">
            <v>46207</v>
          </cell>
          <cell r="L69">
            <v>15400</v>
          </cell>
          <cell r="M69">
            <v>6160.7</v>
          </cell>
          <cell r="N69">
            <v>55446.3</v>
          </cell>
          <cell r="O69">
            <v>4220</v>
          </cell>
          <cell r="P69">
            <v>2000</v>
          </cell>
          <cell r="Q69">
            <v>1000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7220</v>
          </cell>
          <cell r="AA69">
            <v>74987.7</v>
          </cell>
        </row>
        <row r="70">
          <cell r="B70">
            <v>4998</v>
          </cell>
          <cell r="C70" t="str">
            <v>Hari Raj Kharel</v>
          </cell>
          <cell r="D70" t="str">
            <v>Head Office</v>
          </cell>
          <cell r="E70" t="str">
            <v>001</v>
          </cell>
          <cell r="F70" t="str">
            <v>Physical Assets Management Department</v>
          </cell>
          <cell r="G70" t="str">
            <v>7</v>
          </cell>
          <cell r="H70" t="str">
            <v>Managerial 8</v>
          </cell>
          <cell r="I70">
            <v>0</v>
          </cell>
          <cell r="J70">
            <v>0</v>
          </cell>
          <cell r="K70">
            <v>48737</v>
          </cell>
          <cell r="L70">
            <v>11375</v>
          </cell>
          <cell r="M70">
            <v>6011.2</v>
          </cell>
          <cell r="N70">
            <v>54100.800000000003</v>
          </cell>
          <cell r="O70">
            <v>4420</v>
          </cell>
          <cell r="P70">
            <v>2000</v>
          </cell>
          <cell r="Q70">
            <v>1000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7420</v>
          </cell>
          <cell r="AA70">
            <v>73543.199999999997</v>
          </cell>
        </row>
        <row r="71">
          <cell r="B71">
            <v>5004</v>
          </cell>
          <cell r="C71" t="str">
            <v>Madhusudan Khakural</v>
          </cell>
          <cell r="D71" t="str">
            <v>Head Office</v>
          </cell>
          <cell r="E71" t="str">
            <v>001</v>
          </cell>
          <cell r="F71" t="str">
            <v>Operational And Marketing Management Department</v>
          </cell>
          <cell r="G71" t="str">
            <v>11</v>
          </cell>
          <cell r="H71" t="str">
            <v>Officer 7</v>
          </cell>
          <cell r="I71">
            <v>0</v>
          </cell>
          <cell r="J71">
            <v>0</v>
          </cell>
          <cell r="K71">
            <v>46207</v>
          </cell>
          <cell r="L71">
            <v>16940</v>
          </cell>
          <cell r="M71">
            <v>6314.7</v>
          </cell>
          <cell r="N71">
            <v>56832.3</v>
          </cell>
          <cell r="O71">
            <v>4220</v>
          </cell>
          <cell r="P71">
            <v>2000</v>
          </cell>
          <cell r="Q71">
            <v>1000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7220</v>
          </cell>
          <cell r="AA71">
            <v>76681.7</v>
          </cell>
        </row>
        <row r="72">
          <cell r="B72">
            <v>5031</v>
          </cell>
          <cell r="C72" t="str">
            <v>Mandip Koirala</v>
          </cell>
          <cell r="D72" t="str">
            <v>Head Office</v>
          </cell>
          <cell r="E72" t="str">
            <v>001</v>
          </cell>
          <cell r="F72" t="str">
            <v>Human Resource Management Division</v>
          </cell>
          <cell r="G72" t="str">
            <v>8</v>
          </cell>
          <cell r="H72" t="str">
            <v>Managerial 8</v>
          </cell>
          <cell r="I72">
            <v>0</v>
          </cell>
          <cell r="J72">
            <v>0</v>
          </cell>
          <cell r="K72">
            <v>48737</v>
          </cell>
          <cell r="L72">
            <v>13000</v>
          </cell>
          <cell r="M72">
            <v>6173.7</v>
          </cell>
          <cell r="N72">
            <v>55563.3</v>
          </cell>
          <cell r="O72">
            <v>4420</v>
          </cell>
          <cell r="P72">
            <v>2000</v>
          </cell>
          <cell r="Q72">
            <v>1000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7420</v>
          </cell>
          <cell r="AA72">
            <v>75330.7</v>
          </cell>
        </row>
        <row r="73">
          <cell r="B73">
            <v>5032</v>
          </cell>
          <cell r="C73" t="str">
            <v>Punya Prasad Dahal</v>
          </cell>
          <cell r="D73" t="str">
            <v>Head Office</v>
          </cell>
          <cell r="E73" t="str">
            <v>001</v>
          </cell>
          <cell r="F73" t="str">
            <v>Finance And Account Division</v>
          </cell>
          <cell r="G73" t="str">
            <v>10</v>
          </cell>
          <cell r="H73" t="str">
            <v>Officer 7</v>
          </cell>
          <cell r="I73">
            <v>0</v>
          </cell>
          <cell r="J73">
            <v>0</v>
          </cell>
          <cell r="K73">
            <v>46207</v>
          </cell>
          <cell r="L73">
            <v>15400</v>
          </cell>
          <cell r="M73">
            <v>6160.7</v>
          </cell>
          <cell r="N73">
            <v>55446.3</v>
          </cell>
          <cell r="O73">
            <v>4220</v>
          </cell>
          <cell r="P73">
            <v>2000</v>
          </cell>
          <cell r="Q73">
            <v>1000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7220</v>
          </cell>
          <cell r="AA73">
            <v>74987.7</v>
          </cell>
        </row>
        <row r="74">
          <cell r="B74">
            <v>5073</v>
          </cell>
          <cell r="C74" t="str">
            <v>Gokul Bahadur Khatri</v>
          </cell>
          <cell r="D74" t="str">
            <v>Head Office</v>
          </cell>
          <cell r="E74" t="str">
            <v>001</v>
          </cell>
          <cell r="F74" t="str">
            <v>General Service Division</v>
          </cell>
          <cell r="G74" t="str">
            <v>5</v>
          </cell>
          <cell r="H74" t="str">
            <v>Driver D2</v>
          </cell>
          <cell r="I74">
            <v>0</v>
          </cell>
          <cell r="J74">
            <v>0</v>
          </cell>
          <cell r="K74">
            <v>32902</v>
          </cell>
          <cell r="L74">
            <v>5485</v>
          </cell>
          <cell r="M74">
            <v>3838.7</v>
          </cell>
          <cell r="N74">
            <v>34548.300000000003</v>
          </cell>
          <cell r="O74">
            <v>2772</v>
          </cell>
          <cell r="P74">
            <v>2000</v>
          </cell>
          <cell r="Q74">
            <v>1000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5772</v>
          </cell>
          <cell r="AA74">
            <v>47997.7</v>
          </cell>
        </row>
        <row r="75">
          <cell r="B75">
            <v>5096</v>
          </cell>
          <cell r="C75" t="str">
            <v>Ghanendra Adhikari</v>
          </cell>
          <cell r="D75" t="str">
            <v>Head Office</v>
          </cell>
          <cell r="E75" t="str">
            <v>001</v>
          </cell>
          <cell r="F75" t="str">
            <v>Deposit Management Department</v>
          </cell>
          <cell r="G75" t="str">
            <v>10</v>
          </cell>
          <cell r="H75" t="str">
            <v>Managerial 10</v>
          </cell>
          <cell r="I75">
            <v>0</v>
          </cell>
          <cell r="J75">
            <v>0</v>
          </cell>
          <cell r="K75">
            <v>56787</v>
          </cell>
          <cell r="L75">
            <v>18930</v>
          </cell>
          <cell r="M75">
            <v>7571.7</v>
          </cell>
          <cell r="N75">
            <v>68145.3</v>
          </cell>
          <cell r="O75">
            <v>4650</v>
          </cell>
          <cell r="P75">
            <v>2000</v>
          </cell>
          <cell r="Q75">
            <v>1000</v>
          </cell>
          <cell r="R75">
            <v>0</v>
          </cell>
          <cell r="S75">
            <v>0</v>
          </cell>
          <cell r="T75">
            <v>-783.87</v>
          </cell>
          <cell r="U75">
            <v>0</v>
          </cell>
          <cell r="V75">
            <v>0</v>
          </cell>
          <cell r="W75">
            <v>8000</v>
          </cell>
          <cell r="X75">
            <v>1500</v>
          </cell>
          <cell r="Y75">
            <v>0</v>
          </cell>
          <cell r="Z75">
            <v>16366.130000000001</v>
          </cell>
          <cell r="AA75">
            <v>99654.83</v>
          </cell>
        </row>
        <row r="76">
          <cell r="B76">
            <v>5124</v>
          </cell>
          <cell r="C76" t="str">
            <v>Sangeeta Shrestha</v>
          </cell>
          <cell r="D76" t="str">
            <v>Head Office</v>
          </cell>
          <cell r="E76" t="str">
            <v>001</v>
          </cell>
          <cell r="F76" t="str">
            <v>Digital Banking Division</v>
          </cell>
          <cell r="G76" t="str">
            <v>9</v>
          </cell>
          <cell r="H76" t="str">
            <v>Managerial 9</v>
          </cell>
          <cell r="I76">
            <v>0</v>
          </cell>
          <cell r="J76">
            <v>0</v>
          </cell>
          <cell r="K76">
            <v>52774</v>
          </cell>
          <cell r="L76">
            <v>15831</v>
          </cell>
          <cell r="M76">
            <v>6860.5</v>
          </cell>
          <cell r="N76">
            <v>61744.5</v>
          </cell>
          <cell r="O76">
            <v>4620</v>
          </cell>
          <cell r="P76">
            <v>2000</v>
          </cell>
          <cell r="Q76">
            <v>1000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7620</v>
          </cell>
          <cell r="AA76">
            <v>83085.5</v>
          </cell>
        </row>
        <row r="77">
          <cell r="B77">
            <v>5125</v>
          </cell>
          <cell r="C77" t="str">
            <v>Sarita Kumari Pokhrel Dahal</v>
          </cell>
          <cell r="D77" t="str">
            <v>Head Office</v>
          </cell>
          <cell r="E77" t="str">
            <v>001</v>
          </cell>
          <cell r="F77" t="str">
            <v>Compliance Division</v>
          </cell>
          <cell r="G77" t="str">
            <v>8</v>
          </cell>
          <cell r="H77" t="str">
            <v>Managerial 10</v>
          </cell>
          <cell r="I77">
            <v>0</v>
          </cell>
          <cell r="J77">
            <v>0</v>
          </cell>
          <cell r="K77">
            <v>56787</v>
          </cell>
          <cell r="L77">
            <v>15144</v>
          </cell>
          <cell r="M77">
            <v>7193.1</v>
          </cell>
          <cell r="N77">
            <v>64737.9</v>
          </cell>
          <cell r="O77">
            <v>4650</v>
          </cell>
          <cell r="P77">
            <v>2000</v>
          </cell>
          <cell r="Q77">
            <v>1000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8000</v>
          </cell>
          <cell r="X77">
            <v>2050</v>
          </cell>
          <cell r="Y77">
            <v>0</v>
          </cell>
          <cell r="Z77">
            <v>17700</v>
          </cell>
          <cell r="AA77">
            <v>96824.1</v>
          </cell>
        </row>
        <row r="78">
          <cell r="B78">
            <v>5126</v>
          </cell>
          <cell r="C78" t="str">
            <v>Bhabani Prasad Acharya</v>
          </cell>
          <cell r="D78" t="str">
            <v>Head Office</v>
          </cell>
          <cell r="E78" t="str">
            <v>001</v>
          </cell>
          <cell r="F78" t="str">
            <v>Retirement Fund Management Office</v>
          </cell>
          <cell r="G78" t="str">
            <v>9</v>
          </cell>
          <cell r="H78" t="str">
            <v>Managerial 9</v>
          </cell>
          <cell r="I78">
            <v>0</v>
          </cell>
          <cell r="J78">
            <v>0</v>
          </cell>
          <cell r="K78">
            <v>52774</v>
          </cell>
          <cell r="L78">
            <v>15831</v>
          </cell>
          <cell r="M78">
            <v>6860.5</v>
          </cell>
          <cell r="N78">
            <v>61744.5</v>
          </cell>
          <cell r="O78">
            <v>4620</v>
          </cell>
          <cell r="P78">
            <v>2000</v>
          </cell>
          <cell r="Q78">
            <v>1000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7620</v>
          </cell>
          <cell r="AA78">
            <v>83085.5</v>
          </cell>
        </row>
        <row r="79">
          <cell r="B79">
            <v>5127</v>
          </cell>
          <cell r="C79" t="str">
            <v>Sailendra Raj Giri</v>
          </cell>
          <cell r="D79" t="str">
            <v>Head Office</v>
          </cell>
          <cell r="E79" t="str">
            <v>001</v>
          </cell>
          <cell r="F79" t="str">
            <v>Internal Audit and Inspection Division</v>
          </cell>
          <cell r="G79" t="str">
            <v>7</v>
          </cell>
          <cell r="H79" t="str">
            <v>Managerial 9</v>
          </cell>
          <cell r="I79">
            <v>0</v>
          </cell>
          <cell r="J79">
            <v>0</v>
          </cell>
          <cell r="K79">
            <v>52774</v>
          </cell>
          <cell r="L79">
            <v>12313</v>
          </cell>
          <cell r="M79">
            <v>6508.7</v>
          </cell>
          <cell r="N79">
            <v>58578.3</v>
          </cell>
          <cell r="O79">
            <v>4620</v>
          </cell>
          <cell r="P79">
            <v>2000</v>
          </cell>
          <cell r="Q79">
            <v>1000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7620</v>
          </cell>
          <cell r="AA79">
            <v>79215.7</v>
          </cell>
        </row>
        <row r="80">
          <cell r="B80">
            <v>5129</v>
          </cell>
          <cell r="C80" t="str">
            <v>Shankar Babu Panta</v>
          </cell>
          <cell r="D80" t="str">
            <v>Head Office</v>
          </cell>
          <cell r="E80" t="str">
            <v>001</v>
          </cell>
          <cell r="F80" t="str">
            <v>Finance And Account Division</v>
          </cell>
          <cell r="G80" t="str">
            <v>9</v>
          </cell>
          <cell r="H80" t="str">
            <v>Managerial 9</v>
          </cell>
          <cell r="I80">
            <v>0</v>
          </cell>
          <cell r="J80">
            <v>0</v>
          </cell>
          <cell r="K80">
            <v>52774</v>
          </cell>
          <cell r="L80">
            <v>15831</v>
          </cell>
          <cell r="M80">
            <v>6860.5</v>
          </cell>
          <cell r="N80">
            <v>61744.5</v>
          </cell>
          <cell r="O80">
            <v>4620</v>
          </cell>
          <cell r="P80">
            <v>2000</v>
          </cell>
          <cell r="Q80">
            <v>1000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7620</v>
          </cell>
          <cell r="AA80">
            <v>83085.5</v>
          </cell>
        </row>
        <row r="81">
          <cell r="B81">
            <v>5132</v>
          </cell>
          <cell r="C81" t="str">
            <v>Devi Prasad Pokharel</v>
          </cell>
          <cell r="D81" t="str">
            <v>Head Office</v>
          </cell>
          <cell r="E81" t="str">
            <v>001</v>
          </cell>
          <cell r="F81" t="str">
            <v>Business Credit and Trade Finance  Department</v>
          </cell>
          <cell r="G81" t="str">
            <v>9</v>
          </cell>
          <cell r="H81" t="str">
            <v>Managerial 9</v>
          </cell>
          <cell r="I81">
            <v>0</v>
          </cell>
          <cell r="J81">
            <v>0</v>
          </cell>
          <cell r="K81">
            <v>52774</v>
          </cell>
          <cell r="L81">
            <v>15831</v>
          </cell>
          <cell r="M81">
            <v>6860.5</v>
          </cell>
          <cell r="N81">
            <v>61744.5</v>
          </cell>
          <cell r="O81">
            <v>4620</v>
          </cell>
          <cell r="P81">
            <v>2000</v>
          </cell>
          <cell r="Q81">
            <v>1000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7620</v>
          </cell>
          <cell r="AA81">
            <v>83085.5</v>
          </cell>
        </row>
        <row r="82">
          <cell r="B82">
            <v>5133</v>
          </cell>
          <cell r="C82" t="str">
            <v>Dipak Kumar Karki</v>
          </cell>
          <cell r="D82" t="str">
            <v>Head Office</v>
          </cell>
          <cell r="E82" t="str">
            <v>001</v>
          </cell>
          <cell r="F82" t="str">
            <v>General Service Division</v>
          </cell>
          <cell r="G82" t="str">
            <v>9</v>
          </cell>
          <cell r="H82" t="str">
            <v>Managerial 9</v>
          </cell>
          <cell r="I82">
            <v>0</v>
          </cell>
          <cell r="J82">
            <v>0</v>
          </cell>
          <cell r="K82">
            <v>52774</v>
          </cell>
          <cell r="L82">
            <v>15831</v>
          </cell>
          <cell r="M82">
            <v>6860.5</v>
          </cell>
          <cell r="N82">
            <v>61744.5</v>
          </cell>
          <cell r="O82">
            <v>4620</v>
          </cell>
          <cell r="P82">
            <v>2000</v>
          </cell>
          <cell r="Q82">
            <v>1000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7620</v>
          </cell>
          <cell r="AA82">
            <v>83085.5</v>
          </cell>
        </row>
        <row r="83">
          <cell r="B83">
            <v>5137</v>
          </cell>
          <cell r="C83" t="str">
            <v>Pappu Babu Shrestha</v>
          </cell>
          <cell r="D83" t="str">
            <v>Head Office</v>
          </cell>
          <cell r="E83" t="str">
            <v>001</v>
          </cell>
          <cell r="F83" t="str">
            <v>Information Technology Division</v>
          </cell>
          <cell r="G83" t="str">
            <v>10</v>
          </cell>
          <cell r="H83" t="str">
            <v>Managerial 10</v>
          </cell>
          <cell r="I83">
            <v>0</v>
          </cell>
          <cell r="J83">
            <v>0</v>
          </cell>
          <cell r="K83">
            <v>56787</v>
          </cell>
          <cell r="L83">
            <v>18930</v>
          </cell>
          <cell r="M83">
            <v>7571.7</v>
          </cell>
          <cell r="N83">
            <v>68145.3</v>
          </cell>
          <cell r="O83">
            <v>4650</v>
          </cell>
          <cell r="P83">
            <v>2000</v>
          </cell>
          <cell r="Q83">
            <v>1000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8000</v>
          </cell>
          <cell r="X83">
            <v>2050</v>
          </cell>
          <cell r="Y83">
            <v>0</v>
          </cell>
          <cell r="Z83">
            <v>17700</v>
          </cell>
          <cell r="AA83">
            <v>100988.7</v>
          </cell>
        </row>
        <row r="84">
          <cell r="B84">
            <v>5139</v>
          </cell>
          <cell r="C84" t="str">
            <v>Yadab Prashad Pokharel</v>
          </cell>
          <cell r="D84" t="str">
            <v>Head Office</v>
          </cell>
          <cell r="E84" t="str">
            <v>001</v>
          </cell>
          <cell r="F84" t="str">
            <v>Planning and Project Division</v>
          </cell>
          <cell r="G84" t="str">
            <v>9</v>
          </cell>
          <cell r="H84" t="str">
            <v>Managerial 9</v>
          </cell>
          <cell r="I84">
            <v>0</v>
          </cell>
          <cell r="J84">
            <v>0</v>
          </cell>
          <cell r="K84">
            <v>52774</v>
          </cell>
          <cell r="L84">
            <v>15831</v>
          </cell>
          <cell r="M84">
            <v>6860.5</v>
          </cell>
          <cell r="N84">
            <v>61744.5</v>
          </cell>
          <cell r="O84">
            <v>4620</v>
          </cell>
          <cell r="P84">
            <v>2000</v>
          </cell>
          <cell r="Q84">
            <v>1000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7620</v>
          </cell>
          <cell r="AA84">
            <v>83085.5</v>
          </cell>
        </row>
        <row r="85">
          <cell r="B85">
            <v>5142</v>
          </cell>
          <cell r="C85" t="str">
            <v>Kaji Ram Thapa</v>
          </cell>
          <cell r="D85" t="str">
            <v>Head Office</v>
          </cell>
          <cell r="E85" t="str">
            <v>001</v>
          </cell>
          <cell r="F85" t="str">
            <v>Finance And Account Division</v>
          </cell>
          <cell r="G85" t="str">
            <v>9</v>
          </cell>
          <cell r="H85" t="str">
            <v>Managerial 9</v>
          </cell>
          <cell r="I85">
            <v>0</v>
          </cell>
          <cell r="J85">
            <v>0</v>
          </cell>
          <cell r="K85">
            <v>52774</v>
          </cell>
          <cell r="L85">
            <v>15831</v>
          </cell>
          <cell r="M85">
            <v>6860.5</v>
          </cell>
          <cell r="N85">
            <v>61744.5</v>
          </cell>
          <cell r="O85">
            <v>4620</v>
          </cell>
          <cell r="P85">
            <v>2000</v>
          </cell>
          <cell r="Q85">
            <v>1000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7620</v>
          </cell>
          <cell r="AA85">
            <v>83085.5</v>
          </cell>
        </row>
        <row r="86">
          <cell r="B86">
            <v>5146</v>
          </cell>
          <cell r="C86" t="str">
            <v>Krishna Prasad Nepal</v>
          </cell>
          <cell r="D86" t="str">
            <v>Head Office</v>
          </cell>
          <cell r="E86" t="str">
            <v>001</v>
          </cell>
          <cell r="F86" t="str">
            <v>Human Resource Management Division</v>
          </cell>
          <cell r="G86" t="str">
            <v>8</v>
          </cell>
          <cell r="H86" t="str">
            <v>Managerial 9</v>
          </cell>
          <cell r="I86">
            <v>0</v>
          </cell>
          <cell r="J86">
            <v>0</v>
          </cell>
          <cell r="K86">
            <v>52774</v>
          </cell>
          <cell r="L86">
            <v>14072</v>
          </cell>
          <cell r="M86">
            <v>6684.6</v>
          </cell>
          <cell r="N86">
            <v>60161.4</v>
          </cell>
          <cell r="O86">
            <v>4620</v>
          </cell>
          <cell r="P86">
            <v>2000</v>
          </cell>
          <cell r="Q86">
            <v>1000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7620</v>
          </cell>
          <cell r="AA86">
            <v>81150.600000000006</v>
          </cell>
        </row>
        <row r="87">
          <cell r="B87">
            <v>5148</v>
          </cell>
          <cell r="C87" t="str">
            <v>Aatmadev Banskota</v>
          </cell>
          <cell r="D87" t="str">
            <v>Head Office</v>
          </cell>
          <cell r="E87" t="str">
            <v>001</v>
          </cell>
          <cell r="F87" t="str">
            <v>Human Resource Management Division</v>
          </cell>
          <cell r="G87" t="str">
            <v>9</v>
          </cell>
          <cell r="H87" t="str">
            <v>Managerial 9</v>
          </cell>
          <cell r="I87">
            <v>0</v>
          </cell>
          <cell r="J87">
            <v>0</v>
          </cell>
          <cell r="K87">
            <v>52774</v>
          </cell>
          <cell r="L87">
            <v>15831</v>
          </cell>
          <cell r="M87">
            <v>6860.5</v>
          </cell>
          <cell r="N87">
            <v>61744.5</v>
          </cell>
          <cell r="O87">
            <v>4620</v>
          </cell>
          <cell r="P87">
            <v>2000</v>
          </cell>
          <cell r="Q87">
            <v>1000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7620</v>
          </cell>
          <cell r="AA87">
            <v>83085.5</v>
          </cell>
        </row>
        <row r="88">
          <cell r="B88">
            <v>5159</v>
          </cell>
          <cell r="C88" t="str">
            <v>Madan Raj Chapagain</v>
          </cell>
          <cell r="D88" t="str">
            <v>Head Office</v>
          </cell>
          <cell r="E88" t="str">
            <v>001</v>
          </cell>
          <cell r="F88" t="str">
            <v>Internal Audit and Inspection Division</v>
          </cell>
          <cell r="G88" t="str">
            <v>9</v>
          </cell>
          <cell r="H88" t="str">
            <v>Managerial 9</v>
          </cell>
          <cell r="I88">
            <v>0</v>
          </cell>
          <cell r="J88">
            <v>0</v>
          </cell>
          <cell r="K88">
            <v>52774</v>
          </cell>
          <cell r="L88">
            <v>15831</v>
          </cell>
          <cell r="M88">
            <v>6860.5</v>
          </cell>
          <cell r="N88">
            <v>61744.5</v>
          </cell>
          <cell r="O88">
            <v>4620</v>
          </cell>
          <cell r="P88">
            <v>2000</v>
          </cell>
          <cell r="Q88">
            <v>1000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7620</v>
          </cell>
          <cell r="AA88">
            <v>83085.5</v>
          </cell>
        </row>
        <row r="89">
          <cell r="B89">
            <v>5162</v>
          </cell>
          <cell r="C89" t="str">
            <v>Badri Prashad Dulal</v>
          </cell>
          <cell r="D89" t="str">
            <v>Head Office</v>
          </cell>
          <cell r="E89" t="str">
            <v>001</v>
          </cell>
          <cell r="F89" t="str">
            <v>Credit Recovery Department (N in U)</v>
          </cell>
          <cell r="G89" t="str">
            <v>9</v>
          </cell>
          <cell r="H89" t="str">
            <v>Managerial 9</v>
          </cell>
          <cell r="I89">
            <v>0</v>
          </cell>
          <cell r="J89">
            <v>0</v>
          </cell>
          <cell r="K89">
            <v>52774</v>
          </cell>
          <cell r="L89">
            <v>15831</v>
          </cell>
          <cell r="M89">
            <v>6860.5</v>
          </cell>
          <cell r="N89">
            <v>61744.5</v>
          </cell>
          <cell r="O89">
            <v>4620</v>
          </cell>
          <cell r="P89">
            <v>2000</v>
          </cell>
          <cell r="Q89">
            <v>1000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7620</v>
          </cell>
          <cell r="AA89">
            <v>83085.5</v>
          </cell>
        </row>
        <row r="90">
          <cell r="B90">
            <v>5171</v>
          </cell>
          <cell r="C90" t="str">
            <v>Nirmal Raj Koirala</v>
          </cell>
          <cell r="D90" t="str">
            <v>Head Office</v>
          </cell>
          <cell r="E90" t="str">
            <v>001</v>
          </cell>
          <cell r="F90" t="str">
            <v>Legal and Credit recovery Division</v>
          </cell>
          <cell r="G90" t="str">
            <v>10</v>
          </cell>
          <cell r="H90" t="str">
            <v>Managerial 10</v>
          </cell>
          <cell r="I90">
            <v>0</v>
          </cell>
          <cell r="J90">
            <v>0</v>
          </cell>
          <cell r="K90">
            <v>56787</v>
          </cell>
          <cell r="L90">
            <v>18930</v>
          </cell>
          <cell r="M90">
            <v>7571.7</v>
          </cell>
          <cell r="N90">
            <v>68145.3</v>
          </cell>
          <cell r="O90">
            <v>4650</v>
          </cell>
          <cell r="P90">
            <v>2000</v>
          </cell>
          <cell r="Q90">
            <v>1000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8000</v>
          </cell>
          <cell r="X90">
            <v>2050</v>
          </cell>
          <cell r="Y90">
            <v>0</v>
          </cell>
          <cell r="Z90">
            <v>17700</v>
          </cell>
          <cell r="AA90">
            <v>100988.7</v>
          </cell>
        </row>
        <row r="91">
          <cell r="B91">
            <v>5174</v>
          </cell>
          <cell r="C91" t="str">
            <v>Chirangibi Basyal</v>
          </cell>
          <cell r="D91" t="str">
            <v>Head Office</v>
          </cell>
          <cell r="E91" t="str">
            <v>001</v>
          </cell>
          <cell r="F91" t="str">
            <v>Internal Audit and Inspection Division</v>
          </cell>
          <cell r="G91" t="str">
            <v>6</v>
          </cell>
          <cell r="H91" t="str">
            <v>Managerial 9</v>
          </cell>
          <cell r="I91">
            <v>0</v>
          </cell>
          <cell r="J91">
            <v>0</v>
          </cell>
          <cell r="K91">
            <v>52774</v>
          </cell>
          <cell r="L91">
            <v>10554</v>
          </cell>
          <cell r="M91">
            <v>6332.8</v>
          </cell>
          <cell r="N91">
            <v>56995.199999999997</v>
          </cell>
          <cell r="O91">
            <v>4620</v>
          </cell>
          <cell r="P91">
            <v>2000</v>
          </cell>
          <cell r="Q91">
            <v>1000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7620</v>
          </cell>
          <cell r="AA91">
            <v>77280.800000000003</v>
          </cell>
        </row>
        <row r="92">
          <cell r="B92">
            <v>5208</v>
          </cell>
          <cell r="C92" t="str">
            <v>Bachu Khadka</v>
          </cell>
          <cell r="D92" t="str">
            <v>Head Office</v>
          </cell>
          <cell r="E92" t="str">
            <v>001</v>
          </cell>
          <cell r="F92" t="str">
            <v>Central Training Institute</v>
          </cell>
          <cell r="G92" t="str">
            <v>10</v>
          </cell>
          <cell r="H92" t="str">
            <v>Officer 7</v>
          </cell>
          <cell r="I92">
            <v>0</v>
          </cell>
          <cell r="J92">
            <v>0</v>
          </cell>
          <cell r="K92">
            <v>46207</v>
          </cell>
          <cell r="L92">
            <v>15400</v>
          </cell>
          <cell r="M92">
            <v>6160.7</v>
          </cell>
          <cell r="N92">
            <v>55446.3</v>
          </cell>
          <cell r="O92">
            <v>4220</v>
          </cell>
          <cell r="P92">
            <v>2000</v>
          </cell>
          <cell r="Q92">
            <v>1000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7220</v>
          </cell>
          <cell r="AA92">
            <v>74987.7</v>
          </cell>
        </row>
        <row r="93">
          <cell r="B93">
            <v>5211</v>
          </cell>
          <cell r="C93" t="str">
            <v>Ram Bahadur Khadka</v>
          </cell>
          <cell r="D93" t="str">
            <v>Head Office</v>
          </cell>
          <cell r="E93" t="str">
            <v>001</v>
          </cell>
          <cell r="F93" t="str">
            <v>Central Training Institute</v>
          </cell>
          <cell r="G93" t="str">
            <v>10</v>
          </cell>
          <cell r="H93" t="str">
            <v>Officer 7</v>
          </cell>
          <cell r="I93">
            <v>0</v>
          </cell>
          <cell r="J93">
            <v>0</v>
          </cell>
          <cell r="K93">
            <v>46207</v>
          </cell>
          <cell r="L93">
            <v>15400</v>
          </cell>
          <cell r="M93">
            <v>6160.7</v>
          </cell>
          <cell r="N93">
            <v>55446.3</v>
          </cell>
          <cell r="O93">
            <v>4220</v>
          </cell>
          <cell r="P93">
            <v>2000</v>
          </cell>
          <cell r="Q93">
            <v>1000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7220</v>
          </cell>
          <cell r="AA93">
            <v>74987.7</v>
          </cell>
        </row>
        <row r="94">
          <cell r="B94">
            <v>5220</v>
          </cell>
          <cell r="C94" t="str">
            <v>Basu Adhikari</v>
          </cell>
          <cell r="D94" t="str">
            <v>Head Office</v>
          </cell>
          <cell r="E94" t="str">
            <v>001</v>
          </cell>
          <cell r="F94" t="str">
            <v>Finance And Account Division</v>
          </cell>
          <cell r="G94" t="str">
            <v>10</v>
          </cell>
          <cell r="H94" t="str">
            <v>Managerial 10</v>
          </cell>
          <cell r="I94">
            <v>0</v>
          </cell>
          <cell r="J94">
            <v>0</v>
          </cell>
          <cell r="K94">
            <v>56787</v>
          </cell>
          <cell r="L94">
            <v>18930</v>
          </cell>
          <cell r="M94">
            <v>7571.7</v>
          </cell>
          <cell r="N94">
            <v>68145.3</v>
          </cell>
          <cell r="O94">
            <v>4650</v>
          </cell>
          <cell r="P94">
            <v>2000</v>
          </cell>
          <cell r="Q94">
            <v>1000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8000</v>
          </cell>
          <cell r="X94">
            <v>2050</v>
          </cell>
          <cell r="Y94">
            <v>0</v>
          </cell>
          <cell r="Z94">
            <v>17700</v>
          </cell>
          <cell r="AA94">
            <v>100988.7</v>
          </cell>
        </row>
        <row r="95">
          <cell r="B95">
            <v>5221</v>
          </cell>
          <cell r="C95" t="str">
            <v>Min Raj Pokharel</v>
          </cell>
          <cell r="D95" t="str">
            <v>Head Office</v>
          </cell>
          <cell r="E95" t="str">
            <v>001</v>
          </cell>
          <cell r="F95" t="str">
            <v>Marketing and branch mgmt Department (N in U)</v>
          </cell>
          <cell r="G95" t="str">
            <v>10</v>
          </cell>
          <cell r="H95" t="str">
            <v>Managerial 10</v>
          </cell>
          <cell r="I95">
            <v>0</v>
          </cell>
          <cell r="J95">
            <v>0</v>
          </cell>
          <cell r="K95">
            <v>56787</v>
          </cell>
          <cell r="L95">
            <v>18930</v>
          </cell>
          <cell r="M95">
            <v>7571.7</v>
          </cell>
          <cell r="N95">
            <v>68145.3</v>
          </cell>
          <cell r="O95">
            <v>4650</v>
          </cell>
          <cell r="P95">
            <v>2000</v>
          </cell>
          <cell r="Q95">
            <v>1000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8000</v>
          </cell>
          <cell r="X95">
            <v>2050</v>
          </cell>
          <cell r="Y95">
            <v>0</v>
          </cell>
          <cell r="Z95">
            <v>17700</v>
          </cell>
          <cell r="AA95">
            <v>100988.7</v>
          </cell>
        </row>
        <row r="96">
          <cell r="B96">
            <v>5223</v>
          </cell>
          <cell r="C96" t="str">
            <v>Giridhari Paudel</v>
          </cell>
          <cell r="D96" t="str">
            <v>Head Office</v>
          </cell>
          <cell r="E96" t="str">
            <v>001</v>
          </cell>
          <cell r="F96" t="str">
            <v>Treasury And 	Correspondent Banking Division</v>
          </cell>
          <cell r="G96" t="str">
            <v>10</v>
          </cell>
          <cell r="H96" t="str">
            <v>Managerial 10</v>
          </cell>
          <cell r="I96">
            <v>0</v>
          </cell>
          <cell r="J96">
            <v>0</v>
          </cell>
          <cell r="K96">
            <v>56787</v>
          </cell>
          <cell r="L96">
            <v>18930</v>
          </cell>
          <cell r="M96">
            <v>7571.7</v>
          </cell>
          <cell r="N96">
            <v>68145.3</v>
          </cell>
          <cell r="O96">
            <v>4650</v>
          </cell>
          <cell r="P96">
            <v>2000</v>
          </cell>
          <cell r="Q96">
            <v>1000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8000</v>
          </cell>
          <cell r="X96">
            <v>2050</v>
          </cell>
          <cell r="Y96">
            <v>0</v>
          </cell>
          <cell r="Z96">
            <v>17700</v>
          </cell>
          <cell r="AA96">
            <v>100988.7</v>
          </cell>
        </row>
        <row r="97">
          <cell r="B97">
            <v>5224</v>
          </cell>
          <cell r="C97" t="str">
            <v>Rukmini Bhatta Upadhyay</v>
          </cell>
          <cell r="D97" t="str">
            <v>Head Office</v>
          </cell>
          <cell r="E97" t="str">
            <v>001</v>
          </cell>
          <cell r="F97" t="str">
            <v>Retirement Fund Management Office</v>
          </cell>
          <cell r="G97" t="str">
            <v>8</v>
          </cell>
          <cell r="H97" t="str">
            <v>Managerial 10</v>
          </cell>
          <cell r="I97">
            <v>0</v>
          </cell>
          <cell r="J97">
            <v>0</v>
          </cell>
          <cell r="K97">
            <v>56787</v>
          </cell>
          <cell r="L97">
            <v>15144</v>
          </cell>
          <cell r="M97">
            <v>7193.1</v>
          </cell>
          <cell r="N97">
            <v>64737.9</v>
          </cell>
          <cell r="O97">
            <v>4650</v>
          </cell>
          <cell r="P97">
            <v>2000</v>
          </cell>
          <cell r="Q97">
            <v>1000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8000</v>
          </cell>
          <cell r="X97">
            <v>2050</v>
          </cell>
          <cell r="Y97">
            <v>0</v>
          </cell>
          <cell r="Z97">
            <v>17700</v>
          </cell>
          <cell r="AA97">
            <v>96824.1</v>
          </cell>
        </row>
        <row r="98">
          <cell r="B98">
            <v>5226</v>
          </cell>
          <cell r="C98" t="str">
            <v>Sundar Prasad Khatiwada</v>
          </cell>
          <cell r="D98" t="str">
            <v>Head Office</v>
          </cell>
          <cell r="E98" t="str">
            <v>001</v>
          </cell>
          <cell r="F98" t="str">
            <v>General Service Division</v>
          </cell>
          <cell r="G98" t="str">
            <v>10</v>
          </cell>
          <cell r="H98" t="str">
            <v>Managerial 10</v>
          </cell>
          <cell r="I98">
            <v>0</v>
          </cell>
          <cell r="J98">
            <v>0</v>
          </cell>
          <cell r="K98">
            <v>56787</v>
          </cell>
          <cell r="L98">
            <v>18930</v>
          </cell>
          <cell r="M98">
            <v>7571.7</v>
          </cell>
          <cell r="N98">
            <v>68145.3</v>
          </cell>
          <cell r="O98">
            <v>4650</v>
          </cell>
          <cell r="P98">
            <v>2000</v>
          </cell>
          <cell r="Q98">
            <v>1000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8000</v>
          </cell>
          <cell r="X98">
            <v>2050</v>
          </cell>
          <cell r="Y98">
            <v>0</v>
          </cell>
          <cell r="Z98">
            <v>17700</v>
          </cell>
          <cell r="AA98">
            <v>100988.7</v>
          </cell>
        </row>
        <row r="99">
          <cell r="B99">
            <v>5228</v>
          </cell>
          <cell r="C99" t="str">
            <v>Ajay Kumar Rimal</v>
          </cell>
          <cell r="D99" t="str">
            <v>Head Office</v>
          </cell>
          <cell r="E99" t="str">
            <v>001</v>
          </cell>
          <cell r="F99" t="str">
            <v>Central Training Institute</v>
          </cell>
          <cell r="G99" t="str">
            <v>10</v>
          </cell>
          <cell r="H99" t="str">
            <v>Managerial 10</v>
          </cell>
          <cell r="I99">
            <v>0</v>
          </cell>
          <cell r="J99">
            <v>0</v>
          </cell>
          <cell r="K99">
            <v>56787</v>
          </cell>
          <cell r="L99">
            <v>18930</v>
          </cell>
          <cell r="M99">
            <v>7571.7</v>
          </cell>
          <cell r="N99">
            <v>68145.3</v>
          </cell>
          <cell r="O99">
            <v>4650</v>
          </cell>
          <cell r="P99">
            <v>2000</v>
          </cell>
          <cell r="Q99">
            <v>1000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8000</v>
          </cell>
          <cell r="X99">
            <v>2050</v>
          </cell>
          <cell r="Y99">
            <v>0</v>
          </cell>
          <cell r="Z99">
            <v>17700</v>
          </cell>
          <cell r="AA99">
            <v>100988.7</v>
          </cell>
        </row>
        <row r="100">
          <cell r="B100">
            <v>5232</v>
          </cell>
          <cell r="C100" t="str">
            <v>Kumar Rupakheti</v>
          </cell>
          <cell r="D100" t="str">
            <v>Head Office</v>
          </cell>
          <cell r="E100" t="str">
            <v>001</v>
          </cell>
          <cell r="F100" t="str">
            <v>Human Resource Management Division</v>
          </cell>
          <cell r="G100" t="str">
            <v>10</v>
          </cell>
          <cell r="H100" t="str">
            <v>Officer 7</v>
          </cell>
          <cell r="I100">
            <v>0</v>
          </cell>
          <cell r="J100">
            <v>0</v>
          </cell>
          <cell r="K100">
            <v>46207</v>
          </cell>
          <cell r="L100">
            <v>15400</v>
          </cell>
          <cell r="M100">
            <v>6160.7</v>
          </cell>
          <cell r="N100">
            <v>55446.3</v>
          </cell>
          <cell r="O100">
            <v>4220</v>
          </cell>
          <cell r="P100">
            <v>2000</v>
          </cell>
          <cell r="Q100">
            <v>1000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7220</v>
          </cell>
          <cell r="AA100">
            <v>74987.7</v>
          </cell>
        </row>
        <row r="101">
          <cell r="B101">
            <v>5241</v>
          </cell>
          <cell r="C101" t="str">
            <v>Pankaj Kumar Gautam</v>
          </cell>
          <cell r="D101" t="str">
            <v>Head Office</v>
          </cell>
          <cell r="E101" t="str">
            <v>001</v>
          </cell>
          <cell r="F101" t="str">
            <v>Information Technology Division</v>
          </cell>
          <cell r="G101" t="str">
            <v>6</v>
          </cell>
          <cell r="H101" t="str">
            <v>Managerial 9</v>
          </cell>
          <cell r="I101">
            <v>0</v>
          </cell>
          <cell r="J101">
            <v>0</v>
          </cell>
          <cell r="K101">
            <v>52774</v>
          </cell>
          <cell r="L101">
            <v>10554</v>
          </cell>
          <cell r="M101">
            <v>6332.8</v>
          </cell>
          <cell r="N101">
            <v>56995.199999999997</v>
          </cell>
          <cell r="O101">
            <v>4620</v>
          </cell>
          <cell r="P101">
            <v>2000</v>
          </cell>
          <cell r="Q101">
            <v>1000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7620</v>
          </cell>
          <cell r="AA101">
            <v>77280.800000000003</v>
          </cell>
        </row>
        <row r="102">
          <cell r="B102">
            <v>5243</v>
          </cell>
          <cell r="C102" t="str">
            <v>Prakash Aryal</v>
          </cell>
          <cell r="D102" t="str">
            <v>Head Office</v>
          </cell>
          <cell r="E102" t="str">
            <v>001</v>
          </cell>
          <cell r="F102" t="str">
            <v>Planning and Project Division</v>
          </cell>
          <cell r="G102" t="str">
            <v>6</v>
          </cell>
          <cell r="H102" t="str">
            <v>Managerial 9</v>
          </cell>
          <cell r="I102">
            <v>0</v>
          </cell>
          <cell r="J102">
            <v>0</v>
          </cell>
          <cell r="K102">
            <v>52774</v>
          </cell>
          <cell r="L102">
            <v>10554</v>
          </cell>
          <cell r="M102">
            <v>6332.8</v>
          </cell>
          <cell r="N102">
            <v>56995.199999999997</v>
          </cell>
          <cell r="O102">
            <v>4620</v>
          </cell>
          <cell r="P102">
            <v>2000</v>
          </cell>
          <cell r="Q102">
            <v>1000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7620</v>
          </cell>
          <cell r="AA102">
            <v>77280.800000000003</v>
          </cell>
        </row>
        <row r="103">
          <cell r="B103">
            <v>5244</v>
          </cell>
          <cell r="C103" t="str">
            <v>Durga Prasad Dahal</v>
          </cell>
          <cell r="D103" t="str">
            <v>Head Office</v>
          </cell>
          <cell r="E103" t="str">
            <v>001</v>
          </cell>
          <cell r="F103" t="str">
            <v>Human Resource Management Division</v>
          </cell>
          <cell r="G103" t="str">
            <v>6</v>
          </cell>
          <cell r="H103" t="str">
            <v>Managerial 9</v>
          </cell>
          <cell r="I103">
            <v>0</v>
          </cell>
          <cell r="J103">
            <v>0</v>
          </cell>
          <cell r="K103">
            <v>52774</v>
          </cell>
          <cell r="L103">
            <v>10554</v>
          </cell>
          <cell r="M103">
            <v>6332.8</v>
          </cell>
          <cell r="N103">
            <v>56995.199999999997</v>
          </cell>
          <cell r="O103">
            <v>4620</v>
          </cell>
          <cell r="P103">
            <v>2000</v>
          </cell>
          <cell r="Q103">
            <v>1000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7620</v>
          </cell>
          <cell r="AA103">
            <v>77280.800000000003</v>
          </cell>
        </row>
        <row r="104">
          <cell r="B104">
            <v>5245</v>
          </cell>
          <cell r="C104" t="str">
            <v>Dhruba Paudel</v>
          </cell>
          <cell r="D104" t="str">
            <v>Head Office</v>
          </cell>
          <cell r="E104" t="str">
            <v>001</v>
          </cell>
          <cell r="F104" t="str">
            <v>Deposit Management Department</v>
          </cell>
          <cell r="G104" t="str">
            <v>7</v>
          </cell>
          <cell r="H104" t="str">
            <v>Managerial 9</v>
          </cell>
          <cell r="I104">
            <v>0</v>
          </cell>
          <cell r="J104">
            <v>0</v>
          </cell>
          <cell r="K104">
            <v>52774</v>
          </cell>
          <cell r="L104">
            <v>12313</v>
          </cell>
          <cell r="M104">
            <v>6508.7</v>
          </cell>
          <cell r="N104">
            <v>58578.3</v>
          </cell>
          <cell r="O104">
            <v>4620</v>
          </cell>
          <cell r="P104">
            <v>2000</v>
          </cell>
          <cell r="Q104">
            <v>1000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7620</v>
          </cell>
          <cell r="AA104">
            <v>79215.7</v>
          </cell>
        </row>
        <row r="105">
          <cell r="B105">
            <v>5247</v>
          </cell>
          <cell r="C105" t="str">
            <v>Hari Prashad Adhikari</v>
          </cell>
          <cell r="D105" t="str">
            <v>Head Office</v>
          </cell>
          <cell r="E105" t="str">
            <v>001</v>
          </cell>
          <cell r="F105" t="str">
            <v>Business Credit and Trade Finance  Department</v>
          </cell>
          <cell r="G105" t="str">
            <v>6</v>
          </cell>
          <cell r="H105" t="str">
            <v>Managerial 9</v>
          </cell>
          <cell r="I105">
            <v>0</v>
          </cell>
          <cell r="J105">
            <v>0</v>
          </cell>
          <cell r="K105">
            <v>52774</v>
          </cell>
          <cell r="L105">
            <v>10554</v>
          </cell>
          <cell r="M105">
            <v>6332.8</v>
          </cell>
          <cell r="N105">
            <v>56995.199999999997</v>
          </cell>
          <cell r="O105">
            <v>4620</v>
          </cell>
          <cell r="P105">
            <v>2000</v>
          </cell>
          <cell r="Q105">
            <v>1000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7620</v>
          </cell>
          <cell r="AA105">
            <v>77280.800000000003</v>
          </cell>
        </row>
        <row r="106">
          <cell r="B106">
            <v>5250</v>
          </cell>
          <cell r="C106" t="str">
            <v>Sunil Prasad Upadhyay</v>
          </cell>
          <cell r="D106" t="str">
            <v>Head Office</v>
          </cell>
          <cell r="E106" t="str">
            <v>001</v>
          </cell>
          <cell r="F106" t="str">
            <v>Digital Banking Division</v>
          </cell>
          <cell r="G106" t="str">
            <v>10</v>
          </cell>
          <cell r="H106" t="str">
            <v>Officer 7</v>
          </cell>
          <cell r="I106">
            <v>0</v>
          </cell>
          <cell r="J106">
            <v>0</v>
          </cell>
          <cell r="K106">
            <v>46207</v>
          </cell>
          <cell r="L106">
            <v>15400</v>
          </cell>
          <cell r="M106">
            <v>6160.7</v>
          </cell>
          <cell r="N106">
            <v>55446.3</v>
          </cell>
          <cell r="O106">
            <v>4220</v>
          </cell>
          <cell r="P106">
            <v>2000</v>
          </cell>
          <cell r="Q106">
            <v>1000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7220</v>
          </cell>
          <cell r="AA106">
            <v>74987.7</v>
          </cell>
        </row>
        <row r="107">
          <cell r="B107">
            <v>5253</v>
          </cell>
          <cell r="C107" t="str">
            <v>Kalpana Nepal</v>
          </cell>
          <cell r="D107" t="str">
            <v>Head Office</v>
          </cell>
          <cell r="E107" t="str">
            <v>001</v>
          </cell>
          <cell r="F107" t="str">
            <v>Risk Management Division</v>
          </cell>
          <cell r="G107" t="str">
            <v>10</v>
          </cell>
          <cell r="H107" t="str">
            <v>Officer 7</v>
          </cell>
          <cell r="I107">
            <v>0</v>
          </cell>
          <cell r="J107">
            <v>0</v>
          </cell>
          <cell r="K107">
            <v>46207</v>
          </cell>
          <cell r="L107">
            <v>15400</v>
          </cell>
          <cell r="M107">
            <v>6160.7</v>
          </cell>
          <cell r="N107">
            <v>55446.3</v>
          </cell>
          <cell r="O107">
            <v>4220</v>
          </cell>
          <cell r="P107">
            <v>2000</v>
          </cell>
          <cell r="Q107">
            <v>1000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7220</v>
          </cell>
          <cell r="AA107">
            <v>74987.7</v>
          </cell>
        </row>
        <row r="108">
          <cell r="B108">
            <v>5256</v>
          </cell>
          <cell r="C108" t="str">
            <v>Gobinda Prasad Joshi</v>
          </cell>
          <cell r="D108" t="str">
            <v>Head Office</v>
          </cell>
          <cell r="E108" t="str">
            <v>001</v>
          </cell>
          <cell r="F108" t="str">
            <v>Legal and Credit recovery Division</v>
          </cell>
          <cell r="G108" t="str">
            <v>12</v>
          </cell>
          <cell r="H108" t="str">
            <v>Officer 7</v>
          </cell>
          <cell r="I108">
            <v>0</v>
          </cell>
          <cell r="J108">
            <v>0</v>
          </cell>
          <cell r="K108">
            <v>46207</v>
          </cell>
          <cell r="L108">
            <v>18480</v>
          </cell>
          <cell r="M108">
            <v>6468.7</v>
          </cell>
          <cell r="N108">
            <v>58218.3</v>
          </cell>
          <cell r="O108">
            <v>4220</v>
          </cell>
          <cell r="P108">
            <v>2000</v>
          </cell>
          <cell r="Q108">
            <v>1000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7220</v>
          </cell>
          <cell r="AA108">
            <v>78375.7</v>
          </cell>
        </row>
        <row r="109">
          <cell r="B109">
            <v>5261</v>
          </cell>
          <cell r="C109" t="str">
            <v>Chandra Sing Thapa Magar</v>
          </cell>
          <cell r="D109" t="str">
            <v>Head Office</v>
          </cell>
          <cell r="E109" t="str">
            <v>001</v>
          </cell>
          <cell r="F109" t="str">
            <v>Agricultural and MSME Credit Department</v>
          </cell>
          <cell r="G109" t="str">
            <v>8</v>
          </cell>
          <cell r="H109" t="str">
            <v>Managerial 10</v>
          </cell>
          <cell r="I109">
            <v>0</v>
          </cell>
          <cell r="J109">
            <v>0</v>
          </cell>
          <cell r="K109">
            <v>56787</v>
          </cell>
          <cell r="L109">
            <v>15144</v>
          </cell>
          <cell r="M109">
            <v>7193.1</v>
          </cell>
          <cell r="N109">
            <v>64737.9</v>
          </cell>
          <cell r="O109">
            <v>4650</v>
          </cell>
          <cell r="P109">
            <v>2000</v>
          </cell>
          <cell r="Q109">
            <v>1000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8000</v>
          </cell>
          <cell r="X109">
            <v>2050</v>
          </cell>
          <cell r="Y109">
            <v>0</v>
          </cell>
          <cell r="Z109">
            <v>17700</v>
          </cell>
          <cell r="AA109">
            <v>96824.1</v>
          </cell>
        </row>
        <row r="110">
          <cell r="B110">
            <v>5263</v>
          </cell>
          <cell r="C110" t="str">
            <v>Anupa K.C.</v>
          </cell>
          <cell r="D110" t="str">
            <v>Head Office</v>
          </cell>
          <cell r="E110" t="str">
            <v>001</v>
          </cell>
          <cell r="F110" t="str">
            <v>Central Training Institute</v>
          </cell>
          <cell r="G110" t="str">
            <v>10</v>
          </cell>
          <cell r="H110" t="str">
            <v>Managerial 9</v>
          </cell>
          <cell r="I110">
            <v>0</v>
          </cell>
          <cell r="J110">
            <v>0</v>
          </cell>
          <cell r="K110">
            <v>52774</v>
          </cell>
          <cell r="L110">
            <v>17590</v>
          </cell>
          <cell r="M110">
            <v>7036.4</v>
          </cell>
          <cell r="N110">
            <v>63327.6</v>
          </cell>
          <cell r="O110">
            <v>4620</v>
          </cell>
          <cell r="P110">
            <v>2000</v>
          </cell>
          <cell r="Q110">
            <v>1000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7620</v>
          </cell>
          <cell r="AA110">
            <v>85020.4</v>
          </cell>
        </row>
        <row r="111">
          <cell r="B111">
            <v>5264</v>
          </cell>
          <cell r="C111" t="str">
            <v>Anoj Basnet</v>
          </cell>
          <cell r="D111" t="str">
            <v>Head Office</v>
          </cell>
          <cell r="E111" t="str">
            <v>001</v>
          </cell>
          <cell r="F111" t="str">
            <v>Central Training Institute</v>
          </cell>
          <cell r="G111" t="str">
            <v>5</v>
          </cell>
          <cell r="H111" t="str">
            <v>Managerial 9</v>
          </cell>
          <cell r="I111">
            <v>0</v>
          </cell>
          <cell r="J111">
            <v>0</v>
          </cell>
          <cell r="K111">
            <v>52774</v>
          </cell>
          <cell r="L111">
            <v>8795</v>
          </cell>
          <cell r="M111">
            <v>6156.9</v>
          </cell>
          <cell r="N111">
            <v>55412.1</v>
          </cell>
          <cell r="O111">
            <v>4620</v>
          </cell>
          <cell r="P111">
            <v>2000</v>
          </cell>
          <cell r="Q111">
            <v>1000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7620</v>
          </cell>
          <cell r="AA111">
            <v>75345.899999999994</v>
          </cell>
        </row>
        <row r="112">
          <cell r="B112">
            <v>5265</v>
          </cell>
          <cell r="C112" t="str">
            <v>Sudip Kumar Dahal</v>
          </cell>
          <cell r="D112" t="str">
            <v>Head Office</v>
          </cell>
          <cell r="E112" t="str">
            <v>001</v>
          </cell>
          <cell r="F112" t="str">
            <v>Business Credit and Trade Finance  Department</v>
          </cell>
          <cell r="G112" t="str">
            <v>10</v>
          </cell>
          <cell r="H112" t="str">
            <v>Managerial 10</v>
          </cell>
          <cell r="I112">
            <v>0</v>
          </cell>
          <cell r="J112">
            <v>0</v>
          </cell>
          <cell r="K112">
            <v>56787</v>
          </cell>
          <cell r="L112">
            <v>18930</v>
          </cell>
          <cell r="M112">
            <v>7571.7</v>
          </cell>
          <cell r="N112">
            <v>68145.3</v>
          </cell>
          <cell r="O112">
            <v>4650</v>
          </cell>
          <cell r="P112">
            <v>2000</v>
          </cell>
          <cell r="Q112">
            <v>1000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8000</v>
          </cell>
          <cell r="X112">
            <v>2050</v>
          </cell>
          <cell r="Y112">
            <v>0</v>
          </cell>
          <cell r="Z112">
            <v>17700</v>
          </cell>
          <cell r="AA112">
            <v>100988.7</v>
          </cell>
        </row>
        <row r="113">
          <cell r="B113">
            <v>5269</v>
          </cell>
          <cell r="C113" t="str">
            <v>Bina Sharma</v>
          </cell>
          <cell r="D113" t="str">
            <v>Head Office</v>
          </cell>
          <cell r="E113" t="str">
            <v>001</v>
          </cell>
          <cell r="F113" t="str">
            <v>Planning and Project Division</v>
          </cell>
          <cell r="G113" t="str">
            <v>10</v>
          </cell>
          <cell r="H113" t="str">
            <v>Managerial 10</v>
          </cell>
          <cell r="I113">
            <v>0</v>
          </cell>
          <cell r="J113">
            <v>0</v>
          </cell>
          <cell r="K113">
            <v>56787</v>
          </cell>
          <cell r="L113">
            <v>18930</v>
          </cell>
          <cell r="M113">
            <v>7571.7</v>
          </cell>
          <cell r="N113">
            <v>68145.3</v>
          </cell>
          <cell r="O113">
            <v>4650</v>
          </cell>
          <cell r="P113">
            <v>2000</v>
          </cell>
          <cell r="Q113">
            <v>1000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8000</v>
          </cell>
          <cell r="X113">
            <v>2050</v>
          </cell>
          <cell r="Y113">
            <v>0</v>
          </cell>
          <cell r="Z113">
            <v>17700</v>
          </cell>
          <cell r="AA113">
            <v>100988.7</v>
          </cell>
        </row>
        <row r="114">
          <cell r="B114">
            <v>5270</v>
          </cell>
          <cell r="C114" t="str">
            <v>Madhab Rijal</v>
          </cell>
          <cell r="D114" t="str">
            <v>Head Office</v>
          </cell>
          <cell r="E114" t="str">
            <v>001</v>
          </cell>
          <cell r="F114" t="str">
            <v>Physical Assets Management Department</v>
          </cell>
          <cell r="G114" t="str">
            <v>8</v>
          </cell>
          <cell r="H114" t="str">
            <v>Managerial 10</v>
          </cell>
          <cell r="I114">
            <v>0</v>
          </cell>
          <cell r="J114">
            <v>0</v>
          </cell>
          <cell r="K114">
            <v>56787</v>
          </cell>
          <cell r="L114">
            <v>15144</v>
          </cell>
          <cell r="M114">
            <v>7193.1</v>
          </cell>
          <cell r="N114">
            <v>64737.9</v>
          </cell>
          <cell r="O114">
            <v>4650</v>
          </cell>
          <cell r="P114">
            <v>2000</v>
          </cell>
          <cell r="Q114">
            <v>1000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8000</v>
          </cell>
          <cell r="X114">
            <v>2050</v>
          </cell>
          <cell r="Y114">
            <v>0</v>
          </cell>
          <cell r="Z114">
            <v>17700</v>
          </cell>
          <cell r="AA114">
            <v>96824.1</v>
          </cell>
        </row>
        <row r="115">
          <cell r="B115">
            <v>5272</v>
          </cell>
          <cell r="C115" t="str">
            <v>Niku Acharya</v>
          </cell>
          <cell r="D115" t="str">
            <v>Head Office</v>
          </cell>
          <cell r="E115" t="str">
            <v>001</v>
          </cell>
          <cell r="F115" t="str">
            <v>Risk Management Division</v>
          </cell>
          <cell r="G115" t="str">
            <v>10</v>
          </cell>
          <cell r="H115" t="str">
            <v>Managerial 9</v>
          </cell>
          <cell r="I115">
            <v>0</v>
          </cell>
          <cell r="J115" t="str">
            <v>10</v>
          </cell>
          <cell r="K115">
            <v>52774</v>
          </cell>
          <cell r="L115">
            <v>17590</v>
          </cell>
          <cell r="M115">
            <v>7036.4</v>
          </cell>
          <cell r="N115">
            <v>63327.6</v>
          </cell>
          <cell r="O115">
            <v>4650</v>
          </cell>
          <cell r="P115">
            <v>2000</v>
          </cell>
          <cell r="Q115">
            <v>1000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8000</v>
          </cell>
          <cell r="X115">
            <v>2050</v>
          </cell>
          <cell r="Y115">
            <v>0</v>
          </cell>
          <cell r="Z115">
            <v>17700</v>
          </cell>
          <cell r="AA115">
            <v>95100.4</v>
          </cell>
        </row>
        <row r="116">
          <cell r="B116">
            <v>5286</v>
          </cell>
          <cell r="C116" t="str">
            <v>Lila Gc</v>
          </cell>
          <cell r="D116" t="str">
            <v>Head Office</v>
          </cell>
          <cell r="E116" t="str">
            <v>001</v>
          </cell>
          <cell r="F116" t="str">
            <v>Credit Recovery Department (N in U)</v>
          </cell>
          <cell r="G116" t="str">
            <v>9</v>
          </cell>
          <cell r="H116" t="str">
            <v>Officer 7</v>
          </cell>
          <cell r="I116">
            <v>0</v>
          </cell>
          <cell r="J116">
            <v>0</v>
          </cell>
          <cell r="K116">
            <v>46207</v>
          </cell>
          <cell r="L116">
            <v>13860</v>
          </cell>
          <cell r="M116">
            <v>6006.7</v>
          </cell>
          <cell r="N116">
            <v>54060.3</v>
          </cell>
          <cell r="O116">
            <v>4220</v>
          </cell>
          <cell r="P116">
            <v>2000</v>
          </cell>
          <cell r="Q116">
            <v>1000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7220</v>
          </cell>
          <cell r="AA116">
            <v>73293.7</v>
          </cell>
        </row>
        <row r="117">
          <cell r="B117">
            <v>5303</v>
          </cell>
          <cell r="C117" t="str">
            <v>Chandra Kala Bhandari</v>
          </cell>
          <cell r="D117" t="str">
            <v>Head Office</v>
          </cell>
          <cell r="E117" t="str">
            <v>001</v>
          </cell>
          <cell r="F117" t="str">
            <v>Compliance Division</v>
          </cell>
          <cell r="G117" t="str">
            <v>9</v>
          </cell>
          <cell r="H117" t="str">
            <v>Officer 7</v>
          </cell>
          <cell r="I117">
            <v>0</v>
          </cell>
          <cell r="J117">
            <v>0</v>
          </cell>
          <cell r="K117">
            <v>46207</v>
          </cell>
          <cell r="L117">
            <v>13860</v>
          </cell>
          <cell r="M117">
            <v>6006.7</v>
          </cell>
          <cell r="N117">
            <v>54060.3</v>
          </cell>
          <cell r="O117">
            <v>4220</v>
          </cell>
          <cell r="P117">
            <v>2000</v>
          </cell>
          <cell r="Q117">
            <v>1000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7220</v>
          </cell>
          <cell r="AA117">
            <v>73293.7</v>
          </cell>
        </row>
        <row r="118">
          <cell r="B118">
            <v>5312</v>
          </cell>
          <cell r="C118" t="str">
            <v>Sushil Humagain</v>
          </cell>
          <cell r="D118" t="str">
            <v>Head Office</v>
          </cell>
          <cell r="E118" t="str">
            <v>001</v>
          </cell>
          <cell r="F118" t="str">
            <v>Internal Audit and Inspection Division</v>
          </cell>
          <cell r="G118" t="str">
            <v>10</v>
          </cell>
          <cell r="H118" t="str">
            <v>Managerial 10</v>
          </cell>
          <cell r="I118">
            <v>0</v>
          </cell>
          <cell r="J118">
            <v>0</v>
          </cell>
          <cell r="K118">
            <v>56787</v>
          </cell>
          <cell r="L118">
            <v>18930</v>
          </cell>
          <cell r="M118">
            <v>7571.7</v>
          </cell>
          <cell r="N118">
            <v>68145.3</v>
          </cell>
          <cell r="O118">
            <v>4650</v>
          </cell>
          <cell r="P118">
            <v>2000</v>
          </cell>
          <cell r="Q118">
            <v>1000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8000</v>
          </cell>
          <cell r="X118">
            <v>2050</v>
          </cell>
          <cell r="Y118">
            <v>0</v>
          </cell>
          <cell r="Z118">
            <v>17700</v>
          </cell>
          <cell r="AA118">
            <v>100988.7</v>
          </cell>
        </row>
        <row r="119">
          <cell r="B119">
            <v>5314</v>
          </cell>
          <cell r="C119" t="str">
            <v>Gokul Prashad Paneru</v>
          </cell>
          <cell r="D119" t="str">
            <v>Head Office</v>
          </cell>
          <cell r="E119" t="str">
            <v>001</v>
          </cell>
          <cell r="F119" t="str">
            <v>Management Information Department</v>
          </cell>
          <cell r="G119" t="str">
            <v>8</v>
          </cell>
          <cell r="H119" t="str">
            <v>Managerial 10</v>
          </cell>
          <cell r="I119">
            <v>0</v>
          </cell>
          <cell r="J119">
            <v>0</v>
          </cell>
          <cell r="K119">
            <v>56787</v>
          </cell>
          <cell r="L119">
            <v>15144</v>
          </cell>
          <cell r="M119">
            <v>7193.1</v>
          </cell>
          <cell r="N119">
            <v>64737.9</v>
          </cell>
          <cell r="O119">
            <v>4650</v>
          </cell>
          <cell r="P119">
            <v>2000</v>
          </cell>
          <cell r="Q119">
            <v>1000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8000</v>
          </cell>
          <cell r="X119">
            <v>2050</v>
          </cell>
          <cell r="Y119">
            <v>0</v>
          </cell>
          <cell r="Z119">
            <v>17700</v>
          </cell>
          <cell r="AA119">
            <v>96824.1</v>
          </cell>
        </row>
        <row r="120">
          <cell r="B120">
            <v>5316</v>
          </cell>
          <cell r="C120" t="str">
            <v>Dalendra Thapa</v>
          </cell>
          <cell r="D120" t="str">
            <v>Head Office</v>
          </cell>
          <cell r="E120" t="str">
            <v>001</v>
          </cell>
          <cell r="F120" t="str">
            <v>Human Resource Management Division</v>
          </cell>
          <cell r="G120" t="str">
            <v>8</v>
          </cell>
          <cell r="H120" t="str">
            <v>Managerial 10</v>
          </cell>
          <cell r="I120">
            <v>0</v>
          </cell>
          <cell r="J120">
            <v>0</v>
          </cell>
          <cell r="K120">
            <v>56787</v>
          </cell>
          <cell r="L120">
            <v>15144</v>
          </cell>
          <cell r="M120">
            <v>7193.1</v>
          </cell>
          <cell r="N120">
            <v>64737.9</v>
          </cell>
          <cell r="O120">
            <v>4650</v>
          </cell>
          <cell r="P120">
            <v>2000</v>
          </cell>
          <cell r="Q120">
            <v>1000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8000</v>
          </cell>
          <cell r="X120">
            <v>2050</v>
          </cell>
          <cell r="Y120">
            <v>0</v>
          </cell>
          <cell r="Z120">
            <v>17700</v>
          </cell>
          <cell r="AA120">
            <v>96824.1</v>
          </cell>
        </row>
        <row r="121">
          <cell r="B121">
            <v>5319</v>
          </cell>
          <cell r="C121" t="str">
            <v>Shanti Ram Bhattarai</v>
          </cell>
          <cell r="D121" t="str">
            <v>Head Office</v>
          </cell>
          <cell r="E121" t="str">
            <v>001</v>
          </cell>
          <cell r="F121" t="str">
            <v>Operational And Marketing Management Department</v>
          </cell>
          <cell r="G121" t="str">
            <v>6</v>
          </cell>
          <cell r="H121" t="str">
            <v>Officer 7</v>
          </cell>
          <cell r="I121">
            <v>0</v>
          </cell>
          <cell r="J121">
            <v>0</v>
          </cell>
          <cell r="K121">
            <v>46207</v>
          </cell>
          <cell r="L121">
            <v>9240</v>
          </cell>
          <cell r="M121">
            <v>5544.7</v>
          </cell>
          <cell r="N121">
            <v>49902.3</v>
          </cell>
          <cell r="O121">
            <v>4220</v>
          </cell>
          <cell r="P121">
            <v>2000</v>
          </cell>
          <cell r="Q121">
            <v>1000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7220</v>
          </cell>
          <cell r="AA121">
            <v>68211.7</v>
          </cell>
        </row>
        <row r="122">
          <cell r="B122">
            <v>5346</v>
          </cell>
          <cell r="C122" t="str">
            <v>Jagadiswor Panthi</v>
          </cell>
          <cell r="D122" t="str">
            <v>Head Office</v>
          </cell>
          <cell r="E122" t="str">
            <v>001</v>
          </cell>
          <cell r="F122" t="str">
            <v>Business Credit and Trade Finance  Department</v>
          </cell>
          <cell r="G122" t="str">
            <v>10</v>
          </cell>
          <cell r="H122" t="str">
            <v>Managerial 9</v>
          </cell>
          <cell r="I122">
            <v>0</v>
          </cell>
          <cell r="J122" t="str">
            <v>10</v>
          </cell>
          <cell r="K122">
            <v>52774</v>
          </cell>
          <cell r="L122">
            <v>17590</v>
          </cell>
          <cell r="M122">
            <v>7036.4</v>
          </cell>
          <cell r="N122">
            <v>63327.6</v>
          </cell>
          <cell r="O122">
            <v>4650</v>
          </cell>
          <cell r="P122">
            <v>2000</v>
          </cell>
          <cell r="Q122">
            <v>1000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8000</v>
          </cell>
          <cell r="X122">
            <v>2050</v>
          </cell>
          <cell r="Y122">
            <v>0</v>
          </cell>
          <cell r="Z122">
            <v>17700</v>
          </cell>
          <cell r="AA122">
            <v>95100.4</v>
          </cell>
        </row>
        <row r="123">
          <cell r="B123">
            <v>5348</v>
          </cell>
          <cell r="C123" t="str">
            <v>Ashok Lamsal</v>
          </cell>
          <cell r="D123" t="str">
            <v>Head Office</v>
          </cell>
          <cell r="E123" t="str">
            <v>001</v>
          </cell>
          <cell r="F123" t="str">
            <v>General Service Division</v>
          </cell>
          <cell r="G123" t="str">
            <v>10</v>
          </cell>
          <cell r="H123" t="str">
            <v>Managerial 9</v>
          </cell>
          <cell r="I123">
            <v>0</v>
          </cell>
          <cell r="J123">
            <v>0</v>
          </cell>
          <cell r="K123">
            <v>52774</v>
          </cell>
          <cell r="L123">
            <v>17590</v>
          </cell>
          <cell r="M123">
            <v>7036.4</v>
          </cell>
          <cell r="N123">
            <v>63327.6</v>
          </cell>
          <cell r="O123">
            <v>4620</v>
          </cell>
          <cell r="P123">
            <v>2000</v>
          </cell>
          <cell r="Q123">
            <v>1000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7620</v>
          </cell>
          <cell r="AA123">
            <v>85020.4</v>
          </cell>
        </row>
        <row r="124">
          <cell r="B124">
            <v>5355</v>
          </cell>
          <cell r="C124" t="str">
            <v>Upendra Bhatta</v>
          </cell>
          <cell r="D124" t="str">
            <v>Head Office</v>
          </cell>
          <cell r="E124" t="str">
            <v>001</v>
          </cell>
          <cell r="F124" t="str">
            <v>Agricultural and MSME Credit Department</v>
          </cell>
          <cell r="G124" t="str">
            <v>6</v>
          </cell>
          <cell r="H124" t="str">
            <v>Managerial 9</v>
          </cell>
          <cell r="I124">
            <v>0</v>
          </cell>
          <cell r="J124">
            <v>0</v>
          </cell>
          <cell r="K124">
            <v>52774</v>
          </cell>
          <cell r="L124">
            <v>10554</v>
          </cell>
          <cell r="M124">
            <v>6332.8</v>
          </cell>
          <cell r="N124">
            <v>56995.199999999997</v>
          </cell>
          <cell r="O124">
            <v>4620</v>
          </cell>
          <cell r="P124">
            <v>2000</v>
          </cell>
          <cell r="Q124">
            <v>1000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7620</v>
          </cell>
          <cell r="AA124">
            <v>77280.800000000003</v>
          </cell>
        </row>
        <row r="125">
          <cell r="B125">
            <v>5358</v>
          </cell>
          <cell r="C125" t="str">
            <v>Kaushila Bogati</v>
          </cell>
          <cell r="D125" t="str">
            <v>Head Office</v>
          </cell>
          <cell r="E125" t="str">
            <v>001</v>
          </cell>
          <cell r="F125" t="str">
            <v>Deposit Management Department</v>
          </cell>
          <cell r="G125" t="str">
            <v>10</v>
          </cell>
          <cell r="H125" t="str">
            <v>Officer 7</v>
          </cell>
          <cell r="I125">
            <v>0</v>
          </cell>
          <cell r="J125">
            <v>0</v>
          </cell>
          <cell r="K125">
            <v>46207</v>
          </cell>
          <cell r="L125">
            <v>15400</v>
          </cell>
          <cell r="M125">
            <v>6160.7</v>
          </cell>
          <cell r="N125">
            <v>55446.3</v>
          </cell>
          <cell r="O125">
            <v>4220</v>
          </cell>
          <cell r="P125">
            <v>2000</v>
          </cell>
          <cell r="Q125">
            <v>1000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7220</v>
          </cell>
          <cell r="AA125">
            <v>74987.7</v>
          </cell>
        </row>
        <row r="126">
          <cell r="B126">
            <v>5359</v>
          </cell>
          <cell r="C126" t="str">
            <v>Deepak Prasad Lekhak</v>
          </cell>
          <cell r="D126" t="str">
            <v>Head Office</v>
          </cell>
          <cell r="E126" t="str">
            <v>001</v>
          </cell>
          <cell r="F126" t="str">
            <v>Human Resource Management Division</v>
          </cell>
          <cell r="G126" t="str">
            <v>7</v>
          </cell>
          <cell r="H126" t="str">
            <v>Managerial 9</v>
          </cell>
          <cell r="I126">
            <v>0</v>
          </cell>
          <cell r="J126">
            <v>0</v>
          </cell>
          <cell r="K126">
            <v>52774</v>
          </cell>
          <cell r="L126">
            <v>12313</v>
          </cell>
          <cell r="M126">
            <v>6508.7</v>
          </cell>
          <cell r="N126">
            <v>58578.3</v>
          </cell>
          <cell r="O126">
            <v>4620</v>
          </cell>
          <cell r="P126">
            <v>2000</v>
          </cell>
          <cell r="Q126">
            <v>1000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7620</v>
          </cell>
          <cell r="AA126">
            <v>79215.7</v>
          </cell>
        </row>
        <row r="127">
          <cell r="B127">
            <v>5360</v>
          </cell>
          <cell r="C127" t="str">
            <v>Sarmila Chaudhari</v>
          </cell>
          <cell r="D127" t="str">
            <v>Head Office</v>
          </cell>
          <cell r="E127" t="str">
            <v>001</v>
          </cell>
          <cell r="F127" t="str">
            <v>Business Credit and Trade Finance  Department</v>
          </cell>
          <cell r="G127" t="str">
            <v>10</v>
          </cell>
          <cell r="H127" t="str">
            <v>Officer 7</v>
          </cell>
          <cell r="I127">
            <v>0</v>
          </cell>
          <cell r="J127">
            <v>0</v>
          </cell>
          <cell r="K127">
            <v>46207</v>
          </cell>
          <cell r="L127">
            <v>15400</v>
          </cell>
          <cell r="M127">
            <v>6160.7</v>
          </cell>
          <cell r="N127">
            <v>55446.3</v>
          </cell>
          <cell r="O127">
            <v>4220</v>
          </cell>
          <cell r="P127">
            <v>2000</v>
          </cell>
          <cell r="Q127">
            <v>1000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7220</v>
          </cell>
          <cell r="AA127">
            <v>74987.7</v>
          </cell>
        </row>
        <row r="128">
          <cell r="B128">
            <v>5363</v>
          </cell>
          <cell r="C128" t="str">
            <v>Komal Prasad Sitoula</v>
          </cell>
          <cell r="D128" t="str">
            <v>Head Office</v>
          </cell>
          <cell r="E128" t="str">
            <v>001</v>
          </cell>
          <cell r="F128" t="str">
            <v>Digital Banking Division</v>
          </cell>
          <cell r="G128" t="str">
            <v>6</v>
          </cell>
          <cell r="H128" t="str">
            <v>Managerial 9</v>
          </cell>
          <cell r="I128">
            <v>0</v>
          </cell>
          <cell r="J128">
            <v>0</v>
          </cell>
          <cell r="K128">
            <v>52774</v>
          </cell>
          <cell r="L128">
            <v>10554</v>
          </cell>
          <cell r="M128">
            <v>6332.8</v>
          </cell>
          <cell r="N128">
            <v>56995.199999999997</v>
          </cell>
          <cell r="O128">
            <v>4620</v>
          </cell>
          <cell r="P128">
            <v>2000</v>
          </cell>
          <cell r="Q128">
            <v>1000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7620</v>
          </cell>
          <cell r="AA128">
            <v>77280.800000000003</v>
          </cell>
        </row>
        <row r="129">
          <cell r="B129">
            <v>5366</v>
          </cell>
          <cell r="C129" t="str">
            <v>Khem Raj Kaphle</v>
          </cell>
          <cell r="D129" t="str">
            <v>Head Office</v>
          </cell>
          <cell r="E129" t="str">
            <v>001</v>
          </cell>
          <cell r="F129" t="str">
            <v>General Service Division</v>
          </cell>
          <cell r="G129" t="str">
            <v>6</v>
          </cell>
          <cell r="H129" t="str">
            <v>Managerial 9</v>
          </cell>
          <cell r="I129">
            <v>0</v>
          </cell>
          <cell r="J129">
            <v>0</v>
          </cell>
          <cell r="K129">
            <v>52774</v>
          </cell>
          <cell r="L129">
            <v>10554</v>
          </cell>
          <cell r="M129">
            <v>6332.8</v>
          </cell>
          <cell r="N129">
            <v>56995.199999999997</v>
          </cell>
          <cell r="O129">
            <v>4620</v>
          </cell>
          <cell r="P129">
            <v>2000</v>
          </cell>
          <cell r="Q129">
            <v>1000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7620</v>
          </cell>
          <cell r="AA129">
            <v>77280.800000000003</v>
          </cell>
        </row>
        <row r="130">
          <cell r="B130">
            <v>5371</v>
          </cell>
          <cell r="C130" t="str">
            <v>Takshak Raya</v>
          </cell>
          <cell r="D130" t="str">
            <v>Head Office</v>
          </cell>
          <cell r="E130" t="str">
            <v>001</v>
          </cell>
          <cell r="F130" t="str">
            <v>Physical Assets Management Department</v>
          </cell>
          <cell r="G130" t="str">
            <v>6</v>
          </cell>
          <cell r="H130" t="str">
            <v>Managerial 9</v>
          </cell>
          <cell r="I130">
            <v>0</v>
          </cell>
          <cell r="J130">
            <v>0</v>
          </cell>
          <cell r="K130">
            <v>52774</v>
          </cell>
          <cell r="L130">
            <v>10554</v>
          </cell>
          <cell r="M130">
            <v>6332.8</v>
          </cell>
          <cell r="N130">
            <v>56995.199999999997</v>
          </cell>
          <cell r="O130">
            <v>4620</v>
          </cell>
          <cell r="P130">
            <v>2000</v>
          </cell>
          <cell r="Q130">
            <v>1000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7620</v>
          </cell>
          <cell r="AA130">
            <v>77280.800000000003</v>
          </cell>
        </row>
        <row r="131">
          <cell r="B131">
            <v>5384</v>
          </cell>
          <cell r="C131" t="str">
            <v>Pawan Kumar Mahat</v>
          </cell>
          <cell r="D131" t="str">
            <v>Head Office</v>
          </cell>
          <cell r="E131" t="str">
            <v>001</v>
          </cell>
          <cell r="F131" t="str">
            <v>Risk Management Division</v>
          </cell>
          <cell r="G131" t="str">
            <v>6</v>
          </cell>
          <cell r="H131" t="str">
            <v>Managerial 9</v>
          </cell>
          <cell r="I131">
            <v>0</v>
          </cell>
          <cell r="J131">
            <v>0</v>
          </cell>
          <cell r="K131">
            <v>52774</v>
          </cell>
          <cell r="L131">
            <v>10554</v>
          </cell>
          <cell r="M131">
            <v>6332.8</v>
          </cell>
          <cell r="N131">
            <v>56995.199999999997</v>
          </cell>
          <cell r="O131">
            <v>4620</v>
          </cell>
          <cell r="P131">
            <v>2000</v>
          </cell>
          <cell r="Q131">
            <v>1000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7620</v>
          </cell>
          <cell r="AA131">
            <v>77280.800000000003</v>
          </cell>
        </row>
        <row r="132">
          <cell r="B132">
            <v>5392</v>
          </cell>
          <cell r="C132" t="str">
            <v>Sitaram Khanal</v>
          </cell>
          <cell r="D132" t="str">
            <v>Head Office</v>
          </cell>
          <cell r="E132" t="str">
            <v>001</v>
          </cell>
          <cell r="F132" t="str">
            <v>Finance And Account Division</v>
          </cell>
          <cell r="G132" t="str">
            <v>10</v>
          </cell>
          <cell r="H132" t="str">
            <v>Officer 7</v>
          </cell>
          <cell r="I132">
            <v>0</v>
          </cell>
          <cell r="J132">
            <v>0</v>
          </cell>
          <cell r="K132">
            <v>46207</v>
          </cell>
          <cell r="L132">
            <v>15400</v>
          </cell>
          <cell r="M132">
            <v>6160.7</v>
          </cell>
          <cell r="N132">
            <v>55446.3</v>
          </cell>
          <cell r="O132">
            <v>4220</v>
          </cell>
          <cell r="P132">
            <v>2000</v>
          </cell>
          <cell r="Q132">
            <v>1000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7220</v>
          </cell>
          <cell r="AA132">
            <v>74987.7</v>
          </cell>
        </row>
        <row r="133">
          <cell r="B133">
            <v>5396</v>
          </cell>
          <cell r="C133" t="str">
            <v>Suresh Bahadur Sijapati</v>
          </cell>
          <cell r="D133" t="str">
            <v>Head Office</v>
          </cell>
          <cell r="E133" t="str">
            <v>001</v>
          </cell>
          <cell r="F133" t="str">
            <v>Internal Audit and Inspection Division</v>
          </cell>
          <cell r="G133" t="str">
            <v>10</v>
          </cell>
          <cell r="H133" t="str">
            <v>Officer 7</v>
          </cell>
          <cell r="I133">
            <v>0</v>
          </cell>
          <cell r="J133">
            <v>0</v>
          </cell>
          <cell r="K133">
            <v>46207</v>
          </cell>
          <cell r="L133">
            <v>15400</v>
          </cell>
          <cell r="M133">
            <v>6160.7</v>
          </cell>
          <cell r="N133">
            <v>55446.3</v>
          </cell>
          <cell r="O133">
            <v>4220</v>
          </cell>
          <cell r="P133">
            <v>2000</v>
          </cell>
          <cell r="Q133">
            <v>1000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7220</v>
          </cell>
          <cell r="AA133">
            <v>74987.7</v>
          </cell>
        </row>
        <row r="134">
          <cell r="B134">
            <v>5399</v>
          </cell>
          <cell r="C134" t="str">
            <v>Ramesh Gautam</v>
          </cell>
          <cell r="D134" t="str">
            <v>Head Office</v>
          </cell>
          <cell r="E134" t="str">
            <v>001</v>
          </cell>
          <cell r="F134" t="str">
            <v>Digital Banking Division</v>
          </cell>
          <cell r="G134" t="str">
            <v>10</v>
          </cell>
          <cell r="H134" t="str">
            <v>Officer 7</v>
          </cell>
          <cell r="I134">
            <v>0</v>
          </cell>
          <cell r="J134">
            <v>0</v>
          </cell>
          <cell r="K134">
            <v>46207</v>
          </cell>
          <cell r="L134">
            <v>15400</v>
          </cell>
          <cell r="M134">
            <v>6160.7</v>
          </cell>
          <cell r="N134">
            <v>55446.3</v>
          </cell>
          <cell r="O134">
            <v>4220</v>
          </cell>
          <cell r="P134">
            <v>2000</v>
          </cell>
          <cell r="Q134">
            <v>1000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7220</v>
          </cell>
          <cell r="AA134">
            <v>74987.7</v>
          </cell>
        </row>
        <row r="135">
          <cell r="B135">
            <v>5409</v>
          </cell>
          <cell r="C135" t="str">
            <v>Maheshwar Acharya</v>
          </cell>
          <cell r="D135" t="str">
            <v>Head Office</v>
          </cell>
          <cell r="E135" t="str">
            <v>001</v>
          </cell>
          <cell r="F135" t="str">
            <v>Physical Assets Management Department</v>
          </cell>
          <cell r="G135" t="str">
            <v>7</v>
          </cell>
          <cell r="H135" t="str">
            <v>Managerial 9</v>
          </cell>
          <cell r="I135">
            <v>0</v>
          </cell>
          <cell r="J135">
            <v>0</v>
          </cell>
          <cell r="K135">
            <v>52774</v>
          </cell>
          <cell r="L135">
            <v>12313</v>
          </cell>
          <cell r="M135">
            <v>6508.7</v>
          </cell>
          <cell r="N135">
            <v>58578.3</v>
          </cell>
          <cell r="O135">
            <v>4620</v>
          </cell>
          <cell r="P135">
            <v>2000</v>
          </cell>
          <cell r="Q135">
            <v>1000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7620</v>
          </cell>
          <cell r="AA135">
            <v>79215.7</v>
          </cell>
        </row>
        <row r="136">
          <cell r="B136">
            <v>5424</v>
          </cell>
          <cell r="C136" t="str">
            <v>Kajan Khanal</v>
          </cell>
          <cell r="D136" t="str">
            <v>Head Office</v>
          </cell>
          <cell r="E136" t="str">
            <v>001</v>
          </cell>
          <cell r="F136" t="str">
            <v>Treasury And 	Correspondent Banking Division</v>
          </cell>
          <cell r="G136" t="str">
            <v>7</v>
          </cell>
          <cell r="H136" t="str">
            <v>Managerial 8</v>
          </cell>
          <cell r="I136">
            <v>0</v>
          </cell>
          <cell r="J136">
            <v>0</v>
          </cell>
          <cell r="K136">
            <v>48737</v>
          </cell>
          <cell r="L136">
            <v>11375</v>
          </cell>
          <cell r="M136">
            <v>6011.2</v>
          </cell>
          <cell r="N136">
            <v>54100.800000000003</v>
          </cell>
          <cell r="O136">
            <v>4420</v>
          </cell>
          <cell r="P136">
            <v>2000</v>
          </cell>
          <cell r="Q136">
            <v>1000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7420</v>
          </cell>
          <cell r="AA136">
            <v>73543.199999999997</v>
          </cell>
        </row>
        <row r="137">
          <cell r="B137">
            <v>5429</v>
          </cell>
          <cell r="C137" t="str">
            <v>Suraj Kumar Pokharel</v>
          </cell>
          <cell r="D137" t="str">
            <v>Head Office</v>
          </cell>
          <cell r="E137" t="str">
            <v>001</v>
          </cell>
          <cell r="F137" t="str">
            <v>Legal and Credit recovery Division</v>
          </cell>
          <cell r="G137" t="str">
            <v>6</v>
          </cell>
          <cell r="H137" t="str">
            <v>Managerial 9</v>
          </cell>
          <cell r="I137">
            <v>0</v>
          </cell>
          <cell r="J137">
            <v>0</v>
          </cell>
          <cell r="K137">
            <v>52774</v>
          </cell>
          <cell r="L137">
            <v>10554</v>
          </cell>
          <cell r="M137">
            <v>6332.8</v>
          </cell>
          <cell r="N137">
            <v>56995.199999999997</v>
          </cell>
          <cell r="O137">
            <v>4620</v>
          </cell>
          <cell r="P137">
            <v>2000</v>
          </cell>
          <cell r="Q137">
            <v>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7620</v>
          </cell>
          <cell r="AA137">
            <v>77280.800000000003</v>
          </cell>
        </row>
        <row r="138">
          <cell r="B138">
            <v>5432</v>
          </cell>
          <cell r="C138" t="str">
            <v>Durga Prashad Ghimire</v>
          </cell>
          <cell r="D138" t="str">
            <v>Head Office</v>
          </cell>
          <cell r="E138" t="str">
            <v>001</v>
          </cell>
          <cell r="F138" t="str">
            <v>Marketing and branch mgmt Department (N in U)</v>
          </cell>
          <cell r="G138" t="str">
            <v>10</v>
          </cell>
          <cell r="H138" t="str">
            <v>Officer 7</v>
          </cell>
          <cell r="I138">
            <v>0</v>
          </cell>
          <cell r="J138">
            <v>0</v>
          </cell>
          <cell r="K138">
            <v>46207</v>
          </cell>
          <cell r="L138">
            <v>15400</v>
          </cell>
          <cell r="M138">
            <v>6160.7</v>
          </cell>
          <cell r="N138">
            <v>55446.3</v>
          </cell>
          <cell r="O138">
            <v>4220</v>
          </cell>
          <cell r="P138">
            <v>2000</v>
          </cell>
          <cell r="Q138">
            <v>1000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7220</v>
          </cell>
          <cell r="AA138">
            <v>74987.7</v>
          </cell>
        </row>
        <row r="139">
          <cell r="B139">
            <v>5438</v>
          </cell>
          <cell r="C139" t="str">
            <v>Hari Prashad Mainali</v>
          </cell>
          <cell r="D139" t="str">
            <v>Head Office</v>
          </cell>
          <cell r="E139" t="str">
            <v>001</v>
          </cell>
          <cell r="F139" t="str">
            <v>Business Credit and Trade Finance  Department</v>
          </cell>
          <cell r="G139" t="str">
            <v>7</v>
          </cell>
          <cell r="H139" t="str">
            <v>Managerial 8</v>
          </cell>
          <cell r="I139">
            <v>0</v>
          </cell>
          <cell r="J139">
            <v>0</v>
          </cell>
          <cell r="K139">
            <v>48737</v>
          </cell>
          <cell r="L139">
            <v>11375</v>
          </cell>
          <cell r="M139">
            <v>6011.2</v>
          </cell>
          <cell r="N139">
            <v>54100.800000000003</v>
          </cell>
          <cell r="O139">
            <v>4420</v>
          </cell>
          <cell r="P139">
            <v>2000</v>
          </cell>
          <cell r="Q139">
            <v>1000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7420</v>
          </cell>
          <cell r="AA139">
            <v>73543.199999999997</v>
          </cell>
        </row>
        <row r="140">
          <cell r="B140">
            <v>5444</v>
          </cell>
          <cell r="C140" t="str">
            <v>Shobha Basnet</v>
          </cell>
          <cell r="D140" t="str">
            <v>Head Office</v>
          </cell>
          <cell r="E140" t="str">
            <v>001</v>
          </cell>
          <cell r="F140" t="str">
            <v>Finance And Account Division</v>
          </cell>
          <cell r="G140" t="str">
            <v>10</v>
          </cell>
          <cell r="H140" t="str">
            <v>Officer 7</v>
          </cell>
          <cell r="I140">
            <v>0</v>
          </cell>
          <cell r="J140">
            <v>0</v>
          </cell>
          <cell r="K140">
            <v>46207</v>
          </cell>
          <cell r="L140">
            <v>15400</v>
          </cell>
          <cell r="M140">
            <v>6160.7</v>
          </cell>
          <cell r="N140">
            <v>55446.3</v>
          </cell>
          <cell r="O140">
            <v>4220</v>
          </cell>
          <cell r="P140">
            <v>2000</v>
          </cell>
          <cell r="Q140">
            <v>1000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7220</v>
          </cell>
          <cell r="AA140">
            <v>74987.7</v>
          </cell>
        </row>
        <row r="141">
          <cell r="B141">
            <v>5445</v>
          </cell>
          <cell r="C141" t="str">
            <v>Dil Bahadur Shrestha</v>
          </cell>
          <cell r="D141" t="str">
            <v>Head Office</v>
          </cell>
          <cell r="E141" t="str">
            <v>001</v>
          </cell>
          <cell r="F141" t="str">
            <v>Credit Recovery Department (N in U)</v>
          </cell>
          <cell r="G141" t="str">
            <v>10</v>
          </cell>
          <cell r="H141" t="str">
            <v>Officer 7</v>
          </cell>
          <cell r="I141">
            <v>0</v>
          </cell>
          <cell r="J141">
            <v>0</v>
          </cell>
          <cell r="K141">
            <v>46207</v>
          </cell>
          <cell r="L141">
            <v>15400</v>
          </cell>
          <cell r="M141">
            <v>6160.7</v>
          </cell>
          <cell r="N141">
            <v>55446.3</v>
          </cell>
          <cell r="O141">
            <v>4220</v>
          </cell>
          <cell r="P141">
            <v>2000</v>
          </cell>
          <cell r="Q141">
            <v>1000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7220</v>
          </cell>
          <cell r="AA141">
            <v>74987.7</v>
          </cell>
        </row>
        <row r="142">
          <cell r="B142">
            <v>5446</v>
          </cell>
          <cell r="C142" t="str">
            <v>Dev Narayan Kharel</v>
          </cell>
          <cell r="D142" t="str">
            <v>Head Office</v>
          </cell>
          <cell r="E142" t="str">
            <v>001</v>
          </cell>
          <cell r="F142" t="str">
            <v>Internal Audit and Inspection Division</v>
          </cell>
          <cell r="G142" t="str">
            <v>6</v>
          </cell>
          <cell r="H142" t="str">
            <v>Managerial 9</v>
          </cell>
          <cell r="I142">
            <v>0</v>
          </cell>
          <cell r="J142">
            <v>0</v>
          </cell>
          <cell r="K142">
            <v>52774</v>
          </cell>
          <cell r="L142">
            <v>10554</v>
          </cell>
          <cell r="M142">
            <v>6332.8</v>
          </cell>
          <cell r="N142">
            <v>56995.199999999997</v>
          </cell>
          <cell r="O142">
            <v>4620</v>
          </cell>
          <cell r="P142">
            <v>2000</v>
          </cell>
          <cell r="Q142">
            <v>1000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7620</v>
          </cell>
          <cell r="AA142">
            <v>77280.800000000003</v>
          </cell>
        </row>
        <row r="143">
          <cell r="B143">
            <v>5448</v>
          </cell>
          <cell r="C143" t="str">
            <v>Kalpana K.C.</v>
          </cell>
          <cell r="D143" t="str">
            <v>Head Office</v>
          </cell>
          <cell r="E143" t="str">
            <v>001</v>
          </cell>
          <cell r="F143" t="str">
            <v>Planning and Project Division</v>
          </cell>
          <cell r="G143" t="str">
            <v>7</v>
          </cell>
          <cell r="H143" t="str">
            <v>Managerial 8</v>
          </cell>
          <cell r="I143">
            <v>0</v>
          </cell>
          <cell r="J143">
            <v>0</v>
          </cell>
          <cell r="K143">
            <v>48737</v>
          </cell>
          <cell r="L143">
            <v>11375</v>
          </cell>
          <cell r="M143">
            <v>6011.2</v>
          </cell>
          <cell r="N143">
            <v>54100.800000000003</v>
          </cell>
          <cell r="O143">
            <v>4420</v>
          </cell>
          <cell r="P143">
            <v>2000</v>
          </cell>
          <cell r="Q143">
            <v>1000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7420</v>
          </cell>
          <cell r="AA143">
            <v>73543.199999999997</v>
          </cell>
        </row>
        <row r="144">
          <cell r="B144">
            <v>5454</v>
          </cell>
          <cell r="C144" t="str">
            <v>Nabaraj Khadka</v>
          </cell>
          <cell r="D144" t="str">
            <v>Head Office</v>
          </cell>
          <cell r="E144" t="str">
            <v>001</v>
          </cell>
          <cell r="F144" t="str">
            <v>Management Information Department</v>
          </cell>
          <cell r="G144" t="str">
            <v>10</v>
          </cell>
          <cell r="H144" t="str">
            <v>Officer 7</v>
          </cell>
          <cell r="I144">
            <v>0</v>
          </cell>
          <cell r="J144">
            <v>0</v>
          </cell>
          <cell r="K144">
            <v>46207</v>
          </cell>
          <cell r="L144">
            <v>15400</v>
          </cell>
          <cell r="M144">
            <v>6160.7</v>
          </cell>
          <cell r="N144">
            <v>55446.3</v>
          </cell>
          <cell r="O144">
            <v>4220</v>
          </cell>
          <cell r="P144">
            <v>2000</v>
          </cell>
          <cell r="Q144">
            <v>1000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7220</v>
          </cell>
          <cell r="AA144">
            <v>74987.7</v>
          </cell>
        </row>
        <row r="145">
          <cell r="B145">
            <v>5457</v>
          </cell>
          <cell r="C145" t="str">
            <v>Shyam Lal Shrestha</v>
          </cell>
          <cell r="D145" t="str">
            <v>Head Office</v>
          </cell>
          <cell r="E145" t="str">
            <v>001</v>
          </cell>
          <cell r="F145" t="str">
            <v>Physical Assets Management Department</v>
          </cell>
          <cell r="G145" t="str">
            <v>10</v>
          </cell>
          <cell r="H145" t="str">
            <v>Officer 7</v>
          </cell>
          <cell r="I145">
            <v>0</v>
          </cell>
          <cell r="J145">
            <v>0</v>
          </cell>
          <cell r="K145">
            <v>46207</v>
          </cell>
          <cell r="L145">
            <v>15400</v>
          </cell>
          <cell r="M145">
            <v>6160.7</v>
          </cell>
          <cell r="N145">
            <v>55446.3</v>
          </cell>
          <cell r="O145">
            <v>4220</v>
          </cell>
          <cell r="P145">
            <v>2000</v>
          </cell>
          <cell r="Q145">
            <v>1000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7220</v>
          </cell>
          <cell r="AA145">
            <v>74987.7</v>
          </cell>
        </row>
        <row r="146">
          <cell r="B146">
            <v>5458</v>
          </cell>
          <cell r="C146" t="str">
            <v>Laxmi Dahal</v>
          </cell>
          <cell r="D146" t="str">
            <v>Head Office</v>
          </cell>
          <cell r="E146" t="str">
            <v>001</v>
          </cell>
          <cell r="F146" t="str">
            <v>Marketing and branch mgmt Department (N in U)</v>
          </cell>
          <cell r="G146" t="str">
            <v>10</v>
          </cell>
          <cell r="H146" t="str">
            <v>Officer 7</v>
          </cell>
          <cell r="I146">
            <v>0</v>
          </cell>
          <cell r="J146">
            <v>0</v>
          </cell>
          <cell r="K146">
            <v>46207</v>
          </cell>
          <cell r="L146">
            <v>15400</v>
          </cell>
          <cell r="M146">
            <v>6160.7</v>
          </cell>
          <cell r="N146">
            <v>55446.3</v>
          </cell>
          <cell r="O146">
            <v>4220</v>
          </cell>
          <cell r="P146">
            <v>2000</v>
          </cell>
          <cell r="Q146">
            <v>1000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7220</v>
          </cell>
          <cell r="AA146">
            <v>74987.7</v>
          </cell>
        </row>
        <row r="147">
          <cell r="B147">
            <v>5460</v>
          </cell>
          <cell r="C147" t="str">
            <v>Ram Bahadur Rawal</v>
          </cell>
          <cell r="D147" t="str">
            <v>Head Office</v>
          </cell>
          <cell r="E147" t="str">
            <v>001</v>
          </cell>
          <cell r="F147" t="str">
            <v>Physical Assets Management Department</v>
          </cell>
          <cell r="G147" t="str">
            <v>11</v>
          </cell>
          <cell r="H147" t="str">
            <v>Officer 7</v>
          </cell>
          <cell r="I147">
            <v>0</v>
          </cell>
          <cell r="J147">
            <v>0</v>
          </cell>
          <cell r="K147">
            <v>46207</v>
          </cell>
          <cell r="L147">
            <v>16940</v>
          </cell>
          <cell r="M147">
            <v>6314.7</v>
          </cell>
          <cell r="N147">
            <v>56832.3</v>
          </cell>
          <cell r="O147">
            <v>4220</v>
          </cell>
          <cell r="P147">
            <v>2000</v>
          </cell>
          <cell r="Q147">
            <v>1000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7220</v>
          </cell>
          <cell r="AA147">
            <v>76681.7</v>
          </cell>
        </row>
        <row r="148">
          <cell r="B148">
            <v>5464</v>
          </cell>
          <cell r="C148" t="str">
            <v>Bijaya Laxmi Joshi</v>
          </cell>
          <cell r="D148" t="str">
            <v>Head Office</v>
          </cell>
          <cell r="E148" t="str">
            <v>001</v>
          </cell>
          <cell r="F148" t="str">
            <v>Operational And Marketing Management Department</v>
          </cell>
          <cell r="G148" t="str">
            <v>10</v>
          </cell>
          <cell r="H148" t="str">
            <v>Officer 7</v>
          </cell>
          <cell r="I148">
            <v>0</v>
          </cell>
          <cell r="J148">
            <v>0</v>
          </cell>
          <cell r="K148">
            <v>46207</v>
          </cell>
          <cell r="L148">
            <v>15400</v>
          </cell>
          <cell r="M148">
            <v>6160.7</v>
          </cell>
          <cell r="N148">
            <v>55446.3</v>
          </cell>
          <cell r="O148">
            <v>4220</v>
          </cell>
          <cell r="P148">
            <v>2000</v>
          </cell>
          <cell r="Q148">
            <v>1000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7220</v>
          </cell>
          <cell r="AA148">
            <v>74987.7</v>
          </cell>
        </row>
        <row r="149">
          <cell r="B149">
            <v>5469</v>
          </cell>
          <cell r="C149" t="str">
            <v>Prakash Pande</v>
          </cell>
          <cell r="D149" t="str">
            <v>Head Office</v>
          </cell>
          <cell r="E149" t="str">
            <v>001</v>
          </cell>
          <cell r="F149" t="str">
            <v>Business Credit and Trade Finance  Department</v>
          </cell>
          <cell r="G149" t="str">
            <v>7</v>
          </cell>
          <cell r="H149" t="str">
            <v>Managerial 9</v>
          </cell>
          <cell r="I149">
            <v>0</v>
          </cell>
          <cell r="J149">
            <v>0</v>
          </cell>
          <cell r="K149">
            <v>52774</v>
          </cell>
          <cell r="L149">
            <v>12313</v>
          </cell>
          <cell r="M149">
            <v>6508.7</v>
          </cell>
          <cell r="N149">
            <v>58578.3</v>
          </cell>
          <cell r="O149">
            <v>4620</v>
          </cell>
          <cell r="P149">
            <v>2000</v>
          </cell>
          <cell r="Q149">
            <v>1000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7620</v>
          </cell>
          <cell r="AA149">
            <v>79215.7</v>
          </cell>
        </row>
        <row r="150">
          <cell r="B150">
            <v>5483</v>
          </cell>
          <cell r="C150" t="str">
            <v>Prem Prasad Khanal</v>
          </cell>
          <cell r="D150" t="str">
            <v>Head Office</v>
          </cell>
          <cell r="E150" t="str">
            <v>001</v>
          </cell>
          <cell r="F150" t="str">
            <v>Agricultural and MSME Credit Department</v>
          </cell>
          <cell r="G150" t="str">
            <v>7</v>
          </cell>
          <cell r="H150" t="str">
            <v>Managerial 9</v>
          </cell>
          <cell r="I150">
            <v>0</v>
          </cell>
          <cell r="J150">
            <v>0</v>
          </cell>
          <cell r="K150">
            <v>52774</v>
          </cell>
          <cell r="L150">
            <v>12313</v>
          </cell>
          <cell r="M150">
            <v>6508.7</v>
          </cell>
          <cell r="N150">
            <v>58578.3</v>
          </cell>
          <cell r="O150">
            <v>4620</v>
          </cell>
          <cell r="P150">
            <v>2000</v>
          </cell>
          <cell r="Q150">
            <v>1000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7620</v>
          </cell>
          <cell r="AA150">
            <v>79215.7</v>
          </cell>
        </row>
        <row r="151">
          <cell r="B151">
            <v>5485</v>
          </cell>
          <cell r="C151" t="str">
            <v>Kapil Gyawali</v>
          </cell>
          <cell r="D151" t="str">
            <v>Head Office</v>
          </cell>
          <cell r="E151" t="str">
            <v>001</v>
          </cell>
          <cell r="F151" t="str">
            <v>Office Of The DGM (Business operation)</v>
          </cell>
          <cell r="G151" t="str">
            <v>10</v>
          </cell>
          <cell r="H151" t="str">
            <v>Officer 7</v>
          </cell>
          <cell r="I151">
            <v>0</v>
          </cell>
          <cell r="J151">
            <v>0</v>
          </cell>
          <cell r="K151">
            <v>46207</v>
          </cell>
          <cell r="L151">
            <v>15400</v>
          </cell>
          <cell r="M151">
            <v>6160.7</v>
          </cell>
          <cell r="N151">
            <v>55446.3</v>
          </cell>
          <cell r="O151">
            <v>4220</v>
          </cell>
          <cell r="P151">
            <v>2000</v>
          </cell>
          <cell r="Q151">
            <v>1000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7220</v>
          </cell>
          <cell r="AA151">
            <v>74987.7</v>
          </cell>
        </row>
        <row r="152">
          <cell r="B152">
            <v>5494</v>
          </cell>
          <cell r="C152" t="str">
            <v>Dipak Thapa</v>
          </cell>
          <cell r="D152" t="str">
            <v>Head Office</v>
          </cell>
          <cell r="E152" t="str">
            <v>001</v>
          </cell>
          <cell r="F152" t="str">
            <v>Agricultural and MSME Credit Department</v>
          </cell>
          <cell r="G152" t="str">
            <v>10</v>
          </cell>
          <cell r="H152" t="str">
            <v>Officer 7</v>
          </cell>
          <cell r="I152">
            <v>0</v>
          </cell>
          <cell r="J152">
            <v>0</v>
          </cell>
          <cell r="K152">
            <v>46207</v>
          </cell>
          <cell r="L152">
            <v>15400</v>
          </cell>
          <cell r="M152">
            <v>6160.7</v>
          </cell>
          <cell r="N152">
            <v>55446.3</v>
          </cell>
          <cell r="O152">
            <v>4220</v>
          </cell>
          <cell r="P152">
            <v>2000</v>
          </cell>
          <cell r="Q152">
            <v>1000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7220</v>
          </cell>
          <cell r="AA152">
            <v>74987.7</v>
          </cell>
        </row>
        <row r="153">
          <cell r="B153">
            <v>5529</v>
          </cell>
          <cell r="C153" t="str">
            <v>Birendra Kumar Shaha</v>
          </cell>
          <cell r="D153" t="str">
            <v>Head Office</v>
          </cell>
          <cell r="E153" t="str">
            <v>001</v>
          </cell>
          <cell r="F153" t="str">
            <v>Credit Recovery Department (N in U)</v>
          </cell>
          <cell r="G153" t="str">
            <v>11</v>
          </cell>
          <cell r="H153" t="str">
            <v>Officer 7</v>
          </cell>
          <cell r="I153">
            <v>0</v>
          </cell>
          <cell r="J153">
            <v>0</v>
          </cell>
          <cell r="K153">
            <v>46207</v>
          </cell>
          <cell r="L153">
            <v>16940</v>
          </cell>
          <cell r="M153">
            <v>6314.7</v>
          </cell>
          <cell r="N153">
            <v>56832.3</v>
          </cell>
          <cell r="O153">
            <v>4220</v>
          </cell>
          <cell r="P153">
            <v>2000</v>
          </cell>
          <cell r="Q153">
            <v>1000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7220</v>
          </cell>
          <cell r="AA153">
            <v>76681.7</v>
          </cell>
        </row>
        <row r="154">
          <cell r="B154">
            <v>5539</v>
          </cell>
          <cell r="C154" t="str">
            <v>Giri Raj Regmi</v>
          </cell>
          <cell r="D154" t="str">
            <v>Head Office</v>
          </cell>
          <cell r="E154" t="str">
            <v>001</v>
          </cell>
          <cell r="F154" t="str">
            <v>Digital Banking Division</v>
          </cell>
          <cell r="G154" t="str">
            <v>10</v>
          </cell>
          <cell r="H154" t="str">
            <v>Managerial 9</v>
          </cell>
          <cell r="I154">
            <v>0</v>
          </cell>
          <cell r="J154" t="str">
            <v>10</v>
          </cell>
          <cell r="K154">
            <v>52774</v>
          </cell>
          <cell r="L154">
            <v>17590</v>
          </cell>
          <cell r="M154">
            <v>7036.4</v>
          </cell>
          <cell r="N154">
            <v>63327.6</v>
          </cell>
          <cell r="O154">
            <v>4650</v>
          </cell>
          <cell r="P154">
            <v>2000</v>
          </cell>
          <cell r="Q154">
            <v>1000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8000</v>
          </cell>
          <cell r="X154">
            <v>1500</v>
          </cell>
          <cell r="Y154">
            <v>0</v>
          </cell>
          <cell r="Z154">
            <v>17150</v>
          </cell>
          <cell r="AA154">
            <v>94550.399999999994</v>
          </cell>
        </row>
        <row r="155">
          <cell r="B155">
            <v>5541</v>
          </cell>
          <cell r="C155" t="str">
            <v>Baliram Purbey</v>
          </cell>
          <cell r="D155" t="str">
            <v>Head Office</v>
          </cell>
          <cell r="E155" t="str">
            <v>001</v>
          </cell>
          <cell r="F155" t="str">
            <v>Information Technology Division</v>
          </cell>
          <cell r="G155" t="str">
            <v>7</v>
          </cell>
          <cell r="H155" t="str">
            <v>Managerial 8</v>
          </cell>
          <cell r="I155">
            <v>0</v>
          </cell>
          <cell r="J155">
            <v>0</v>
          </cell>
          <cell r="K155">
            <v>48737</v>
          </cell>
          <cell r="L155">
            <v>11375</v>
          </cell>
          <cell r="M155">
            <v>6011.2</v>
          </cell>
          <cell r="N155">
            <v>54100.800000000003</v>
          </cell>
          <cell r="O155">
            <v>4420</v>
          </cell>
          <cell r="P155">
            <v>2000</v>
          </cell>
          <cell r="Q155">
            <v>1000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7420</v>
          </cell>
          <cell r="AA155">
            <v>73543.199999999997</v>
          </cell>
        </row>
        <row r="156">
          <cell r="B156">
            <v>5543</v>
          </cell>
          <cell r="C156" t="str">
            <v>Jibachha Kumar Saha</v>
          </cell>
          <cell r="D156" t="str">
            <v>Head Office</v>
          </cell>
          <cell r="E156" t="str">
            <v>001</v>
          </cell>
          <cell r="F156" t="str">
            <v>Central Training Institute</v>
          </cell>
          <cell r="G156" t="str">
            <v>11</v>
          </cell>
          <cell r="H156" t="str">
            <v>Officer 7</v>
          </cell>
          <cell r="I156">
            <v>0</v>
          </cell>
          <cell r="J156">
            <v>0</v>
          </cell>
          <cell r="K156">
            <v>46207</v>
          </cell>
          <cell r="L156">
            <v>16940</v>
          </cell>
          <cell r="M156">
            <v>6314.7</v>
          </cell>
          <cell r="N156">
            <v>56832.3</v>
          </cell>
          <cell r="O156">
            <v>4220</v>
          </cell>
          <cell r="P156">
            <v>2000</v>
          </cell>
          <cell r="Q156">
            <v>1000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7220</v>
          </cell>
          <cell r="AA156">
            <v>76681.7</v>
          </cell>
        </row>
        <row r="157">
          <cell r="B157">
            <v>5551</v>
          </cell>
          <cell r="C157" t="str">
            <v>Ganesh Adhikari</v>
          </cell>
          <cell r="D157" t="str">
            <v>Head Office</v>
          </cell>
          <cell r="E157" t="str">
            <v>001</v>
          </cell>
          <cell r="F157" t="str">
            <v>Treasury And 	Correspondent Banking Division</v>
          </cell>
          <cell r="G157" t="str">
            <v>9</v>
          </cell>
          <cell r="H157" t="str">
            <v>Managerial 9</v>
          </cell>
          <cell r="I157">
            <v>0</v>
          </cell>
          <cell r="J157">
            <v>0</v>
          </cell>
          <cell r="K157">
            <v>52774</v>
          </cell>
          <cell r="L157">
            <v>15831</v>
          </cell>
          <cell r="M157">
            <v>6860.5</v>
          </cell>
          <cell r="N157">
            <v>61744.5</v>
          </cell>
          <cell r="O157">
            <v>4620</v>
          </cell>
          <cell r="P157">
            <v>2000</v>
          </cell>
          <cell r="Q157">
            <v>1000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7620</v>
          </cell>
          <cell r="AA157">
            <v>83085.5</v>
          </cell>
        </row>
        <row r="158">
          <cell r="B158">
            <v>5554</v>
          </cell>
          <cell r="C158" t="str">
            <v>Niranjan Paudel</v>
          </cell>
          <cell r="D158" t="str">
            <v>Head Office</v>
          </cell>
          <cell r="E158" t="str">
            <v>001</v>
          </cell>
          <cell r="F158" t="str">
            <v>Credit Recovery Department (N in U)</v>
          </cell>
          <cell r="G158" t="str">
            <v>9</v>
          </cell>
          <cell r="H158" t="str">
            <v>Managerial 9</v>
          </cell>
          <cell r="I158">
            <v>0</v>
          </cell>
          <cell r="J158">
            <v>0</v>
          </cell>
          <cell r="K158">
            <v>52774</v>
          </cell>
          <cell r="L158">
            <v>15831</v>
          </cell>
          <cell r="M158">
            <v>6860.5</v>
          </cell>
          <cell r="N158">
            <v>61744.5</v>
          </cell>
          <cell r="O158">
            <v>4620</v>
          </cell>
          <cell r="P158">
            <v>2000</v>
          </cell>
          <cell r="Q158">
            <v>1000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7620</v>
          </cell>
          <cell r="AA158">
            <v>83085.5</v>
          </cell>
        </row>
        <row r="159">
          <cell r="B159">
            <v>5555</v>
          </cell>
          <cell r="C159" t="str">
            <v>Manoj Bhakta Acharya</v>
          </cell>
          <cell r="D159" t="str">
            <v>Head Office</v>
          </cell>
          <cell r="E159" t="str">
            <v>001</v>
          </cell>
          <cell r="F159" t="str">
            <v>Business Credit and Trade Finance  Department</v>
          </cell>
          <cell r="G159" t="str">
            <v>10</v>
          </cell>
          <cell r="H159" t="str">
            <v>Managerial 9</v>
          </cell>
          <cell r="I159">
            <v>0</v>
          </cell>
          <cell r="J159">
            <v>0</v>
          </cell>
          <cell r="K159">
            <v>52774</v>
          </cell>
          <cell r="L159">
            <v>17590</v>
          </cell>
          <cell r="M159">
            <v>7036.4</v>
          </cell>
          <cell r="N159">
            <v>63327.6</v>
          </cell>
          <cell r="O159">
            <v>4620</v>
          </cell>
          <cell r="P159">
            <v>2000</v>
          </cell>
          <cell r="Q159">
            <v>1000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7620</v>
          </cell>
          <cell r="AA159">
            <v>85020.4</v>
          </cell>
        </row>
        <row r="160">
          <cell r="B160">
            <v>5556</v>
          </cell>
          <cell r="C160" t="str">
            <v>Binod Koirala</v>
          </cell>
          <cell r="D160" t="str">
            <v>Head Office</v>
          </cell>
          <cell r="E160" t="str">
            <v>001</v>
          </cell>
          <cell r="F160" t="str">
            <v>Deposit Management Department</v>
          </cell>
          <cell r="G160" t="str">
            <v>9</v>
          </cell>
          <cell r="H160" t="str">
            <v>Managerial 9</v>
          </cell>
          <cell r="I160">
            <v>0</v>
          </cell>
          <cell r="J160">
            <v>0</v>
          </cell>
          <cell r="K160">
            <v>52774</v>
          </cell>
          <cell r="L160">
            <v>15831</v>
          </cell>
          <cell r="M160">
            <v>6860.5</v>
          </cell>
          <cell r="N160">
            <v>61744.5</v>
          </cell>
          <cell r="O160">
            <v>4620</v>
          </cell>
          <cell r="P160">
            <v>2000</v>
          </cell>
          <cell r="Q160">
            <v>1000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7620</v>
          </cell>
          <cell r="AA160">
            <v>83085.5</v>
          </cell>
        </row>
        <row r="161">
          <cell r="B161">
            <v>5557</v>
          </cell>
          <cell r="C161" t="str">
            <v>Hirendra Dangol</v>
          </cell>
          <cell r="D161" t="str">
            <v>Head Office</v>
          </cell>
          <cell r="E161" t="str">
            <v>001</v>
          </cell>
          <cell r="F161" t="str">
            <v>Treasury And 	Correspondent Banking Division</v>
          </cell>
          <cell r="G161" t="str">
            <v>9</v>
          </cell>
          <cell r="H161" t="str">
            <v>Managerial 9</v>
          </cell>
          <cell r="I161">
            <v>0</v>
          </cell>
          <cell r="J161">
            <v>0</v>
          </cell>
          <cell r="K161">
            <v>52774</v>
          </cell>
          <cell r="L161">
            <v>15831</v>
          </cell>
          <cell r="M161">
            <v>6860.5</v>
          </cell>
          <cell r="N161">
            <v>61744.5</v>
          </cell>
          <cell r="O161">
            <v>4620</v>
          </cell>
          <cell r="P161">
            <v>2000</v>
          </cell>
          <cell r="Q161">
            <v>1000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7620</v>
          </cell>
          <cell r="AA161">
            <v>83085.5</v>
          </cell>
        </row>
        <row r="162">
          <cell r="B162">
            <v>5559</v>
          </cell>
          <cell r="C162" t="str">
            <v>Prajwal Bhattarai</v>
          </cell>
          <cell r="D162" t="str">
            <v>Head Office</v>
          </cell>
          <cell r="E162" t="str">
            <v>001</v>
          </cell>
          <cell r="F162" t="str">
            <v>Digital Banking Division</v>
          </cell>
          <cell r="G162" t="str">
            <v>9</v>
          </cell>
          <cell r="H162" t="str">
            <v>Managerial 9</v>
          </cell>
          <cell r="I162">
            <v>0</v>
          </cell>
          <cell r="J162">
            <v>0</v>
          </cell>
          <cell r="K162">
            <v>52774</v>
          </cell>
          <cell r="L162">
            <v>15831</v>
          </cell>
          <cell r="M162">
            <v>6860.5</v>
          </cell>
          <cell r="N162">
            <v>61744.5</v>
          </cell>
          <cell r="O162">
            <v>4620</v>
          </cell>
          <cell r="P162">
            <v>2000</v>
          </cell>
          <cell r="Q162">
            <v>1000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7620</v>
          </cell>
          <cell r="AA162">
            <v>83085.5</v>
          </cell>
        </row>
        <row r="163">
          <cell r="B163">
            <v>5560</v>
          </cell>
          <cell r="C163" t="str">
            <v>Narayan Prasad Bhandari</v>
          </cell>
          <cell r="D163" t="str">
            <v>Head Office</v>
          </cell>
          <cell r="E163" t="str">
            <v>001</v>
          </cell>
          <cell r="F163" t="str">
            <v>Business Credit and Trade Finance  Department</v>
          </cell>
          <cell r="G163" t="str">
            <v>9</v>
          </cell>
          <cell r="H163" t="str">
            <v>Managerial 9</v>
          </cell>
          <cell r="I163">
            <v>0</v>
          </cell>
          <cell r="J163">
            <v>0</v>
          </cell>
          <cell r="K163">
            <v>52774</v>
          </cell>
          <cell r="L163">
            <v>15831</v>
          </cell>
          <cell r="M163">
            <v>6860.5</v>
          </cell>
          <cell r="N163">
            <v>61744.5</v>
          </cell>
          <cell r="O163">
            <v>4620</v>
          </cell>
          <cell r="P163">
            <v>2000</v>
          </cell>
          <cell r="Q163">
            <v>1000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7620</v>
          </cell>
          <cell r="AA163">
            <v>83085.5</v>
          </cell>
        </row>
        <row r="164">
          <cell r="B164">
            <v>5561</v>
          </cell>
          <cell r="C164" t="str">
            <v>Kashi Nath Bhattarai</v>
          </cell>
          <cell r="D164" t="str">
            <v>Head Office</v>
          </cell>
          <cell r="E164" t="str">
            <v>001</v>
          </cell>
          <cell r="F164" t="str">
            <v>Finance And Account Division</v>
          </cell>
          <cell r="G164" t="str">
            <v>9</v>
          </cell>
          <cell r="H164" t="str">
            <v>Managerial 9</v>
          </cell>
          <cell r="I164">
            <v>0</v>
          </cell>
          <cell r="J164">
            <v>0</v>
          </cell>
          <cell r="K164">
            <v>52774</v>
          </cell>
          <cell r="L164">
            <v>15831</v>
          </cell>
          <cell r="M164">
            <v>6860.5</v>
          </cell>
          <cell r="N164">
            <v>61744.5</v>
          </cell>
          <cell r="O164">
            <v>4620</v>
          </cell>
          <cell r="P164">
            <v>2000</v>
          </cell>
          <cell r="Q164">
            <v>1000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7620</v>
          </cell>
          <cell r="AA164">
            <v>83085.5</v>
          </cell>
        </row>
        <row r="165">
          <cell r="B165">
            <v>5562</v>
          </cell>
          <cell r="C165" t="str">
            <v>Ganga Prasad Bagale</v>
          </cell>
          <cell r="D165" t="str">
            <v>Head Office</v>
          </cell>
          <cell r="E165" t="str">
            <v>001</v>
          </cell>
          <cell r="F165" t="str">
            <v>Human Resource Management Division</v>
          </cell>
          <cell r="G165" t="str">
            <v>9</v>
          </cell>
          <cell r="H165" t="str">
            <v>Managerial 9</v>
          </cell>
          <cell r="I165">
            <v>0</v>
          </cell>
          <cell r="J165">
            <v>0</v>
          </cell>
          <cell r="K165">
            <v>52774</v>
          </cell>
          <cell r="L165">
            <v>15831</v>
          </cell>
          <cell r="M165">
            <v>6860.5</v>
          </cell>
          <cell r="N165">
            <v>61744.5</v>
          </cell>
          <cell r="O165">
            <v>4620</v>
          </cell>
          <cell r="P165">
            <v>2000</v>
          </cell>
          <cell r="Q165">
            <v>1000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7620</v>
          </cell>
          <cell r="AA165">
            <v>83085.5</v>
          </cell>
        </row>
        <row r="166">
          <cell r="B166">
            <v>5564</v>
          </cell>
          <cell r="C166" t="str">
            <v>Sudarshan Prasad Lekhak</v>
          </cell>
          <cell r="D166" t="str">
            <v>Head Office</v>
          </cell>
          <cell r="E166" t="str">
            <v>001</v>
          </cell>
          <cell r="F166" t="str">
            <v>Treasury And 	Correspondent Banking Division</v>
          </cell>
          <cell r="G166" t="str">
            <v>9</v>
          </cell>
          <cell r="H166" t="str">
            <v>Managerial 9</v>
          </cell>
          <cell r="I166">
            <v>0</v>
          </cell>
          <cell r="J166">
            <v>0</v>
          </cell>
          <cell r="K166">
            <v>52774</v>
          </cell>
          <cell r="L166">
            <v>15831</v>
          </cell>
          <cell r="M166">
            <v>6860.5</v>
          </cell>
          <cell r="N166">
            <v>61744.5</v>
          </cell>
          <cell r="O166">
            <v>4620</v>
          </cell>
          <cell r="P166">
            <v>2000</v>
          </cell>
          <cell r="Q166">
            <v>1000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7620</v>
          </cell>
          <cell r="AA166">
            <v>83085.5</v>
          </cell>
        </row>
        <row r="167">
          <cell r="B167">
            <v>5566</v>
          </cell>
          <cell r="C167" t="str">
            <v>Satis Raj Regmi</v>
          </cell>
          <cell r="D167" t="str">
            <v>Head Office</v>
          </cell>
          <cell r="E167" t="str">
            <v>001</v>
          </cell>
          <cell r="F167" t="str">
            <v>Management Information Department</v>
          </cell>
          <cell r="G167" t="str">
            <v>9</v>
          </cell>
          <cell r="H167" t="str">
            <v>Managerial 9</v>
          </cell>
          <cell r="I167">
            <v>0</v>
          </cell>
          <cell r="J167">
            <v>0</v>
          </cell>
          <cell r="K167">
            <v>52774</v>
          </cell>
          <cell r="L167">
            <v>15831</v>
          </cell>
          <cell r="M167">
            <v>6860.5</v>
          </cell>
          <cell r="N167">
            <v>61744.5</v>
          </cell>
          <cell r="O167">
            <v>4620</v>
          </cell>
          <cell r="P167">
            <v>2000</v>
          </cell>
          <cell r="Q167">
            <v>1000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7620</v>
          </cell>
          <cell r="AA167">
            <v>83085.5</v>
          </cell>
        </row>
        <row r="168">
          <cell r="B168">
            <v>5568</v>
          </cell>
          <cell r="C168" t="str">
            <v>Dr. Suroj Tandan</v>
          </cell>
          <cell r="D168" t="str">
            <v>Head Office</v>
          </cell>
          <cell r="E168" t="str">
            <v>001</v>
          </cell>
          <cell r="F168" t="str">
            <v>Planning and Project Division</v>
          </cell>
          <cell r="G168" t="str">
            <v>10</v>
          </cell>
          <cell r="H168" t="str">
            <v>Managerial 9</v>
          </cell>
          <cell r="I168">
            <v>0</v>
          </cell>
          <cell r="J168">
            <v>0</v>
          </cell>
          <cell r="K168">
            <v>52774</v>
          </cell>
          <cell r="L168">
            <v>17590</v>
          </cell>
          <cell r="M168">
            <v>7036.4</v>
          </cell>
          <cell r="N168">
            <v>63327.6</v>
          </cell>
          <cell r="O168">
            <v>4620</v>
          </cell>
          <cell r="P168">
            <v>2000</v>
          </cell>
          <cell r="Q168">
            <v>1000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7620</v>
          </cell>
          <cell r="AA168">
            <v>85020.4</v>
          </cell>
        </row>
        <row r="169">
          <cell r="B169">
            <v>5572</v>
          </cell>
          <cell r="C169" t="str">
            <v>Bhola Nepal</v>
          </cell>
          <cell r="D169" t="str">
            <v>Head Office</v>
          </cell>
          <cell r="E169" t="str">
            <v>001</v>
          </cell>
          <cell r="F169" t="str">
            <v>Operational And Marketing Management Department</v>
          </cell>
          <cell r="G169" t="str">
            <v>9</v>
          </cell>
          <cell r="H169" t="str">
            <v>Managerial 9</v>
          </cell>
          <cell r="I169">
            <v>0</v>
          </cell>
          <cell r="J169">
            <v>0</v>
          </cell>
          <cell r="K169">
            <v>52774</v>
          </cell>
          <cell r="L169">
            <v>15831</v>
          </cell>
          <cell r="M169">
            <v>6860.5</v>
          </cell>
          <cell r="N169">
            <v>61744.5</v>
          </cell>
          <cell r="O169">
            <v>4620</v>
          </cell>
          <cell r="P169">
            <v>2000</v>
          </cell>
          <cell r="Q169">
            <v>1000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7620</v>
          </cell>
          <cell r="AA169">
            <v>83085.5</v>
          </cell>
        </row>
        <row r="170">
          <cell r="B170">
            <v>5574</v>
          </cell>
          <cell r="C170" t="str">
            <v>Nirdosh Sijapati</v>
          </cell>
          <cell r="D170" t="str">
            <v>Head Office</v>
          </cell>
          <cell r="E170" t="str">
            <v>001</v>
          </cell>
          <cell r="F170" t="str">
            <v>Finance And Account Division</v>
          </cell>
          <cell r="G170" t="str">
            <v>9</v>
          </cell>
          <cell r="H170" t="str">
            <v>Managerial 9</v>
          </cell>
          <cell r="I170">
            <v>0</v>
          </cell>
          <cell r="J170">
            <v>0</v>
          </cell>
          <cell r="K170">
            <v>52774</v>
          </cell>
          <cell r="L170">
            <v>15831</v>
          </cell>
          <cell r="M170">
            <v>6860.5</v>
          </cell>
          <cell r="N170">
            <v>61744.5</v>
          </cell>
          <cell r="O170">
            <v>4620</v>
          </cell>
          <cell r="P170">
            <v>2000</v>
          </cell>
          <cell r="Q170">
            <v>1000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7620</v>
          </cell>
          <cell r="AA170">
            <v>83085.5</v>
          </cell>
        </row>
        <row r="171">
          <cell r="B171">
            <v>5575</v>
          </cell>
          <cell r="C171" t="str">
            <v>Rajan Khatri</v>
          </cell>
          <cell r="D171" t="str">
            <v>Head Office</v>
          </cell>
          <cell r="E171" t="str">
            <v>001</v>
          </cell>
          <cell r="F171" t="str">
            <v>Business Credit and Trade Finance  Department</v>
          </cell>
          <cell r="G171" t="str">
            <v>9</v>
          </cell>
          <cell r="H171" t="str">
            <v>Managerial 9</v>
          </cell>
          <cell r="I171">
            <v>0</v>
          </cell>
          <cell r="J171">
            <v>0</v>
          </cell>
          <cell r="K171">
            <v>52774</v>
          </cell>
          <cell r="L171">
            <v>15831</v>
          </cell>
          <cell r="M171">
            <v>6860.5</v>
          </cell>
          <cell r="N171">
            <v>61744.5</v>
          </cell>
          <cell r="O171">
            <v>4620</v>
          </cell>
          <cell r="P171">
            <v>2000</v>
          </cell>
          <cell r="Q171">
            <v>1000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7620</v>
          </cell>
          <cell r="AA171">
            <v>83085.5</v>
          </cell>
        </row>
        <row r="172">
          <cell r="B172">
            <v>5576</v>
          </cell>
          <cell r="C172" t="str">
            <v>Uddab Raj Joshi</v>
          </cell>
          <cell r="D172" t="str">
            <v>Head Office</v>
          </cell>
          <cell r="E172" t="str">
            <v>001</v>
          </cell>
          <cell r="F172" t="str">
            <v>Compliance Division</v>
          </cell>
          <cell r="G172" t="str">
            <v>9</v>
          </cell>
          <cell r="H172" t="str">
            <v>Managerial 9</v>
          </cell>
          <cell r="I172">
            <v>0</v>
          </cell>
          <cell r="J172">
            <v>0</v>
          </cell>
          <cell r="K172">
            <v>52774</v>
          </cell>
          <cell r="L172">
            <v>15831</v>
          </cell>
          <cell r="M172">
            <v>6860.5</v>
          </cell>
          <cell r="N172">
            <v>61744.5</v>
          </cell>
          <cell r="O172">
            <v>4620</v>
          </cell>
          <cell r="P172">
            <v>2000</v>
          </cell>
          <cell r="Q172">
            <v>1000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7620</v>
          </cell>
          <cell r="AA172">
            <v>83085.5</v>
          </cell>
        </row>
        <row r="173">
          <cell r="B173">
            <v>5577</v>
          </cell>
          <cell r="C173" t="str">
            <v>Sunil Shrestha</v>
          </cell>
          <cell r="D173" t="str">
            <v>Head Office</v>
          </cell>
          <cell r="E173" t="str">
            <v>001</v>
          </cell>
          <cell r="F173" t="str">
            <v>Internal Audit and Inspection Division</v>
          </cell>
          <cell r="G173" t="str">
            <v>10</v>
          </cell>
          <cell r="H173" t="str">
            <v>Managerial 9</v>
          </cell>
          <cell r="I173">
            <v>0</v>
          </cell>
          <cell r="J173">
            <v>0</v>
          </cell>
          <cell r="K173">
            <v>52774</v>
          </cell>
          <cell r="L173">
            <v>17590</v>
          </cell>
          <cell r="M173">
            <v>7036.4</v>
          </cell>
          <cell r="N173">
            <v>63327.6</v>
          </cell>
          <cell r="O173">
            <v>4620</v>
          </cell>
          <cell r="P173">
            <v>2000</v>
          </cell>
          <cell r="Q173">
            <v>1000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7620</v>
          </cell>
          <cell r="AA173">
            <v>85020.4</v>
          </cell>
        </row>
        <row r="174">
          <cell r="B174">
            <v>5579</v>
          </cell>
          <cell r="C174" t="str">
            <v>Ramesh Prashad Kalauni</v>
          </cell>
          <cell r="D174" t="str">
            <v>Head Office</v>
          </cell>
          <cell r="E174" t="str">
            <v>001</v>
          </cell>
          <cell r="F174" t="str">
            <v>Compliance Division</v>
          </cell>
          <cell r="G174" t="str">
            <v>9</v>
          </cell>
          <cell r="H174" t="str">
            <v>Managerial 9</v>
          </cell>
          <cell r="I174">
            <v>0</v>
          </cell>
          <cell r="J174">
            <v>0</v>
          </cell>
          <cell r="K174">
            <v>52774</v>
          </cell>
          <cell r="L174">
            <v>15831</v>
          </cell>
          <cell r="M174">
            <v>6860.5</v>
          </cell>
          <cell r="N174">
            <v>61744.5</v>
          </cell>
          <cell r="O174">
            <v>4620</v>
          </cell>
          <cell r="P174">
            <v>2000</v>
          </cell>
          <cell r="Q174">
            <v>1000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7620</v>
          </cell>
          <cell r="AA174">
            <v>83085.5</v>
          </cell>
        </row>
        <row r="175">
          <cell r="B175">
            <v>5580</v>
          </cell>
          <cell r="C175" t="str">
            <v>Umesh Panjiyar</v>
          </cell>
          <cell r="D175" t="str">
            <v>Head Office</v>
          </cell>
          <cell r="E175" t="str">
            <v>001</v>
          </cell>
          <cell r="F175" t="str">
            <v>Management Information Department</v>
          </cell>
          <cell r="G175" t="str">
            <v>9</v>
          </cell>
          <cell r="H175" t="str">
            <v>Managerial 9</v>
          </cell>
          <cell r="I175">
            <v>0</v>
          </cell>
          <cell r="J175">
            <v>0</v>
          </cell>
          <cell r="K175">
            <v>52774</v>
          </cell>
          <cell r="L175">
            <v>15831</v>
          </cell>
          <cell r="M175">
            <v>6860.5</v>
          </cell>
          <cell r="N175">
            <v>61744.5</v>
          </cell>
          <cell r="O175">
            <v>4620</v>
          </cell>
          <cell r="P175">
            <v>2000</v>
          </cell>
          <cell r="Q175">
            <v>1000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7620</v>
          </cell>
          <cell r="AA175">
            <v>83085.5</v>
          </cell>
        </row>
        <row r="176">
          <cell r="B176">
            <v>5584</v>
          </cell>
          <cell r="C176" t="str">
            <v>Bhumiraj Neupane</v>
          </cell>
          <cell r="D176" t="str">
            <v>Head Office</v>
          </cell>
          <cell r="E176" t="str">
            <v>001</v>
          </cell>
          <cell r="F176" t="str">
            <v>Digital Banking Division</v>
          </cell>
          <cell r="G176" t="str">
            <v>9</v>
          </cell>
          <cell r="H176" t="str">
            <v>Managerial 9</v>
          </cell>
          <cell r="I176">
            <v>0</v>
          </cell>
          <cell r="J176">
            <v>0</v>
          </cell>
          <cell r="K176">
            <v>52774</v>
          </cell>
          <cell r="L176">
            <v>15831</v>
          </cell>
          <cell r="M176">
            <v>6860.5</v>
          </cell>
          <cell r="N176">
            <v>61744.5</v>
          </cell>
          <cell r="O176">
            <v>4620</v>
          </cell>
          <cell r="P176">
            <v>2000</v>
          </cell>
          <cell r="Q176">
            <v>1000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7620</v>
          </cell>
          <cell r="AA176">
            <v>83085.5</v>
          </cell>
        </row>
        <row r="177">
          <cell r="B177">
            <v>5590</v>
          </cell>
          <cell r="C177" t="str">
            <v>Lekha Raj Ghimire</v>
          </cell>
          <cell r="D177" t="str">
            <v>Head Office</v>
          </cell>
          <cell r="E177" t="str">
            <v>001</v>
          </cell>
          <cell r="F177" t="str">
            <v>Finance And Account Division</v>
          </cell>
          <cell r="G177" t="str">
            <v>12</v>
          </cell>
          <cell r="H177" t="str">
            <v>Assistant 5</v>
          </cell>
          <cell r="I177" t="str">
            <v>5A</v>
          </cell>
          <cell r="J177">
            <v>0</v>
          </cell>
          <cell r="K177">
            <v>38491</v>
          </cell>
          <cell r="L177">
            <v>15396</v>
          </cell>
          <cell r="M177">
            <v>5388.7</v>
          </cell>
          <cell r="N177">
            <v>48498.3</v>
          </cell>
          <cell r="O177">
            <v>3344</v>
          </cell>
          <cell r="P177">
            <v>2000</v>
          </cell>
          <cell r="Q177">
            <v>1000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6344</v>
          </cell>
          <cell r="AA177">
            <v>65619.7</v>
          </cell>
        </row>
        <row r="178">
          <cell r="B178">
            <v>5605</v>
          </cell>
          <cell r="C178" t="str">
            <v>Shasi Mahat (Thapa)</v>
          </cell>
          <cell r="D178" t="str">
            <v>Head Office</v>
          </cell>
          <cell r="E178" t="str">
            <v>001</v>
          </cell>
          <cell r="F178" t="str">
            <v>Treasury And 	Correspondent Banking Division</v>
          </cell>
          <cell r="G178" t="str">
            <v>12</v>
          </cell>
          <cell r="H178" t="str">
            <v>Assistant 5</v>
          </cell>
          <cell r="I178" t="str">
            <v>5A</v>
          </cell>
          <cell r="J178">
            <v>0</v>
          </cell>
          <cell r="K178">
            <v>38491</v>
          </cell>
          <cell r="L178">
            <v>15396</v>
          </cell>
          <cell r="M178">
            <v>5388.7</v>
          </cell>
          <cell r="N178">
            <v>48498.3</v>
          </cell>
          <cell r="O178">
            <v>3344</v>
          </cell>
          <cell r="P178">
            <v>2000</v>
          </cell>
          <cell r="Q178">
            <v>1000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6344</v>
          </cell>
          <cell r="AA178">
            <v>65619.7</v>
          </cell>
        </row>
        <row r="179">
          <cell r="B179">
            <v>5608</v>
          </cell>
          <cell r="C179" t="str">
            <v>Hari Krishna Gyawali</v>
          </cell>
          <cell r="D179" t="str">
            <v>Head Office</v>
          </cell>
          <cell r="E179" t="str">
            <v>001</v>
          </cell>
          <cell r="F179" t="str">
            <v>Physical Assets Management Department</v>
          </cell>
          <cell r="G179" t="str">
            <v>12</v>
          </cell>
          <cell r="H179" t="str">
            <v>Assistant 5</v>
          </cell>
          <cell r="I179" t="str">
            <v>5A</v>
          </cell>
          <cell r="J179">
            <v>0</v>
          </cell>
          <cell r="K179">
            <v>38491</v>
          </cell>
          <cell r="L179">
            <v>15396</v>
          </cell>
          <cell r="M179">
            <v>5388.7</v>
          </cell>
          <cell r="N179">
            <v>48498.3</v>
          </cell>
          <cell r="O179">
            <v>3344</v>
          </cell>
          <cell r="P179">
            <v>2000</v>
          </cell>
          <cell r="Q179">
            <v>1000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6344</v>
          </cell>
          <cell r="AA179">
            <v>65619.7</v>
          </cell>
        </row>
        <row r="180">
          <cell r="B180">
            <v>5620</v>
          </cell>
          <cell r="C180" t="str">
            <v>Anil Kumar Karki</v>
          </cell>
          <cell r="D180" t="str">
            <v>Head Office</v>
          </cell>
          <cell r="E180" t="str">
            <v>001</v>
          </cell>
          <cell r="F180" t="str">
            <v>General Service Division</v>
          </cell>
          <cell r="G180" t="str">
            <v>11</v>
          </cell>
          <cell r="H180" t="str">
            <v>Assistant 5</v>
          </cell>
          <cell r="I180">
            <v>0</v>
          </cell>
          <cell r="J180">
            <v>0</v>
          </cell>
          <cell r="K180">
            <v>35420</v>
          </cell>
          <cell r="L180">
            <v>12991</v>
          </cell>
          <cell r="M180">
            <v>4841.1000000000004</v>
          </cell>
          <cell r="N180">
            <v>43569.9</v>
          </cell>
          <cell r="O180">
            <v>3344</v>
          </cell>
          <cell r="P180">
            <v>2000</v>
          </cell>
          <cell r="Q180">
            <v>1000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6344</v>
          </cell>
          <cell r="AA180">
            <v>59596.1</v>
          </cell>
        </row>
        <row r="181">
          <cell r="B181">
            <v>5623</v>
          </cell>
          <cell r="C181" t="str">
            <v>Basanta Thapa</v>
          </cell>
          <cell r="D181" t="str">
            <v>Head Office</v>
          </cell>
          <cell r="E181" t="str">
            <v>001</v>
          </cell>
          <cell r="F181" t="str">
            <v>Retirement Fund Management Office</v>
          </cell>
          <cell r="G181" t="str">
            <v>12</v>
          </cell>
          <cell r="H181" t="str">
            <v>Assistant 5</v>
          </cell>
          <cell r="I181" t="str">
            <v>5A</v>
          </cell>
          <cell r="J181">
            <v>0</v>
          </cell>
          <cell r="K181">
            <v>38491</v>
          </cell>
          <cell r="L181">
            <v>15396</v>
          </cell>
          <cell r="M181">
            <v>5388.7</v>
          </cell>
          <cell r="N181">
            <v>48498.3</v>
          </cell>
          <cell r="O181">
            <v>3344</v>
          </cell>
          <cell r="P181">
            <v>2000</v>
          </cell>
          <cell r="Q181">
            <v>1000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6344</v>
          </cell>
          <cell r="AA181">
            <v>65619.7</v>
          </cell>
        </row>
        <row r="182">
          <cell r="B182">
            <v>5629</v>
          </cell>
          <cell r="C182" t="str">
            <v>Prahlad Phuyal</v>
          </cell>
          <cell r="D182" t="str">
            <v>Head Office</v>
          </cell>
          <cell r="E182" t="str">
            <v>001</v>
          </cell>
          <cell r="F182" t="str">
            <v>Business Credit and Trade Finance  Department</v>
          </cell>
          <cell r="G182" t="str">
            <v>11</v>
          </cell>
          <cell r="H182" t="str">
            <v>Assistant 5</v>
          </cell>
          <cell r="I182">
            <v>0</v>
          </cell>
          <cell r="J182">
            <v>0</v>
          </cell>
          <cell r="K182">
            <v>35420</v>
          </cell>
          <cell r="L182">
            <v>12991</v>
          </cell>
          <cell r="M182">
            <v>4841.1000000000004</v>
          </cell>
          <cell r="N182">
            <v>43569.9</v>
          </cell>
          <cell r="O182">
            <v>3344</v>
          </cell>
          <cell r="P182">
            <v>2000</v>
          </cell>
          <cell r="Q182">
            <v>1000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6344</v>
          </cell>
          <cell r="AA182">
            <v>59596.1</v>
          </cell>
        </row>
        <row r="183">
          <cell r="B183">
            <v>5633</v>
          </cell>
          <cell r="C183" t="str">
            <v>Deepak Thapa</v>
          </cell>
          <cell r="D183" t="str">
            <v>Head Office</v>
          </cell>
          <cell r="E183" t="str">
            <v>001</v>
          </cell>
          <cell r="F183" t="str">
            <v>Finance And Account Division</v>
          </cell>
          <cell r="G183" t="str">
            <v>11</v>
          </cell>
          <cell r="H183" t="str">
            <v>Assistant 5</v>
          </cell>
          <cell r="I183">
            <v>0</v>
          </cell>
          <cell r="J183">
            <v>0</v>
          </cell>
          <cell r="K183">
            <v>35420</v>
          </cell>
          <cell r="L183">
            <v>12991</v>
          </cell>
          <cell r="M183">
            <v>4841.1000000000004</v>
          </cell>
          <cell r="N183">
            <v>43569.9</v>
          </cell>
          <cell r="O183">
            <v>3344</v>
          </cell>
          <cell r="P183">
            <v>2000</v>
          </cell>
          <cell r="Q183">
            <v>1000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6344</v>
          </cell>
          <cell r="AA183">
            <v>59596.1</v>
          </cell>
        </row>
        <row r="184">
          <cell r="B184">
            <v>5640</v>
          </cell>
          <cell r="C184" t="str">
            <v>Siddi Lal Magiya</v>
          </cell>
          <cell r="D184" t="str">
            <v>Head Office</v>
          </cell>
          <cell r="E184" t="str">
            <v>001</v>
          </cell>
          <cell r="F184" t="str">
            <v>Human Resource Management Division</v>
          </cell>
          <cell r="G184" t="str">
            <v>11</v>
          </cell>
          <cell r="H184" t="str">
            <v>Assistant 5</v>
          </cell>
          <cell r="I184">
            <v>0</v>
          </cell>
          <cell r="J184">
            <v>0</v>
          </cell>
          <cell r="K184">
            <v>35420</v>
          </cell>
          <cell r="L184">
            <v>12991</v>
          </cell>
          <cell r="M184">
            <v>4841.1000000000004</v>
          </cell>
          <cell r="N184">
            <v>43569.9</v>
          </cell>
          <cell r="O184">
            <v>3344</v>
          </cell>
          <cell r="P184">
            <v>2000</v>
          </cell>
          <cell r="Q184">
            <v>1000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6344</v>
          </cell>
          <cell r="AA184">
            <v>59596.1</v>
          </cell>
        </row>
        <row r="185">
          <cell r="B185">
            <v>5641</v>
          </cell>
          <cell r="C185" t="str">
            <v>Anju Thapa (Mishra)</v>
          </cell>
          <cell r="D185" t="str">
            <v>Head Office</v>
          </cell>
          <cell r="E185" t="str">
            <v>001</v>
          </cell>
          <cell r="F185" t="str">
            <v>Digital Banking Division</v>
          </cell>
          <cell r="G185" t="str">
            <v>11</v>
          </cell>
          <cell r="H185" t="str">
            <v>Assistant 5</v>
          </cell>
          <cell r="I185">
            <v>0</v>
          </cell>
          <cell r="J185">
            <v>0</v>
          </cell>
          <cell r="K185">
            <v>35420</v>
          </cell>
          <cell r="L185">
            <v>12991</v>
          </cell>
          <cell r="M185">
            <v>4841.1000000000004</v>
          </cell>
          <cell r="N185">
            <v>43569.9</v>
          </cell>
          <cell r="O185">
            <v>3344</v>
          </cell>
          <cell r="P185">
            <v>2000</v>
          </cell>
          <cell r="Q185">
            <v>1000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6344</v>
          </cell>
          <cell r="AA185">
            <v>59596.1</v>
          </cell>
        </row>
        <row r="186">
          <cell r="B186">
            <v>5649</v>
          </cell>
          <cell r="C186" t="str">
            <v>Ram Sharan Khatiwada</v>
          </cell>
          <cell r="D186" t="str">
            <v>Head Office</v>
          </cell>
          <cell r="E186" t="str">
            <v>001</v>
          </cell>
          <cell r="F186" t="str">
            <v>General Service Division</v>
          </cell>
          <cell r="G186" t="str">
            <v>11</v>
          </cell>
          <cell r="H186" t="str">
            <v>Assistant 5</v>
          </cell>
          <cell r="I186">
            <v>0</v>
          </cell>
          <cell r="J186">
            <v>0</v>
          </cell>
          <cell r="K186">
            <v>35420</v>
          </cell>
          <cell r="L186">
            <v>12991</v>
          </cell>
          <cell r="M186">
            <v>4841.1000000000004</v>
          </cell>
          <cell r="N186">
            <v>43569.9</v>
          </cell>
          <cell r="O186">
            <v>3344</v>
          </cell>
          <cell r="P186">
            <v>2000</v>
          </cell>
          <cell r="Q186">
            <v>1000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6344</v>
          </cell>
          <cell r="AA186">
            <v>59596.1</v>
          </cell>
        </row>
        <row r="187">
          <cell r="B187">
            <v>5654</v>
          </cell>
          <cell r="C187" t="str">
            <v>Sujit Bikram Shaha</v>
          </cell>
          <cell r="D187" t="str">
            <v>Head Office</v>
          </cell>
          <cell r="E187" t="str">
            <v>001</v>
          </cell>
          <cell r="F187" t="str">
            <v>Physical Assets Management Department</v>
          </cell>
          <cell r="G187" t="str">
            <v>11</v>
          </cell>
          <cell r="H187" t="str">
            <v>Assistant 5</v>
          </cell>
          <cell r="I187">
            <v>0</v>
          </cell>
          <cell r="J187">
            <v>0</v>
          </cell>
          <cell r="K187">
            <v>35420</v>
          </cell>
          <cell r="L187">
            <v>12991</v>
          </cell>
          <cell r="M187">
            <v>4841.1000000000004</v>
          </cell>
          <cell r="N187">
            <v>43569.9</v>
          </cell>
          <cell r="O187">
            <v>3344</v>
          </cell>
          <cell r="P187">
            <v>2000</v>
          </cell>
          <cell r="Q187">
            <v>1000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6344</v>
          </cell>
          <cell r="AA187">
            <v>59596.1</v>
          </cell>
        </row>
        <row r="188">
          <cell r="B188">
            <v>5657</v>
          </cell>
          <cell r="C188" t="str">
            <v>Ram Chandra Dhungana</v>
          </cell>
          <cell r="D188" t="str">
            <v>Head Office</v>
          </cell>
          <cell r="E188" t="str">
            <v>001</v>
          </cell>
          <cell r="F188" t="str">
            <v>Management Information Department</v>
          </cell>
          <cell r="G188" t="str">
            <v>12</v>
          </cell>
          <cell r="H188" t="str">
            <v>Assistant 5</v>
          </cell>
          <cell r="I188" t="str">
            <v>5A</v>
          </cell>
          <cell r="J188">
            <v>0</v>
          </cell>
          <cell r="K188">
            <v>38491</v>
          </cell>
          <cell r="L188">
            <v>15396</v>
          </cell>
          <cell r="M188">
            <v>5388.7</v>
          </cell>
          <cell r="N188">
            <v>48498.3</v>
          </cell>
          <cell r="O188">
            <v>3344</v>
          </cell>
          <cell r="P188">
            <v>2000</v>
          </cell>
          <cell r="Q188">
            <v>1000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6344</v>
          </cell>
          <cell r="AA188">
            <v>65619.7</v>
          </cell>
        </row>
        <row r="189">
          <cell r="B189">
            <v>5660</v>
          </cell>
          <cell r="C189" t="str">
            <v>Dil Bahadur Magar</v>
          </cell>
          <cell r="D189" t="str">
            <v>Head Office</v>
          </cell>
          <cell r="E189" t="str">
            <v>001</v>
          </cell>
          <cell r="F189" t="str">
            <v>General Service Division</v>
          </cell>
          <cell r="G189" t="str">
            <v>11</v>
          </cell>
          <cell r="H189" t="str">
            <v>Assistant 5</v>
          </cell>
          <cell r="I189">
            <v>0</v>
          </cell>
          <cell r="J189">
            <v>0</v>
          </cell>
          <cell r="K189">
            <v>35420</v>
          </cell>
          <cell r="L189">
            <v>12991</v>
          </cell>
          <cell r="M189">
            <v>4841.1000000000004</v>
          </cell>
          <cell r="N189">
            <v>43569.9</v>
          </cell>
          <cell r="O189">
            <v>3344</v>
          </cell>
          <cell r="P189">
            <v>2000</v>
          </cell>
          <cell r="Q189">
            <v>1000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6344</v>
          </cell>
          <cell r="AA189">
            <v>59596.1</v>
          </cell>
        </row>
        <row r="190">
          <cell r="B190">
            <v>5671</v>
          </cell>
          <cell r="C190" t="str">
            <v>Rita Ghimire</v>
          </cell>
          <cell r="D190" t="str">
            <v>Head Office</v>
          </cell>
          <cell r="E190" t="str">
            <v>001</v>
          </cell>
          <cell r="F190" t="str">
            <v>Central Training Institute</v>
          </cell>
          <cell r="G190" t="str">
            <v>11</v>
          </cell>
          <cell r="H190" t="str">
            <v>Assistant 5</v>
          </cell>
          <cell r="I190">
            <v>0</v>
          </cell>
          <cell r="J190">
            <v>0</v>
          </cell>
          <cell r="K190">
            <v>35420</v>
          </cell>
          <cell r="L190">
            <v>12991</v>
          </cell>
          <cell r="M190">
            <v>4841.1000000000004</v>
          </cell>
          <cell r="N190">
            <v>43569.9</v>
          </cell>
          <cell r="O190">
            <v>3344</v>
          </cell>
          <cell r="P190">
            <v>2000</v>
          </cell>
          <cell r="Q190">
            <v>1000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6344</v>
          </cell>
          <cell r="AA190">
            <v>59596.1</v>
          </cell>
        </row>
        <row r="191">
          <cell r="B191">
            <v>5672</v>
          </cell>
          <cell r="C191" t="str">
            <v>Bhuwan Bikram Kunwar</v>
          </cell>
          <cell r="D191" t="str">
            <v>Head Office</v>
          </cell>
          <cell r="E191" t="str">
            <v>001</v>
          </cell>
          <cell r="F191" t="str">
            <v>Marketing and branch mgmt Department (N in U)</v>
          </cell>
          <cell r="G191" t="str">
            <v>11</v>
          </cell>
          <cell r="H191" t="str">
            <v>Assistant 5</v>
          </cell>
          <cell r="I191">
            <v>0</v>
          </cell>
          <cell r="J191">
            <v>0</v>
          </cell>
          <cell r="K191">
            <v>35420</v>
          </cell>
          <cell r="L191">
            <v>12991</v>
          </cell>
          <cell r="M191">
            <v>4841.1000000000004</v>
          </cell>
          <cell r="N191">
            <v>43569.9</v>
          </cell>
          <cell r="O191">
            <v>3344</v>
          </cell>
          <cell r="P191">
            <v>2000</v>
          </cell>
          <cell r="Q191">
            <v>1000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6344</v>
          </cell>
          <cell r="AA191">
            <v>59596.1</v>
          </cell>
        </row>
        <row r="192">
          <cell r="B192">
            <v>5673</v>
          </cell>
          <cell r="C192" t="str">
            <v>Pramila Adhikari</v>
          </cell>
          <cell r="D192" t="str">
            <v>Head Office</v>
          </cell>
          <cell r="E192" t="str">
            <v>001</v>
          </cell>
          <cell r="F192" t="str">
            <v>Retirement Fund Management Office</v>
          </cell>
          <cell r="G192" t="str">
            <v>11</v>
          </cell>
          <cell r="H192" t="str">
            <v>Assistant 5</v>
          </cell>
          <cell r="I192">
            <v>0</v>
          </cell>
          <cell r="J192">
            <v>0</v>
          </cell>
          <cell r="K192">
            <v>35420</v>
          </cell>
          <cell r="L192">
            <v>12991</v>
          </cell>
          <cell r="M192">
            <v>4841.1000000000004</v>
          </cell>
          <cell r="N192">
            <v>43569.9</v>
          </cell>
          <cell r="O192">
            <v>3344</v>
          </cell>
          <cell r="P192">
            <v>2000</v>
          </cell>
          <cell r="Q192">
            <v>1000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6344</v>
          </cell>
          <cell r="AA192">
            <v>59596.1</v>
          </cell>
        </row>
        <row r="193">
          <cell r="B193">
            <v>5690</v>
          </cell>
          <cell r="C193" t="str">
            <v>Shobha Sing Mahat</v>
          </cell>
          <cell r="D193" t="str">
            <v>Head Office</v>
          </cell>
          <cell r="E193" t="str">
            <v>001</v>
          </cell>
          <cell r="F193" t="str">
            <v>Digital Banking Division</v>
          </cell>
          <cell r="G193" t="str">
            <v>11</v>
          </cell>
          <cell r="H193" t="str">
            <v>Assistant 5</v>
          </cell>
          <cell r="I193">
            <v>0</v>
          </cell>
          <cell r="J193">
            <v>0</v>
          </cell>
          <cell r="K193">
            <v>35420</v>
          </cell>
          <cell r="L193">
            <v>12991</v>
          </cell>
          <cell r="M193">
            <v>4841.1000000000004</v>
          </cell>
          <cell r="N193">
            <v>43569.9</v>
          </cell>
          <cell r="O193">
            <v>3344</v>
          </cell>
          <cell r="P193">
            <v>2000</v>
          </cell>
          <cell r="Q193">
            <v>1000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6344</v>
          </cell>
          <cell r="AA193">
            <v>59596.1</v>
          </cell>
        </row>
        <row r="194">
          <cell r="B194">
            <v>5728</v>
          </cell>
          <cell r="C194" t="str">
            <v>Laxman Tharu Kumal</v>
          </cell>
          <cell r="D194" t="str">
            <v>Head Office</v>
          </cell>
          <cell r="E194" t="str">
            <v>001</v>
          </cell>
          <cell r="F194" t="str">
            <v>General Service Division</v>
          </cell>
          <cell r="G194" t="str">
            <v>8</v>
          </cell>
          <cell r="H194" t="str">
            <v>Driver D2</v>
          </cell>
          <cell r="I194">
            <v>0</v>
          </cell>
          <cell r="J194">
            <v>0</v>
          </cell>
          <cell r="K194">
            <v>32902</v>
          </cell>
          <cell r="L194">
            <v>8776</v>
          </cell>
          <cell r="M194">
            <v>4167.8</v>
          </cell>
          <cell r="N194">
            <v>37510.199999999997</v>
          </cell>
          <cell r="O194">
            <v>2772</v>
          </cell>
          <cell r="P194">
            <v>2000</v>
          </cell>
          <cell r="Q194">
            <v>1000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5772</v>
          </cell>
          <cell r="AA194">
            <v>51617.8</v>
          </cell>
        </row>
        <row r="195">
          <cell r="B195">
            <v>5729</v>
          </cell>
          <cell r="C195" t="str">
            <v>Ganga Bahadur Malla Thakuri</v>
          </cell>
          <cell r="D195" t="str">
            <v>Head Office</v>
          </cell>
          <cell r="E195" t="str">
            <v>001</v>
          </cell>
          <cell r="F195" t="str">
            <v>General Service Division</v>
          </cell>
          <cell r="G195" t="str">
            <v>8</v>
          </cell>
          <cell r="H195" t="str">
            <v>Driver D2</v>
          </cell>
          <cell r="I195">
            <v>0</v>
          </cell>
          <cell r="J195">
            <v>0</v>
          </cell>
          <cell r="K195">
            <v>32902</v>
          </cell>
          <cell r="L195">
            <v>8776</v>
          </cell>
          <cell r="M195">
            <v>4167.8</v>
          </cell>
          <cell r="N195">
            <v>37510.199999999997</v>
          </cell>
          <cell r="O195">
            <v>2772</v>
          </cell>
          <cell r="P195">
            <v>2000</v>
          </cell>
          <cell r="Q195">
            <v>1000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5772</v>
          </cell>
          <cell r="AA195">
            <v>51617.8</v>
          </cell>
        </row>
        <row r="196">
          <cell r="B196">
            <v>5770</v>
          </cell>
          <cell r="C196" t="str">
            <v>Anita Kumari Karna</v>
          </cell>
          <cell r="D196" t="str">
            <v>Head Office</v>
          </cell>
          <cell r="E196" t="str">
            <v>001</v>
          </cell>
          <cell r="F196" t="str">
            <v>Treasury And 	Correspondent Banking Division</v>
          </cell>
          <cell r="G196" t="str">
            <v>11</v>
          </cell>
          <cell r="H196" t="str">
            <v>Assistant 5</v>
          </cell>
          <cell r="I196">
            <v>0</v>
          </cell>
          <cell r="J196">
            <v>0</v>
          </cell>
          <cell r="K196">
            <v>35420</v>
          </cell>
          <cell r="L196">
            <v>12991</v>
          </cell>
          <cell r="M196">
            <v>4841.1000000000004</v>
          </cell>
          <cell r="N196">
            <v>43569.9</v>
          </cell>
          <cell r="O196">
            <v>3344</v>
          </cell>
          <cell r="P196">
            <v>2000</v>
          </cell>
          <cell r="Q196">
            <v>1000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6344</v>
          </cell>
          <cell r="AA196">
            <v>59596.1</v>
          </cell>
        </row>
        <row r="197">
          <cell r="B197">
            <v>5774</v>
          </cell>
          <cell r="C197" t="str">
            <v>Raju Bhattarai</v>
          </cell>
          <cell r="D197" t="str">
            <v>Head Office</v>
          </cell>
          <cell r="E197" t="str">
            <v>001</v>
          </cell>
          <cell r="F197" t="str">
            <v>Legal and Credit recovery Division</v>
          </cell>
          <cell r="G197" t="str">
            <v>11</v>
          </cell>
          <cell r="H197" t="str">
            <v>Assistant 5</v>
          </cell>
          <cell r="I197">
            <v>0</v>
          </cell>
          <cell r="J197">
            <v>0</v>
          </cell>
          <cell r="K197">
            <v>35420</v>
          </cell>
          <cell r="L197">
            <v>12991</v>
          </cell>
          <cell r="M197">
            <v>4841.1000000000004</v>
          </cell>
          <cell r="N197">
            <v>43569.9</v>
          </cell>
          <cell r="O197">
            <v>3344</v>
          </cell>
          <cell r="P197">
            <v>2000</v>
          </cell>
          <cell r="Q197">
            <v>1000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6344</v>
          </cell>
          <cell r="AA197">
            <v>59596.1</v>
          </cell>
        </row>
        <row r="198">
          <cell r="B198">
            <v>5782</v>
          </cell>
          <cell r="C198" t="str">
            <v>Indra Mani Ghimire</v>
          </cell>
          <cell r="D198" t="str">
            <v>Head Office</v>
          </cell>
          <cell r="E198" t="str">
            <v>001</v>
          </cell>
          <cell r="F198" t="str">
            <v>Business Credit and Trade Finance  Department</v>
          </cell>
          <cell r="G198" t="str">
            <v>11</v>
          </cell>
          <cell r="H198" t="str">
            <v>Assistant 5</v>
          </cell>
          <cell r="I198" t="str">
            <v>5A</v>
          </cell>
          <cell r="J198">
            <v>0</v>
          </cell>
          <cell r="K198">
            <v>38491</v>
          </cell>
          <cell r="L198">
            <v>14113</v>
          </cell>
          <cell r="M198">
            <v>5260.4</v>
          </cell>
          <cell r="N198">
            <v>47343.6</v>
          </cell>
          <cell r="O198">
            <v>3344</v>
          </cell>
          <cell r="P198">
            <v>2000</v>
          </cell>
          <cell r="Q198">
            <v>1000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6344</v>
          </cell>
          <cell r="AA198">
            <v>64208.4</v>
          </cell>
        </row>
        <row r="199">
          <cell r="B199">
            <v>5801</v>
          </cell>
          <cell r="C199" t="str">
            <v>Devi Kala Sharma</v>
          </cell>
          <cell r="D199" t="str">
            <v>Head Office</v>
          </cell>
          <cell r="E199" t="str">
            <v>001</v>
          </cell>
          <cell r="F199" t="str">
            <v>Compliance Division</v>
          </cell>
          <cell r="G199" t="str">
            <v>11</v>
          </cell>
          <cell r="H199" t="str">
            <v>Assistant 5</v>
          </cell>
          <cell r="I199">
            <v>0</v>
          </cell>
          <cell r="J199">
            <v>0</v>
          </cell>
          <cell r="K199">
            <v>35420</v>
          </cell>
          <cell r="L199">
            <v>12991</v>
          </cell>
          <cell r="M199">
            <v>4841.1000000000004</v>
          </cell>
          <cell r="N199">
            <v>43569.9</v>
          </cell>
          <cell r="O199">
            <v>3344</v>
          </cell>
          <cell r="P199">
            <v>2000</v>
          </cell>
          <cell r="Q199">
            <v>1000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6344</v>
          </cell>
          <cell r="AA199">
            <v>59596.1</v>
          </cell>
        </row>
        <row r="200">
          <cell r="B200">
            <v>5802</v>
          </cell>
          <cell r="C200" t="str">
            <v>Ram Bahadur Ayer</v>
          </cell>
          <cell r="D200" t="str">
            <v>Head Office</v>
          </cell>
          <cell r="E200" t="str">
            <v>001</v>
          </cell>
          <cell r="F200" t="str">
            <v>Legal and Credit recovery Division</v>
          </cell>
          <cell r="G200" t="str">
            <v>4</v>
          </cell>
          <cell r="H200" t="str">
            <v>Officer 7</v>
          </cell>
          <cell r="I200">
            <v>0</v>
          </cell>
          <cell r="J200">
            <v>0</v>
          </cell>
          <cell r="K200">
            <v>46207</v>
          </cell>
          <cell r="L200">
            <v>6160</v>
          </cell>
          <cell r="M200">
            <v>5236.7</v>
          </cell>
          <cell r="N200">
            <v>47130.3</v>
          </cell>
          <cell r="O200">
            <v>4220</v>
          </cell>
          <cell r="P200">
            <v>2000</v>
          </cell>
          <cell r="Q200">
            <v>1000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7220</v>
          </cell>
          <cell r="AA200">
            <v>64823.7</v>
          </cell>
        </row>
        <row r="201">
          <cell r="B201">
            <v>5806</v>
          </cell>
          <cell r="C201" t="str">
            <v>Raj Krishna Verma</v>
          </cell>
          <cell r="D201" t="str">
            <v>Head Office</v>
          </cell>
          <cell r="E201" t="str">
            <v>001</v>
          </cell>
          <cell r="F201" t="str">
            <v>Internal Audit and Inspection Division</v>
          </cell>
          <cell r="G201" t="str">
            <v>11</v>
          </cell>
          <cell r="H201" t="str">
            <v>Assistant 5</v>
          </cell>
          <cell r="I201">
            <v>0</v>
          </cell>
          <cell r="J201">
            <v>0</v>
          </cell>
          <cell r="K201">
            <v>35420</v>
          </cell>
          <cell r="L201">
            <v>12991</v>
          </cell>
          <cell r="M201">
            <v>4841.1000000000004</v>
          </cell>
          <cell r="N201">
            <v>43569.9</v>
          </cell>
          <cell r="O201">
            <v>3344</v>
          </cell>
          <cell r="P201">
            <v>2000</v>
          </cell>
          <cell r="Q201">
            <v>1000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6344</v>
          </cell>
          <cell r="AA201">
            <v>59596.1</v>
          </cell>
        </row>
        <row r="202">
          <cell r="B202">
            <v>5816</v>
          </cell>
          <cell r="C202" t="str">
            <v>Neha Bhandari</v>
          </cell>
          <cell r="D202" t="str">
            <v>Head Office</v>
          </cell>
          <cell r="E202" t="str">
            <v>001</v>
          </cell>
          <cell r="F202" t="str">
            <v>Marketing and branch mgmt Department (N in U)</v>
          </cell>
          <cell r="G202" t="str">
            <v>11</v>
          </cell>
          <cell r="H202" t="str">
            <v>Assistant 5</v>
          </cell>
          <cell r="I202">
            <v>0</v>
          </cell>
          <cell r="J202">
            <v>0</v>
          </cell>
          <cell r="K202">
            <v>35420</v>
          </cell>
          <cell r="L202">
            <v>12991</v>
          </cell>
          <cell r="M202">
            <v>4841.1000000000004</v>
          </cell>
          <cell r="N202">
            <v>43569.9</v>
          </cell>
          <cell r="O202">
            <v>3344</v>
          </cell>
          <cell r="P202">
            <v>2000</v>
          </cell>
          <cell r="Q202">
            <v>1000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6344</v>
          </cell>
          <cell r="AA202">
            <v>59596.1</v>
          </cell>
        </row>
        <row r="203">
          <cell r="B203">
            <v>5818</v>
          </cell>
          <cell r="C203" t="str">
            <v>Rupa Pant</v>
          </cell>
          <cell r="D203" t="str">
            <v>Head Office</v>
          </cell>
          <cell r="E203" t="str">
            <v>001</v>
          </cell>
          <cell r="F203" t="str">
            <v>Finance And Account Division</v>
          </cell>
          <cell r="G203" t="str">
            <v>11</v>
          </cell>
          <cell r="H203" t="str">
            <v>Assistant 5</v>
          </cell>
          <cell r="I203">
            <v>0</v>
          </cell>
          <cell r="J203">
            <v>0</v>
          </cell>
          <cell r="K203">
            <v>35420</v>
          </cell>
          <cell r="L203">
            <v>12991</v>
          </cell>
          <cell r="M203">
            <v>4841.1000000000004</v>
          </cell>
          <cell r="N203">
            <v>43569.9</v>
          </cell>
          <cell r="O203">
            <v>3344</v>
          </cell>
          <cell r="P203">
            <v>2000</v>
          </cell>
          <cell r="Q203">
            <v>1000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6344</v>
          </cell>
          <cell r="AA203">
            <v>59596.1</v>
          </cell>
        </row>
        <row r="204">
          <cell r="B204">
            <v>5824</v>
          </cell>
          <cell r="C204" t="str">
            <v>Anil Kumar Subedi</v>
          </cell>
          <cell r="D204" t="str">
            <v>Head Office</v>
          </cell>
          <cell r="E204" t="str">
            <v>001</v>
          </cell>
          <cell r="F204" t="str">
            <v>General Service Division</v>
          </cell>
          <cell r="G204" t="str">
            <v>11</v>
          </cell>
          <cell r="H204" t="str">
            <v>Assistant 5</v>
          </cell>
          <cell r="I204">
            <v>0</v>
          </cell>
          <cell r="J204">
            <v>0</v>
          </cell>
          <cell r="K204">
            <v>35420</v>
          </cell>
          <cell r="L204">
            <v>12991</v>
          </cell>
          <cell r="M204">
            <v>4841.1000000000004</v>
          </cell>
          <cell r="N204">
            <v>43569.9</v>
          </cell>
          <cell r="O204">
            <v>3344</v>
          </cell>
          <cell r="P204">
            <v>2000</v>
          </cell>
          <cell r="Q204">
            <v>1000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6344</v>
          </cell>
          <cell r="AA204">
            <v>59596.1</v>
          </cell>
        </row>
        <row r="205">
          <cell r="B205">
            <v>5828</v>
          </cell>
          <cell r="C205" t="str">
            <v>Dipendra Kumar Chaudhari</v>
          </cell>
          <cell r="D205" t="str">
            <v>Head Office</v>
          </cell>
          <cell r="E205" t="str">
            <v>001</v>
          </cell>
          <cell r="F205" t="str">
            <v>Digital Banking Division</v>
          </cell>
          <cell r="G205" t="str">
            <v>11</v>
          </cell>
          <cell r="H205" t="str">
            <v>Assistant 5</v>
          </cell>
          <cell r="I205">
            <v>0</v>
          </cell>
          <cell r="J205">
            <v>0</v>
          </cell>
          <cell r="K205">
            <v>35420</v>
          </cell>
          <cell r="L205">
            <v>12991</v>
          </cell>
          <cell r="M205">
            <v>4841.1000000000004</v>
          </cell>
          <cell r="N205">
            <v>43569.9</v>
          </cell>
          <cell r="O205">
            <v>3344</v>
          </cell>
          <cell r="P205">
            <v>2000</v>
          </cell>
          <cell r="Q205">
            <v>1000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6344</v>
          </cell>
          <cell r="AA205">
            <v>59596.1</v>
          </cell>
        </row>
        <row r="206">
          <cell r="B206">
            <v>5833</v>
          </cell>
          <cell r="C206" t="str">
            <v>Madan Prasad Phuiyal</v>
          </cell>
          <cell r="D206" t="str">
            <v>Head Office</v>
          </cell>
          <cell r="E206" t="str">
            <v>001</v>
          </cell>
          <cell r="F206" t="str">
            <v>Legal and Credit recovery Division</v>
          </cell>
          <cell r="G206" t="str">
            <v>11</v>
          </cell>
          <cell r="H206" t="str">
            <v>Assistant 5</v>
          </cell>
          <cell r="I206">
            <v>0</v>
          </cell>
          <cell r="J206">
            <v>0</v>
          </cell>
          <cell r="K206">
            <v>35420</v>
          </cell>
          <cell r="L206">
            <v>12991</v>
          </cell>
          <cell r="M206">
            <v>4841.1000000000004</v>
          </cell>
          <cell r="N206">
            <v>43569.9</v>
          </cell>
          <cell r="O206">
            <v>3344</v>
          </cell>
          <cell r="P206">
            <v>2000</v>
          </cell>
          <cell r="Q206">
            <v>1000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6344</v>
          </cell>
          <cell r="AA206">
            <v>59596.1</v>
          </cell>
        </row>
        <row r="207">
          <cell r="B207">
            <v>5848</v>
          </cell>
          <cell r="C207" t="str">
            <v>Mina Sharma</v>
          </cell>
          <cell r="D207" t="str">
            <v>Head Office</v>
          </cell>
          <cell r="E207" t="str">
            <v>001</v>
          </cell>
          <cell r="F207" t="str">
            <v>Finance And Account Division</v>
          </cell>
          <cell r="G207" t="str">
            <v>11</v>
          </cell>
          <cell r="H207" t="str">
            <v>Assistant 5</v>
          </cell>
          <cell r="I207">
            <v>0</v>
          </cell>
          <cell r="J207">
            <v>0</v>
          </cell>
          <cell r="K207">
            <v>35420</v>
          </cell>
          <cell r="L207">
            <v>12991</v>
          </cell>
          <cell r="M207">
            <v>4841.1000000000004</v>
          </cell>
          <cell r="N207">
            <v>43569.9</v>
          </cell>
          <cell r="O207">
            <v>3344</v>
          </cell>
          <cell r="P207">
            <v>2000</v>
          </cell>
          <cell r="Q207">
            <v>1000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6344</v>
          </cell>
          <cell r="AA207">
            <v>59596.1</v>
          </cell>
        </row>
        <row r="208">
          <cell r="B208">
            <v>5850</v>
          </cell>
          <cell r="C208" t="str">
            <v>Kiran Phuyal</v>
          </cell>
          <cell r="D208" t="str">
            <v>Head Office</v>
          </cell>
          <cell r="E208" t="str">
            <v>001</v>
          </cell>
          <cell r="F208" t="str">
            <v>Finance And Account Division</v>
          </cell>
          <cell r="G208" t="str">
            <v>11</v>
          </cell>
          <cell r="H208" t="str">
            <v>Assistant 5</v>
          </cell>
          <cell r="I208" t="str">
            <v>5A</v>
          </cell>
          <cell r="J208">
            <v>0</v>
          </cell>
          <cell r="K208">
            <v>38491</v>
          </cell>
          <cell r="L208">
            <v>14113</v>
          </cell>
          <cell r="M208">
            <v>5260.4</v>
          </cell>
          <cell r="N208">
            <v>47343.6</v>
          </cell>
          <cell r="O208">
            <v>3344</v>
          </cell>
          <cell r="P208">
            <v>2000</v>
          </cell>
          <cell r="Q208">
            <v>1000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6344</v>
          </cell>
          <cell r="AA208">
            <v>64208.4</v>
          </cell>
        </row>
        <row r="209">
          <cell r="B209">
            <v>5871</v>
          </cell>
          <cell r="C209" t="str">
            <v>Niranjan Katel</v>
          </cell>
          <cell r="D209" t="str">
            <v>Head Office</v>
          </cell>
          <cell r="E209" t="str">
            <v>001</v>
          </cell>
          <cell r="F209" t="str">
            <v>Risk Management Division</v>
          </cell>
          <cell r="G209" t="str">
            <v>11</v>
          </cell>
          <cell r="H209" t="str">
            <v>Assistant 5</v>
          </cell>
          <cell r="I209">
            <v>0</v>
          </cell>
          <cell r="J209">
            <v>0</v>
          </cell>
          <cell r="K209">
            <v>35420</v>
          </cell>
          <cell r="L209">
            <v>12991</v>
          </cell>
          <cell r="M209">
            <v>4841.1000000000004</v>
          </cell>
          <cell r="N209">
            <v>43569.9</v>
          </cell>
          <cell r="O209">
            <v>3344</v>
          </cell>
          <cell r="P209">
            <v>2000</v>
          </cell>
          <cell r="Q209">
            <v>1000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6344</v>
          </cell>
          <cell r="AA209">
            <v>59596.1</v>
          </cell>
        </row>
        <row r="210">
          <cell r="B210">
            <v>5888</v>
          </cell>
          <cell r="C210" t="str">
            <v>Januka Paudel</v>
          </cell>
          <cell r="D210" t="str">
            <v>Head Office</v>
          </cell>
          <cell r="E210" t="str">
            <v>001</v>
          </cell>
          <cell r="F210" t="str">
            <v>Physical Assets Management Department</v>
          </cell>
          <cell r="G210" t="str">
            <v>6</v>
          </cell>
          <cell r="H210" t="str">
            <v>Officer 7</v>
          </cell>
          <cell r="I210">
            <v>0</v>
          </cell>
          <cell r="J210">
            <v>0</v>
          </cell>
          <cell r="K210">
            <v>46207</v>
          </cell>
          <cell r="L210">
            <v>9240</v>
          </cell>
          <cell r="M210">
            <v>5544.7</v>
          </cell>
          <cell r="N210">
            <v>49902.3</v>
          </cell>
          <cell r="O210">
            <v>4220</v>
          </cell>
          <cell r="P210">
            <v>2000</v>
          </cell>
          <cell r="Q210">
            <v>1000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7220</v>
          </cell>
          <cell r="AA210">
            <v>68211.7</v>
          </cell>
        </row>
        <row r="211">
          <cell r="B211">
            <v>5889</v>
          </cell>
          <cell r="C211" t="str">
            <v>Baramanka Adhikari</v>
          </cell>
          <cell r="D211" t="str">
            <v>Head Office</v>
          </cell>
          <cell r="E211" t="str">
            <v>001</v>
          </cell>
          <cell r="F211" t="str">
            <v>Office Of The CEO</v>
          </cell>
          <cell r="G211" t="str">
            <v>6</v>
          </cell>
          <cell r="H211" t="str">
            <v>Officer 7</v>
          </cell>
          <cell r="I211">
            <v>0</v>
          </cell>
          <cell r="J211">
            <v>0</v>
          </cell>
          <cell r="K211">
            <v>46207</v>
          </cell>
          <cell r="L211">
            <v>9240</v>
          </cell>
          <cell r="M211">
            <v>5544.7</v>
          </cell>
          <cell r="N211">
            <v>49902.3</v>
          </cell>
          <cell r="O211">
            <v>4220</v>
          </cell>
          <cell r="P211">
            <v>2000</v>
          </cell>
          <cell r="Q211">
            <v>1000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7220</v>
          </cell>
          <cell r="AA211">
            <v>68211.7</v>
          </cell>
        </row>
        <row r="212">
          <cell r="B212">
            <v>5890</v>
          </cell>
          <cell r="C212" t="str">
            <v>Diksha Ojha</v>
          </cell>
          <cell r="D212" t="str">
            <v>Head Office</v>
          </cell>
          <cell r="E212" t="str">
            <v>001</v>
          </cell>
          <cell r="F212" t="str">
            <v>Digital Banking Division</v>
          </cell>
          <cell r="G212" t="str">
            <v>6</v>
          </cell>
          <cell r="H212" t="str">
            <v>Officer 7</v>
          </cell>
          <cell r="I212">
            <v>0</v>
          </cell>
          <cell r="J212">
            <v>0</v>
          </cell>
          <cell r="K212">
            <v>46207</v>
          </cell>
          <cell r="L212">
            <v>9240</v>
          </cell>
          <cell r="M212">
            <v>5544.7</v>
          </cell>
          <cell r="N212">
            <v>49902.3</v>
          </cell>
          <cell r="O212">
            <v>4220</v>
          </cell>
          <cell r="P212">
            <v>2000</v>
          </cell>
          <cell r="Q212">
            <v>1000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7220</v>
          </cell>
          <cell r="AA212">
            <v>68211.7</v>
          </cell>
        </row>
        <row r="213">
          <cell r="B213">
            <v>5894</v>
          </cell>
          <cell r="C213" t="str">
            <v>Manju Upreti</v>
          </cell>
          <cell r="D213" t="str">
            <v>Head Office</v>
          </cell>
          <cell r="E213" t="str">
            <v>001</v>
          </cell>
          <cell r="F213" t="str">
            <v>Digital Banking Division</v>
          </cell>
          <cell r="G213" t="str">
            <v>6</v>
          </cell>
          <cell r="H213" t="str">
            <v>Officer 7</v>
          </cell>
          <cell r="I213">
            <v>0</v>
          </cell>
          <cell r="J213">
            <v>0</v>
          </cell>
          <cell r="K213">
            <v>46207</v>
          </cell>
          <cell r="L213">
            <v>9240</v>
          </cell>
          <cell r="M213">
            <v>5544.7</v>
          </cell>
          <cell r="N213">
            <v>49902.3</v>
          </cell>
          <cell r="O213">
            <v>4220</v>
          </cell>
          <cell r="P213">
            <v>2000</v>
          </cell>
          <cell r="Q213">
            <v>1000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7220</v>
          </cell>
          <cell r="AA213">
            <v>68211.7</v>
          </cell>
        </row>
        <row r="214">
          <cell r="B214">
            <v>5895</v>
          </cell>
          <cell r="C214" t="str">
            <v>Sajan Pokharel</v>
          </cell>
          <cell r="D214" t="str">
            <v>Head Office</v>
          </cell>
          <cell r="E214" t="str">
            <v>001</v>
          </cell>
          <cell r="F214" t="str">
            <v>Internal Audit and Inspection Division</v>
          </cell>
          <cell r="G214" t="str">
            <v>6</v>
          </cell>
          <cell r="H214" t="str">
            <v>Officer 7</v>
          </cell>
          <cell r="I214">
            <v>0</v>
          </cell>
          <cell r="J214">
            <v>0</v>
          </cell>
          <cell r="K214">
            <v>46207</v>
          </cell>
          <cell r="L214">
            <v>9240</v>
          </cell>
          <cell r="M214">
            <v>5544.7</v>
          </cell>
          <cell r="N214">
            <v>49902.3</v>
          </cell>
          <cell r="O214">
            <v>4220</v>
          </cell>
          <cell r="P214">
            <v>2000</v>
          </cell>
          <cell r="Q214">
            <v>1000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7220</v>
          </cell>
          <cell r="AA214">
            <v>68211.7</v>
          </cell>
        </row>
        <row r="215">
          <cell r="B215">
            <v>5904</v>
          </cell>
          <cell r="C215" t="str">
            <v>Rupa Shrestha</v>
          </cell>
          <cell r="D215" t="str">
            <v>Head Office</v>
          </cell>
          <cell r="E215" t="str">
            <v>001</v>
          </cell>
          <cell r="F215" t="str">
            <v>Human Resource Management Division</v>
          </cell>
          <cell r="G215" t="str">
            <v>6</v>
          </cell>
          <cell r="H215" t="str">
            <v>Officer 7</v>
          </cell>
          <cell r="I215">
            <v>0</v>
          </cell>
          <cell r="J215">
            <v>0</v>
          </cell>
          <cell r="K215">
            <v>46207</v>
          </cell>
          <cell r="L215">
            <v>9240</v>
          </cell>
          <cell r="M215">
            <v>5544.7</v>
          </cell>
          <cell r="N215">
            <v>49902.3</v>
          </cell>
          <cell r="O215">
            <v>4220</v>
          </cell>
          <cell r="P215">
            <v>2000</v>
          </cell>
          <cell r="Q215">
            <v>1000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7220</v>
          </cell>
          <cell r="AA215">
            <v>68211.7</v>
          </cell>
        </row>
        <row r="216">
          <cell r="B216">
            <v>5905</v>
          </cell>
          <cell r="C216" t="str">
            <v>Pinkee Shah</v>
          </cell>
          <cell r="D216" t="str">
            <v>Head Office</v>
          </cell>
          <cell r="E216" t="str">
            <v>001</v>
          </cell>
          <cell r="F216" t="str">
            <v>Retirement Fund Management Office</v>
          </cell>
          <cell r="G216" t="str">
            <v>6</v>
          </cell>
          <cell r="H216" t="str">
            <v>Officer 7</v>
          </cell>
          <cell r="I216">
            <v>0</v>
          </cell>
          <cell r="J216">
            <v>0</v>
          </cell>
          <cell r="K216">
            <v>46207</v>
          </cell>
          <cell r="L216">
            <v>9240</v>
          </cell>
          <cell r="M216">
            <v>5544.7</v>
          </cell>
          <cell r="N216">
            <v>49902.3</v>
          </cell>
          <cell r="O216">
            <v>4220</v>
          </cell>
          <cell r="P216">
            <v>2000</v>
          </cell>
          <cell r="Q216">
            <v>1000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7220</v>
          </cell>
          <cell r="AA216">
            <v>68211.7</v>
          </cell>
        </row>
        <row r="217">
          <cell r="B217">
            <v>5913</v>
          </cell>
          <cell r="C217" t="str">
            <v>Sanju Bhandari</v>
          </cell>
          <cell r="D217" t="str">
            <v>Head Office</v>
          </cell>
          <cell r="E217" t="str">
            <v>001</v>
          </cell>
          <cell r="F217" t="str">
            <v>Retirement Fund Management Office</v>
          </cell>
          <cell r="G217" t="str">
            <v>11</v>
          </cell>
          <cell r="H217" t="str">
            <v>Assistant 5</v>
          </cell>
          <cell r="I217">
            <v>0</v>
          </cell>
          <cell r="J217">
            <v>0</v>
          </cell>
          <cell r="K217">
            <v>35420</v>
          </cell>
          <cell r="L217">
            <v>12991</v>
          </cell>
          <cell r="M217">
            <v>4841.1000000000004</v>
          </cell>
          <cell r="N217">
            <v>43569.9</v>
          </cell>
          <cell r="O217">
            <v>3344</v>
          </cell>
          <cell r="P217">
            <v>2000</v>
          </cell>
          <cell r="Q217">
            <v>1000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6344</v>
          </cell>
          <cell r="AA217">
            <v>59596.1</v>
          </cell>
        </row>
        <row r="218">
          <cell r="B218">
            <v>5915</v>
          </cell>
          <cell r="C218" t="str">
            <v>Namrata Pandey Kanel</v>
          </cell>
          <cell r="D218" t="str">
            <v>Head Office</v>
          </cell>
          <cell r="E218" t="str">
            <v>001</v>
          </cell>
          <cell r="F218" t="str">
            <v>Business Credit and Trade Finance  Department</v>
          </cell>
          <cell r="G218" t="str">
            <v>11</v>
          </cell>
          <cell r="H218" t="str">
            <v>Assistant 5</v>
          </cell>
          <cell r="I218">
            <v>0</v>
          </cell>
          <cell r="J218">
            <v>0</v>
          </cell>
          <cell r="K218">
            <v>35420</v>
          </cell>
          <cell r="L218">
            <v>12991</v>
          </cell>
          <cell r="M218">
            <v>4841.1000000000004</v>
          </cell>
          <cell r="N218">
            <v>43569.9</v>
          </cell>
          <cell r="O218">
            <v>3344</v>
          </cell>
          <cell r="P218">
            <v>2000</v>
          </cell>
          <cell r="Q218">
            <v>1000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6344</v>
          </cell>
          <cell r="AA218">
            <v>59596.1</v>
          </cell>
        </row>
        <row r="219">
          <cell r="B219">
            <v>5916</v>
          </cell>
          <cell r="C219" t="str">
            <v>Babita Ghale</v>
          </cell>
          <cell r="D219" t="str">
            <v>Head Office</v>
          </cell>
          <cell r="E219" t="str">
            <v>001</v>
          </cell>
          <cell r="F219" t="str">
            <v>Human Resource Management Division</v>
          </cell>
          <cell r="G219" t="str">
            <v>11</v>
          </cell>
          <cell r="H219" t="str">
            <v>Assistant 5</v>
          </cell>
          <cell r="I219" t="str">
            <v>5A</v>
          </cell>
          <cell r="J219">
            <v>0</v>
          </cell>
          <cell r="K219">
            <v>38491</v>
          </cell>
          <cell r="L219">
            <v>14113</v>
          </cell>
          <cell r="M219">
            <v>5260.4</v>
          </cell>
          <cell r="N219">
            <v>47343.6</v>
          </cell>
          <cell r="O219">
            <v>3344</v>
          </cell>
          <cell r="P219">
            <v>2000</v>
          </cell>
          <cell r="Q219">
            <v>1000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6344</v>
          </cell>
          <cell r="AA219">
            <v>64208.4</v>
          </cell>
        </row>
        <row r="220">
          <cell r="B220">
            <v>5918</v>
          </cell>
          <cell r="C220" t="str">
            <v>Sujita Gurung</v>
          </cell>
          <cell r="D220" t="str">
            <v>Head Office</v>
          </cell>
          <cell r="E220" t="str">
            <v>001</v>
          </cell>
          <cell r="F220" t="str">
            <v>Treasury And 	Correspondent Banking Division</v>
          </cell>
          <cell r="G220" t="str">
            <v>11</v>
          </cell>
          <cell r="H220" t="str">
            <v>Assistant 5</v>
          </cell>
          <cell r="I220">
            <v>0</v>
          </cell>
          <cell r="J220">
            <v>0</v>
          </cell>
          <cell r="K220">
            <v>35420</v>
          </cell>
          <cell r="L220">
            <v>12991</v>
          </cell>
          <cell r="M220">
            <v>4841.1000000000004</v>
          </cell>
          <cell r="N220">
            <v>43569.9</v>
          </cell>
          <cell r="O220">
            <v>3344</v>
          </cell>
          <cell r="P220">
            <v>2000</v>
          </cell>
          <cell r="Q220">
            <v>1000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6344</v>
          </cell>
          <cell r="AA220">
            <v>59596.1</v>
          </cell>
        </row>
        <row r="221">
          <cell r="B221">
            <v>5928</v>
          </cell>
          <cell r="C221" t="str">
            <v>Ranju Adhikari</v>
          </cell>
          <cell r="D221" t="str">
            <v>Head Office</v>
          </cell>
          <cell r="E221" t="str">
            <v>001</v>
          </cell>
          <cell r="F221" t="str">
            <v>Compliance Division</v>
          </cell>
          <cell r="G221" t="str">
            <v>11</v>
          </cell>
          <cell r="H221" t="str">
            <v>Assistant 5</v>
          </cell>
          <cell r="I221">
            <v>0</v>
          </cell>
          <cell r="J221">
            <v>0</v>
          </cell>
          <cell r="K221">
            <v>35420</v>
          </cell>
          <cell r="L221">
            <v>12991</v>
          </cell>
          <cell r="M221">
            <v>4841.1000000000004</v>
          </cell>
          <cell r="N221">
            <v>43569.9</v>
          </cell>
          <cell r="O221">
            <v>3344</v>
          </cell>
          <cell r="P221">
            <v>2000</v>
          </cell>
          <cell r="Q221">
            <v>1000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6344</v>
          </cell>
          <cell r="AA221">
            <v>59596.1</v>
          </cell>
        </row>
        <row r="222">
          <cell r="B222">
            <v>5935</v>
          </cell>
          <cell r="C222" t="str">
            <v>Babita Aryal</v>
          </cell>
          <cell r="D222" t="str">
            <v>Head Office</v>
          </cell>
          <cell r="E222" t="str">
            <v>001</v>
          </cell>
          <cell r="F222" t="str">
            <v>Company Secretariat</v>
          </cell>
          <cell r="G222" t="str">
            <v>11</v>
          </cell>
          <cell r="H222" t="str">
            <v>Assistant 5</v>
          </cell>
          <cell r="I222">
            <v>0</v>
          </cell>
          <cell r="J222">
            <v>0</v>
          </cell>
          <cell r="K222">
            <v>35420</v>
          </cell>
          <cell r="L222">
            <v>12991</v>
          </cell>
          <cell r="M222">
            <v>4841.1000000000004</v>
          </cell>
          <cell r="N222">
            <v>43569.9</v>
          </cell>
          <cell r="O222">
            <v>3344</v>
          </cell>
          <cell r="P222">
            <v>2000</v>
          </cell>
          <cell r="Q222">
            <v>1000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6344</v>
          </cell>
          <cell r="AA222">
            <v>59596.1</v>
          </cell>
        </row>
        <row r="223">
          <cell r="B223">
            <v>5940</v>
          </cell>
          <cell r="C223" t="str">
            <v>Binita Nepal</v>
          </cell>
          <cell r="D223" t="str">
            <v>Head Office</v>
          </cell>
          <cell r="E223" t="str">
            <v>001</v>
          </cell>
          <cell r="F223" t="str">
            <v>Digital Banking Division</v>
          </cell>
          <cell r="G223" t="str">
            <v>11</v>
          </cell>
          <cell r="H223" t="str">
            <v>Assistant 5</v>
          </cell>
          <cell r="I223">
            <v>0</v>
          </cell>
          <cell r="J223">
            <v>0</v>
          </cell>
          <cell r="K223">
            <v>35420</v>
          </cell>
          <cell r="L223">
            <v>12991</v>
          </cell>
          <cell r="M223">
            <v>4841.1000000000004</v>
          </cell>
          <cell r="N223">
            <v>43569.9</v>
          </cell>
          <cell r="O223">
            <v>3344</v>
          </cell>
          <cell r="P223">
            <v>2000</v>
          </cell>
          <cell r="Q223">
            <v>1000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6344</v>
          </cell>
          <cell r="AA223">
            <v>59596.1</v>
          </cell>
        </row>
        <row r="224">
          <cell r="B224">
            <v>5943</v>
          </cell>
          <cell r="C224" t="str">
            <v>Shruti Koirala</v>
          </cell>
          <cell r="D224" t="str">
            <v>Head Office</v>
          </cell>
          <cell r="E224" t="str">
            <v>001</v>
          </cell>
          <cell r="F224" t="str">
            <v>Digital Banking Division</v>
          </cell>
          <cell r="G224" t="str">
            <v>11</v>
          </cell>
          <cell r="H224" t="str">
            <v>Assistant 5</v>
          </cell>
          <cell r="I224">
            <v>0</v>
          </cell>
          <cell r="J224">
            <v>0</v>
          </cell>
          <cell r="K224">
            <v>35420</v>
          </cell>
          <cell r="L224">
            <v>12991</v>
          </cell>
          <cell r="M224">
            <v>4841.1000000000004</v>
          </cell>
          <cell r="N224">
            <v>43569.9</v>
          </cell>
          <cell r="O224">
            <v>3344</v>
          </cell>
          <cell r="P224">
            <v>2000</v>
          </cell>
          <cell r="Q224">
            <v>1000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6344</v>
          </cell>
          <cell r="AA224">
            <v>59596.1</v>
          </cell>
        </row>
        <row r="225">
          <cell r="B225">
            <v>5953</v>
          </cell>
          <cell r="C225" t="str">
            <v>Chhagendra Acharya</v>
          </cell>
          <cell r="D225" t="str">
            <v>Head Office</v>
          </cell>
          <cell r="E225" t="str">
            <v>001</v>
          </cell>
          <cell r="F225" t="str">
            <v>Planning and Project Division</v>
          </cell>
          <cell r="G225" t="str">
            <v>11</v>
          </cell>
          <cell r="H225" t="str">
            <v>Assistant 5</v>
          </cell>
          <cell r="I225" t="str">
            <v>5A</v>
          </cell>
          <cell r="J225">
            <v>0</v>
          </cell>
          <cell r="K225">
            <v>38491</v>
          </cell>
          <cell r="L225">
            <v>14113</v>
          </cell>
          <cell r="M225">
            <v>5260.4</v>
          </cell>
          <cell r="N225">
            <v>47343.6</v>
          </cell>
          <cell r="O225">
            <v>3344</v>
          </cell>
          <cell r="P225">
            <v>2000</v>
          </cell>
          <cell r="Q225">
            <v>1000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6344</v>
          </cell>
          <cell r="AA225">
            <v>64208.4</v>
          </cell>
        </row>
        <row r="226">
          <cell r="B226">
            <v>5967</v>
          </cell>
          <cell r="C226" t="str">
            <v>Devraj Upreti</v>
          </cell>
          <cell r="D226" t="str">
            <v>Head Office</v>
          </cell>
          <cell r="E226" t="str">
            <v>001</v>
          </cell>
          <cell r="F226" t="str">
            <v>Legal and Credit recovery Division</v>
          </cell>
          <cell r="G226" t="str">
            <v>11</v>
          </cell>
          <cell r="H226" t="str">
            <v>Assistant 5</v>
          </cell>
          <cell r="I226">
            <v>0</v>
          </cell>
          <cell r="J226">
            <v>0</v>
          </cell>
          <cell r="K226">
            <v>35420</v>
          </cell>
          <cell r="L226">
            <v>12991</v>
          </cell>
          <cell r="M226">
            <v>4841.1000000000004</v>
          </cell>
          <cell r="N226">
            <v>43569.9</v>
          </cell>
          <cell r="O226">
            <v>3344</v>
          </cell>
          <cell r="P226">
            <v>2000</v>
          </cell>
          <cell r="Q226">
            <v>1000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6344</v>
          </cell>
          <cell r="AA226">
            <v>59596.1</v>
          </cell>
        </row>
        <row r="227">
          <cell r="B227">
            <v>5972</v>
          </cell>
          <cell r="C227" t="str">
            <v>Jyoti Joshi</v>
          </cell>
          <cell r="D227" t="str">
            <v>Head Office</v>
          </cell>
          <cell r="E227" t="str">
            <v>001</v>
          </cell>
          <cell r="F227" t="str">
            <v>Compliance Division</v>
          </cell>
          <cell r="G227" t="str">
            <v>11</v>
          </cell>
          <cell r="H227" t="str">
            <v>Assistant 5</v>
          </cell>
          <cell r="I227">
            <v>0</v>
          </cell>
          <cell r="J227">
            <v>0</v>
          </cell>
          <cell r="K227">
            <v>35420</v>
          </cell>
          <cell r="L227">
            <v>12991</v>
          </cell>
          <cell r="M227">
            <v>4841.1000000000004</v>
          </cell>
          <cell r="N227">
            <v>43569.9</v>
          </cell>
          <cell r="O227">
            <v>3344</v>
          </cell>
          <cell r="P227">
            <v>2000</v>
          </cell>
          <cell r="Q227">
            <v>1000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6344</v>
          </cell>
          <cell r="AA227">
            <v>59596.1</v>
          </cell>
        </row>
        <row r="228">
          <cell r="B228">
            <v>5992</v>
          </cell>
          <cell r="C228" t="str">
            <v>Jenu Basnet</v>
          </cell>
          <cell r="D228" t="str">
            <v>Head Office</v>
          </cell>
          <cell r="E228" t="str">
            <v>001</v>
          </cell>
          <cell r="F228" t="str">
            <v>Agricultural and MSME Credit Department</v>
          </cell>
          <cell r="G228" t="str">
            <v>11</v>
          </cell>
          <cell r="H228" t="str">
            <v>Assistant 5</v>
          </cell>
          <cell r="I228">
            <v>0</v>
          </cell>
          <cell r="J228">
            <v>0</v>
          </cell>
          <cell r="K228">
            <v>35420</v>
          </cell>
          <cell r="L228">
            <v>12991</v>
          </cell>
          <cell r="M228">
            <v>4841.1000000000004</v>
          </cell>
          <cell r="N228">
            <v>43569.9</v>
          </cell>
          <cell r="O228">
            <v>3344</v>
          </cell>
          <cell r="P228">
            <v>2000</v>
          </cell>
          <cell r="Q228">
            <v>1000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6344</v>
          </cell>
          <cell r="AA228">
            <v>59596.1</v>
          </cell>
        </row>
        <row r="229">
          <cell r="B229">
            <v>5994</v>
          </cell>
          <cell r="C229" t="str">
            <v>Bishow Nath Adhikari</v>
          </cell>
          <cell r="D229" t="str">
            <v>Head Office</v>
          </cell>
          <cell r="E229" t="str">
            <v>001</v>
          </cell>
          <cell r="F229" t="str">
            <v>Compliance Division</v>
          </cell>
          <cell r="G229" t="str">
            <v>11</v>
          </cell>
          <cell r="H229" t="str">
            <v>Assistant 5</v>
          </cell>
          <cell r="I229">
            <v>0</v>
          </cell>
          <cell r="J229">
            <v>0</v>
          </cell>
          <cell r="K229">
            <v>35420</v>
          </cell>
          <cell r="L229">
            <v>12991</v>
          </cell>
          <cell r="M229">
            <v>4841.1000000000004</v>
          </cell>
          <cell r="N229">
            <v>43569.9</v>
          </cell>
          <cell r="O229">
            <v>3344</v>
          </cell>
          <cell r="P229">
            <v>2000</v>
          </cell>
          <cell r="Q229">
            <v>1000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6344</v>
          </cell>
          <cell r="AA229">
            <v>59596.1</v>
          </cell>
        </row>
        <row r="230">
          <cell r="B230">
            <v>6001</v>
          </cell>
          <cell r="C230" t="str">
            <v>Ganga Adhikari Bhushal</v>
          </cell>
          <cell r="D230" t="str">
            <v>Head Office</v>
          </cell>
          <cell r="E230" t="str">
            <v>001</v>
          </cell>
          <cell r="F230" t="str">
            <v>Business Credit and Trade Finance  Department</v>
          </cell>
          <cell r="G230" t="str">
            <v>13</v>
          </cell>
          <cell r="H230" t="str">
            <v>Assistant 4</v>
          </cell>
          <cell r="I230" t="str">
            <v>4A</v>
          </cell>
          <cell r="J230">
            <v>0</v>
          </cell>
          <cell r="K230">
            <v>34006</v>
          </cell>
          <cell r="L230">
            <v>14742</v>
          </cell>
          <cell r="M230">
            <v>4874.8</v>
          </cell>
          <cell r="N230">
            <v>43873.2</v>
          </cell>
          <cell r="O230">
            <v>2772</v>
          </cell>
          <cell r="P230">
            <v>2000</v>
          </cell>
          <cell r="Q230">
            <v>1000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5772</v>
          </cell>
          <cell r="AA230">
            <v>59394.8</v>
          </cell>
        </row>
        <row r="231">
          <cell r="B231">
            <v>6032</v>
          </cell>
          <cell r="C231" t="str">
            <v>Sudha Dawadi Wagle</v>
          </cell>
          <cell r="D231" t="str">
            <v>Head Office</v>
          </cell>
          <cell r="E231" t="str">
            <v>001</v>
          </cell>
          <cell r="F231" t="str">
            <v>Information Technology Division</v>
          </cell>
          <cell r="G231" t="str">
            <v>11</v>
          </cell>
          <cell r="H231" t="str">
            <v>Assistant 5</v>
          </cell>
          <cell r="I231">
            <v>0</v>
          </cell>
          <cell r="J231">
            <v>0</v>
          </cell>
          <cell r="K231">
            <v>35420</v>
          </cell>
          <cell r="L231">
            <v>12991</v>
          </cell>
          <cell r="M231">
            <v>4841.1000000000004</v>
          </cell>
          <cell r="N231">
            <v>43569.9</v>
          </cell>
          <cell r="O231">
            <v>3344</v>
          </cell>
          <cell r="P231">
            <v>2000</v>
          </cell>
          <cell r="Q231">
            <v>1000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6344</v>
          </cell>
          <cell r="AA231">
            <v>59596.1</v>
          </cell>
        </row>
        <row r="232">
          <cell r="B232">
            <v>6033</v>
          </cell>
          <cell r="C232" t="str">
            <v>Padam Prasad Neupane</v>
          </cell>
          <cell r="D232" t="str">
            <v>Head Office</v>
          </cell>
          <cell r="E232" t="str">
            <v>001</v>
          </cell>
          <cell r="F232" t="str">
            <v>Management Information Department</v>
          </cell>
          <cell r="G232" t="str">
            <v>11</v>
          </cell>
          <cell r="H232" t="str">
            <v>Assistant 5</v>
          </cell>
          <cell r="I232">
            <v>0</v>
          </cell>
          <cell r="J232">
            <v>0</v>
          </cell>
          <cell r="K232">
            <v>35420</v>
          </cell>
          <cell r="L232">
            <v>12991</v>
          </cell>
          <cell r="M232">
            <v>4841.1000000000004</v>
          </cell>
          <cell r="N232">
            <v>43569.9</v>
          </cell>
          <cell r="O232">
            <v>3344</v>
          </cell>
          <cell r="P232">
            <v>2000</v>
          </cell>
          <cell r="Q232">
            <v>1000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6344</v>
          </cell>
          <cell r="AA232">
            <v>59596.1</v>
          </cell>
        </row>
        <row r="233">
          <cell r="B233">
            <v>6060</v>
          </cell>
          <cell r="C233" t="str">
            <v>Babita Basnet</v>
          </cell>
          <cell r="D233" t="str">
            <v>Head Office</v>
          </cell>
          <cell r="E233" t="str">
            <v>001</v>
          </cell>
          <cell r="F233" t="str">
            <v>Treasury And 	Correspondent Banking Division</v>
          </cell>
          <cell r="G233" t="str">
            <v>11</v>
          </cell>
          <cell r="H233" t="str">
            <v>Assistant 5</v>
          </cell>
          <cell r="I233">
            <v>0</v>
          </cell>
          <cell r="J233">
            <v>0</v>
          </cell>
          <cell r="K233">
            <v>35420</v>
          </cell>
          <cell r="L233">
            <v>12991</v>
          </cell>
          <cell r="M233">
            <v>4841.1000000000004</v>
          </cell>
          <cell r="N233">
            <v>43569.9</v>
          </cell>
          <cell r="O233">
            <v>3344</v>
          </cell>
          <cell r="P233">
            <v>2000</v>
          </cell>
          <cell r="Q233">
            <v>1000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6344</v>
          </cell>
          <cell r="AA233">
            <v>59596.1</v>
          </cell>
        </row>
        <row r="234">
          <cell r="B234">
            <v>6064</v>
          </cell>
          <cell r="C234" t="str">
            <v>Bishnu Prasad Chaudhari</v>
          </cell>
          <cell r="D234" t="str">
            <v>Head Office</v>
          </cell>
          <cell r="E234" t="str">
            <v>001</v>
          </cell>
          <cell r="F234" t="str">
            <v>General Service Division</v>
          </cell>
          <cell r="G234" t="str">
            <v>5</v>
          </cell>
          <cell r="H234" t="str">
            <v>Driver D2</v>
          </cell>
          <cell r="I234">
            <v>0</v>
          </cell>
          <cell r="J234">
            <v>0</v>
          </cell>
          <cell r="K234">
            <v>32902</v>
          </cell>
          <cell r="L234">
            <v>5485</v>
          </cell>
          <cell r="M234">
            <v>3838.7</v>
          </cell>
          <cell r="N234">
            <v>34548.300000000003</v>
          </cell>
          <cell r="O234">
            <v>2772</v>
          </cell>
          <cell r="P234">
            <v>2000</v>
          </cell>
          <cell r="Q234">
            <v>1000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5772</v>
          </cell>
          <cell r="AA234">
            <v>47997.7</v>
          </cell>
        </row>
        <row r="235">
          <cell r="B235">
            <v>6065</v>
          </cell>
          <cell r="C235" t="str">
            <v>Basu Dev Giri</v>
          </cell>
          <cell r="D235" t="str">
            <v>Head Office</v>
          </cell>
          <cell r="E235" t="str">
            <v>001</v>
          </cell>
          <cell r="F235" t="str">
            <v>General Service Division</v>
          </cell>
          <cell r="G235" t="str">
            <v>5</v>
          </cell>
          <cell r="H235" t="str">
            <v>Driver D2</v>
          </cell>
          <cell r="I235">
            <v>0</v>
          </cell>
          <cell r="J235">
            <v>0</v>
          </cell>
          <cell r="K235">
            <v>32902</v>
          </cell>
          <cell r="L235">
            <v>5485</v>
          </cell>
          <cell r="M235">
            <v>3838.7</v>
          </cell>
          <cell r="N235">
            <v>34548.300000000003</v>
          </cell>
          <cell r="O235">
            <v>2772</v>
          </cell>
          <cell r="P235">
            <v>2000</v>
          </cell>
          <cell r="Q235">
            <v>1000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5772</v>
          </cell>
          <cell r="AA235">
            <v>47997.7</v>
          </cell>
        </row>
        <row r="236">
          <cell r="B236">
            <v>6066</v>
          </cell>
          <cell r="C236" t="str">
            <v>Tanka Bahadur Timsina</v>
          </cell>
          <cell r="D236" t="str">
            <v>Head Office</v>
          </cell>
          <cell r="E236" t="str">
            <v>001</v>
          </cell>
          <cell r="F236" t="str">
            <v>General Service Division</v>
          </cell>
          <cell r="G236" t="str">
            <v>5</v>
          </cell>
          <cell r="H236" t="str">
            <v>Driver D2</v>
          </cell>
          <cell r="I236">
            <v>0</v>
          </cell>
          <cell r="J236">
            <v>0</v>
          </cell>
          <cell r="K236">
            <v>32902</v>
          </cell>
          <cell r="L236">
            <v>5485</v>
          </cell>
          <cell r="M236">
            <v>3838.7</v>
          </cell>
          <cell r="N236">
            <v>34548.300000000003</v>
          </cell>
          <cell r="O236">
            <v>2772</v>
          </cell>
          <cell r="P236">
            <v>2000</v>
          </cell>
          <cell r="Q236">
            <v>1000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5772</v>
          </cell>
          <cell r="AA236">
            <v>47997.7</v>
          </cell>
        </row>
        <row r="237">
          <cell r="B237">
            <v>6070</v>
          </cell>
          <cell r="C237" t="str">
            <v>Ganesh Man Shrestha</v>
          </cell>
          <cell r="D237" t="str">
            <v>Head Office</v>
          </cell>
          <cell r="E237" t="str">
            <v>001</v>
          </cell>
          <cell r="F237" t="str">
            <v>General Service Division</v>
          </cell>
          <cell r="G237" t="str">
            <v>5</v>
          </cell>
          <cell r="H237" t="str">
            <v>Driver D2</v>
          </cell>
          <cell r="I237">
            <v>0</v>
          </cell>
          <cell r="J237">
            <v>0</v>
          </cell>
          <cell r="K237">
            <v>32902</v>
          </cell>
          <cell r="L237">
            <v>5485</v>
          </cell>
          <cell r="M237">
            <v>3838.7</v>
          </cell>
          <cell r="N237">
            <v>34548.300000000003</v>
          </cell>
          <cell r="O237">
            <v>2772</v>
          </cell>
          <cell r="P237">
            <v>2000</v>
          </cell>
          <cell r="Q237">
            <v>1000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5772</v>
          </cell>
          <cell r="AA237">
            <v>47997.7</v>
          </cell>
        </row>
        <row r="238">
          <cell r="B238">
            <v>6089</v>
          </cell>
          <cell r="C238" t="str">
            <v>Lekha Bahadur Kumal</v>
          </cell>
          <cell r="D238" t="str">
            <v>Head Office</v>
          </cell>
          <cell r="E238" t="str">
            <v>001</v>
          </cell>
          <cell r="F238" t="str">
            <v>General Service Division</v>
          </cell>
          <cell r="G238" t="str">
            <v>9</v>
          </cell>
          <cell r="H238" t="str">
            <v>Support Staff 2S</v>
          </cell>
          <cell r="I238">
            <v>0</v>
          </cell>
          <cell r="J238">
            <v>0</v>
          </cell>
          <cell r="K238">
            <v>26082</v>
          </cell>
          <cell r="L238">
            <v>7821</v>
          </cell>
          <cell r="M238">
            <v>3390.3</v>
          </cell>
          <cell r="N238">
            <v>30512.7</v>
          </cell>
          <cell r="O238">
            <v>2200</v>
          </cell>
          <cell r="P238">
            <v>2000</v>
          </cell>
          <cell r="Q238">
            <v>1000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5200</v>
          </cell>
          <cell r="AA238">
            <v>42493.3</v>
          </cell>
        </row>
        <row r="239">
          <cell r="B239">
            <v>6092</v>
          </cell>
          <cell r="C239" t="str">
            <v>Shankar Bahadur Basnet</v>
          </cell>
          <cell r="D239" t="str">
            <v>Head Office</v>
          </cell>
          <cell r="E239" t="str">
            <v>001</v>
          </cell>
          <cell r="F239" t="str">
            <v>Information Technology Division</v>
          </cell>
          <cell r="G239" t="str">
            <v>9</v>
          </cell>
          <cell r="H239" t="str">
            <v>Support Staff 2S</v>
          </cell>
          <cell r="I239">
            <v>0</v>
          </cell>
          <cell r="J239">
            <v>0</v>
          </cell>
          <cell r="K239">
            <v>26082</v>
          </cell>
          <cell r="L239">
            <v>7821</v>
          </cell>
          <cell r="M239">
            <v>3390.3</v>
          </cell>
          <cell r="N239">
            <v>30512.7</v>
          </cell>
          <cell r="O239">
            <v>2200</v>
          </cell>
          <cell r="P239">
            <v>2000</v>
          </cell>
          <cell r="Q239">
            <v>1000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5200</v>
          </cell>
          <cell r="AA239">
            <v>42493.3</v>
          </cell>
        </row>
        <row r="240">
          <cell r="B240">
            <v>6093</v>
          </cell>
          <cell r="C240" t="str">
            <v>Narendra Shrestha</v>
          </cell>
          <cell r="D240" t="str">
            <v>Head Office</v>
          </cell>
          <cell r="E240" t="str">
            <v>001</v>
          </cell>
          <cell r="F240" t="str">
            <v>Human Resource Management Division</v>
          </cell>
          <cell r="G240" t="str">
            <v>9</v>
          </cell>
          <cell r="H240" t="str">
            <v>Support Staff 2S</v>
          </cell>
          <cell r="I240">
            <v>0</v>
          </cell>
          <cell r="J240">
            <v>0</v>
          </cell>
          <cell r="K240">
            <v>26082</v>
          </cell>
          <cell r="L240">
            <v>7821</v>
          </cell>
          <cell r="M240">
            <v>3390.3</v>
          </cell>
          <cell r="N240">
            <v>30512.7</v>
          </cell>
          <cell r="O240">
            <v>2200</v>
          </cell>
          <cell r="P240">
            <v>2000</v>
          </cell>
          <cell r="Q240">
            <v>1000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5200</v>
          </cell>
          <cell r="AA240">
            <v>42493.3</v>
          </cell>
        </row>
        <row r="241">
          <cell r="B241">
            <v>6094</v>
          </cell>
          <cell r="C241" t="str">
            <v>Pitanath Budhathoki</v>
          </cell>
          <cell r="D241" t="str">
            <v>Head Office</v>
          </cell>
          <cell r="E241" t="str">
            <v>001</v>
          </cell>
          <cell r="F241" t="str">
            <v>General Service Division</v>
          </cell>
          <cell r="G241" t="str">
            <v>9</v>
          </cell>
          <cell r="H241" t="str">
            <v>Support Staff 2S</v>
          </cell>
          <cell r="I241">
            <v>0</v>
          </cell>
          <cell r="J241">
            <v>0</v>
          </cell>
          <cell r="K241">
            <v>26082</v>
          </cell>
          <cell r="L241">
            <v>7821</v>
          </cell>
          <cell r="M241">
            <v>3390.3</v>
          </cell>
          <cell r="N241">
            <v>30512.7</v>
          </cell>
          <cell r="O241">
            <v>2200</v>
          </cell>
          <cell r="P241">
            <v>2000</v>
          </cell>
          <cell r="Q241">
            <v>1000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5200</v>
          </cell>
          <cell r="AA241">
            <v>42493.3</v>
          </cell>
        </row>
        <row r="242">
          <cell r="B242">
            <v>6097</v>
          </cell>
          <cell r="C242" t="str">
            <v>Nita Koirala</v>
          </cell>
          <cell r="D242" t="str">
            <v>Head Office</v>
          </cell>
          <cell r="E242" t="str">
            <v>001</v>
          </cell>
          <cell r="F242" t="str">
            <v>Information Technology Division</v>
          </cell>
          <cell r="G242" t="str">
            <v>7</v>
          </cell>
          <cell r="H242" t="str">
            <v>Managerial 9</v>
          </cell>
          <cell r="I242">
            <v>0</v>
          </cell>
          <cell r="J242">
            <v>0</v>
          </cell>
          <cell r="K242">
            <v>52774</v>
          </cell>
          <cell r="L242">
            <v>12313</v>
          </cell>
          <cell r="M242">
            <v>6508.7</v>
          </cell>
          <cell r="N242">
            <v>58578.3</v>
          </cell>
          <cell r="O242">
            <v>4620</v>
          </cell>
          <cell r="P242">
            <v>2000</v>
          </cell>
          <cell r="Q242">
            <v>1000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7620</v>
          </cell>
          <cell r="AA242">
            <v>79215.7</v>
          </cell>
        </row>
        <row r="243">
          <cell r="B243">
            <v>6099</v>
          </cell>
          <cell r="C243" t="str">
            <v>Kumar Pudasaini</v>
          </cell>
          <cell r="D243" t="str">
            <v>Head Office</v>
          </cell>
          <cell r="E243" t="str">
            <v>001</v>
          </cell>
          <cell r="F243" t="str">
            <v>Information Technology Division</v>
          </cell>
          <cell r="G243" t="str">
            <v>7</v>
          </cell>
          <cell r="H243" t="str">
            <v>Managerial 9</v>
          </cell>
          <cell r="I243">
            <v>0</v>
          </cell>
          <cell r="J243">
            <v>0</v>
          </cell>
          <cell r="K243">
            <v>52774</v>
          </cell>
          <cell r="L243">
            <v>12313</v>
          </cell>
          <cell r="M243">
            <v>6508.7</v>
          </cell>
          <cell r="N243">
            <v>58578.3</v>
          </cell>
          <cell r="O243">
            <v>4620</v>
          </cell>
          <cell r="P243">
            <v>2000</v>
          </cell>
          <cell r="Q243">
            <v>1000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7620</v>
          </cell>
          <cell r="AA243">
            <v>79215.7</v>
          </cell>
        </row>
        <row r="244">
          <cell r="B244">
            <v>6102</v>
          </cell>
          <cell r="C244" t="str">
            <v>Bhawani Deuja</v>
          </cell>
          <cell r="D244" t="str">
            <v>Head Office</v>
          </cell>
          <cell r="E244" t="str">
            <v>001</v>
          </cell>
          <cell r="F244" t="str">
            <v>General Service Division</v>
          </cell>
          <cell r="G244" t="str">
            <v>5</v>
          </cell>
          <cell r="H244" t="str">
            <v>Driver D2</v>
          </cell>
          <cell r="I244">
            <v>0</v>
          </cell>
          <cell r="J244">
            <v>0</v>
          </cell>
          <cell r="K244">
            <v>32902</v>
          </cell>
          <cell r="L244">
            <v>5485</v>
          </cell>
          <cell r="M244">
            <v>3838.7</v>
          </cell>
          <cell r="N244">
            <v>34548.300000000003</v>
          </cell>
          <cell r="O244">
            <v>2772</v>
          </cell>
          <cell r="P244">
            <v>2000</v>
          </cell>
          <cell r="Q244">
            <v>1000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5772</v>
          </cell>
          <cell r="AA244">
            <v>47997.7</v>
          </cell>
        </row>
        <row r="245">
          <cell r="B245">
            <v>6104</v>
          </cell>
          <cell r="C245" t="str">
            <v>Jhanka Nath Bhatta</v>
          </cell>
          <cell r="D245" t="str">
            <v>Head Office</v>
          </cell>
          <cell r="E245" t="str">
            <v>001</v>
          </cell>
          <cell r="F245" t="str">
            <v>General Service Division</v>
          </cell>
          <cell r="G245" t="str">
            <v>5</v>
          </cell>
          <cell r="H245" t="str">
            <v>Driver D2</v>
          </cell>
          <cell r="I245">
            <v>0</v>
          </cell>
          <cell r="J245">
            <v>0</v>
          </cell>
          <cell r="K245">
            <v>32902</v>
          </cell>
          <cell r="L245">
            <v>5485</v>
          </cell>
          <cell r="M245">
            <v>3838.7</v>
          </cell>
          <cell r="N245">
            <v>34548.300000000003</v>
          </cell>
          <cell r="O245">
            <v>2772</v>
          </cell>
          <cell r="P245">
            <v>2000</v>
          </cell>
          <cell r="Q245">
            <v>1000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5772</v>
          </cell>
          <cell r="AA245">
            <v>47997.7</v>
          </cell>
        </row>
        <row r="246">
          <cell r="B246">
            <v>6105</v>
          </cell>
          <cell r="C246" t="str">
            <v>Raman Maharjan</v>
          </cell>
          <cell r="D246" t="str">
            <v>Head Office</v>
          </cell>
          <cell r="E246" t="str">
            <v>001</v>
          </cell>
          <cell r="F246" t="str">
            <v>General Service Division</v>
          </cell>
          <cell r="G246" t="str">
            <v>5</v>
          </cell>
          <cell r="H246" t="str">
            <v>Driver D2</v>
          </cell>
          <cell r="I246">
            <v>0</v>
          </cell>
          <cell r="J246">
            <v>0</v>
          </cell>
          <cell r="K246">
            <v>32902</v>
          </cell>
          <cell r="L246">
            <v>5485</v>
          </cell>
          <cell r="M246">
            <v>3838.7</v>
          </cell>
          <cell r="N246">
            <v>34548.300000000003</v>
          </cell>
          <cell r="O246">
            <v>2772</v>
          </cell>
          <cell r="P246">
            <v>2000</v>
          </cell>
          <cell r="Q246">
            <v>1000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5772</v>
          </cell>
          <cell r="AA246">
            <v>47997.7</v>
          </cell>
        </row>
        <row r="247">
          <cell r="B247">
            <v>6106</v>
          </cell>
          <cell r="C247" t="str">
            <v>Deep Singh Rawout</v>
          </cell>
          <cell r="D247" t="str">
            <v>Head Office</v>
          </cell>
          <cell r="E247" t="str">
            <v>001</v>
          </cell>
          <cell r="F247" t="str">
            <v>Treasury And 	Correspondent Banking Division</v>
          </cell>
          <cell r="G247" t="str">
            <v>6</v>
          </cell>
          <cell r="H247" t="str">
            <v>Managerial 9</v>
          </cell>
          <cell r="I247">
            <v>0</v>
          </cell>
          <cell r="J247">
            <v>0</v>
          </cell>
          <cell r="K247">
            <v>52774</v>
          </cell>
          <cell r="L247">
            <v>10554</v>
          </cell>
          <cell r="M247">
            <v>6332.8</v>
          </cell>
          <cell r="N247">
            <v>56995.199999999997</v>
          </cell>
          <cell r="O247">
            <v>4620</v>
          </cell>
          <cell r="P247">
            <v>2000</v>
          </cell>
          <cell r="Q247">
            <v>1000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7620</v>
          </cell>
          <cell r="AA247">
            <v>77280.800000000003</v>
          </cell>
        </row>
        <row r="248">
          <cell r="B248">
            <v>6108</v>
          </cell>
          <cell r="C248" t="str">
            <v>Kishor Bajgain</v>
          </cell>
          <cell r="D248" t="str">
            <v>Head Office</v>
          </cell>
          <cell r="E248" t="str">
            <v>001</v>
          </cell>
          <cell r="F248" t="str">
            <v>Risk Management Division</v>
          </cell>
          <cell r="G248" t="str">
            <v>6</v>
          </cell>
          <cell r="H248" t="str">
            <v>Managerial 9</v>
          </cell>
          <cell r="I248">
            <v>0</v>
          </cell>
          <cell r="J248">
            <v>0</v>
          </cell>
          <cell r="K248">
            <v>52774</v>
          </cell>
          <cell r="L248">
            <v>10554</v>
          </cell>
          <cell r="M248">
            <v>6332.8</v>
          </cell>
          <cell r="N248">
            <v>56995.199999999997</v>
          </cell>
          <cell r="O248">
            <v>4620</v>
          </cell>
          <cell r="P248">
            <v>2000</v>
          </cell>
          <cell r="Q248">
            <v>1000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7620</v>
          </cell>
          <cell r="AA248">
            <v>77280.800000000003</v>
          </cell>
        </row>
        <row r="249">
          <cell r="B249">
            <v>6112</v>
          </cell>
          <cell r="C249" t="str">
            <v>Bijay Dhakal</v>
          </cell>
          <cell r="D249" t="str">
            <v>Head Office</v>
          </cell>
          <cell r="E249" t="str">
            <v>001</v>
          </cell>
          <cell r="F249" t="str">
            <v>Business Credit and Trade Finance  Department</v>
          </cell>
          <cell r="G249" t="str">
            <v>6</v>
          </cell>
          <cell r="H249" t="str">
            <v>Managerial 9</v>
          </cell>
          <cell r="I249">
            <v>0</v>
          </cell>
          <cell r="J249">
            <v>0</v>
          </cell>
          <cell r="K249">
            <v>52774</v>
          </cell>
          <cell r="L249">
            <v>10554</v>
          </cell>
          <cell r="M249">
            <v>6332.8</v>
          </cell>
          <cell r="N249">
            <v>56995.199999999997</v>
          </cell>
          <cell r="O249">
            <v>4620</v>
          </cell>
          <cell r="P249">
            <v>2000</v>
          </cell>
          <cell r="Q249">
            <v>1000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7620</v>
          </cell>
          <cell r="AA249">
            <v>77280.800000000003</v>
          </cell>
        </row>
        <row r="250">
          <cell r="B250">
            <v>6113</v>
          </cell>
          <cell r="C250" t="str">
            <v>Amrit Prasad Paudyal</v>
          </cell>
          <cell r="D250" t="str">
            <v>Head Office</v>
          </cell>
          <cell r="E250" t="str">
            <v>001</v>
          </cell>
          <cell r="F250" t="str">
            <v>Risk Management Division</v>
          </cell>
          <cell r="G250" t="str">
            <v>6</v>
          </cell>
          <cell r="H250" t="str">
            <v>Managerial 9</v>
          </cell>
          <cell r="I250">
            <v>0</v>
          </cell>
          <cell r="J250">
            <v>0</v>
          </cell>
          <cell r="K250">
            <v>52774</v>
          </cell>
          <cell r="L250">
            <v>10554</v>
          </cell>
          <cell r="M250">
            <v>6332.8</v>
          </cell>
          <cell r="N250">
            <v>56995.199999999997</v>
          </cell>
          <cell r="O250">
            <v>4620</v>
          </cell>
          <cell r="P250">
            <v>2000</v>
          </cell>
          <cell r="Q250">
            <v>1000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7620</v>
          </cell>
          <cell r="AA250">
            <v>77280.800000000003</v>
          </cell>
        </row>
        <row r="251">
          <cell r="B251">
            <v>6116</v>
          </cell>
          <cell r="C251" t="str">
            <v>Umesh Raj Rijal</v>
          </cell>
          <cell r="D251" t="str">
            <v>Head Office</v>
          </cell>
          <cell r="E251" t="str">
            <v>001</v>
          </cell>
          <cell r="F251" t="str">
            <v>Credit Administration Department</v>
          </cell>
          <cell r="G251" t="str">
            <v>6</v>
          </cell>
          <cell r="H251" t="str">
            <v>Managerial 9</v>
          </cell>
          <cell r="I251">
            <v>0</v>
          </cell>
          <cell r="J251">
            <v>0</v>
          </cell>
          <cell r="K251">
            <v>52774</v>
          </cell>
          <cell r="L251">
            <v>10554</v>
          </cell>
          <cell r="M251">
            <v>6332.8</v>
          </cell>
          <cell r="N251">
            <v>56995.199999999997</v>
          </cell>
          <cell r="O251">
            <v>4620</v>
          </cell>
          <cell r="P251">
            <v>2000</v>
          </cell>
          <cell r="Q251">
            <v>1000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7620</v>
          </cell>
          <cell r="AA251">
            <v>77280.800000000003</v>
          </cell>
        </row>
        <row r="252">
          <cell r="B252">
            <v>6117</v>
          </cell>
          <cell r="C252" t="str">
            <v>Devendra Raj Mainali</v>
          </cell>
          <cell r="D252" t="str">
            <v>Head Office</v>
          </cell>
          <cell r="E252" t="str">
            <v>001</v>
          </cell>
          <cell r="F252" t="str">
            <v>Treasury And 	Correspondent Banking Division</v>
          </cell>
          <cell r="G252" t="str">
            <v>6</v>
          </cell>
          <cell r="H252" t="str">
            <v>Managerial 9</v>
          </cell>
          <cell r="I252">
            <v>0</v>
          </cell>
          <cell r="J252">
            <v>0</v>
          </cell>
          <cell r="K252">
            <v>52774</v>
          </cell>
          <cell r="L252">
            <v>10554</v>
          </cell>
          <cell r="M252">
            <v>6332.8</v>
          </cell>
          <cell r="N252">
            <v>56995.199999999997</v>
          </cell>
          <cell r="O252">
            <v>4620</v>
          </cell>
          <cell r="P252">
            <v>2000</v>
          </cell>
          <cell r="Q252">
            <v>1000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7620</v>
          </cell>
          <cell r="AA252">
            <v>77280.800000000003</v>
          </cell>
        </row>
        <row r="253">
          <cell r="B253">
            <v>6131</v>
          </cell>
          <cell r="C253" t="str">
            <v>Niranjan Swar</v>
          </cell>
          <cell r="D253" t="str">
            <v>Head Office</v>
          </cell>
          <cell r="E253" t="str">
            <v>001</v>
          </cell>
          <cell r="F253" t="str">
            <v>Human Resource Management Division</v>
          </cell>
          <cell r="G253" t="str">
            <v>4</v>
          </cell>
          <cell r="H253" t="str">
            <v>Officer 7</v>
          </cell>
          <cell r="I253">
            <v>0</v>
          </cell>
          <cell r="J253">
            <v>0</v>
          </cell>
          <cell r="K253">
            <v>46207</v>
          </cell>
          <cell r="L253">
            <v>6160</v>
          </cell>
          <cell r="M253">
            <v>5236.7</v>
          </cell>
          <cell r="N253">
            <v>47130.3</v>
          </cell>
          <cell r="O253">
            <v>4220</v>
          </cell>
          <cell r="P253">
            <v>2000</v>
          </cell>
          <cell r="Q253">
            <v>1000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7220</v>
          </cell>
          <cell r="AA253">
            <v>64823.7</v>
          </cell>
        </row>
        <row r="254">
          <cell r="B254">
            <v>6132</v>
          </cell>
          <cell r="C254" t="str">
            <v>Madhu Subedi</v>
          </cell>
          <cell r="D254" t="str">
            <v>Head Office</v>
          </cell>
          <cell r="E254" t="str">
            <v>001</v>
          </cell>
          <cell r="F254" t="str">
            <v>Internal Audit and Inspection Division</v>
          </cell>
          <cell r="G254" t="str">
            <v>5</v>
          </cell>
          <cell r="H254" t="str">
            <v>Managerial 8</v>
          </cell>
          <cell r="I254">
            <v>0</v>
          </cell>
          <cell r="J254">
            <v>0</v>
          </cell>
          <cell r="K254">
            <v>48737</v>
          </cell>
          <cell r="L254">
            <v>8125</v>
          </cell>
          <cell r="M254">
            <v>5686.2</v>
          </cell>
          <cell r="N254">
            <v>51175.8</v>
          </cell>
          <cell r="O254">
            <v>4420</v>
          </cell>
          <cell r="P254">
            <v>2000</v>
          </cell>
          <cell r="Q254">
            <v>1000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7420</v>
          </cell>
          <cell r="AA254">
            <v>69968.2</v>
          </cell>
        </row>
        <row r="255">
          <cell r="B255">
            <v>6133</v>
          </cell>
          <cell r="C255" t="str">
            <v>Rajesh Khanal</v>
          </cell>
          <cell r="D255" t="str">
            <v>Head Office</v>
          </cell>
          <cell r="E255" t="str">
            <v>001</v>
          </cell>
          <cell r="F255" t="str">
            <v>Treasury And 	Correspondent Banking Division</v>
          </cell>
          <cell r="G255" t="str">
            <v>5</v>
          </cell>
          <cell r="H255" t="str">
            <v>Officer 7</v>
          </cell>
          <cell r="I255">
            <v>0</v>
          </cell>
          <cell r="J255">
            <v>0</v>
          </cell>
          <cell r="K255">
            <v>46207</v>
          </cell>
          <cell r="L255">
            <v>7700</v>
          </cell>
          <cell r="M255">
            <v>5390.7</v>
          </cell>
          <cell r="N255">
            <v>48516.3</v>
          </cell>
          <cell r="O255">
            <v>4220</v>
          </cell>
          <cell r="P255">
            <v>2000</v>
          </cell>
          <cell r="Q255">
            <v>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7220</v>
          </cell>
          <cell r="AA255">
            <v>66517.7</v>
          </cell>
        </row>
        <row r="256">
          <cell r="B256">
            <v>6136</v>
          </cell>
          <cell r="C256" t="str">
            <v>Subash Timilsina</v>
          </cell>
          <cell r="D256" t="str">
            <v>Head Office</v>
          </cell>
          <cell r="E256" t="str">
            <v>001</v>
          </cell>
          <cell r="F256" t="str">
            <v>Business Credit and Trade Finance  Department</v>
          </cell>
          <cell r="G256" t="str">
            <v>5</v>
          </cell>
          <cell r="H256" t="str">
            <v>Officer 7</v>
          </cell>
          <cell r="I256">
            <v>0</v>
          </cell>
          <cell r="J256">
            <v>0</v>
          </cell>
          <cell r="K256">
            <v>46207</v>
          </cell>
          <cell r="L256">
            <v>7700</v>
          </cell>
          <cell r="M256">
            <v>5390.7</v>
          </cell>
          <cell r="N256">
            <v>48516.3</v>
          </cell>
          <cell r="O256">
            <v>4220</v>
          </cell>
          <cell r="P256">
            <v>2000</v>
          </cell>
          <cell r="Q256">
            <v>1000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7220</v>
          </cell>
          <cell r="AA256">
            <v>66517.7</v>
          </cell>
        </row>
        <row r="257">
          <cell r="B257">
            <v>6137</v>
          </cell>
          <cell r="C257" t="str">
            <v>Bikram Thapa Magar</v>
          </cell>
          <cell r="D257" t="str">
            <v>Head Office</v>
          </cell>
          <cell r="E257" t="str">
            <v>001</v>
          </cell>
          <cell r="F257" t="str">
            <v>Company Secretariat</v>
          </cell>
          <cell r="G257" t="str">
            <v>4</v>
          </cell>
          <cell r="H257" t="str">
            <v>Officer 7</v>
          </cell>
          <cell r="I257">
            <v>0</v>
          </cell>
          <cell r="J257">
            <v>0</v>
          </cell>
          <cell r="K257">
            <v>46207</v>
          </cell>
          <cell r="L257">
            <v>6160</v>
          </cell>
          <cell r="M257">
            <v>5236.7</v>
          </cell>
          <cell r="N257">
            <v>47130.3</v>
          </cell>
          <cell r="O257">
            <v>4220</v>
          </cell>
          <cell r="P257">
            <v>2000</v>
          </cell>
          <cell r="Q257">
            <v>1000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7220</v>
          </cell>
          <cell r="AA257">
            <v>64823.7</v>
          </cell>
        </row>
        <row r="258">
          <cell r="B258">
            <v>6144</v>
          </cell>
          <cell r="C258" t="str">
            <v>Srijana Dhakal</v>
          </cell>
          <cell r="D258" t="str">
            <v>Head Office</v>
          </cell>
          <cell r="E258" t="str">
            <v>001</v>
          </cell>
          <cell r="F258" t="str">
            <v>Human Resource Management Division</v>
          </cell>
          <cell r="G258" t="str">
            <v>4</v>
          </cell>
          <cell r="H258" t="str">
            <v>Officer 7</v>
          </cell>
          <cell r="I258">
            <v>0</v>
          </cell>
          <cell r="J258">
            <v>0</v>
          </cell>
          <cell r="K258">
            <v>46207</v>
          </cell>
          <cell r="L258">
            <v>6160</v>
          </cell>
          <cell r="M258">
            <v>5236.7</v>
          </cell>
          <cell r="N258">
            <v>47130.3</v>
          </cell>
          <cell r="O258">
            <v>4220</v>
          </cell>
          <cell r="P258">
            <v>2000</v>
          </cell>
          <cell r="Q258">
            <v>1000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7220</v>
          </cell>
          <cell r="AA258">
            <v>64823.7</v>
          </cell>
        </row>
        <row r="259">
          <cell r="B259">
            <v>6148</v>
          </cell>
          <cell r="C259" t="str">
            <v>Ayan Bhattarai</v>
          </cell>
          <cell r="D259" t="str">
            <v>Head Office</v>
          </cell>
          <cell r="E259" t="str">
            <v>001</v>
          </cell>
          <cell r="F259" t="str">
            <v>Compliance Division</v>
          </cell>
          <cell r="G259" t="str">
            <v>4</v>
          </cell>
          <cell r="H259" t="str">
            <v>Officer 7</v>
          </cell>
          <cell r="I259">
            <v>0</v>
          </cell>
          <cell r="J259">
            <v>0</v>
          </cell>
          <cell r="K259">
            <v>46207</v>
          </cell>
          <cell r="L259">
            <v>6160</v>
          </cell>
          <cell r="M259">
            <v>5236.7</v>
          </cell>
          <cell r="N259">
            <v>47130.3</v>
          </cell>
          <cell r="O259">
            <v>4220</v>
          </cell>
          <cell r="P259">
            <v>2000</v>
          </cell>
          <cell r="Q259">
            <v>1000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7220</v>
          </cell>
          <cell r="AA259">
            <v>64823.7</v>
          </cell>
        </row>
        <row r="260">
          <cell r="B260">
            <v>6153</v>
          </cell>
          <cell r="C260" t="str">
            <v>Anita Malla</v>
          </cell>
          <cell r="D260" t="str">
            <v>Head Office</v>
          </cell>
          <cell r="E260" t="str">
            <v>001</v>
          </cell>
          <cell r="F260" t="str">
            <v>Marketing and branch mgmt Department (N in U)</v>
          </cell>
          <cell r="G260" t="str">
            <v>4</v>
          </cell>
          <cell r="H260" t="str">
            <v>Officer 7</v>
          </cell>
          <cell r="I260">
            <v>0</v>
          </cell>
          <cell r="J260">
            <v>0</v>
          </cell>
          <cell r="K260">
            <v>46207</v>
          </cell>
          <cell r="L260">
            <v>6160</v>
          </cell>
          <cell r="M260">
            <v>5236.7</v>
          </cell>
          <cell r="N260">
            <v>47130.3</v>
          </cell>
          <cell r="O260">
            <v>4220</v>
          </cell>
          <cell r="P260">
            <v>2000</v>
          </cell>
          <cell r="Q260">
            <v>1000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7220</v>
          </cell>
          <cell r="AA260">
            <v>64823.7</v>
          </cell>
        </row>
        <row r="261">
          <cell r="B261">
            <v>6178</v>
          </cell>
          <cell r="C261" t="str">
            <v>Anjana Dangal</v>
          </cell>
          <cell r="D261" t="str">
            <v>Head Office</v>
          </cell>
          <cell r="E261" t="str">
            <v>001</v>
          </cell>
          <cell r="F261" t="str">
            <v>Marketing and branch mgmt Department (N in U)</v>
          </cell>
          <cell r="G261" t="str">
            <v>8</v>
          </cell>
          <cell r="H261" t="str">
            <v>Assistant 5</v>
          </cell>
          <cell r="I261">
            <v>0</v>
          </cell>
          <cell r="J261">
            <v>0</v>
          </cell>
          <cell r="K261">
            <v>35420</v>
          </cell>
          <cell r="L261">
            <v>9448</v>
          </cell>
          <cell r="M261">
            <v>4486.8</v>
          </cell>
          <cell r="N261">
            <v>40381.199999999997</v>
          </cell>
          <cell r="O261">
            <v>3344</v>
          </cell>
          <cell r="P261">
            <v>2000</v>
          </cell>
          <cell r="Q261">
            <v>1000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6344</v>
          </cell>
          <cell r="AA261">
            <v>55698.8</v>
          </cell>
        </row>
        <row r="262">
          <cell r="B262">
            <v>6209</v>
          </cell>
          <cell r="C262" t="str">
            <v>Poshan Singh GK</v>
          </cell>
          <cell r="D262" t="str">
            <v>Head Office</v>
          </cell>
          <cell r="E262" t="str">
            <v>001</v>
          </cell>
          <cell r="F262" t="str">
            <v>Treasury And 	Correspondent Banking Division</v>
          </cell>
          <cell r="G262" t="str">
            <v>8</v>
          </cell>
          <cell r="H262" t="str">
            <v>Assistant 5</v>
          </cell>
          <cell r="I262">
            <v>0</v>
          </cell>
          <cell r="J262">
            <v>0</v>
          </cell>
          <cell r="K262">
            <v>35420</v>
          </cell>
          <cell r="L262">
            <v>9448</v>
          </cell>
          <cell r="M262">
            <v>4486.8</v>
          </cell>
          <cell r="N262">
            <v>40381.199999999997</v>
          </cell>
          <cell r="O262">
            <v>3344</v>
          </cell>
          <cell r="P262">
            <v>2000</v>
          </cell>
          <cell r="Q262">
            <v>1000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6344</v>
          </cell>
          <cell r="AA262">
            <v>55698.8</v>
          </cell>
        </row>
        <row r="263">
          <cell r="B263">
            <v>6214</v>
          </cell>
          <cell r="C263" t="str">
            <v>Shanti Prasad Rijal</v>
          </cell>
          <cell r="D263" t="str">
            <v>Head Office</v>
          </cell>
          <cell r="E263" t="str">
            <v>001</v>
          </cell>
          <cell r="F263" t="str">
            <v>Human Resource Management Division</v>
          </cell>
          <cell r="G263" t="str">
            <v>8</v>
          </cell>
          <cell r="H263" t="str">
            <v>Assistant 5</v>
          </cell>
          <cell r="I263">
            <v>0</v>
          </cell>
          <cell r="J263">
            <v>0</v>
          </cell>
          <cell r="K263">
            <v>35420</v>
          </cell>
          <cell r="L263">
            <v>9448</v>
          </cell>
          <cell r="M263">
            <v>4486.8</v>
          </cell>
          <cell r="N263">
            <v>40381.199999999997</v>
          </cell>
          <cell r="O263">
            <v>3344</v>
          </cell>
          <cell r="P263">
            <v>2000</v>
          </cell>
          <cell r="Q263">
            <v>1000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6344</v>
          </cell>
          <cell r="AA263">
            <v>55698.8</v>
          </cell>
        </row>
        <row r="264">
          <cell r="B264">
            <v>6216</v>
          </cell>
          <cell r="C264" t="str">
            <v>Asmita Pant</v>
          </cell>
          <cell r="D264" t="str">
            <v>Head Office</v>
          </cell>
          <cell r="E264" t="str">
            <v>001</v>
          </cell>
          <cell r="F264" t="str">
            <v>Compliance Division</v>
          </cell>
          <cell r="G264" t="str">
            <v>9</v>
          </cell>
          <cell r="H264" t="str">
            <v>Assistant 5</v>
          </cell>
          <cell r="I264">
            <v>0</v>
          </cell>
          <cell r="J264">
            <v>0</v>
          </cell>
          <cell r="K264">
            <v>35420</v>
          </cell>
          <cell r="L264">
            <v>10629</v>
          </cell>
          <cell r="M264">
            <v>4604.8999999999996</v>
          </cell>
          <cell r="N264">
            <v>41444.1</v>
          </cell>
          <cell r="O264">
            <v>3344</v>
          </cell>
          <cell r="P264">
            <v>2000</v>
          </cell>
          <cell r="Q264">
            <v>1000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6344</v>
          </cell>
          <cell r="AA264">
            <v>56997.9</v>
          </cell>
        </row>
        <row r="265">
          <cell r="B265">
            <v>6217</v>
          </cell>
          <cell r="C265" t="str">
            <v>Chitra Pant</v>
          </cell>
          <cell r="D265" t="str">
            <v>Head Office</v>
          </cell>
          <cell r="E265" t="str">
            <v>001</v>
          </cell>
          <cell r="F265" t="str">
            <v>Digital Banking Division</v>
          </cell>
          <cell r="G265" t="str">
            <v>8</v>
          </cell>
          <cell r="H265" t="str">
            <v>Assistant 5</v>
          </cell>
          <cell r="I265">
            <v>0</v>
          </cell>
          <cell r="J265">
            <v>0</v>
          </cell>
          <cell r="K265">
            <v>35420</v>
          </cell>
          <cell r="L265">
            <v>9448</v>
          </cell>
          <cell r="M265">
            <v>4486.8</v>
          </cell>
          <cell r="N265">
            <v>40381.199999999997</v>
          </cell>
          <cell r="O265">
            <v>3344</v>
          </cell>
          <cell r="P265">
            <v>2000</v>
          </cell>
          <cell r="Q265">
            <v>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6344</v>
          </cell>
          <cell r="AA265">
            <v>55698.8</v>
          </cell>
        </row>
        <row r="266">
          <cell r="B266">
            <v>6222</v>
          </cell>
          <cell r="C266" t="str">
            <v>Sunita Yadav</v>
          </cell>
          <cell r="D266" t="str">
            <v>Head Office</v>
          </cell>
          <cell r="E266" t="str">
            <v>001</v>
          </cell>
          <cell r="F266" t="str">
            <v>Credit Administration Department</v>
          </cell>
          <cell r="G266" t="str">
            <v>9</v>
          </cell>
          <cell r="H266" t="str">
            <v>Assistant 5</v>
          </cell>
          <cell r="I266">
            <v>0</v>
          </cell>
          <cell r="J266">
            <v>0</v>
          </cell>
          <cell r="K266">
            <v>35420</v>
          </cell>
          <cell r="L266">
            <v>10629</v>
          </cell>
          <cell r="M266">
            <v>4604.8999999999996</v>
          </cell>
          <cell r="N266">
            <v>41444.1</v>
          </cell>
          <cell r="O266">
            <v>3344</v>
          </cell>
          <cell r="P266">
            <v>2000</v>
          </cell>
          <cell r="Q266">
            <v>1000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6344</v>
          </cell>
          <cell r="AA266">
            <v>56997.9</v>
          </cell>
        </row>
        <row r="267">
          <cell r="B267">
            <v>6226</v>
          </cell>
          <cell r="C267" t="str">
            <v>Takkar Kunwar</v>
          </cell>
          <cell r="D267" t="str">
            <v>Head Office</v>
          </cell>
          <cell r="E267" t="str">
            <v>001</v>
          </cell>
          <cell r="F267" t="str">
            <v>Management Information Department</v>
          </cell>
          <cell r="G267" t="str">
            <v>8</v>
          </cell>
          <cell r="H267" t="str">
            <v>Assistant 5</v>
          </cell>
          <cell r="I267">
            <v>0</v>
          </cell>
          <cell r="J267">
            <v>0</v>
          </cell>
          <cell r="K267">
            <v>35420</v>
          </cell>
          <cell r="L267">
            <v>9448</v>
          </cell>
          <cell r="M267">
            <v>4486.8</v>
          </cell>
          <cell r="N267">
            <v>40381.199999999997</v>
          </cell>
          <cell r="O267">
            <v>3344</v>
          </cell>
          <cell r="P267">
            <v>2000</v>
          </cell>
          <cell r="Q267">
            <v>1000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6344</v>
          </cell>
          <cell r="AA267">
            <v>55698.8</v>
          </cell>
        </row>
        <row r="268">
          <cell r="B268">
            <v>6227</v>
          </cell>
          <cell r="C268" t="str">
            <v>Tika Prasad Subedi</v>
          </cell>
          <cell r="D268" t="str">
            <v>Head Office</v>
          </cell>
          <cell r="E268" t="str">
            <v>001</v>
          </cell>
          <cell r="F268" t="str">
            <v>Human Resource Management Division</v>
          </cell>
          <cell r="G268" t="str">
            <v>8</v>
          </cell>
          <cell r="H268" t="str">
            <v>Support Staff 2S</v>
          </cell>
          <cell r="I268">
            <v>0</v>
          </cell>
          <cell r="J268">
            <v>0</v>
          </cell>
          <cell r="K268">
            <v>26082</v>
          </cell>
          <cell r="L268">
            <v>6952</v>
          </cell>
          <cell r="M268">
            <v>3303.4</v>
          </cell>
          <cell r="N268">
            <v>29730.6</v>
          </cell>
          <cell r="O268">
            <v>2200</v>
          </cell>
          <cell r="P268">
            <v>2000</v>
          </cell>
          <cell r="Q268">
            <v>1000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5200</v>
          </cell>
          <cell r="AA268">
            <v>41537.4</v>
          </cell>
        </row>
        <row r="269">
          <cell r="B269">
            <v>6230</v>
          </cell>
          <cell r="C269" t="str">
            <v>Arjun Karki</v>
          </cell>
          <cell r="D269" t="str">
            <v>Head Office</v>
          </cell>
          <cell r="E269" t="str">
            <v>001</v>
          </cell>
          <cell r="F269" t="str">
            <v>Risk Management Division</v>
          </cell>
          <cell r="G269" t="str">
            <v>8</v>
          </cell>
          <cell r="H269" t="str">
            <v>Support Staff 2S</v>
          </cell>
          <cell r="I269">
            <v>0</v>
          </cell>
          <cell r="J269">
            <v>0</v>
          </cell>
          <cell r="K269">
            <v>26082</v>
          </cell>
          <cell r="L269">
            <v>6952</v>
          </cell>
          <cell r="M269">
            <v>3303.4</v>
          </cell>
          <cell r="N269">
            <v>29730.6</v>
          </cell>
          <cell r="O269">
            <v>2200</v>
          </cell>
          <cell r="P269">
            <v>2000</v>
          </cell>
          <cell r="Q269">
            <v>1000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5200</v>
          </cell>
          <cell r="AA269">
            <v>41537.4</v>
          </cell>
        </row>
        <row r="270">
          <cell r="B270">
            <v>6232</v>
          </cell>
          <cell r="C270" t="str">
            <v>Gauri Bhandari</v>
          </cell>
          <cell r="D270" t="str">
            <v>Head Office</v>
          </cell>
          <cell r="E270" t="str">
            <v>001</v>
          </cell>
          <cell r="F270" t="str">
            <v>Information Technology Division</v>
          </cell>
          <cell r="G270" t="str">
            <v>8</v>
          </cell>
          <cell r="H270" t="str">
            <v>Support Staff 2S</v>
          </cell>
          <cell r="I270">
            <v>0</v>
          </cell>
          <cell r="J270">
            <v>0</v>
          </cell>
          <cell r="K270">
            <v>26082</v>
          </cell>
          <cell r="L270">
            <v>6952</v>
          </cell>
          <cell r="M270">
            <v>3303.4</v>
          </cell>
          <cell r="N270">
            <v>29730.6</v>
          </cell>
          <cell r="O270">
            <v>2200</v>
          </cell>
          <cell r="P270">
            <v>2000</v>
          </cell>
          <cell r="Q270">
            <v>1000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5200</v>
          </cell>
          <cell r="AA270">
            <v>41537.4</v>
          </cell>
        </row>
        <row r="271">
          <cell r="B271">
            <v>6237</v>
          </cell>
          <cell r="C271" t="str">
            <v>Rama Parajuli</v>
          </cell>
          <cell r="D271" t="str">
            <v>Head Office</v>
          </cell>
          <cell r="E271" t="str">
            <v>001</v>
          </cell>
          <cell r="F271" t="str">
            <v>Digital Banking Division</v>
          </cell>
          <cell r="G271" t="str">
            <v>8</v>
          </cell>
          <cell r="H271" t="str">
            <v>Support Staff 2S</v>
          </cell>
          <cell r="I271">
            <v>0</v>
          </cell>
          <cell r="J271">
            <v>0</v>
          </cell>
          <cell r="K271">
            <v>26082</v>
          </cell>
          <cell r="L271">
            <v>6952</v>
          </cell>
          <cell r="M271">
            <v>3303.4</v>
          </cell>
          <cell r="N271">
            <v>29730.6</v>
          </cell>
          <cell r="O271">
            <v>2200</v>
          </cell>
          <cell r="P271">
            <v>2000</v>
          </cell>
          <cell r="Q271">
            <v>1000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5200</v>
          </cell>
          <cell r="AA271">
            <v>41537.4</v>
          </cell>
        </row>
        <row r="272">
          <cell r="B272">
            <v>6252</v>
          </cell>
          <cell r="C272" t="str">
            <v>Madhu Sudan Aryal</v>
          </cell>
          <cell r="D272" t="str">
            <v>Head Office</v>
          </cell>
          <cell r="E272" t="str">
            <v>001</v>
          </cell>
          <cell r="F272" t="str">
            <v>General Service Division</v>
          </cell>
          <cell r="G272" t="str">
            <v>10</v>
          </cell>
          <cell r="H272" t="str">
            <v>Driver D1</v>
          </cell>
          <cell r="I272">
            <v>0</v>
          </cell>
          <cell r="J272">
            <v>0</v>
          </cell>
          <cell r="K272">
            <v>28417</v>
          </cell>
          <cell r="L272">
            <v>9470</v>
          </cell>
          <cell r="M272">
            <v>3788.7</v>
          </cell>
          <cell r="N272">
            <v>34098.300000000003</v>
          </cell>
          <cell r="O272">
            <v>2668</v>
          </cell>
          <cell r="P272">
            <v>2000</v>
          </cell>
          <cell r="Q272">
            <v>1000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5668</v>
          </cell>
          <cell r="AA272">
            <v>47343.7</v>
          </cell>
        </row>
        <row r="273">
          <cell r="B273">
            <v>6253</v>
          </cell>
          <cell r="C273" t="str">
            <v>Shyam Gobinda Maharjan</v>
          </cell>
          <cell r="D273" t="str">
            <v>Head Office</v>
          </cell>
          <cell r="E273" t="str">
            <v>001</v>
          </cell>
          <cell r="F273" t="str">
            <v>General Service Division</v>
          </cell>
          <cell r="G273" t="str">
            <v>10</v>
          </cell>
          <cell r="H273" t="str">
            <v>Driver D1</v>
          </cell>
          <cell r="I273">
            <v>0</v>
          </cell>
          <cell r="J273">
            <v>0</v>
          </cell>
          <cell r="K273">
            <v>28417</v>
          </cell>
          <cell r="L273">
            <v>9470</v>
          </cell>
          <cell r="M273">
            <v>3788.7</v>
          </cell>
          <cell r="N273">
            <v>34098.300000000003</v>
          </cell>
          <cell r="O273">
            <v>2668</v>
          </cell>
          <cell r="P273">
            <v>2000</v>
          </cell>
          <cell r="Q273">
            <v>1000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5668</v>
          </cell>
          <cell r="AA273">
            <v>47343.7</v>
          </cell>
        </row>
        <row r="274">
          <cell r="B274">
            <v>6263</v>
          </cell>
          <cell r="C274" t="str">
            <v>Dev Raj Neupane</v>
          </cell>
          <cell r="D274" t="str">
            <v>Head Office</v>
          </cell>
          <cell r="E274" t="str">
            <v>001</v>
          </cell>
          <cell r="F274" t="str">
            <v>Office Of The CEO</v>
          </cell>
          <cell r="G274" t="str">
            <v>7</v>
          </cell>
          <cell r="H274" t="str">
            <v>Support Staff 2S</v>
          </cell>
          <cell r="I274">
            <v>0</v>
          </cell>
          <cell r="J274">
            <v>0</v>
          </cell>
          <cell r="K274">
            <v>26082</v>
          </cell>
          <cell r="L274">
            <v>6083</v>
          </cell>
          <cell r="M274">
            <v>3216.5</v>
          </cell>
          <cell r="N274">
            <v>28948.5</v>
          </cell>
          <cell r="O274">
            <v>2200</v>
          </cell>
          <cell r="P274">
            <v>2000</v>
          </cell>
          <cell r="Q274">
            <v>1000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5200</v>
          </cell>
          <cell r="AA274">
            <v>40581.5</v>
          </cell>
        </row>
        <row r="275">
          <cell r="B275">
            <v>6264</v>
          </cell>
          <cell r="C275" t="str">
            <v>Laxman Manandhar</v>
          </cell>
          <cell r="D275" t="str">
            <v>Head Office</v>
          </cell>
          <cell r="E275" t="str">
            <v>001</v>
          </cell>
          <cell r="F275" t="str">
            <v>Company Secretariat</v>
          </cell>
          <cell r="G275" t="str">
            <v>7</v>
          </cell>
          <cell r="H275" t="str">
            <v>Support Staff 2S</v>
          </cell>
          <cell r="I275">
            <v>0</v>
          </cell>
          <cell r="J275">
            <v>0</v>
          </cell>
          <cell r="K275">
            <v>26082</v>
          </cell>
          <cell r="L275">
            <v>6083</v>
          </cell>
          <cell r="M275">
            <v>3216.5</v>
          </cell>
          <cell r="N275">
            <v>28948.5</v>
          </cell>
          <cell r="O275">
            <v>2200</v>
          </cell>
          <cell r="P275">
            <v>2000</v>
          </cell>
          <cell r="Q275">
            <v>1000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5200</v>
          </cell>
          <cell r="AA275">
            <v>40581.5</v>
          </cell>
        </row>
        <row r="276">
          <cell r="B276">
            <v>6265</v>
          </cell>
          <cell r="C276" t="str">
            <v>Shambhu Rai</v>
          </cell>
          <cell r="D276" t="str">
            <v>Head Office</v>
          </cell>
          <cell r="E276" t="str">
            <v>001</v>
          </cell>
          <cell r="F276" t="str">
            <v>Internal Audit and Inspection Division</v>
          </cell>
          <cell r="G276" t="str">
            <v>7</v>
          </cell>
          <cell r="H276" t="str">
            <v>Support Staff 2S</v>
          </cell>
          <cell r="I276">
            <v>0</v>
          </cell>
          <cell r="J276">
            <v>0</v>
          </cell>
          <cell r="K276">
            <v>26082</v>
          </cell>
          <cell r="L276">
            <v>6083</v>
          </cell>
          <cell r="M276">
            <v>3216.5</v>
          </cell>
          <cell r="N276">
            <v>28948.5</v>
          </cell>
          <cell r="O276">
            <v>2200</v>
          </cell>
          <cell r="P276">
            <v>2000</v>
          </cell>
          <cell r="Q276">
            <v>1000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5200</v>
          </cell>
          <cell r="AA276">
            <v>40581.5</v>
          </cell>
        </row>
        <row r="277">
          <cell r="B277">
            <v>6273</v>
          </cell>
          <cell r="C277" t="str">
            <v>Hari Nand Gautam</v>
          </cell>
          <cell r="D277" t="str">
            <v>Head Office</v>
          </cell>
          <cell r="E277" t="str">
            <v>001</v>
          </cell>
          <cell r="F277" t="str">
            <v>Agricultural and MSME Credit Department</v>
          </cell>
          <cell r="G277" t="str">
            <v>7</v>
          </cell>
          <cell r="H277" t="str">
            <v>Support Staff 2S</v>
          </cell>
          <cell r="I277">
            <v>0</v>
          </cell>
          <cell r="J277">
            <v>0</v>
          </cell>
          <cell r="K277">
            <v>26082</v>
          </cell>
          <cell r="L277">
            <v>6083</v>
          </cell>
          <cell r="M277">
            <v>3216.5</v>
          </cell>
          <cell r="N277">
            <v>28948.5</v>
          </cell>
          <cell r="O277">
            <v>2200</v>
          </cell>
          <cell r="P277">
            <v>2000</v>
          </cell>
          <cell r="Q277">
            <v>1000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5200</v>
          </cell>
          <cell r="AA277">
            <v>40581.5</v>
          </cell>
        </row>
        <row r="278">
          <cell r="B278">
            <v>6275</v>
          </cell>
          <cell r="C278" t="str">
            <v>Mel Prasad Acharya</v>
          </cell>
          <cell r="D278" t="str">
            <v>Head Office</v>
          </cell>
          <cell r="E278" t="str">
            <v>001</v>
          </cell>
          <cell r="F278" t="str">
            <v>Compliance Division</v>
          </cell>
          <cell r="G278" t="str">
            <v>7</v>
          </cell>
          <cell r="H278" t="str">
            <v>Support Staff 2S</v>
          </cell>
          <cell r="I278">
            <v>0</v>
          </cell>
          <cell r="J278">
            <v>0</v>
          </cell>
          <cell r="K278">
            <v>26082</v>
          </cell>
          <cell r="L278">
            <v>6083</v>
          </cell>
          <cell r="M278">
            <v>3216.5</v>
          </cell>
          <cell r="N278">
            <v>28948.5</v>
          </cell>
          <cell r="O278">
            <v>2200</v>
          </cell>
          <cell r="P278">
            <v>2000</v>
          </cell>
          <cell r="Q278">
            <v>1000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5200</v>
          </cell>
          <cell r="AA278">
            <v>40581.5</v>
          </cell>
        </row>
        <row r="279">
          <cell r="B279">
            <v>6302</v>
          </cell>
          <cell r="C279" t="str">
            <v>Manoj Kafle</v>
          </cell>
          <cell r="D279" t="str">
            <v>Head Office</v>
          </cell>
          <cell r="E279" t="str">
            <v>001</v>
          </cell>
          <cell r="F279" t="str">
            <v>Agricultural and MSME Credit Department</v>
          </cell>
          <cell r="G279" t="str">
            <v>7</v>
          </cell>
          <cell r="H279" t="str">
            <v>Officer 7</v>
          </cell>
          <cell r="I279">
            <v>0</v>
          </cell>
          <cell r="J279">
            <v>0</v>
          </cell>
          <cell r="K279">
            <v>46207</v>
          </cell>
          <cell r="L279">
            <v>10780</v>
          </cell>
          <cell r="M279">
            <v>5698.7</v>
          </cell>
          <cell r="N279">
            <v>51288.3</v>
          </cell>
          <cell r="O279">
            <v>4220</v>
          </cell>
          <cell r="P279">
            <v>2000</v>
          </cell>
          <cell r="Q279">
            <v>1000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7220</v>
          </cell>
          <cell r="AA279">
            <v>69905.7</v>
          </cell>
        </row>
        <row r="280">
          <cell r="B280">
            <v>6305</v>
          </cell>
          <cell r="C280" t="str">
            <v>Arjun Khanal</v>
          </cell>
          <cell r="D280" t="str">
            <v>Head Office</v>
          </cell>
          <cell r="E280" t="str">
            <v>001</v>
          </cell>
          <cell r="F280" t="str">
            <v>Planning and Project Division</v>
          </cell>
          <cell r="G280" t="str">
            <v>7</v>
          </cell>
          <cell r="H280" t="str">
            <v>Officer 7</v>
          </cell>
          <cell r="I280">
            <v>0</v>
          </cell>
          <cell r="J280">
            <v>0</v>
          </cell>
          <cell r="K280">
            <v>46207</v>
          </cell>
          <cell r="L280">
            <v>10780</v>
          </cell>
          <cell r="M280">
            <v>5698.7</v>
          </cell>
          <cell r="N280">
            <v>51288.3</v>
          </cell>
          <cell r="O280">
            <v>4220</v>
          </cell>
          <cell r="P280">
            <v>2000</v>
          </cell>
          <cell r="Q280">
            <v>1000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7220</v>
          </cell>
          <cell r="AA280">
            <v>69905.7</v>
          </cell>
        </row>
        <row r="281">
          <cell r="B281">
            <v>6320</v>
          </cell>
          <cell r="C281" t="str">
            <v>Jeewan Prasad Joshi</v>
          </cell>
          <cell r="D281" t="str">
            <v>Head Office</v>
          </cell>
          <cell r="E281" t="str">
            <v>001</v>
          </cell>
          <cell r="F281" t="str">
            <v>Business Credit and Trade Finance  Department</v>
          </cell>
          <cell r="G281" t="str">
            <v>5</v>
          </cell>
          <cell r="H281" t="str">
            <v>Assistant 5</v>
          </cell>
          <cell r="I281">
            <v>0</v>
          </cell>
          <cell r="J281">
            <v>0</v>
          </cell>
          <cell r="K281">
            <v>35420</v>
          </cell>
          <cell r="L281">
            <v>5905</v>
          </cell>
          <cell r="M281">
            <v>4132.5</v>
          </cell>
          <cell r="N281">
            <v>37192.5</v>
          </cell>
          <cell r="O281">
            <v>3344</v>
          </cell>
          <cell r="P281">
            <v>2000</v>
          </cell>
          <cell r="Q281">
            <v>1000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6344</v>
          </cell>
          <cell r="AA281">
            <v>51801.5</v>
          </cell>
        </row>
        <row r="282">
          <cell r="B282">
            <v>6327</v>
          </cell>
          <cell r="C282" t="str">
            <v>Laxman Kc</v>
          </cell>
          <cell r="D282" t="str">
            <v>Head Office</v>
          </cell>
          <cell r="E282" t="str">
            <v>001</v>
          </cell>
          <cell r="F282" t="str">
            <v>Management Information Department</v>
          </cell>
          <cell r="G282" t="str">
            <v>5</v>
          </cell>
          <cell r="H282" t="str">
            <v>Assistant 5</v>
          </cell>
          <cell r="I282">
            <v>0</v>
          </cell>
          <cell r="J282">
            <v>0</v>
          </cell>
          <cell r="K282">
            <v>35420</v>
          </cell>
          <cell r="L282">
            <v>5905</v>
          </cell>
          <cell r="M282">
            <v>4132.5</v>
          </cell>
          <cell r="N282">
            <v>37192.5</v>
          </cell>
          <cell r="O282">
            <v>3344</v>
          </cell>
          <cell r="P282">
            <v>2000</v>
          </cell>
          <cell r="Q282">
            <v>1000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6344</v>
          </cell>
          <cell r="AA282">
            <v>51801.5</v>
          </cell>
        </row>
        <row r="283">
          <cell r="B283">
            <v>6336</v>
          </cell>
          <cell r="C283" t="str">
            <v>Mamata Gautam</v>
          </cell>
          <cell r="D283" t="str">
            <v>Head Office</v>
          </cell>
          <cell r="E283" t="str">
            <v>001</v>
          </cell>
          <cell r="F283" t="str">
            <v>Management Information Department</v>
          </cell>
          <cell r="G283" t="str">
            <v>7</v>
          </cell>
          <cell r="H283" t="str">
            <v>Assistant 5</v>
          </cell>
          <cell r="I283" t="str">
            <v>5A</v>
          </cell>
          <cell r="J283">
            <v>0</v>
          </cell>
          <cell r="K283">
            <v>38491</v>
          </cell>
          <cell r="L283">
            <v>8981</v>
          </cell>
          <cell r="M283">
            <v>4747.2</v>
          </cell>
          <cell r="N283">
            <v>42724.800000000003</v>
          </cell>
          <cell r="O283">
            <v>3344</v>
          </cell>
          <cell r="P283">
            <v>2000</v>
          </cell>
          <cell r="Q283">
            <v>1000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6344</v>
          </cell>
          <cell r="AA283">
            <v>58563.199999999997</v>
          </cell>
        </row>
        <row r="284">
          <cell r="B284">
            <v>6342</v>
          </cell>
          <cell r="C284" t="str">
            <v>Ram Prasad Ghimire</v>
          </cell>
          <cell r="D284" t="str">
            <v>Head Office</v>
          </cell>
          <cell r="E284" t="str">
            <v>001</v>
          </cell>
          <cell r="F284" t="str">
            <v>Deposit Management Department</v>
          </cell>
          <cell r="G284" t="str">
            <v>7</v>
          </cell>
          <cell r="H284" t="str">
            <v>Officer 7</v>
          </cell>
          <cell r="I284">
            <v>0</v>
          </cell>
          <cell r="J284">
            <v>0</v>
          </cell>
          <cell r="K284">
            <v>46207</v>
          </cell>
          <cell r="L284">
            <v>10780</v>
          </cell>
          <cell r="M284">
            <v>5698.7</v>
          </cell>
          <cell r="N284">
            <v>51288.3</v>
          </cell>
          <cell r="O284">
            <v>4220</v>
          </cell>
          <cell r="P284">
            <v>2000</v>
          </cell>
          <cell r="Q284">
            <v>1000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7220</v>
          </cell>
          <cell r="AA284">
            <v>69905.7</v>
          </cell>
        </row>
        <row r="285">
          <cell r="B285">
            <v>6345</v>
          </cell>
          <cell r="C285" t="str">
            <v>Lilawati Neupane</v>
          </cell>
          <cell r="D285" t="str">
            <v>Head Office</v>
          </cell>
          <cell r="E285" t="str">
            <v>001</v>
          </cell>
          <cell r="F285" t="str">
            <v>Risk Management Division</v>
          </cell>
          <cell r="G285" t="str">
            <v>7</v>
          </cell>
          <cell r="H285" t="str">
            <v>Officer 7</v>
          </cell>
          <cell r="I285">
            <v>0</v>
          </cell>
          <cell r="J285">
            <v>0</v>
          </cell>
          <cell r="K285">
            <v>46207</v>
          </cell>
          <cell r="L285">
            <v>10780</v>
          </cell>
          <cell r="M285">
            <v>5698.7</v>
          </cell>
          <cell r="N285">
            <v>51288.3</v>
          </cell>
          <cell r="O285">
            <v>4220</v>
          </cell>
          <cell r="P285">
            <v>2000</v>
          </cell>
          <cell r="Q285">
            <v>1000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7220</v>
          </cell>
          <cell r="AA285">
            <v>69905.7</v>
          </cell>
        </row>
        <row r="286">
          <cell r="B286">
            <v>6347</v>
          </cell>
          <cell r="C286" t="str">
            <v>Yajna Raj Sapkota</v>
          </cell>
          <cell r="D286" t="str">
            <v>Head Office</v>
          </cell>
          <cell r="E286" t="str">
            <v>001</v>
          </cell>
          <cell r="F286" t="str">
            <v>Business Credit and Trade Finance  Department</v>
          </cell>
          <cell r="G286" t="str">
            <v>5</v>
          </cell>
          <cell r="H286" t="str">
            <v>Managerial 8</v>
          </cell>
          <cell r="I286">
            <v>0</v>
          </cell>
          <cell r="J286">
            <v>0</v>
          </cell>
          <cell r="K286">
            <v>48737</v>
          </cell>
          <cell r="L286">
            <v>8125</v>
          </cell>
          <cell r="M286">
            <v>5686.2</v>
          </cell>
          <cell r="N286">
            <v>51175.8</v>
          </cell>
          <cell r="O286">
            <v>4420</v>
          </cell>
          <cell r="P286">
            <v>2000</v>
          </cell>
          <cell r="Q286">
            <v>1000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7420</v>
          </cell>
          <cell r="AA286">
            <v>69968.2</v>
          </cell>
        </row>
        <row r="287">
          <cell r="B287">
            <v>6349</v>
          </cell>
          <cell r="C287" t="str">
            <v>Rima Baral pokharel</v>
          </cell>
          <cell r="D287" t="str">
            <v>Head Office</v>
          </cell>
          <cell r="E287" t="str">
            <v>001</v>
          </cell>
          <cell r="F287" t="str">
            <v>Business Credit and Trade Finance  Department</v>
          </cell>
          <cell r="G287" t="str">
            <v>7</v>
          </cell>
          <cell r="H287" t="str">
            <v>Officer 7</v>
          </cell>
          <cell r="I287">
            <v>0</v>
          </cell>
          <cell r="J287">
            <v>0</v>
          </cell>
          <cell r="K287">
            <v>46207</v>
          </cell>
          <cell r="L287">
            <v>10780</v>
          </cell>
          <cell r="M287">
            <v>5698.7</v>
          </cell>
          <cell r="N287">
            <v>51288.3</v>
          </cell>
          <cell r="O287">
            <v>4220</v>
          </cell>
          <cell r="P287">
            <v>2000</v>
          </cell>
          <cell r="Q287">
            <v>1000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7220</v>
          </cell>
          <cell r="AA287">
            <v>69905.7</v>
          </cell>
        </row>
        <row r="288">
          <cell r="B288">
            <v>6350</v>
          </cell>
          <cell r="C288" t="str">
            <v>Dipak Khatiwada</v>
          </cell>
          <cell r="D288" t="str">
            <v>Head Office</v>
          </cell>
          <cell r="E288" t="str">
            <v>001</v>
          </cell>
          <cell r="F288" t="str">
            <v>General Service Division</v>
          </cell>
          <cell r="G288" t="str">
            <v>5</v>
          </cell>
          <cell r="H288" t="str">
            <v>Managerial 8</v>
          </cell>
          <cell r="I288">
            <v>0</v>
          </cell>
          <cell r="J288">
            <v>0</v>
          </cell>
          <cell r="K288">
            <v>48737</v>
          </cell>
          <cell r="L288">
            <v>8125</v>
          </cell>
          <cell r="M288">
            <v>5686.2</v>
          </cell>
          <cell r="N288">
            <v>51175.8</v>
          </cell>
          <cell r="O288">
            <v>4420</v>
          </cell>
          <cell r="P288">
            <v>2000</v>
          </cell>
          <cell r="Q288">
            <v>1000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7420</v>
          </cell>
          <cell r="AA288">
            <v>69968.2</v>
          </cell>
        </row>
        <row r="289">
          <cell r="B289">
            <v>6352</v>
          </cell>
          <cell r="C289" t="str">
            <v>Goma Thapa</v>
          </cell>
          <cell r="D289" t="str">
            <v>Head Office</v>
          </cell>
          <cell r="E289" t="str">
            <v>001</v>
          </cell>
          <cell r="F289" t="str">
            <v>Business Credit and Trade Finance  Department</v>
          </cell>
          <cell r="G289" t="str">
            <v>5</v>
          </cell>
          <cell r="H289" t="str">
            <v>Managerial 8</v>
          </cell>
          <cell r="I289">
            <v>0</v>
          </cell>
          <cell r="J289">
            <v>0</v>
          </cell>
          <cell r="K289">
            <v>48737</v>
          </cell>
          <cell r="L289">
            <v>8125</v>
          </cell>
          <cell r="M289">
            <v>5686.2</v>
          </cell>
          <cell r="N289">
            <v>51175.8</v>
          </cell>
          <cell r="O289">
            <v>4420</v>
          </cell>
          <cell r="P289">
            <v>2000</v>
          </cell>
          <cell r="Q289">
            <v>1000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7420</v>
          </cell>
          <cell r="AA289">
            <v>69968.2</v>
          </cell>
        </row>
        <row r="290">
          <cell r="B290">
            <v>6353</v>
          </cell>
          <cell r="C290" t="str">
            <v>Pratikshya Nepal</v>
          </cell>
          <cell r="D290" t="str">
            <v>Head Office</v>
          </cell>
          <cell r="E290" t="str">
            <v>001</v>
          </cell>
          <cell r="F290" t="str">
            <v>Human Resource Management Division</v>
          </cell>
          <cell r="G290" t="str">
            <v>7</v>
          </cell>
          <cell r="H290" t="str">
            <v>Officer 7</v>
          </cell>
          <cell r="I290">
            <v>0</v>
          </cell>
          <cell r="J290">
            <v>0</v>
          </cell>
          <cell r="K290">
            <v>46207</v>
          </cell>
          <cell r="L290">
            <v>10780</v>
          </cell>
          <cell r="M290">
            <v>5698.7</v>
          </cell>
          <cell r="N290">
            <v>51288.3</v>
          </cell>
          <cell r="O290">
            <v>4220</v>
          </cell>
          <cell r="P290">
            <v>2000</v>
          </cell>
          <cell r="Q290">
            <v>1000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7220</v>
          </cell>
          <cell r="AA290">
            <v>69905.7</v>
          </cell>
        </row>
        <row r="291">
          <cell r="B291">
            <v>6406</v>
          </cell>
          <cell r="C291" t="str">
            <v>Pashupati Thapa</v>
          </cell>
          <cell r="D291" t="str">
            <v>Head Office</v>
          </cell>
          <cell r="E291" t="str">
            <v>001</v>
          </cell>
          <cell r="F291" t="str">
            <v>Business Credit and Trade Finance  Department</v>
          </cell>
          <cell r="G291" t="str">
            <v>6</v>
          </cell>
          <cell r="H291" t="str">
            <v>Officer 7</v>
          </cell>
          <cell r="I291">
            <v>0</v>
          </cell>
          <cell r="J291">
            <v>0</v>
          </cell>
          <cell r="K291">
            <v>46207</v>
          </cell>
          <cell r="L291">
            <v>9240</v>
          </cell>
          <cell r="M291">
            <v>5544.7</v>
          </cell>
          <cell r="N291">
            <v>49902.3</v>
          </cell>
          <cell r="O291">
            <v>4220</v>
          </cell>
          <cell r="P291">
            <v>2000</v>
          </cell>
          <cell r="Q291">
            <v>1000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7220</v>
          </cell>
          <cell r="AA291">
            <v>68211.7</v>
          </cell>
        </row>
        <row r="292">
          <cell r="B292">
            <v>6407</v>
          </cell>
          <cell r="C292" t="str">
            <v>Arjun Raj Pathak</v>
          </cell>
          <cell r="D292" t="str">
            <v>Head Office</v>
          </cell>
          <cell r="E292" t="str">
            <v>001</v>
          </cell>
          <cell r="F292" t="str">
            <v>Treasury And 	Correspondent Banking Division</v>
          </cell>
          <cell r="G292" t="str">
            <v>6</v>
          </cell>
          <cell r="H292" t="str">
            <v>Officer 7</v>
          </cell>
          <cell r="I292">
            <v>0</v>
          </cell>
          <cell r="J292">
            <v>0</v>
          </cell>
          <cell r="K292">
            <v>46207</v>
          </cell>
          <cell r="L292">
            <v>9240</v>
          </cell>
          <cell r="M292">
            <v>5544.7</v>
          </cell>
          <cell r="N292">
            <v>49902.3</v>
          </cell>
          <cell r="O292">
            <v>4220</v>
          </cell>
          <cell r="P292">
            <v>2000</v>
          </cell>
          <cell r="Q292">
            <v>1000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7220</v>
          </cell>
          <cell r="AA292">
            <v>68211.7</v>
          </cell>
        </row>
        <row r="293">
          <cell r="B293">
            <v>6410</v>
          </cell>
          <cell r="C293" t="str">
            <v>Prabin Shrestha</v>
          </cell>
          <cell r="D293" t="str">
            <v>Head Office</v>
          </cell>
          <cell r="E293" t="str">
            <v>001</v>
          </cell>
          <cell r="F293" t="str">
            <v>Risk Management Division</v>
          </cell>
          <cell r="G293" t="str">
            <v>6</v>
          </cell>
          <cell r="H293" t="str">
            <v>Officer 7</v>
          </cell>
          <cell r="I293">
            <v>0</v>
          </cell>
          <cell r="J293">
            <v>0</v>
          </cell>
          <cell r="K293">
            <v>46207</v>
          </cell>
          <cell r="L293">
            <v>9240</v>
          </cell>
          <cell r="M293">
            <v>5544.7</v>
          </cell>
          <cell r="N293">
            <v>49902.3</v>
          </cell>
          <cell r="O293">
            <v>4220</v>
          </cell>
          <cell r="P293">
            <v>2000</v>
          </cell>
          <cell r="Q293">
            <v>1000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7220</v>
          </cell>
          <cell r="AA293">
            <v>68211.7</v>
          </cell>
        </row>
        <row r="294">
          <cell r="B294">
            <v>6414</v>
          </cell>
          <cell r="C294" t="str">
            <v>Dhan Prasad Poudel</v>
          </cell>
          <cell r="D294" t="str">
            <v>Head Office</v>
          </cell>
          <cell r="E294" t="str">
            <v>001</v>
          </cell>
          <cell r="F294" t="str">
            <v>Information Technology Division</v>
          </cell>
          <cell r="G294" t="str">
            <v>6</v>
          </cell>
          <cell r="H294" t="str">
            <v>Officer 7</v>
          </cell>
          <cell r="I294">
            <v>0</v>
          </cell>
          <cell r="J294">
            <v>0</v>
          </cell>
          <cell r="K294">
            <v>46207</v>
          </cell>
          <cell r="L294">
            <v>9240</v>
          </cell>
          <cell r="M294">
            <v>5544.7</v>
          </cell>
          <cell r="N294">
            <v>49902.3</v>
          </cell>
          <cell r="O294">
            <v>4220</v>
          </cell>
          <cell r="P294">
            <v>2000</v>
          </cell>
          <cell r="Q294">
            <v>1000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7220</v>
          </cell>
          <cell r="AA294">
            <v>68211.7</v>
          </cell>
        </row>
        <row r="295">
          <cell r="B295">
            <v>6415</v>
          </cell>
          <cell r="C295" t="str">
            <v>Ishwar Dhungana</v>
          </cell>
          <cell r="D295" t="str">
            <v>Head Office</v>
          </cell>
          <cell r="E295" t="str">
            <v>001</v>
          </cell>
          <cell r="F295" t="str">
            <v>Information Technology Division</v>
          </cell>
          <cell r="G295" t="str">
            <v>6</v>
          </cell>
          <cell r="H295" t="str">
            <v>Officer 7</v>
          </cell>
          <cell r="I295">
            <v>0</v>
          </cell>
          <cell r="J295">
            <v>0</v>
          </cell>
          <cell r="K295">
            <v>46207</v>
          </cell>
          <cell r="L295">
            <v>9240</v>
          </cell>
          <cell r="M295">
            <v>5544.7</v>
          </cell>
          <cell r="N295">
            <v>49902.3</v>
          </cell>
          <cell r="O295">
            <v>4220</v>
          </cell>
          <cell r="P295">
            <v>2000</v>
          </cell>
          <cell r="Q295">
            <v>1000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7220</v>
          </cell>
          <cell r="AA295">
            <v>68211.7</v>
          </cell>
        </row>
        <row r="296">
          <cell r="B296">
            <v>6416</v>
          </cell>
          <cell r="C296" t="str">
            <v>Denesh Nepal</v>
          </cell>
          <cell r="D296" t="str">
            <v>Head Office</v>
          </cell>
          <cell r="E296" t="str">
            <v>001</v>
          </cell>
          <cell r="F296" t="str">
            <v>Information Technology Division</v>
          </cell>
          <cell r="G296" t="str">
            <v>6</v>
          </cell>
          <cell r="H296" t="str">
            <v>Officer 7</v>
          </cell>
          <cell r="I296">
            <v>0</v>
          </cell>
          <cell r="J296">
            <v>0</v>
          </cell>
          <cell r="K296">
            <v>46207</v>
          </cell>
          <cell r="L296">
            <v>9240</v>
          </cell>
          <cell r="M296">
            <v>5544.7</v>
          </cell>
          <cell r="N296">
            <v>49902.3</v>
          </cell>
          <cell r="O296">
            <v>4220</v>
          </cell>
          <cell r="P296">
            <v>2000</v>
          </cell>
          <cell r="Q296">
            <v>1000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7220</v>
          </cell>
          <cell r="AA296">
            <v>68211.7</v>
          </cell>
        </row>
        <row r="297">
          <cell r="B297">
            <v>6421</v>
          </cell>
          <cell r="C297" t="str">
            <v>Shambhu Kafle</v>
          </cell>
          <cell r="D297" t="str">
            <v>Head Office</v>
          </cell>
          <cell r="E297" t="str">
            <v>001</v>
          </cell>
          <cell r="F297" t="str">
            <v>Legal and Credit recovery Division</v>
          </cell>
          <cell r="G297" t="str">
            <v>6</v>
          </cell>
          <cell r="H297" t="str">
            <v>Assistant 5</v>
          </cell>
          <cell r="I297">
            <v>0</v>
          </cell>
          <cell r="J297">
            <v>0</v>
          </cell>
          <cell r="K297">
            <v>35420</v>
          </cell>
          <cell r="L297">
            <v>7086</v>
          </cell>
          <cell r="M297">
            <v>4250.6000000000004</v>
          </cell>
          <cell r="N297">
            <v>38255.4</v>
          </cell>
          <cell r="O297">
            <v>3344</v>
          </cell>
          <cell r="P297">
            <v>2000</v>
          </cell>
          <cell r="Q297">
            <v>1000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6344</v>
          </cell>
          <cell r="AA297">
            <v>53100.6</v>
          </cell>
        </row>
        <row r="298">
          <cell r="B298">
            <v>6423</v>
          </cell>
          <cell r="C298" t="str">
            <v>Sandhya Timilsina</v>
          </cell>
          <cell r="D298" t="str">
            <v>Head Office</v>
          </cell>
          <cell r="E298" t="str">
            <v>001</v>
          </cell>
          <cell r="F298" t="str">
            <v>Digital Banking Division</v>
          </cell>
          <cell r="G298" t="str">
            <v>6</v>
          </cell>
          <cell r="H298" t="str">
            <v>Assistant 5</v>
          </cell>
          <cell r="I298">
            <v>0</v>
          </cell>
          <cell r="J298">
            <v>0</v>
          </cell>
          <cell r="K298">
            <v>35420</v>
          </cell>
          <cell r="L298">
            <v>7086</v>
          </cell>
          <cell r="M298">
            <v>4250.6000000000004</v>
          </cell>
          <cell r="N298">
            <v>38255.4</v>
          </cell>
          <cell r="O298">
            <v>3344</v>
          </cell>
          <cell r="P298">
            <v>2000</v>
          </cell>
          <cell r="Q298">
            <v>1000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6344</v>
          </cell>
          <cell r="AA298">
            <v>53100.6</v>
          </cell>
        </row>
        <row r="299">
          <cell r="B299">
            <v>6426</v>
          </cell>
          <cell r="C299" t="str">
            <v>Urmila Ghimire</v>
          </cell>
          <cell r="D299" t="str">
            <v>Head Office</v>
          </cell>
          <cell r="E299" t="str">
            <v>001</v>
          </cell>
          <cell r="F299" t="str">
            <v>Digital Banking Division</v>
          </cell>
          <cell r="G299" t="str">
            <v>6</v>
          </cell>
          <cell r="H299" t="str">
            <v>Assistant 5</v>
          </cell>
          <cell r="I299">
            <v>0</v>
          </cell>
          <cell r="J299">
            <v>0</v>
          </cell>
          <cell r="K299">
            <v>35420</v>
          </cell>
          <cell r="L299">
            <v>7086</v>
          </cell>
          <cell r="M299">
            <v>4250.6000000000004</v>
          </cell>
          <cell r="N299">
            <v>38255.4</v>
          </cell>
          <cell r="O299">
            <v>3344</v>
          </cell>
          <cell r="P299">
            <v>2000</v>
          </cell>
          <cell r="Q299">
            <v>1000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6344</v>
          </cell>
          <cell r="AA299">
            <v>53100.6</v>
          </cell>
        </row>
        <row r="300">
          <cell r="B300">
            <v>6431</v>
          </cell>
          <cell r="C300" t="str">
            <v>Singa Lal Sunar</v>
          </cell>
          <cell r="D300" t="str">
            <v>Head Office</v>
          </cell>
          <cell r="E300" t="str">
            <v>001</v>
          </cell>
          <cell r="F300" t="str">
            <v>Compliance Division</v>
          </cell>
          <cell r="G300" t="str">
            <v>6</v>
          </cell>
          <cell r="H300" t="str">
            <v>Assistant 5</v>
          </cell>
          <cell r="I300">
            <v>0</v>
          </cell>
          <cell r="J300">
            <v>0</v>
          </cell>
          <cell r="K300">
            <v>35420</v>
          </cell>
          <cell r="L300">
            <v>7086</v>
          </cell>
          <cell r="M300">
            <v>4250.6000000000004</v>
          </cell>
          <cell r="N300">
            <v>38255.4</v>
          </cell>
          <cell r="O300">
            <v>3344</v>
          </cell>
          <cell r="P300">
            <v>2000</v>
          </cell>
          <cell r="Q300">
            <v>1000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6344</v>
          </cell>
          <cell r="AA300">
            <v>53100.6</v>
          </cell>
        </row>
        <row r="301">
          <cell r="B301">
            <v>6443</v>
          </cell>
          <cell r="C301" t="str">
            <v>Tanka Mahatara</v>
          </cell>
          <cell r="D301" t="str">
            <v>Head Office</v>
          </cell>
          <cell r="E301" t="str">
            <v>001</v>
          </cell>
          <cell r="F301" t="str">
            <v>Compliance Division</v>
          </cell>
          <cell r="G301" t="str">
            <v>6</v>
          </cell>
          <cell r="H301" t="str">
            <v>Assistant 4</v>
          </cell>
          <cell r="I301">
            <v>0</v>
          </cell>
          <cell r="J301">
            <v>0</v>
          </cell>
          <cell r="K301">
            <v>32902</v>
          </cell>
          <cell r="L301">
            <v>6582</v>
          </cell>
          <cell r="M301">
            <v>3948.4</v>
          </cell>
          <cell r="N301">
            <v>35535.599999999999</v>
          </cell>
          <cell r="O301">
            <v>2772</v>
          </cell>
          <cell r="P301">
            <v>2000</v>
          </cell>
          <cell r="Q301">
            <v>1000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5772</v>
          </cell>
          <cell r="AA301">
            <v>49204.4</v>
          </cell>
        </row>
        <row r="302">
          <cell r="B302">
            <v>6477</v>
          </cell>
          <cell r="C302" t="str">
            <v>Janak Baruwal</v>
          </cell>
          <cell r="D302" t="str">
            <v>Head Office</v>
          </cell>
          <cell r="E302" t="str">
            <v>001</v>
          </cell>
          <cell r="F302" t="str">
            <v>Business Credit and Trade Finance  Department</v>
          </cell>
          <cell r="G302" t="str">
            <v>6</v>
          </cell>
          <cell r="H302" t="str">
            <v>Assistant 5</v>
          </cell>
          <cell r="I302">
            <v>0</v>
          </cell>
          <cell r="J302">
            <v>0</v>
          </cell>
          <cell r="K302">
            <v>35420</v>
          </cell>
          <cell r="L302">
            <v>7086</v>
          </cell>
          <cell r="M302">
            <v>4250.6000000000004</v>
          </cell>
          <cell r="N302">
            <v>38255.4</v>
          </cell>
          <cell r="O302">
            <v>3344</v>
          </cell>
          <cell r="P302">
            <v>2000</v>
          </cell>
          <cell r="Q302">
            <v>1000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6344</v>
          </cell>
          <cell r="AA302">
            <v>53100.6</v>
          </cell>
        </row>
        <row r="303">
          <cell r="B303">
            <v>6489</v>
          </cell>
          <cell r="C303" t="str">
            <v>Ramhari Thapa Magar</v>
          </cell>
          <cell r="D303" t="str">
            <v>Head Office</v>
          </cell>
          <cell r="E303" t="str">
            <v>001</v>
          </cell>
          <cell r="F303" t="str">
            <v>Digital Banking Division</v>
          </cell>
          <cell r="G303" t="str">
            <v>6</v>
          </cell>
          <cell r="H303" t="str">
            <v>Assistant 5</v>
          </cell>
          <cell r="I303">
            <v>0</v>
          </cell>
          <cell r="J303">
            <v>0</v>
          </cell>
          <cell r="K303">
            <v>35420</v>
          </cell>
          <cell r="L303">
            <v>7086</v>
          </cell>
          <cell r="M303">
            <v>4250.6000000000004</v>
          </cell>
          <cell r="N303">
            <v>38255.4</v>
          </cell>
          <cell r="O303">
            <v>3344</v>
          </cell>
          <cell r="P303">
            <v>2000</v>
          </cell>
          <cell r="Q303">
            <v>1000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6344</v>
          </cell>
          <cell r="AA303">
            <v>53100.6</v>
          </cell>
        </row>
        <row r="304">
          <cell r="B304">
            <v>6495</v>
          </cell>
          <cell r="C304" t="str">
            <v>Narayan Kumar Nepali</v>
          </cell>
          <cell r="D304" t="str">
            <v>Head Office</v>
          </cell>
          <cell r="E304" t="str">
            <v>001</v>
          </cell>
          <cell r="F304" t="str">
            <v>Digital Banking Division</v>
          </cell>
          <cell r="G304" t="str">
            <v>6</v>
          </cell>
          <cell r="H304" t="str">
            <v>Assistant 5</v>
          </cell>
          <cell r="I304">
            <v>0</v>
          </cell>
          <cell r="J304">
            <v>0</v>
          </cell>
          <cell r="K304">
            <v>35420</v>
          </cell>
          <cell r="L304">
            <v>7086</v>
          </cell>
          <cell r="M304">
            <v>4250.6000000000004</v>
          </cell>
          <cell r="N304">
            <v>38255.4</v>
          </cell>
          <cell r="O304">
            <v>3344</v>
          </cell>
          <cell r="P304">
            <v>2000</v>
          </cell>
          <cell r="Q304">
            <v>1000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6344</v>
          </cell>
          <cell r="AA304">
            <v>53100.6</v>
          </cell>
        </row>
        <row r="305">
          <cell r="B305">
            <v>6524</v>
          </cell>
          <cell r="C305" t="str">
            <v>Deepak Kumar Shahi</v>
          </cell>
          <cell r="D305" t="str">
            <v>Head Office</v>
          </cell>
          <cell r="E305" t="str">
            <v>001</v>
          </cell>
          <cell r="F305" t="str">
            <v>Retirement Fund Management Office</v>
          </cell>
          <cell r="G305" t="str">
            <v>5</v>
          </cell>
          <cell r="H305" t="str">
            <v>Assistant 4</v>
          </cell>
          <cell r="I305">
            <v>0</v>
          </cell>
          <cell r="J305">
            <v>0</v>
          </cell>
          <cell r="K305">
            <v>32902</v>
          </cell>
          <cell r="L305">
            <v>5485</v>
          </cell>
          <cell r="M305">
            <v>3838.7</v>
          </cell>
          <cell r="N305">
            <v>34548.300000000003</v>
          </cell>
          <cell r="O305">
            <v>2772</v>
          </cell>
          <cell r="P305">
            <v>2000</v>
          </cell>
          <cell r="Q305">
            <v>1000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5772</v>
          </cell>
          <cell r="AA305">
            <v>47997.7</v>
          </cell>
        </row>
        <row r="306">
          <cell r="B306">
            <v>6573</v>
          </cell>
          <cell r="C306" t="str">
            <v>Niraj Pandeya</v>
          </cell>
          <cell r="D306" t="str">
            <v>Head Office</v>
          </cell>
          <cell r="E306" t="str">
            <v>001</v>
          </cell>
          <cell r="F306" t="str">
            <v>Office Of The DGM ( Human Resource)</v>
          </cell>
          <cell r="G306" t="str">
            <v>4</v>
          </cell>
          <cell r="H306" t="str">
            <v>Assistant 5</v>
          </cell>
          <cell r="I306">
            <v>0</v>
          </cell>
          <cell r="J306">
            <v>0</v>
          </cell>
          <cell r="K306">
            <v>35420</v>
          </cell>
          <cell r="L306">
            <v>4724</v>
          </cell>
          <cell r="M306">
            <v>4014.4</v>
          </cell>
          <cell r="N306">
            <v>36129.599999999999</v>
          </cell>
          <cell r="O306">
            <v>3344</v>
          </cell>
          <cell r="P306">
            <v>2000</v>
          </cell>
          <cell r="Q306">
            <v>1000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6344</v>
          </cell>
          <cell r="AA306">
            <v>50502.400000000001</v>
          </cell>
        </row>
        <row r="307">
          <cell r="B307">
            <v>6664</v>
          </cell>
          <cell r="C307" t="str">
            <v>Samiksha Pandey</v>
          </cell>
          <cell r="D307" t="str">
            <v>Head Office</v>
          </cell>
          <cell r="E307" t="str">
            <v>001</v>
          </cell>
          <cell r="F307" t="str">
            <v>Treasury And 	Correspondent Banking Division</v>
          </cell>
          <cell r="G307" t="str">
            <v>1</v>
          </cell>
          <cell r="H307" t="str">
            <v>Assistant 5</v>
          </cell>
          <cell r="I307">
            <v>0</v>
          </cell>
          <cell r="J307">
            <v>0</v>
          </cell>
          <cell r="K307">
            <v>35420</v>
          </cell>
          <cell r="L307">
            <v>1181</v>
          </cell>
          <cell r="M307">
            <v>3660.1</v>
          </cell>
          <cell r="N307">
            <v>32940.9</v>
          </cell>
          <cell r="O307">
            <v>3344</v>
          </cell>
          <cell r="P307">
            <v>2000</v>
          </cell>
          <cell r="Q307">
            <v>1000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6344</v>
          </cell>
          <cell r="AA307">
            <v>46605.1</v>
          </cell>
        </row>
        <row r="308">
          <cell r="B308">
            <v>6691</v>
          </cell>
          <cell r="C308" t="str">
            <v>Pradip Koirala</v>
          </cell>
          <cell r="D308" t="str">
            <v>Head Office</v>
          </cell>
          <cell r="E308" t="str">
            <v>001</v>
          </cell>
          <cell r="F308" t="str">
            <v>Digital Banking Division</v>
          </cell>
          <cell r="G308" t="str">
            <v>4</v>
          </cell>
          <cell r="H308" t="str">
            <v>Officer 7</v>
          </cell>
          <cell r="I308">
            <v>0</v>
          </cell>
          <cell r="J308">
            <v>0</v>
          </cell>
          <cell r="K308">
            <v>46207</v>
          </cell>
          <cell r="L308">
            <v>6160</v>
          </cell>
          <cell r="M308">
            <v>5236.7</v>
          </cell>
          <cell r="N308">
            <v>47130.3</v>
          </cell>
          <cell r="O308">
            <v>4220</v>
          </cell>
          <cell r="P308">
            <v>2000</v>
          </cell>
          <cell r="Q308">
            <v>1000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7220</v>
          </cell>
          <cell r="AA308">
            <v>64823.7</v>
          </cell>
        </row>
        <row r="309">
          <cell r="B309">
            <v>6708</v>
          </cell>
          <cell r="C309" t="str">
            <v>Sangita Lamichhane</v>
          </cell>
          <cell r="D309" t="str">
            <v>Head Office</v>
          </cell>
          <cell r="E309" t="str">
            <v>001</v>
          </cell>
          <cell r="F309" t="str">
            <v>Business Credit and Trade Finance  Department</v>
          </cell>
          <cell r="G309" t="str">
            <v>5</v>
          </cell>
          <cell r="H309" t="str">
            <v>Assistant 4</v>
          </cell>
          <cell r="I309">
            <v>0</v>
          </cell>
          <cell r="J309">
            <v>0</v>
          </cell>
          <cell r="K309">
            <v>32902</v>
          </cell>
          <cell r="L309">
            <v>5485</v>
          </cell>
          <cell r="M309">
            <v>3838.7</v>
          </cell>
          <cell r="N309">
            <v>34548.300000000003</v>
          </cell>
          <cell r="O309">
            <v>2772</v>
          </cell>
          <cell r="P309">
            <v>2000</v>
          </cell>
          <cell r="Q309">
            <v>1000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5772</v>
          </cell>
          <cell r="AA309">
            <v>47997.7</v>
          </cell>
        </row>
        <row r="310">
          <cell r="B310">
            <v>6731</v>
          </cell>
          <cell r="C310" t="str">
            <v>Bidur Kumar Shrestha</v>
          </cell>
          <cell r="D310" t="str">
            <v>Head Office</v>
          </cell>
          <cell r="E310" t="str">
            <v>001</v>
          </cell>
          <cell r="F310" t="str">
            <v>General Service Division</v>
          </cell>
          <cell r="G310" t="str">
            <v>4</v>
          </cell>
          <cell r="H310" t="str">
            <v>Officer 7</v>
          </cell>
          <cell r="I310">
            <v>0</v>
          </cell>
          <cell r="J310">
            <v>0</v>
          </cell>
          <cell r="K310">
            <v>46207</v>
          </cell>
          <cell r="L310">
            <v>6160</v>
          </cell>
          <cell r="M310">
            <v>5236.7</v>
          </cell>
          <cell r="N310">
            <v>47130.3</v>
          </cell>
          <cell r="O310">
            <v>4220</v>
          </cell>
          <cell r="P310">
            <v>2000</v>
          </cell>
          <cell r="Q310">
            <v>1000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7220</v>
          </cell>
          <cell r="AA310">
            <v>64823.7</v>
          </cell>
        </row>
        <row r="311">
          <cell r="B311">
            <v>6762</v>
          </cell>
          <cell r="C311" t="str">
            <v>Tripti D.C.</v>
          </cell>
          <cell r="D311" t="str">
            <v>Head Office</v>
          </cell>
          <cell r="E311" t="str">
            <v>001</v>
          </cell>
          <cell r="F311" t="str">
            <v>Internal Audit and Inspection Division</v>
          </cell>
          <cell r="G311" t="str">
            <v>4</v>
          </cell>
          <cell r="H311" t="str">
            <v>Officer 7</v>
          </cell>
          <cell r="I311">
            <v>0</v>
          </cell>
          <cell r="J311">
            <v>0</v>
          </cell>
          <cell r="K311">
            <v>46207</v>
          </cell>
          <cell r="L311">
            <v>6160</v>
          </cell>
          <cell r="M311">
            <v>5236.7</v>
          </cell>
          <cell r="N311">
            <v>47130.3</v>
          </cell>
          <cell r="O311">
            <v>4220</v>
          </cell>
          <cell r="P311">
            <v>2000</v>
          </cell>
          <cell r="Q311">
            <v>1000</v>
          </cell>
          <cell r="R311">
            <v>0</v>
          </cell>
          <cell r="S311">
            <v>0</v>
          </cell>
          <cell r="T311">
            <v>0</v>
          </cell>
          <cell r="U311">
            <v>10000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17220</v>
          </cell>
          <cell r="AA311">
            <v>74823.7</v>
          </cell>
        </row>
        <row r="312">
          <cell r="B312">
            <v>6763</v>
          </cell>
          <cell r="C312" t="str">
            <v>Satish Maleku</v>
          </cell>
          <cell r="D312" t="str">
            <v>Head Office</v>
          </cell>
          <cell r="E312" t="str">
            <v>001</v>
          </cell>
          <cell r="F312" t="str">
            <v>Information Technology Division</v>
          </cell>
          <cell r="G312" t="str">
            <v>4</v>
          </cell>
          <cell r="H312" t="str">
            <v>Officer 7</v>
          </cell>
          <cell r="I312">
            <v>0</v>
          </cell>
          <cell r="J312">
            <v>0</v>
          </cell>
          <cell r="K312">
            <v>46207</v>
          </cell>
          <cell r="L312">
            <v>6160</v>
          </cell>
          <cell r="M312">
            <v>5236.7</v>
          </cell>
          <cell r="N312">
            <v>47130.3</v>
          </cell>
          <cell r="O312">
            <v>4220</v>
          </cell>
          <cell r="P312">
            <v>2000</v>
          </cell>
          <cell r="Q312">
            <v>1000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7220</v>
          </cell>
          <cell r="AA312">
            <v>64823.7</v>
          </cell>
        </row>
        <row r="313">
          <cell r="B313">
            <v>6764</v>
          </cell>
          <cell r="C313" t="str">
            <v>Basant Devkota</v>
          </cell>
          <cell r="D313" t="str">
            <v>Head Office</v>
          </cell>
          <cell r="E313" t="str">
            <v>001</v>
          </cell>
          <cell r="F313" t="str">
            <v>Information Technology Division</v>
          </cell>
          <cell r="G313" t="str">
            <v>4</v>
          </cell>
          <cell r="H313" t="str">
            <v>Officer 7</v>
          </cell>
          <cell r="I313">
            <v>0</v>
          </cell>
          <cell r="J313">
            <v>0</v>
          </cell>
          <cell r="K313">
            <v>46207</v>
          </cell>
          <cell r="L313">
            <v>6160</v>
          </cell>
          <cell r="M313">
            <v>5236.7</v>
          </cell>
          <cell r="N313">
            <v>47130.3</v>
          </cell>
          <cell r="O313">
            <v>4220</v>
          </cell>
          <cell r="P313">
            <v>2000</v>
          </cell>
          <cell r="Q313">
            <v>1000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7220</v>
          </cell>
          <cell r="AA313">
            <v>64823.7</v>
          </cell>
        </row>
        <row r="314">
          <cell r="B314">
            <v>6765</v>
          </cell>
          <cell r="C314" t="str">
            <v>Saroj Kumar Mahato</v>
          </cell>
          <cell r="D314" t="str">
            <v>Head Office</v>
          </cell>
          <cell r="E314" t="str">
            <v>001</v>
          </cell>
          <cell r="F314" t="str">
            <v>Information Technology Division</v>
          </cell>
          <cell r="G314" t="str">
            <v>4</v>
          </cell>
          <cell r="H314" t="str">
            <v>Officer 7</v>
          </cell>
          <cell r="I314">
            <v>0</v>
          </cell>
          <cell r="J314">
            <v>0</v>
          </cell>
          <cell r="K314">
            <v>46207</v>
          </cell>
          <cell r="L314">
            <v>6160</v>
          </cell>
          <cell r="M314">
            <v>5236.7</v>
          </cell>
          <cell r="N314">
            <v>47130.3</v>
          </cell>
          <cell r="O314">
            <v>4220</v>
          </cell>
          <cell r="P314">
            <v>2000</v>
          </cell>
          <cell r="Q314">
            <v>1000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7220</v>
          </cell>
          <cell r="AA314">
            <v>64823.7</v>
          </cell>
        </row>
        <row r="315">
          <cell r="B315">
            <v>6766</v>
          </cell>
          <cell r="C315" t="str">
            <v>Bikash Devkota</v>
          </cell>
          <cell r="D315" t="str">
            <v>Head Office</v>
          </cell>
          <cell r="E315" t="str">
            <v>001</v>
          </cell>
          <cell r="F315" t="str">
            <v>Digital Banking Division</v>
          </cell>
          <cell r="G315" t="str">
            <v>4</v>
          </cell>
          <cell r="H315" t="str">
            <v>Officer 7</v>
          </cell>
          <cell r="I315">
            <v>0</v>
          </cell>
          <cell r="J315">
            <v>0</v>
          </cell>
          <cell r="K315">
            <v>46207</v>
          </cell>
          <cell r="L315">
            <v>6160</v>
          </cell>
          <cell r="M315">
            <v>5236.7</v>
          </cell>
          <cell r="N315">
            <v>47130.3</v>
          </cell>
          <cell r="O315">
            <v>4220</v>
          </cell>
          <cell r="P315">
            <v>2000</v>
          </cell>
          <cell r="Q315">
            <v>1000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7220</v>
          </cell>
          <cell r="AA315">
            <v>64823.7</v>
          </cell>
        </row>
        <row r="316">
          <cell r="B316">
            <v>6774</v>
          </cell>
          <cell r="C316" t="str">
            <v>Arun Paudyal</v>
          </cell>
          <cell r="D316" t="str">
            <v>Head Office</v>
          </cell>
          <cell r="E316" t="str">
            <v>001</v>
          </cell>
          <cell r="F316" t="str">
            <v>Digital Banking Division</v>
          </cell>
          <cell r="G316" t="str">
            <v>4</v>
          </cell>
          <cell r="H316" t="str">
            <v>Officer 7</v>
          </cell>
          <cell r="I316">
            <v>0</v>
          </cell>
          <cell r="J316">
            <v>0</v>
          </cell>
          <cell r="K316">
            <v>46207</v>
          </cell>
          <cell r="L316">
            <v>6160</v>
          </cell>
          <cell r="M316">
            <v>5236.7</v>
          </cell>
          <cell r="N316">
            <v>47130.3</v>
          </cell>
          <cell r="O316">
            <v>4220</v>
          </cell>
          <cell r="P316">
            <v>2000</v>
          </cell>
          <cell r="Q316">
            <v>1000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7220</v>
          </cell>
          <cell r="AA316">
            <v>64823.7</v>
          </cell>
        </row>
        <row r="317">
          <cell r="B317">
            <v>6800</v>
          </cell>
          <cell r="C317" t="str">
            <v>Milkesh Shrestha</v>
          </cell>
          <cell r="D317" t="str">
            <v>Head Office</v>
          </cell>
          <cell r="E317" t="str">
            <v>001</v>
          </cell>
          <cell r="F317" t="str">
            <v>Business Credit and Trade Finance  Department</v>
          </cell>
          <cell r="G317" t="str">
            <v>4</v>
          </cell>
          <cell r="H317" t="str">
            <v>Officer 7</v>
          </cell>
          <cell r="I317">
            <v>0</v>
          </cell>
          <cell r="J317">
            <v>0</v>
          </cell>
          <cell r="K317">
            <v>46207</v>
          </cell>
          <cell r="L317">
            <v>6160</v>
          </cell>
          <cell r="M317">
            <v>5236.7</v>
          </cell>
          <cell r="N317">
            <v>47130.3</v>
          </cell>
          <cell r="O317">
            <v>4220</v>
          </cell>
          <cell r="P317">
            <v>2000</v>
          </cell>
          <cell r="Q317">
            <v>1000</v>
          </cell>
          <cell r="R317">
            <v>0</v>
          </cell>
          <cell r="S317">
            <v>0</v>
          </cell>
          <cell r="T317">
            <v>0</v>
          </cell>
          <cell r="U317">
            <v>10000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17220</v>
          </cell>
          <cell r="AA317">
            <v>74823.7</v>
          </cell>
        </row>
        <row r="318">
          <cell r="B318">
            <v>6801</v>
          </cell>
          <cell r="C318" t="str">
            <v>Madhab Pyakurel</v>
          </cell>
          <cell r="D318" t="str">
            <v>Head Office</v>
          </cell>
          <cell r="E318" t="str">
            <v>001</v>
          </cell>
          <cell r="F318" t="str">
            <v>Finance And Account Division</v>
          </cell>
          <cell r="G318" t="str">
            <v>4</v>
          </cell>
          <cell r="H318" t="str">
            <v>Officer 7</v>
          </cell>
          <cell r="I318">
            <v>0</v>
          </cell>
          <cell r="J318">
            <v>0</v>
          </cell>
          <cell r="K318">
            <v>46207</v>
          </cell>
          <cell r="L318">
            <v>6160</v>
          </cell>
          <cell r="M318">
            <v>5236.7</v>
          </cell>
          <cell r="N318">
            <v>47130.3</v>
          </cell>
          <cell r="O318">
            <v>4220</v>
          </cell>
          <cell r="P318">
            <v>2000</v>
          </cell>
          <cell r="Q318">
            <v>1000</v>
          </cell>
          <cell r="R318">
            <v>0</v>
          </cell>
          <cell r="S318">
            <v>0</v>
          </cell>
          <cell r="T318">
            <v>0</v>
          </cell>
          <cell r="U318">
            <v>10000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17220</v>
          </cell>
          <cell r="AA318">
            <v>74823.7</v>
          </cell>
        </row>
        <row r="319">
          <cell r="B319">
            <v>6803</v>
          </cell>
          <cell r="C319" t="str">
            <v>Shreejana Maharjan</v>
          </cell>
          <cell r="D319" t="str">
            <v>Head Office</v>
          </cell>
          <cell r="E319" t="str">
            <v>001</v>
          </cell>
          <cell r="F319" t="str">
            <v>Finance And Account Division</v>
          </cell>
          <cell r="G319" t="str">
            <v>4</v>
          </cell>
          <cell r="H319" t="str">
            <v>Officer 7</v>
          </cell>
          <cell r="I319">
            <v>0</v>
          </cell>
          <cell r="J319">
            <v>0</v>
          </cell>
          <cell r="K319">
            <v>46207</v>
          </cell>
          <cell r="L319">
            <v>6160</v>
          </cell>
          <cell r="M319">
            <v>5236.7</v>
          </cell>
          <cell r="N319">
            <v>47130.3</v>
          </cell>
          <cell r="O319">
            <v>4220</v>
          </cell>
          <cell r="P319">
            <v>2000</v>
          </cell>
          <cell r="Q319">
            <v>1000</v>
          </cell>
          <cell r="R319">
            <v>0</v>
          </cell>
          <cell r="S319">
            <v>0</v>
          </cell>
          <cell r="T319">
            <v>0</v>
          </cell>
          <cell r="U319">
            <v>10000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17220</v>
          </cell>
          <cell r="AA319">
            <v>74823.7</v>
          </cell>
        </row>
        <row r="320">
          <cell r="B320">
            <v>6804</v>
          </cell>
          <cell r="C320" t="str">
            <v>Bijaya Gautam</v>
          </cell>
          <cell r="D320" t="str">
            <v>Head Office</v>
          </cell>
          <cell r="E320" t="str">
            <v>001</v>
          </cell>
          <cell r="F320" t="str">
            <v>Finance And Account Division</v>
          </cell>
          <cell r="G320" t="str">
            <v>4</v>
          </cell>
          <cell r="H320" t="str">
            <v>Officer 7</v>
          </cell>
          <cell r="I320">
            <v>0</v>
          </cell>
          <cell r="J320">
            <v>0</v>
          </cell>
          <cell r="K320">
            <v>46207</v>
          </cell>
          <cell r="L320">
            <v>6160</v>
          </cell>
          <cell r="M320">
            <v>5236.7</v>
          </cell>
          <cell r="N320">
            <v>47130.3</v>
          </cell>
          <cell r="O320">
            <v>4220</v>
          </cell>
          <cell r="P320">
            <v>2000</v>
          </cell>
          <cell r="Q320">
            <v>1000</v>
          </cell>
          <cell r="R320">
            <v>0</v>
          </cell>
          <cell r="S320">
            <v>0</v>
          </cell>
          <cell r="T320">
            <v>0</v>
          </cell>
          <cell r="U320">
            <v>10000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17220</v>
          </cell>
          <cell r="AA320">
            <v>74823.7</v>
          </cell>
        </row>
        <row r="321">
          <cell r="B321">
            <v>6807</v>
          </cell>
          <cell r="C321" t="str">
            <v>Lalit Kumar Sharma</v>
          </cell>
          <cell r="D321" t="str">
            <v>Head Office</v>
          </cell>
          <cell r="E321" t="str">
            <v>001</v>
          </cell>
          <cell r="F321" t="str">
            <v>Agricultural and MSME Credit Department</v>
          </cell>
          <cell r="G321" t="str">
            <v>4</v>
          </cell>
          <cell r="H321" t="str">
            <v>Officer 7</v>
          </cell>
          <cell r="I321">
            <v>0</v>
          </cell>
          <cell r="J321">
            <v>0</v>
          </cell>
          <cell r="K321">
            <v>46207</v>
          </cell>
          <cell r="L321">
            <v>6160</v>
          </cell>
          <cell r="M321">
            <v>5236.7</v>
          </cell>
          <cell r="N321">
            <v>47130.3</v>
          </cell>
          <cell r="O321">
            <v>4220</v>
          </cell>
          <cell r="P321">
            <v>2000</v>
          </cell>
          <cell r="Q321">
            <v>1000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7220</v>
          </cell>
          <cell r="AA321">
            <v>64823.7</v>
          </cell>
        </row>
        <row r="322">
          <cell r="B322">
            <v>6808</v>
          </cell>
          <cell r="C322" t="str">
            <v>Bishal Poudel</v>
          </cell>
          <cell r="D322" t="str">
            <v>Head Office</v>
          </cell>
          <cell r="E322" t="str">
            <v>001</v>
          </cell>
          <cell r="F322" t="str">
            <v>Agricultural and MSME Credit Department</v>
          </cell>
          <cell r="G322" t="str">
            <v>4</v>
          </cell>
          <cell r="H322" t="str">
            <v>Officer 7</v>
          </cell>
          <cell r="I322">
            <v>0</v>
          </cell>
          <cell r="J322">
            <v>0</v>
          </cell>
          <cell r="K322">
            <v>46207</v>
          </cell>
          <cell r="L322">
            <v>6160</v>
          </cell>
          <cell r="M322">
            <v>5236.7</v>
          </cell>
          <cell r="N322">
            <v>47130.3</v>
          </cell>
          <cell r="O322">
            <v>4220</v>
          </cell>
          <cell r="P322">
            <v>2000</v>
          </cell>
          <cell r="Q322">
            <v>1000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7220</v>
          </cell>
          <cell r="AA322">
            <v>64823.7</v>
          </cell>
        </row>
        <row r="323">
          <cell r="B323">
            <v>6810</v>
          </cell>
          <cell r="C323" t="str">
            <v>Usha Chand</v>
          </cell>
          <cell r="D323" t="str">
            <v>Head Office</v>
          </cell>
          <cell r="E323" t="str">
            <v>001</v>
          </cell>
          <cell r="F323" t="str">
            <v>Business Credit and Trade Finance  Department</v>
          </cell>
          <cell r="G323" t="str">
            <v>4</v>
          </cell>
          <cell r="H323" t="str">
            <v>Officer 7</v>
          </cell>
          <cell r="I323">
            <v>0</v>
          </cell>
          <cell r="J323">
            <v>0</v>
          </cell>
          <cell r="K323">
            <v>46207</v>
          </cell>
          <cell r="L323">
            <v>6160</v>
          </cell>
          <cell r="M323">
            <v>5236.7</v>
          </cell>
          <cell r="N323">
            <v>47130.3</v>
          </cell>
          <cell r="O323">
            <v>4220</v>
          </cell>
          <cell r="P323">
            <v>2000</v>
          </cell>
          <cell r="Q323">
            <v>1000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7220</v>
          </cell>
          <cell r="AA323">
            <v>64823.7</v>
          </cell>
        </row>
        <row r="324">
          <cell r="B324">
            <v>6813</v>
          </cell>
          <cell r="C324" t="str">
            <v>Nikita Paudel</v>
          </cell>
          <cell r="D324" t="str">
            <v>Head Office</v>
          </cell>
          <cell r="E324" t="str">
            <v>001</v>
          </cell>
          <cell r="F324" t="str">
            <v>Treasury And 	Correspondent Banking Division</v>
          </cell>
          <cell r="G324" t="str">
            <v>4</v>
          </cell>
          <cell r="H324" t="str">
            <v>Officer 7</v>
          </cell>
          <cell r="I324">
            <v>0</v>
          </cell>
          <cell r="J324">
            <v>0</v>
          </cell>
          <cell r="K324">
            <v>46207</v>
          </cell>
          <cell r="L324">
            <v>6160</v>
          </cell>
          <cell r="M324">
            <v>5236.7</v>
          </cell>
          <cell r="N324">
            <v>47130.3</v>
          </cell>
          <cell r="O324">
            <v>4220</v>
          </cell>
          <cell r="P324">
            <v>2000</v>
          </cell>
          <cell r="Q324">
            <v>1000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7220</v>
          </cell>
          <cell r="AA324">
            <v>64823.7</v>
          </cell>
        </row>
        <row r="325">
          <cell r="B325">
            <v>6841</v>
          </cell>
          <cell r="C325" t="str">
            <v>Bidhan Subedi</v>
          </cell>
          <cell r="D325" t="str">
            <v>Head Office</v>
          </cell>
          <cell r="E325" t="str">
            <v>001</v>
          </cell>
          <cell r="F325" t="str">
            <v>Business Credit and Trade Finance  Department</v>
          </cell>
          <cell r="G325" t="str">
            <v>4</v>
          </cell>
          <cell r="H325" t="str">
            <v>Assistant 5</v>
          </cell>
          <cell r="I325">
            <v>0</v>
          </cell>
          <cell r="J325">
            <v>0</v>
          </cell>
          <cell r="K325">
            <v>35420</v>
          </cell>
          <cell r="L325">
            <v>4724</v>
          </cell>
          <cell r="M325">
            <v>4014.4</v>
          </cell>
          <cell r="N325">
            <v>36129.599999999999</v>
          </cell>
          <cell r="O325">
            <v>3344</v>
          </cell>
          <cell r="P325">
            <v>2000</v>
          </cell>
          <cell r="Q325">
            <v>1000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6344</v>
          </cell>
          <cell r="AA325">
            <v>50502.400000000001</v>
          </cell>
        </row>
        <row r="326">
          <cell r="B326">
            <v>6873</v>
          </cell>
          <cell r="C326" t="str">
            <v>Sunil Dhakal</v>
          </cell>
          <cell r="D326" t="str">
            <v>Head Office</v>
          </cell>
          <cell r="E326" t="str">
            <v>001</v>
          </cell>
          <cell r="F326" t="str">
            <v>Digital Banking Division</v>
          </cell>
          <cell r="G326" t="str">
            <v>4</v>
          </cell>
          <cell r="H326" t="str">
            <v>Assistant 5</v>
          </cell>
          <cell r="I326">
            <v>0</v>
          </cell>
          <cell r="J326">
            <v>0</v>
          </cell>
          <cell r="K326">
            <v>35420</v>
          </cell>
          <cell r="L326">
            <v>4724</v>
          </cell>
          <cell r="M326">
            <v>4014.4</v>
          </cell>
          <cell r="N326">
            <v>36129.599999999999</v>
          </cell>
          <cell r="O326">
            <v>3344</v>
          </cell>
          <cell r="P326">
            <v>2000</v>
          </cell>
          <cell r="Q326">
            <v>1000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6344</v>
          </cell>
          <cell r="AA326">
            <v>50502.400000000001</v>
          </cell>
        </row>
        <row r="327">
          <cell r="B327">
            <v>6920</v>
          </cell>
          <cell r="C327" t="str">
            <v>Krishna Niraula</v>
          </cell>
          <cell r="D327" t="str">
            <v>Head Office</v>
          </cell>
          <cell r="E327" t="str">
            <v>001</v>
          </cell>
          <cell r="F327" t="str">
            <v>Office Of The CEO</v>
          </cell>
          <cell r="G327" t="str">
            <v>4</v>
          </cell>
          <cell r="H327" t="str">
            <v>Officer 7</v>
          </cell>
          <cell r="I327">
            <v>0</v>
          </cell>
          <cell r="J327">
            <v>0</v>
          </cell>
          <cell r="K327">
            <v>46207</v>
          </cell>
          <cell r="L327">
            <v>6160</v>
          </cell>
          <cell r="M327">
            <v>5236.7</v>
          </cell>
          <cell r="N327">
            <v>47130.3</v>
          </cell>
          <cell r="O327">
            <v>4220</v>
          </cell>
          <cell r="P327">
            <v>2000</v>
          </cell>
          <cell r="Q327">
            <v>1000</v>
          </cell>
          <cell r="R327">
            <v>0</v>
          </cell>
          <cell r="S327">
            <v>0</v>
          </cell>
          <cell r="T327">
            <v>0</v>
          </cell>
          <cell r="U327">
            <v>10000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17220</v>
          </cell>
          <cell r="AA327">
            <v>74823.7</v>
          </cell>
        </row>
        <row r="328">
          <cell r="B328">
            <v>7048</v>
          </cell>
          <cell r="C328" t="str">
            <v>Subas Chandra Jha</v>
          </cell>
          <cell r="D328" t="str">
            <v>Head Office</v>
          </cell>
          <cell r="E328" t="str">
            <v>001</v>
          </cell>
          <cell r="F328" t="str">
            <v>Business Credit and Trade Finance  Department</v>
          </cell>
          <cell r="G328" t="str">
            <v>2</v>
          </cell>
          <cell r="H328" t="str">
            <v>Managerial 9</v>
          </cell>
          <cell r="I328">
            <v>0</v>
          </cell>
          <cell r="J328">
            <v>0</v>
          </cell>
          <cell r="K328">
            <v>52774</v>
          </cell>
          <cell r="L328">
            <v>3518</v>
          </cell>
          <cell r="M328">
            <v>5629.2</v>
          </cell>
          <cell r="N328">
            <v>50662.8</v>
          </cell>
          <cell r="O328">
            <v>4620</v>
          </cell>
          <cell r="P328">
            <v>2000</v>
          </cell>
          <cell r="Q328">
            <v>1000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7620</v>
          </cell>
          <cell r="AA328">
            <v>69541.2</v>
          </cell>
        </row>
        <row r="329">
          <cell r="B329">
            <v>7051</v>
          </cell>
          <cell r="C329" t="str">
            <v>Shiva Prasad Bhusal</v>
          </cell>
          <cell r="D329" t="str">
            <v>Head Office</v>
          </cell>
          <cell r="E329" t="str">
            <v>001</v>
          </cell>
          <cell r="F329" t="str">
            <v>Business Credit and Trade Finance  Department</v>
          </cell>
          <cell r="G329" t="str">
            <v>2</v>
          </cell>
          <cell r="H329" t="str">
            <v>Officer 7</v>
          </cell>
          <cell r="I329">
            <v>0</v>
          </cell>
          <cell r="J329">
            <v>0</v>
          </cell>
          <cell r="K329">
            <v>46207</v>
          </cell>
          <cell r="L329">
            <v>3080</v>
          </cell>
          <cell r="M329">
            <v>4928.7</v>
          </cell>
          <cell r="N329">
            <v>44358.3</v>
          </cell>
          <cell r="O329">
            <v>4220</v>
          </cell>
          <cell r="P329">
            <v>2000</v>
          </cell>
          <cell r="Q329">
            <v>1000</v>
          </cell>
          <cell r="R329">
            <v>0</v>
          </cell>
          <cell r="S329">
            <v>0</v>
          </cell>
          <cell r="T329">
            <v>0</v>
          </cell>
          <cell r="U329">
            <v>10000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17220</v>
          </cell>
          <cell r="AA329">
            <v>71435.7</v>
          </cell>
        </row>
        <row r="330">
          <cell r="B330">
            <v>7052</v>
          </cell>
          <cell r="C330" t="str">
            <v>Santosh Kumar Mandal</v>
          </cell>
          <cell r="D330" t="str">
            <v>Head Office</v>
          </cell>
          <cell r="E330" t="str">
            <v>001</v>
          </cell>
          <cell r="F330" t="str">
            <v>Agricultural and MSME Credit Department</v>
          </cell>
          <cell r="G330" t="str">
            <v>2</v>
          </cell>
          <cell r="H330" t="str">
            <v>Officer 7</v>
          </cell>
          <cell r="I330">
            <v>0</v>
          </cell>
          <cell r="J330">
            <v>0</v>
          </cell>
          <cell r="K330">
            <v>46207</v>
          </cell>
          <cell r="L330">
            <v>3080</v>
          </cell>
          <cell r="M330">
            <v>4928.7</v>
          </cell>
          <cell r="N330">
            <v>44358.3</v>
          </cell>
          <cell r="O330">
            <v>4220</v>
          </cell>
          <cell r="P330">
            <v>2000</v>
          </cell>
          <cell r="Q330">
            <v>1000</v>
          </cell>
          <cell r="R330">
            <v>0</v>
          </cell>
          <cell r="S330">
            <v>0</v>
          </cell>
          <cell r="T330">
            <v>0</v>
          </cell>
          <cell r="U330">
            <v>10000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17220</v>
          </cell>
          <cell r="AA330">
            <v>71435.7</v>
          </cell>
        </row>
        <row r="331">
          <cell r="B331">
            <v>7053</v>
          </cell>
          <cell r="C331" t="str">
            <v>Sudeep Bhatta</v>
          </cell>
          <cell r="D331" t="str">
            <v>Head Office</v>
          </cell>
          <cell r="E331" t="str">
            <v>001</v>
          </cell>
          <cell r="F331" t="str">
            <v>Internal Audit and Inspection Division</v>
          </cell>
          <cell r="G331" t="str">
            <v>2</v>
          </cell>
          <cell r="H331" t="str">
            <v>Officer 7</v>
          </cell>
          <cell r="I331">
            <v>0</v>
          </cell>
          <cell r="J331">
            <v>0</v>
          </cell>
          <cell r="K331">
            <v>46207</v>
          </cell>
          <cell r="L331">
            <v>3080</v>
          </cell>
          <cell r="M331">
            <v>4928.7</v>
          </cell>
          <cell r="N331">
            <v>44358.3</v>
          </cell>
          <cell r="O331">
            <v>4220</v>
          </cell>
          <cell r="P331">
            <v>2000</v>
          </cell>
          <cell r="Q331">
            <v>1000</v>
          </cell>
          <cell r="R331">
            <v>0</v>
          </cell>
          <cell r="S331">
            <v>0</v>
          </cell>
          <cell r="T331">
            <v>0</v>
          </cell>
          <cell r="U331">
            <v>10000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17220</v>
          </cell>
          <cell r="AA331">
            <v>71435.7</v>
          </cell>
        </row>
        <row r="332">
          <cell r="B332">
            <v>7054</v>
          </cell>
          <cell r="C332" t="str">
            <v>Manju Katwal</v>
          </cell>
          <cell r="D332" t="str">
            <v>Head Office</v>
          </cell>
          <cell r="E332" t="str">
            <v>001</v>
          </cell>
          <cell r="F332" t="str">
            <v>Risk Management Division</v>
          </cell>
          <cell r="G332" t="str">
            <v>2</v>
          </cell>
          <cell r="H332" t="str">
            <v>Officer 7</v>
          </cell>
          <cell r="I332">
            <v>0</v>
          </cell>
          <cell r="J332">
            <v>0</v>
          </cell>
          <cell r="K332">
            <v>46207</v>
          </cell>
          <cell r="L332">
            <v>3080</v>
          </cell>
          <cell r="M332">
            <v>4928.7</v>
          </cell>
          <cell r="N332">
            <v>44358.3</v>
          </cell>
          <cell r="O332">
            <v>4220</v>
          </cell>
          <cell r="P332">
            <v>2000</v>
          </cell>
          <cell r="Q332">
            <v>1000</v>
          </cell>
          <cell r="R332">
            <v>0</v>
          </cell>
          <cell r="S332">
            <v>0</v>
          </cell>
          <cell r="T332">
            <v>0</v>
          </cell>
          <cell r="U332">
            <v>10000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17220</v>
          </cell>
          <cell r="AA332">
            <v>71435.7</v>
          </cell>
        </row>
        <row r="333">
          <cell r="B333">
            <v>7055</v>
          </cell>
          <cell r="C333" t="str">
            <v>Birendra Yadav</v>
          </cell>
          <cell r="D333" t="str">
            <v>Head Office</v>
          </cell>
          <cell r="E333" t="str">
            <v>001</v>
          </cell>
          <cell r="F333" t="str">
            <v>Digital Banking Division</v>
          </cell>
          <cell r="G333" t="str">
            <v>2</v>
          </cell>
          <cell r="H333" t="str">
            <v>Officer 7</v>
          </cell>
          <cell r="I333">
            <v>0</v>
          </cell>
          <cell r="J333">
            <v>0</v>
          </cell>
          <cell r="K333">
            <v>46207</v>
          </cell>
          <cell r="L333">
            <v>3080</v>
          </cell>
          <cell r="M333">
            <v>4928.7</v>
          </cell>
          <cell r="N333">
            <v>44358.3</v>
          </cell>
          <cell r="O333">
            <v>4220</v>
          </cell>
          <cell r="P333">
            <v>2000</v>
          </cell>
          <cell r="Q333">
            <v>1000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7220</v>
          </cell>
          <cell r="AA333">
            <v>61435.7</v>
          </cell>
        </row>
        <row r="334">
          <cell r="B334">
            <v>7057</v>
          </cell>
          <cell r="C334" t="str">
            <v>Ganesh Prasad Bhatta</v>
          </cell>
          <cell r="D334" t="str">
            <v>Head Office</v>
          </cell>
          <cell r="E334" t="str">
            <v>001</v>
          </cell>
          <cell r="F334" t="str">
            <v>Information Technology Division</v>
          </cell>
          <cell r="G334" t="str">
            <v>2</v>
          </cell>
          <cell r="H334" t="str">
            <v>Officer 7</v>
          </cell>
          <cell r="I334">
            <v>0</v>
          </cell>
          <cell r="J334">
            <v>0</v>
          </cell>
          <cell r="K334">
            <v>46207</v>
          </cell>
          <cell r="L334">
            <v>3080</v>
          </cell>
          <cell r="M334">
            <v>4928.7</v>
          </cell>
          <cell r="N334">
            <v>44358.3</v>
          </cell>
          <cell r="O334">
            <v>4220</v>
          </cell>
          <cell r="P334">
            <v>2000</v>
          </cell>
          <cell r="Q334">
            <v>1000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7220</v>
          </cell>
          <cell r="AA334">
            <v>61435.7</v>
          </cell>
        </row>
        <row r="335">
          <cell r="B335">
            <v>7058</v>
          </cell>
          <cell r="C335" t="str">
            <v>Ramesh Bhandari</v>
          </cell>
          <cell r="D335" t="str">
            <v>Head Office</v>
          </cell>
          <cell r="E335" t="str">
            <v>001</v>
          </cell>
          <cell r="F335" t="str">
            <v>Information Technology Division</v>
          </cell>
          <cell r="G335" t="str">
            <v>2</v>
          </cell>
          <cell r="H335" t="str">
            <v>Officer 7</v>
          </cell>
          <cell r="I335">
            <v>0</v>
          </cell>
          <cell r="J335">
            <v>0</v>
          </cell>
          <cell r="K335">
            <v>46207</v>
          </cell>
          <cell r="L335">
            <v>3080</v>
          </cell>
          <cell r="M335">
            <v>4928.7</v>
          </cell>
          <cell r="N335">
            <v>44358.3</v>
          </cell>
          <cell r="O335">
            <v>4220</v>
          </cell>
          <cell r="P335">
            <v>2000</v>
          </cell>
          <cell r="Q335">
            <v>1000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7220</v>
          </cell>
          <cell r="AA335">
            <v>61435.7</v>
          </cell>
        </row>
        <row r="336">
          <cell r="B336">
            <v>7059</v>
          </cell>
          <cell r="C336" t="str">
            <v>Sadhana Luintel</v>
          </cell>
          <cell r="D336" t="str">
            <v>Head Office</v>
          </cell>
          <cell r="E336" t="str">
            <v>001</v>
          </cell>
          <cell r="F336" t="str">
            <v>Digital Banking Division</v>
          </cell>
          <cell r="G336" t="str">
            <v>2</v>
          </cell>
          <cell r="H336" t="str">
            <v>Officer 7</v>
          </cell>
          <cell r="I336">
            <v>0</v>
          </cell>
          <cell r="J336">
            <v>0</v>
          </cell>
          <cell r="K336">
            <v>46207</v>
          </cell>
          <cell r="L336">
            <v>3080</v>
          </cell>
          <cell r="M336">
            <v>4928.7</v>
          </cell>
          <cell r="N336">
            <v>44358.3</v>
          </cell>
          <cell r="O336">
            <v>4220</v>
          </cell>
          <cell r="P336">
            <v>2000</v>
          </cell>
          <cell r="Q336">
            <v>1000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7220</v>
          </cell>
          <cell r="AA336">
            <v>61435.7</v>
          </cell>
        </row>
        <row r="337">
          <cell r="B337">
            <v>7061</v>
          </cell>
          <cell r="C337" t="str">
            <v>Suresh Kumar Chhetri</v>
          </cell>
          <cell r="D337" t="str">
            <v>Head Office</v>
          </cell>
          <cell r="E337" t="str">
            <v>001</v>
          </cell>
          <cell r="F337" t="str">
            <v>Information Technology Division</v>
          </cell>
          <cell r="G337" t="str">
            <v>2</v>
          </cell>
          <cell r="H337" t="str">
            <v>Officer 7</v>
          </cell>
          <cell r="I337">
            <v>0</v>
          </cell>
          <cell r="J337">
            <v>0</v>
          </cell>
          <cell r="K337">
            <v>46207</v>
          </cell>
          <cell r="L337">
            <v>3080</v>
          </cell>
          <cell r="M337">
            <v>4928.7</v>
          </cell>
          <cell r="N337">
            <v>44358.3</v>
          </cell>
          <cell r="O337">
            <v>4220</v>
          </cell>
          <cell r="P337">
            <v>2000</v>
          </cell>
          <cell r="Q337">
            <v>1000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7220</v>
          </cell>
          <cell r="AA337">
            <v>61435.7</v>
          </cell>
        </row>
        <row r="338">
          <cell r="B338">
            <v>7062</v>
          </cell>
          <cell r="C338" t="str">
            <v>Bhawana Kumari Bam</v>
          </cell>
          <cell r="D338" t="str">
            <v>Head Office</v>
          </cell>
          <cell r="E338" t="str">
            <v>001</v>
          </cell>
          <cell r="F338" t="str">
            <v>Information Technology Division</v>
          </cell>
          <cell r="G338" t="str">
            <v>2</v>
          </cell>
          <cell r="H338" t="str">
            <v>Officer 7</v>
          </cell>
          <cell r="I338">
            <v>0</v>
          </cell>
          <cell r="J338">
            <v>0</v>
          </cell>
          <cell r="K338">
            <v>46207</v>
          </cell>
          <cell r="L338">
            <v>3080</v>
          </cell>
          <cell r="M338">
            <v>4928.7</v>
          </cell>
          <cell r="N338">
            <v>44358.3</v>
          </cell>
          <cell r="O338">
            <v>4220</v>
          </cell>
          <cell r="P338">
            <v>2000</v>
          </cell>
          <cell r="Q338">
            <v>1000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7220</v>
          </cell>
          <cell r="AA338">
            <v>61435.7</v>
          </cell>
        </row>
        <row r="339">
          <cell r="B339">
            <v>7063</v>
          </cell>
          <cell r="C339" t="str">
            <v>Ajay Kumar Jha</v>
          </cell>
          <cell r="D339" t="str">
            <v>Head Office</v>
          </cell>
          <cell r="E339" t="str">
            <v>001</v>
          </cell>
          <cell r="F339" t="str">
            <v>Compliance Division</v>
          </cell>
          <cell r="G339" t="str">
            <v>2</v>
          </cell>
          <cell r="H339" t="str">
            <v>Officer 7</v>
          </cell>
          <cell r="I339">
            <v>0</v>
          </cell>
          <cell r="J339">
            <v>0</v>
          </cell>
          <cell r="K339">
            <v>46207</v>
          </cell>
          <cell r="L339">
            <v>3080</v>
          </cell>
          <cell r="M339">
            <v>4928.7</v>
          </cell>
          <cell r="N339">
            <v>44358.3</v>
          </cell>
          <cell r="O339">
            <v>4220</v>
          </cell>
          <cell r="P339">
            <v>2000</v>
          </cell>
          <cell r="Q339">
            <v>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7220</v>
          </cell>
          <cell r="AA339">
            <v>61435.7</v>
          </cell>
        </row>
        <row r="340">
          <cell r="B340">
            <v>7147</v>
          </cell>
          <cell r="C340" t="str">
            <v>Suresh Gothe</v>
          </cell>
          <cell r="D340" t="str">
            <v>Head Office</v>
          </cell>
          <cell r="E340" t="str">
            <v>001</v>
          </cell>
          <cell r="F340" t="str">
            <v>Business Credit and Trade Finance  Department</v>
          </cell>
          <cell r="G340" t="str">
            <v>1</v>
          </cell>
          <cell r="H340" t="str">
            <v>Assistant 5</v>
          </cell>
          <cell r="I340">
            <v>0</v>
          </cell>
          <cell r="J340">
            <v>0</v>
          </cell>
          <cell r="K340">
            <v>35420</v>
          </cell>
          <cell r="L340">
            <v>1181</v>
          </cell>
          <cell r="M340">
            <v>3660.1</v>
          </cell>
          <cell r="N340">
            <v>32940.9</v>
          </cell>
          <cell r="O340">
            <v>3344</v>
          </cell>
          <cell r="P340">
            <v>2000</v>
          </cell>
          <cell r="Q340">
            <v>1000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6344</v>
          </cell>
          <cell r="AA340">
            <v>46605.1</v>
          </cell>
        </row>
        <row r="341">
          <cell r="B341">
            <v>7149</v>
          </cell>
          <cell r="C341" t="str">
            <v>Manjil Tha Shrestha</v>
          </cell>
          <cell r="D341" t="str">
            <v>Head Office</v>
          </cell>
          <cell r="E341" t="str">
            <v>001</v>
          </cell>
          <cell r="F341" t="str">
            <v>Management Information Department</v>
          </cell>
          <cell r="G341" t="str">
            <v>1</v>
          </cell>
          <cell r="H341" t="str">
            <v>Assistant 5</v>
          </cell>
          <cell r="I341">
            <v>0</v>
          </cell>
          <cell r="J341">
            <v>0</v>
          </cell>
          <cell r="K341">
            <v>35420</v>
          </cell>
          <cell r="L341">
            <v>1181</v>
          </cell>
          <cell r="M341">
            <v>3660.1</v>
          </cell>
          <cell r="N341">
            <v>32940.9</v>
          </cell>
          <cell r="O341">
            <v>3344</v>
          </cell>
          <cell r="P341">
            <v>2000</v>
          </cell>
          <cell r="Q341">
            <v>1000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6344</v>
          </cell>
          <cell r="AA341">
            <v>46605.1</v>
          </cell>
        </row>
        <row r="342">
          <cell r="B342">
            <v>7151</v>
          </cell>
          <cell r="C342" t="str">
            <v>Krishna Kumar Sah</v>
          </cell>
          <cell r="D342" t="str">
            <v>Head Office</v>
          </cell>
          <cell r="E342" t="str">
            <v>001</v>
          </cell>
          <cell r="F342" t="str">
            <v>Physical Assets Management Department</v>
          </cell>
          <cell r="G342" t="str">
            <v>1</v>
          </cell>
          <cell r="H342" t="str">
            <v>Assistant 5</v>
          </cell>
          <cell r="I342">
            <v>0</v>
          </cell>
          <cell r="J342">
            <v>0</v>
          </cell>
          <cell r="K342">
            <v>35420</v>
          </cell>
          <cell r="L342">
            <v>1181</v>
          </cell>
          <cell r="M342">
            <v>3660.1</v>
          </cell>
          <cell r="N342">
            <v>32940.9</v>
          </cell>
          <cell r="O342">
            <v>3344</v>
          </cell>
          <cell r="P342">
            <v>2000</v>
          </cell>
          <cell r="Q342">
            <v>1000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6344</v>
          </cell>
          <cell r="AA342">
            <v>46605.1</v>
          </cell>
        </row>
        <row r="343">
          <cell r="B343">
            <v>7152</v>
          </cell>
          <cell r="C343" t="str">
            <v>Muni Raj Upadhyaya</v>
          </cell>
          <cell r="D343" t="str">
            <v>Head Office</v>
          </cell>
          <cell r="E343" t="str">
            <v>001</v>
          </cell>
          <cell r="F343" t="str">
            <v>Physical Assets Management Department</v>
          </cell>
          <cell r="G343" t="str">
            <v>1</v>
          </cell>
          <cell r="H343" t="str">
            <v>Assistant 5</v>
          </cell>
          <cell r="I343">
            <v>0</v>
          </cell>
          <cell r="J343">
            <v>0</v>
          </cell>
          <cell r="K343">
            <v>35420</v>
          </cell>
          <cell r="L343">
            <v>1181</v>
          </cell>
          <cell r="M343">
            <v>3660.1</v>
          </cell>
          <cell r="N343">
            <v>32940.9</v>
          </cell>
          <cell r="O343">
            <v>3344</v>
          </cell>
          <cell r="P343">
            <v>2000</v>
          </cell>
          <cell r="Q343">
            <v>1000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6344</v>
          </cell>
          <cell r="AA343">
            <v>46605.1</v>
          </cell>
        </row>
        <row r="344">
          <cell r="B344">
            <v>7153</v>
          </cell>
          <cell r="C344" t="str">
            <v>Saroj Thakuri</v>
          </cell>
          <cell r="D344" t="str">
            <v>Head Office</v>
          </cell>
          <cell r="E344" t="str">
            <v>001</v>
          </cell>
          <cell r="F344" t="str">
            <v>Physical Assets Management Department</v>
          </cell>
          <cell r="G344" t="str">
            <v>1</v>
          </cell>
          <cell r="H344" t="str">
            <v>Assistant 5</v>
          </cell>
          <cell r="I344">
            <v>0</v>
          </cell>
          <cell r="J344">
            <v>0</v>
          </cell>
          <cell r="K344">
            <v>35420</v>
          </cell>
          <cell r="L344">
            <v>1181</v>
          </cell>
          <cell r="M344">
            <v>3660.1</v>
          </cell>
          <cell r="N344">
            <v>32940.9</v>
          </cell>
          <cell r="O344">
            <v>3344</v>
          </cell>
          <cell r="P344">
            <v>2000</v>
          </cell>
          <cell r="Q344">
            <v>1000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6344</v>
          </cell>
          <cell r="AA344">
            <v>46605.1</v>
          </cell>
        </row>
        <row r="345">
          <cell r="B345">
            <v>90012</v>
          </cell>
          <cell r="C345" t="str">
            <v>Bishnu Prasad Aryal</v>
          </cell>
          <cell r="D345" t="str">
            <v>Head Office</v>
          </cell>
          <cell r="E345" t="str">
            <v>001</v>
          </cell>
          <cell r="F345" t="str">
            <v>Digital Banking Division</v>
          </cell>
          <cell r="G345">
            <v>0</v>
          </cell>
          <cell r="H345" t="str">
            <v>Support Staff 1S</v>
          </cell>
          <cell r="I345">
            <v>0</v>
          </cell>
          <cell r="J345">
            <v>0</v>
          </cell>
          <cell r="K345">
            <v>24702</v>
          </cell>
          <cell r="L345">
            <v>0</v>
          </cell>
          <cell r="M345">
            <v>0</v>
          </cell>
          <cell r="N345">
            <v>24702</v>
          </cell>
          <cell r="O345">
            <v>0</v>
          </cell>
          <cell r="P345">
            <v>2000</v>
          </cell>
          <cell r="Q345">
            <v>1000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3000</v>
          </cell>
          <cell r="AA345">
            <v>27702</v>
          </cell>
        </row>
        <row r="346">
          <cell r="B346">
            <v>90020</v>
          </cell>
          <cell r="C346" t="str">
            <v>Bhuwan Gyawali</v>
          </cell>
          <cell r="D346" t="str">
            <v>Head Office</v>
          </cell>
          <cell r="E346" t="str">
            <v>001</v>
          </cell>
          <cell r="F346" t="str">
            <v>Retirement Fund Management Office</v>
          </cell>
          <cell r="G346">
            <v>0</v>
          </cell>
          <cell r="H346" t="str">
            <v>Support Staff 1S</v>
          </cell>
          <cell r="I346">
            <v>0</v>
          </cell>
          <cell r="J346">
            <v>0</v>
          </cell>
          <cell r="K346">
            <v>24702</v>
          </cell>
          <cell r="L346">
            <v>0</v>
          </cell>
          <cell r="M346">
            <v>0</v>
          </cell>
          <cell r="N346">
            <v>24702</v>
          </cell>
          <cell r="O346">
            <v>0</v>
          </cell>
          <cell r="P346">
            <v>2000</v>
          </cell>
          <cell r="Q346">
            <v>1000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3000</v>
          </cell>
          <cell r="AA346">
            <v>27702</v>
          </cell>
        </row>
        <row r="347">
          <cell r="B347">
            <v>90021</v>
          </cell>
          <cell r="C347" t="str">
            <v>Jiv Kumari Aryal</v>
          </cell>
          <cell r="D347" t="str">
            <v>Head Office</v>
          </cell>
          <cell r="E347" t="str">
            <v>001</v>
          </cell>
          <cell r="F347" t="str">
            <v>2 Department</v>
          </cell>
          <cell r="G347">
            <v>0</v>
          </cell>
          <cell r="H347" t="str">
            <v>Support Staff 1S</v>
          </cell>
          <cell r="I347">
            <v>0</v>
          </cell>
          <cell r="J347">
            <v>0</v>
          </cell>
          <cell r="K347">
            <v>24702</v>
          </cell>
          <cell r="L347">
            <v>0</v>
          </cell>
          <cell r="M347">
            <v>0</v>
          </cell>
          <cell r="N347">
            <v>24702</v>
          </cell>
          <cell r="O347">
            <v>0</v>
          </cell>
          <cell r="P347">
            <v>2000</v>
          </cell>
          <cell r="Q347">
            <v>1000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3000</v>
          </cell>
          <cell r="AA347">
            <v>27702</v>
          </cell>
        </row>
        <row r="348">
          <cell r="B348">
            <v>90022</v>
          </cell>
          <cell r="C348" t="str">
            <v>Chandrawati Khatri Chhetri</v>
          </cell>
          <cell r="D348" t="str">
            <v>Head Office</v>
          </cell>
          <cell r="E348" t="str">
            <v>001</v>
          </cell>
          <cell r="F348" t="str">
            <v>Business Credit and Trade Finance  Department</v>
          </cell>
          <cell r="G348">
            <v>0</v>
          </cell>
          <cell r="H348" t="str">
            <v>Support Staff 1S</v>
          </cell>
          <cell r="I348">
            <v>0</v>
          </cell>
          <cell r="J348">
            <v>0</v>
          </cell>
          <cell r="K348">
            <v>24702</v>
          </cell>
          <cell r="L348">
            <v>0</v>
          </cell>
          <cell r="M348">
            <v>0</v>
          </cell>
          <cell r="N348">
            <v>24702</v>
          </cell>
          <cell r="O348">
            <v>0</v>
          </cell>
          <cell r="P348">
            <v>2000</v>
          </cell>
          <cell r="Q348">
            <v>1000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3000</v>
          </cell>
          <cell r="AA348">
            <v>27702</v>
          </cell>
        </row>
        <row r="349">
          <cell r="B349">
            <v>90023</v>
          </cell>
          <cell r="C349" t="str">
            <v>Shobha Shrestha</v>
          </cell>
          <cell r="D349" t="str">
            <v>Head Office</v>
          </cell>
          <cell r="E349" t="str">
            <v>001</v>
          </cell>
          <cell r="F349" t="str">
            <v>Finance And Account Division</v>
          </cell>
          <cell r="G349">
            <v>0</v>
          </cell>
          <cell r="H349" t="str">
            <v>Support Staff 1S</v>
          </cell>
          <cell r="I349">
            <v>0</v>
          </cell>
          <cell r="J349">
            <v>0</v>
          </cell>
          <cell r="K349">
            <v>24702</v>
          </cell>
          <cell r="L349">
            <v>0</v>
          </cell>
          <cell r="M349">
            <v>0</v>
          </cell>
          <cell r="N349">
            <v>24702</v>
          </cell>
          <cell r="O349">
            <v>0</v>
          </cell>
          <cell r="P349">
            <v>2000</v>
          </cell>
          <cell r="Q349">
            <v>1000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3000</v>
          </cell>
          <cell r="AA349">
            <v>27702</v>
          </cell>
        </row>
        <row r="350">
          <cell r="B350">
            <v>90024</v>
          </cell>
          <cell r="C350" t="str">
            <v>Ramesh Thapa</v>
          </cell>
          <cell r="D350" t="str">
            <v>Head Office</v>
          </cell>
          <cell r="E350" t="str">
            <v>001</v>
          </cell>
          <cell r="F350" t="str">
            <v>Central Training Institute</v>
          </cell>
          <cell r="G350">
            <v>0</v>
          </cell>
          <cell r="H350" t="str">
            <v>Support Staff 1S</v>
          </cell>
          <cell r="I350">
            <v>0</v>
          </cell>
          <cell r="J350">
            <v>0</v>
          </cell>
          <cell r="K350">
            <v>24702</v>
          </cell>
          <cell r="L350">
            <v>0</v>
          </cell>
          <cell r="M350">
            <v>0</v>
          </cell>
          <cell r="N350">
            <v>24702</v>
          </cell>
          <cell r="O350">
            <v>0</v>
          </cell>
          <cell r="P350">
            <v>2000</v>
          </cell>
          <cell r="Q350">
            <v>1000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3000</v>
          </cell>
          <cell r="AA350">
            <v>27702</v>
          </cell>
        </row>
        <row r="351">
          <cell r="B351">
            <v>90025</v>
          </cell>
          <cell r="C351" t="str">
            <v>Vijay Rajbahak</v>
          </cell>
          <cell r="D351" t="str">
            <v>Head Office</v>
          </cell>
          <cell r="E351" t="str">
            <v>001</v>
          </cell>
          <cell r="F351" t="str">
            <v>Central Training Institute</v>
          </cell>
          <cell r="G351">
            <v>0</v>
          </cell>
          <cell r="H351" t="str">
            <v>Support Staff 1S</v>
          </cell>
          <cell r="I351">
            <v>0</v>
          </cell>
          <cell r="J351">
            <v>0</v>
          </cell>
          <cell r="K351">
            <v>24702</v>
          </cell>
          <cell r="L351">
            <v>0</v>
          </cell>
          <cell r="M351">
            <v>0</v>
          </cell>
          <cell r="N351">
            <v>24702</v>
          </cell>
          <cell r="O351">
            <v>0</v>
          </cell>
          <cell r="P351">
            <v>2000</v>
          </cell>
          <cell r="Q351">
            <v>1000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3000</v>
          </cell>
          <cell r="AA351">
            <v>27702</v>
          </cell>
        </row>
        <row r="352">
          <cell r="B352">
            <v>90027</v>
          </cell>
          <cell r="C352" t="str">
            <v>Prakash Basnet</v>
          </cell>
          <cell r="D352" t="str">
            <v>Head Office</v>
          </cell>
          <cell r="E352" t="str">
            <v>001</v>
          </cell>
          <cell r="F352" t="str">
            <v>Credit Recovery Department (N in U)</v>
          </cell>
          <cell r="G352">
            <v>0</v>
          </cell>
          <cell r="H352" t="str">
            <v>Support Staff 1S</v>
          </cell>
          <cell r="I352">
            <v>0</v>
          </cell>
          <cell r="J352">
            <v>0</v>
          </cell>
          <cell r="K352">
            <v>24702</v>
          </cell>
          <cell r="L352">
            <v>0</v>
          </cell>
          <cell r="M352">
            <v>0</v>
          </cell>
          <cell r="N352">
            <v>24702</v>
          </cell>
          <cell r="O352">
            <v>0</v>
          </cell>
          <cell r="P352">
            <v>2000</v>
          </cell>
          <cell r="Q352">
            <v>1000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3000</v>
          </cell>
          <cell r="AA352">
            <v>27702</v>
          </cell>
        </row>
        <row r="353">
          <cell r="B353">
            <v>90028</v>
          </cell>
          <cell r="C353" t="str">
            <v>Narayan Prasad Silwal</v>
          </cell>
          <cell r="D353" t="str">
            <v>Head Office</v>
          </cell>
          <cell r="E353" t="str">
            <v>001</v>
          </cell>
          <cell r="F353" t="str">
            <v>General Service Division</v>
          </cell>
          <cell r="G353">
            <v>0</v>
          </cell>
          <cell r="H353" t="str">
            <v>Support Staff 1S</v>
          </cell>
          <cell r="I353">
            <v>0</v>
          </cell>
          <cell r="J353">
            <v>0</v>
          </cell>
          <cell r="K353">
            <v>24702</v>
          </cell>
          <cell r="L353">
            <v>0</v>
          </cell>
          <cell r="M353">
            <v>0</v>
          </cell>
          <cell r="N353">
            <v>24702</v>
          </cell>
          <cell r="O353">
            <v>0</v>
          </cell>
          <cell r="P353">
            <v>2000</v>
          </cell>
          <cell r="Q353">
            <v>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3000</v>
          </cell>
          <cell r="AA353">
            <v>27702</v>
          </cell>
        </row>
        <row r="354">
          <cell r="B354">
            <v>90032</v>
          </cell>
          <cell r="C354" t="str">
            <v>Pradip Khatri</v>
          </cell>
          <cell r="D354" t="str">
            <v>Head Office</v>
          </cell>
          <cell r="E354" t="str">
            <v>001</v>
          </cell>
          <cell r="F354" t="str">
            <v>General Service Division</v>
          </cell>
          <cell r="G354">
            <v>0</v>
          </cell>
          <cell r="H354" t="str">
            <v>Support Staff 1S</v>
          </cell>
          <cell r="I354">
            <v>0</v>
          </cell>
          <cell r="J354">
            <v>0</v>
          </cell>
          <cell r="K354">
            <v>24702</v>
          </cell>
          <cell r="L354">
            <v>0</v>
          </cell>
          <cell r="M354">
            <v>0</v>
          </cell>
          <cell r="N354">
            <v>24702</v>
          </cell>
          <cell r="O354">
            <v>0</v>
          </cell>
          <cell r="P354">
            <v>2000</v>
          </cell>
          <cell r="Q354">
            <v>1000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3000</v>
          </cell>
          <cell r="AA354">
            <v>27702</v>
          </cell>
        </row>
        <row r="355">
          <cell r="B355">
            <v>90033</v>
          </cell>
          <cell r="C355" t="str">
            <v>Suresh Pode (A)</v>
          </cell>
          <cell r="D355" t="str">
            <v>Head Office</v>
          </cell>
          <cell r="E355" t="str">
            <v>001</v>
          </cell>
          <cell r="F355" t="str">
            <v>General Service Division</v>
          </cell>
          <cell r="G355">
            <v>0</v>
          </cell>
          <cell r="H355" t="str">
            <v>Support Staff 1S</v>
          </cell>
          <cell r="I355">
            <v>0</v>
          </cell>
          <cell r="J355">
            <v>0</v>
          </cell>
          <cell r="K355">
            <v>24702</v>
          </cell>
          <cell r="L355">
            <v>0</v>
          </cell>
          <cell r="M355">
            <v>0</v>
          </cell>
          <cell r="N355">
            <v>24702</v>
          </cell>
          <cell r="O355">
            <v>0</v>
          </cell>
          <cell r="P355">
            <v>2000</v>
          </cell>
          <cell r="Q355">
            <v>1000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3000</v>
          </cell>
          <cell r="AA355">
            <v>27702</v>
          </cell>
        </row>
        <row r="356">
          <cell r="B356">
            <v>90034</v>
          </cell>
          <cell r="C356" t="str">
            <v>Nanimaya Pode</v>
          </cell>
          <cell r="D356" t="str">
            <v>Head Office</v>
          </cell>
          <cell r="E356" t="str">
            <v>001</v>
          </cell>
          <cell r="F356" t="str">
            <v>General Service Division</v>
          </cell>
          <cell r="G356">
            <v>0</v>
          </cell>
          <cell r="H356" t="str">
            <v>Support Staff 1S</v>
          </cell>
          <cell r="I356">
            <v>0</v>
          </cell>
          <cell r="J356">
            <v>0</v>
          </cell>
          <cell r="K356">
            <v>24702</v>
          </cell>
          <cell r="L356">
            <v>0</v>
          </cell>
          <cell r="M356">
            <v>0</v>
          </cell>
          <cell r="N356">
            <v>24702</v>
          </cell>
          <cell r="O356">
            <v>0</v>
          </cell>
          <cell r="P356">
            <v>2000</v>
          </cell>
          <cell r="Q356">
            <v>1000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3000</v>
          </cell>
          <cell r="AA356">
            <v>27702</v>
          </cell>
        </row>
        <row r="357">
          <cell r="B357">
            <v>90035</v>
          </cell>
          <cell r="C357" t="str">
            <v>Suresh Deula(B)</v>
          </cell>
          <cell r="D357" t="str">
            <v>Head Office</v>
          </cell>
          <cell r="E357" t="str">
            <v>001</v>
          </cell>
          <cell r="F357" t="str">
            <v>General Service Division</v>
          </cell>
          <cell r="G357">
            <v>0</v>
          </cell>
          <cell r="H357" t="str">
            <v>Support Staff 1S</v>
          </cell>
          <cell r="I357">
            <v>0</v>
          </cell>
          <cell r="J357">
            <v>0</v>
          </cell>
          <cell r="K357">
            <v>24702</v>
          </cell>
          <cell r="L357">
            <v>0</v>
          </cell>
          <cell r="M357">
            <v>0</v>
          </cell>
          <cell r="N357">
            <v>24702</v>
          </cell>
          <cell r="O357">
            <v>0</v>
          </cell>
          <cell r="P357">
            <v>2000</v>
          </cell>
          <cell r="Q357">
            <v>1000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3000</v>
          </cell>
          <cell r="AA357">
            <v>27702</v>
          </cell>
        </row>
        <row r="358">
          <cell r="B358">
            <v>90036</v>
          </cell>
          <cell r="C358" t="str">
            <v>Jamuna Pode</v>
          </cell>
          <cell r="D358" t="str">
            <v>Head Office</v>
          </cell>
          <cell r="E358" t="str">
            <v>001</v>
          </cell>
          <cell r="F358" t="str">
            <v>General Service Division</v>
          </cell>
          <cell r="G358">
            <v>0</v>
          </cell>
          <cell r="H358" t="str">
            <v>Support Staff 1S</v>
          </cell>
          <cell r="I358">
            <v>0</v>
          </cell>
          <cell r="J358">
            <v>0</v>
          </cell>
          <cell r="K358">
            <v>24702</v>
          </cell>
          <cell r="L358">
            <v>0</v>
          </cell>
          <cell r="M358">
            <v>0</v>
          </cell>
          <cell r="N358">
            <v>24702</v>
          </cell>
          <cell r="O358">
            <v>0</v>
          </cell>
          <cell r="P358">
            <v>2000</v>
          </cell>
          <cell r="Q358">
            <v>1000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3000</v>
          </cell>
          <cell r="AA358">
            <v>27702</v>
          </cell>
        </row>
        <row r="359">
          <cell r="B359">
            <v>90037</v>
          </cell>
          <cell r="C359" t="str">
            <v>Suresh Pujari(C)</v>
          </cell>
          <cell r="D359" t="str">
            <v>Head Office</v>
          </cell>
          <cell r="E359" t="str">
            <v>001</v>
          </cell>
          <cell r="F359" t="str">
            <v>General Service Division</v>
          </cell>
          <cell r="G359">
            <v>0</v>
          </cell>
          <cell r="H359" t="str">
            <v>Support Staff 1S</v>
          </cell>
          <cell r="I359">
            <v>0</v>
          </cell>
          <cell r="J359">
            <v>0</v>
          </cell>
          <cell r="K359">
            <v>24702</v>
          </cell>
          <cell r="L359">
            <v>0</v>
          </cell>
          <cell r="M359">
            <v>0</v>
          </cell>
          <cell r="N359">
            <v>24702</v>
          </cell>
          <cell r="O359">
            <v>0</v>
          </cell>
          <cell r="P359">
            <v>2000</v>
          </cell>
          <cell r="Q359">
            <v>1000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3000</v>
          </cell>
          <cell r="AA359">
            <v>27702</v>
          </cell>
        </row>
        <row r="360">
          <cell r="B360">
            <v>90038</v>
          </cell>
          <cell r="C360" t="str">
            <v>Bimala Chyame</v>
          </cell>
          <cell r="D360" t="str">
            <v>Head Office</v>
          </cell>
          <cell r="E360" t="str">
            <v>001</v>
          </cell>
          <cell r="F360" t="str">
            <v>General Service Division</v>
          </cell>
          <cell r="G360">
            <v>0</v>
          </cell>
          <cell r="H360" t="str">
            <v>Support Staff 1S</v>
          </cell>
          <cell r="I360">
            <v>0</v>
          </cell>
          <cell r="J360">
            <v>0</v>
          </cell>
          <cell r="K360">
            <v>24702</v>
          </cell>
          <cell r="L360">
            <v>0</v>
          </cell>
          <cell r="M360">
            <v>0</v>
          </cell>
          <cell r="N360">
            <v>24702</v>
          </cell>
          <cell r="O360">
            <v>0</v>
          </cell>
          <cell r="P360">
            <v>2000</v>
          </cell>
          <cell r="Q360">
            <v>1000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3000</v>
          </cell>
          <cell r="AA360">
            <v>27702</v>
          </cell>
        </row>
        <row r="361">
          <cell r="B361">
            <v>90039</v>
          </cell>
          <cell r="C361" t="str">
            <v>Chakana Pode</v>
          </cell>
          <cell r="D361" t="str">
            <v>Head Office</v>
          </cell>
          <cell r="E361" t="str">
            <v>001</v>
          </cell>
          <cell r="F361" t="str">
            <v>General Service Division</v>
          </cell>
          <cell r="G361">
            <v>0</v>
          </cell>
          <cell r="H361" t="str">
            <v>Support Staff 1S</v>
          </cell>
          <cell r="I361">
            <v>0</v>
          </cell>
          <cell r="J361">
            <v>0</v>
          </cell>
          <cell r="K361">
            <v>24702</v>
          </cell>
          <cell r="L361">
            <v>0</v>
          </cell>
          <cell r="M361">
            <v>0</v>
          </cell>
          <cell r="N361">
            <v>24702</v>
          </cell>
          <cell r="O361">
            <v>0</v>
          </cell>
          <cell r="P361">
            <v>2000</v>
          </cell>
          <cell r="Q361">
            <v>1000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3000</v>
          </cell>
          <cell r="AA361">
            <v>27702</v>
          </cell>
        </row>
        <row r="362">
          <cell r="B362">
            <v>90040</v>
          </cell>
          <cell r="C362" t="str">
            <v>Dev Bahadur Tamang</v>
          </cell>
          <cell r="D362" t="str">
            <v>Head Office</v>
          </cell>
          <cell r="E362" t="str">
            <v>001</v>
          </cell>
          <cell r="F362" t="str">
            <v>Central Training Institute</v>
          </cell>
          <cell r="G362">
            <v>0</v>
          </cell>
          <cell r="H362" t="str">
            <v>Driver D1</v>
          </cell>
          <cell r="I362">
            <v>0</v>
          </cell>
          <cell r="J362">
            <v>0</v>
          </cell>
          <cell r="K362">
            <v>28417</v>
          </cell>
          <cell r="L362">
            <v>0</v>
          </cell>
          <cell r="M362">
            <v>0</v>
          </cell>
          <cell r="N362">
            <v>28417</v>
          </cell>
          <cell r="O362">
            <v>0</v>
          </cell>
          <cell r="P362">
            <v>2000</v>
          </cell>
          <cell r="Q362">
            <v>1000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3000</v>
          </cell>
          <cell r="AA362">
            <v>31417</v>
          </cell>
        </row>
        <row r="363">
          <cell r="B363">
            <v>90041</v>
          </cell>
          <cell r="C363" t="str">
            <v>Nirmala Khadka</v>
          </cell>
          <cell r="D363" t="str">
            <v>Head Office</v>
          </cell>
          <cell r="E363" t="str">
            <v>001</v>
          </cell>
          <cell r="F363" t="str">
            <v>Legal and Credit recovery Division</v>
          </cell>
          <cell r="G363">
            <v>0</v>
          </cell>
          <cell r="H363" t="str">
            <v>Support Staff 1S</v>
          </cell>
          <cell r="I363">
            <v>0</v>
          </cell>
          <cell r="J363">
            <v>0</v>
          </cell>
          <cell r="K363">
            <v>24702</v>
          </cell>
          <cell r="L363">
            <v>0</v>
          </cell>
          <cell r="M363">
            <v>0</v>
          </cell>
          <cell r="N363">
            <v>24702</v>
          </cell>
          <cell r="O363">
            <v>0</v>
          </cell>
          <cell r="P363">
            <v>2000</v>
          </cell>
          <cell r="Q363">
            <v>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3000</v>
          </cell>
          <cell r="AA363">
            <v>27702</v>
          </cell>
        </row>
        <row r="364">
          <cell r="B364">
            <v>90045</v>
          </cell>
          <cell r="C364" t="str">
            <v>Durga Bhandari</v>
          </cell>
          <cell r="D364" t="str">
            <v>Head Office</v>
          </cell>
          <cell r="E364" t="str">
            <v>001</v>
          </cell>
          <cell r="F364" t="str">
            <v>Information Technology Division</v>
          </cell>
          <cell r="G364">
            <v>0</v>
          </cell>
          <cell r="H364" t="str">
            <v>Officer 7</v>
          </cell>
          <cell r="I364">
            <v>0</v>
          </cell>
          <cell r="J364">
            <v>0</v>
          </cell>
          <cell r="K364">
            <v>46207</v>
          </cell>
          <cell r="L364">
            <v>0</v>
          </cell>
          <cell r="M364">
            <v>0</v>
          </cell>
          <cell r="N364">
            <v>46207</v>
          </cell>
          <cell r="O364">
            <v>0</v>
          </cell>
          <cell r="P364">
            <v>2000</v>
          </cell>
          <cell r="Q364">
            <v>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3000</v>
          </cell>
          <cell r="AA364">
            <v>49207</v>
          </cell>
        </row>
        <row r="365">
          <cell r="B365">
            <v>90046</v>
          </cell>
          <cell r="C365" t="str">
            <v>Rajendra Prasad Dulal</v>
          </cell>
          <cell r="D365" t="str">
            <v>Head Office</v>
          </cell>
          <cell r="E365" t="str">
            <v>001</v>
          </cell>
          <cell r="F365" t="str">
            <v>Management Information Department</v>
          </cell>
          <cell r="G365">
            <v>0</v>
          </cell>
          <cell r="H365" t="str">
            <v>Assistant 5</v>
          </cell>
          <cell r="I365">
            <v>0</v>
          </cell>
          <cell r="J365">
            <v>0</v>
          </cell>
          <cell r="K365">
            <v>35420</v>
          </cell>
          <cell r="L365">
            <v>0</v>
          </cell>
          <cell r="M365">
            <v>0</v>
          </cell>
          <cell r="N365">
            <v>35420</v>
          </cell>
          <cell r="O365">
            <v>0</v>
          </cell>
          <cell r="P365">
            <v>2000</v>
          </cell>
          <cell r="Q365">
            <v>1000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3000</v>
          </cell>
          <cell r="AA365">
            <v>38420</v>
          </cell>
        </row>
        <row r="366">
          <cell r="B366">
            <v>90047</v>
          </cell>
          <cell r="C366" t="str">
            <v>Seachan Subedi</v>
          </cell>
          <cell r="D366" t="str">
            <v>Head Office</v>
          </cell>
          <cell r="E366" t="str">
            <v>001</v>
          </cell>
          <cell r="F366" t="str">
            <v>Digital Banking Division</v>
          </cell>
          <cell r="G366">
            <v>0</v>
          </cell>
          <cell r="H366" t="str">
            <v>Assistant 5</v>
          </cell>
          <cell r="I366">
            <v>0</v>
          </cell>
          <cell r="J366">
            <v>0</v>
          </cell>
          <cell r="K366">
            <v>35420</v>
          </cell>
          <cell r="L366">
            <v>0</v>
          </cell>
          <cell r="M366">
            <v>0</v>
          </cell>
          <cell r="N366">
            <v>35420</v>
          </cell>
          <cell r="O366">
            <v>0</v>
          </cell>
          <cell r="P366">
            <v>2000</v>
          </cell>
          <cell r="Q366">
            <v>1000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3000</v>
          </cell>
          <cell r="AA366">
            <v>38420</v>
          </cell>
        </row>
        <row r="367">
          <cell r="B367">
            <v>90048</v>
          </cell>
          <cell r="C367" t="str">
            <v>Arjun Poudel</v>
          </cell>
          <cell r="D367" t="str">
            <v>Head Office</v>
          </cell>
          <cell r="E367" t="str">
            <v>001</v>
          </cell>
          <cell r="F367" t="str">
            <v>Digital Banking Division</v>
          </cell>
          <cell r="G367">
            <v>0</v>
          </cell>
          <cell r="H367" t="str">
            <v>Officer 7</v>
          </cell>
          <cell r="I367">
            <v>0</v>
          </cell>
          <cell r="J367">
            <v>0</v>
          </cell>
          <cell r="K367">
            <v>54000</v>
          </cell>
          <cell r="L367">
            <v>0</v>
          </cell>
          <cell r="M367">
            <v>0</v>
          </cell>
          <cell r="N367">
            <v>54000</v>
          </cell>
          <cell r="O367">
            <v>0</v>
          </cell>
          <cell r="P367">
            <v>2000</v>
          </cell>
          <cell r="Q367">
            <v>1000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3000</v>
          </cell>
          <cell r="AA367">
            <v>57000</v>
          </cell>
        </row>
        <row r="368">
          <cell r="B368">
            <v>90051</v>
          </cell>
          <cell r="C368" t="str">
            <v>Bibek Shrestha</v>
          </cell>
          <cell r="D368" t="str">
            <v>Head Office</v>
          </cell>
          <cell r="E368" t="str">
            <v>001</v>
          </cell>
          <cell r="F368" t="str">
            <v>Information Technology Division</v>
          </cell>
          <cell r="G368">
            <v>0</v>
          </cell>
          <cell r="H368" t="str">
            <v>Officer 7</v>
          </cell>
          <cell r="I368">
            <v>0</v>
          </cell>
          <cell r="J368">
            <v>0</v>
          </cell>
          <cell r="K368">
            <v>46207</v>
          </cell>
          <cell r="L368">
            <v>0</v>
          </cell>
          <cell r="M368">
            <v>0</v>
          </cell>
          <cell r="N368">
            <v>46207</v>
          </cell>
          <cell r="O368">
            <v>0</v>
          </cell>
          <cell r="P368">
            <v>2000</v>
          </cell>
          <cell r="Q368">
            <v>1000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3000</v>
          </cell>
          <cell r="AA368">
            <v>49207</v>
          </cell>
        </row>
        <row r="369">
          <cell r="B369">
            <v>90052</v>
          </cell>
          <cell r="C369" t="str">
            <v>Shreya Shrestha</v>
          </cell>
          <cell r="D369" t="str">
            <v>Head Office</v>
          </cell>
          <cell r="E369" t="str">
            <v>001</v>
          </cell>
          <cell r="F369" t="str">
            <v>Information Technology Division</v>
          </cell>
          <cell r="G369">
            <v>0</v>
          </cell>
          <cell r="H369" t="str">
            <v>Officer 7</v>
          </cell>
          <cell r="I369">
            <v>0</v>
          </cell>
          <cell r="J369">
            <v>0</v>
          </cell>
          <cell r="K369">
            <v>46207</v>
          </cell>
          <cell r="L369">
            <v>0</v>
          </cell>
          <cell r="M369">
            <v>0</v>
          </cell>
          <cell r="N369">
            <v>46207</v>
          </cell>
          <cell r="O369">
            <v>0</v>
          </cell>
          <cell r="P369">
            <v>2000</v>
          </cell>
          <cell r="Q369">
            <v>1000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3000</v>
          </cell>
          <cell r="AA369">
            <v>49207</v>
          </cell>
        </row>
        <row r="370">
          <cell r="B370">
            <v>90054</v>
          </cell>
          <cell r="C370" t="str">
            <v>Binod Dongol</v>
          </cell>
          <cell r="D370" t="str">
            <v>Head Office</v>
          </cell>
          <cell r="E370" t="str">
            <v>001</v>
          </cell>
          <cell r="F370" t="str">
            <v>Information Technology Division</v>
          </cell>
          <cell r="G370">
            <v>0</v>
          </cell>
          <cell r="H370" t="str">
            <v>Officer 7</v>
          </cell>
          <cell r="I370">
            <v>0</v>
          </cell>
          <cell r="J370">
            <v>0</v>
          </cell>
          <cell r="K370">
            <v>46207</v>
          </cell>
          <cell r="L370">
            <v>0</v>
          </cell>
          <cell r="M370">
            <v>0</v>
          </cell>
          <cell r="N370">
            <v>46207</v>
          </cell>
          <cell r="O370">
            <v>0</v>
          </cell>
          <cell r="P370">
            <v>2000</v>
          </cell>
          <cell r="Q370">
            <v>1000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3000</v>
          </cell>
          <cell r="AA370">
            <v>49207</v>
          </cell>
        </row>
        <row r="371">
          <cell r="B371">
            <v>90055</v>
          </cell>
          <cell r="C371" t="str">
            <v>Mukesh Shrestha</v>
          </cell>
          <cell r="D371" t="str">
            <v>Head Office</v>
          </cell>
          <cell r="E371" t="str">
            <v>001</v>
          </cell>
          <cell r="F371" t="str">
            <v>Information Technology Division</v>
          </cell>
          <cell r="G371">
            <v>0</v>
          </cell>
          <cell r="H371" t="str">
            <v>Officer 7</v>
          </cell>
          <cell r="I371">
            <v>0</v>
          </cell>
          <cell r="J371">
            <v>0</v>
          </cell>
          <cell r="K371">
            <v>46207</v>
          </cell>
          <cell r="L371">
            <v>0</v>
          </cell>
          <cell r="M371">
            <v>0</v>
          </cell>
          <cell r="N371">
            <v>46207</v>
          </cell>
          <cell r="O371">
            <v>0</v>
          </cell>
          <cell r="P371">
            <v>2000</v>
          </cell>
          <cell r="Q371">
            <v>1000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3000</v>
          </cell>
          <cell r="AA371">
            <v>49207</v>
          </cell>
        </row>
        <row r="372">
          <cell r="B372">
            <v>90056</v>
          </cell>
          <cell r="C372" t="str">
            <v>Sandeep Puri</v>
          </cell>
          <cell r="D372" t="str">
            <v>Head Office</v>
          </cell>
          <cell r="E372" t="str">
            <v>001</v>
          </cell>
          <cell r="F372" t="str">
            <v>Information Technology Division</v>
          </cell>
          <cell r="G372">
            <v>0</v>
          </cell>
          <cell r="H372" t="str">
            <v>Officer 7</v>
          </cell>
          <cell r="I372">
            <v>0</v>
          </cell>
          <cell r="J372">
            <v>0</v>
          </cell>
          <cell r="K372">
            <v>46207</v>
          </cell>
          <cell r="L372">
            <v>0</v>
          </cell>
          <cell r="M372">
            <v>0</v>
          </cell>
          <cell r="N372">
            <v>46207</v>
          </cell>
          <cell r="O372">
            <v>0</v>
          </cell>
          <cell r="P372">
            <v>2000</v>
          </cell>
          <cell r="Q372">
            <v>1000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3000</v>
          </cell>
          <cell r="AA372">
            <v>49207</v>
          </cell>
        </row>
        <row r="373">
          <cell r="B373">
            <v>90067</v>
          </cell>
          <cell r="C373" t="str">
            <v>Pushpa Raj Pandey</v>
          </cell>
          <cell r="D373" t="str">
            <v>Head Office</v>
          </cell>
          <cell r="E373" t="str">
            <v>001</v>
          </cell>
          <cell r="F373" t="str">
            <v>Digital Banking Division</v>
          </cell>
          <cell r="G373">
            <v>0</v>
          </cell>
          <cell r="H373" t="str">
            <v>Assistant 5</v>
          </cell>
          <cell r="I373">
            <v>0</v>
          </cell>
          <cell r="J373">
            <v>0</v>
          </cell>
          <cell r="K373">
            <v>35420</v>
          </cell>
          <cell r="L373">
            <v>0</v>
          </cell>
          <cell r="M373">
            <v>0</v>
          </cell>
          <cell r="N373">
            <v>35420</v>
          </cell>
          <cell r="O373">
            <v>0</v>
          </cell>
          <cell r="P373">
            <v>2000</v>
          </cell>
          <cell r="Q373">
            <v>1000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3000</v>
          </cell>
          <cell r="AA373">
            <v>38420</v>
          </cell>
        </row>
        <row r="374">
          <cell r="B374">
            <v>90090</v>
          </cell>
          <cell r="C374" t="str">
            <v>Ashok Shrestha</v>
          </cell>
          <cell r="D374" t="str">
            <v>Head Office</v>
          </cell>
          <cell r="E374" t="str">
            <v>001</v>
          </cell>
          <cell r="F374" t="str">
            <v>General Service Division</v>
          </cell>
          <cell r="G374">
            <v>0</v>
          </cell>
          <cell r="H374" t="str">
            <v>Support Staff 1S</v>
          </cell>
          <cell r="I374">
            <v>0</v>
          </cell>
          <cell r="J374">
            <v>0</v>
          </cell>
          <cell r="K374">
            <v>24702</v>
          </cell>
          <cell r="L374">
            <v>0</v>
          </cell>
          <cell r="M374">
            <v>0</v>
          </cell>
          <cell r="N374">
            <v>24702</v>
          </cell>
          <cell r="O374">
            <v>0</v>
          </cell>
          <cell r="P374">
            <v>2000</v>
          </cell>
          <cell r="Q374">
            <v>1000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3000</v>
          </cell>
          <cell r="AA374">
            <v>27702</v>
          </cell>
        </row>
        <row r="375">
          <cell r="B375">
            <v>90205</v>
          </cell>
          <cell r="C375" t="str">
            <v>Sunil Kumar Karki</v>
          </cell>
          <cell r="D375" t="str">
            <v>Head Office</v>
          </cell>
          <cell r="E375" t="str">
            <v>001</v>
          </cell>
          <cell r="F375" t="str">
            <v>Information Technology Division</v>
          </cell>
          <cell r="G375">
            <v>0</v>
          </cell>
          <cell r="H375" t="str">
            <v>Managerial 10</v>
          </cell>
          <cell r="I375">
            <v>0</v>
          </cell>
          <cell r="J375">
            <v>0</v>
          </cell>
          <cell r="K375">
            <v>100000</v>
          </cell>
          <cell r="L375">
            <v>0</v>
          </cell>
          <cell r="M375">
            <v>0</v>
          </cell>
          <cell r="N375">
            <v>100000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100000</v>
          </cell>
        </row>
        <row r="376">
          <cell r="B376">
            <v>4899</v>
          </cell>
          <cell r="C376" t="str">
            <v>Anju Dahal</v>
          </cell>
          <cell r="D376" t="str">
            <v>Corporate Banking Ramshahpath</v>
          </cell>
          <cell r="E376" t="str">
            <v>002</v>
          </cell>
          <cell r="F376" t="str">
            <v>Banking Operational</v>
          </cell>
          <cell r="G376" t="str">
            <v>9</v>
          </cell>
          <cell r="H376" t="str">
            <v>Managerial 9</v>
          </cell>
          <cell r="I376">
            <v>0</v>
          </cell>
          <cell r="J376">
            <v>0</v>
          </cell>
          <cell r="K376">
            <v>52774</v>
          </cell>
          <cell r="L376">
            <v>15831</v>
          </cell>
          <cell r="M376">
            <v>6860.5</v>
          </cell>
          <cell r="N376">
            <v>61744.5</v>
          </cell>
          <cell r="O376">
            <v>4620</v>
          </cell>
          <cell r="P376">
            <v>2000</v>
          </cell>
          <cell r="Q376">
            <v>1000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7620</v>
          </cell>
          <cell r="AA376">
            <v>83085.5</v>
          </cell>
        </row>
        <row r="377">
          <cell r="B377">
            <v>4929</v>
          </cell>
          <cell r="C377" t="str">
            <v>Tirtha Lal Silwal</v>
          </cell>
          <cell r="D377" t="str">
            <v>Corporate Banking Ramshahpath</v>
          </cell>
          <cell r="E377" t="str">
            <v>002</v>
          </cell>
          <cell r="F377" t="str">
            <v>Banking Operational</v>
          </cell>
          <cell r="G377" t="str">
            <v>9</v>
          </cell>
          <cell r="H377" t="str">
            <v>Managerial 9</v>
          </cell>
          <cell r="I377">
            <v>0</v>
          </cell>
          <cell r="J377">
            <v>0</v>
          </cell>
          <cell r="K377">
            <v>52774</v>
          </cell>
          <cell r="L377">
            <v>15831</v>
          </cell>
          <cell r="M377">
            <v>6860.5</v>
          </cell>
          <cell r="N377">
            <v>61744.5</v>
          </cell>
          <cell r="O377">
            <v>4620</v>
          </cell>
          <cell r="P377">
            <v>2000</v>
          </cell>
          <cell r="Q377">
            <v>1000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7620</v>
          </cell>
          <cell r="AA377">
            <v>83085.5</v>
          </cell>
        </row>
        <row r="378">
          <cell r="B378">
            <v>4972</v>
          </cell>
          <cell r="C378" t="str">
            <v>Kalpana K.C.</v>
          </cell>
          <cell r="D378" t="str">
            <v>Corporate Banking Ramshahpath</v>
          </cell>
          <cell r="E378" t="str">
            <v>002</v>
          </cell>
          <cell r="F378" t="str">
            <v>Banking Operational</v>
          </cell>
          <cell r="G378" t="str">
            <v>9</v>
          </cell>
          <cell r="H378" t="str">
            <v>Officer 7</v>
          </cell>
          <cell r="I378">
            <v>0</v>
          </cell>
          <cell r="J378">
            <v>0</v>
          </cell>
          <cell r="K378">
            <v>46207</v>
          </cell>
          <cell r="L378">
            <v>13860</v>
          </cell>
          <cell r="M378">
            <v>6006.7</v>
          </cell>
          <cell r="N378">
            <v>54060.3</v>
          </cell>
          <cell r="O378">
            <v>4220</v>
          </cell>
          <cell r="P378">
            <v>2000</v>
          </cell>
          <cell r="Q378">
            <v>1000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7220</v>
          </cell>
          <cell r="AA378">
            <v>73293.7</v>
          </cell>
        </row>
        <row r="379">
          <cell r="B379">
            <v>5036</v>
          </cell>
          <cell r="C379" t="str">
            <v>Anita Thapaliya</v>
          </cell>
          <cell r="D379" t="str">
            <v>Corporate Banking Ramshahpath</v>
          </cell>
          <cell r="E379" t="str">
            <v>002</v>
          </cell>
          <cell r="F379" t="str">
            <v>Banking Operational</v>
          </cell>
          <cell r="G379" t="str">
            <v>11</v>
          </cell>
          <cell r="H379" t="str">
            <v>Officer 7</v>
          </cell>
          <cell r="I379">
            <v>0</v>
          </cell>
          <cell r="J379">
            <v>0</v>
          </cell>
          <cell r="K379">
            <v>46207</v>
          </cell>
          <cell r="L379">
            <v>16940</v>
          </cell>
          <cell r="M379">
            <v>6314.7</v>
          </cell>
          <cell r="N379">
            <v>56832.3</v>
          </cell>
          <cell r="O379">
            <v>4220</v>
          </cell>
          <cell r="P379">
            <v>2000</v>
          </cell>
          <cell r="Q379">
            <v>1000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7220</v>
          </cell>
          <cell r="AA379">
            <v>76681.7</v>
          </cell>
        </row>
        <row r="380">
          <cell r="B380">
            <v>5153</v>
          </cell>
          <cell r="C380" t="str">
            <v>Sanjaya Raj Shrestha</v>
          </cell>
          <cell r="D380" t="str">
            <v>Corporate Banking Ramshahpath</v>
          </cell>
          <cell r="E380" t="str">
            <v>002</v>
          </cell>
          <cell r="F380" t="str">
            <v>Banking Operational</v>
          </cell>
          <cell r="G380" t="str">
            <v>9</v>
          </cell>
          <cell r="H380" t="str">
            <v>Managerial 9</v>
          </cell>
          <cell r="I380">
            <v>0</v>
          </cell>
          <cell r="J380">
            <v>0</v>
          </cell>
          <cell r="K380">
            <v>52774</v>
          </cell>
          <cell r="L380">
            <v>15831</v>
          </cell>
          <cell r="M380">
            <v>6860.5</v>
          </cell>
          <cell r="N380">
            <v>61744.5</v>
          </cell>
          <cell r="O380">
            <v>4620</v>
          </cell>
          <cell r="P380">
            <v>2000</v>
          </cell>
          <cell r="Q380">
            <v>1000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7620</v>
          </cell>
          <cell r="AA380">
            <v>83085.5</v>
          </cell>
        </row>
        <row r="381">
          <cell r="B381">
            <v>5345</v>
          </cell>
          <cell r="C381" t="str">
            <v>Krishna Nakarmi</v>
          </cell>
          <cell r="D381" t="str">
            <v>Corporate Banking Ramshahpath</v>
          </cell>
          <cell r="E381" t="str">
            <v>002</v>
          </cell>
          <cell r="F381" t="str">
            <v>Banking Operational</v>
          </cell>
          <cell r="G381" t="str">
            <v>10</v>
          </cell>
          <cell r="H381" t="str">
            <v>Managerial 10</v>
          </cell>
          <cell r="I381">
            <v>0</v>
          </cell>
          <cell r="J381">
            <v>0</v>
          </cell>
          <cell r="K381">
            <v>56787</v>
          </cell>
          <cell r="L381">
            <v>18930</v>
          </cell>
          <cell r="M381">
            <v>7571.7</v>
          </cell>
          <cell r="N381">
            <v>68145.3</v>
          </cell>
          <cell r="O381">
            <v>4650</v>
          </cell>
          <cell r="P381">
            <v>2000</v>
          </cell>
          <cell r="Q381">
            <v>1000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8000</v>
          </cell>
          <cell r="X381">
            <v>2050</v>
          </cell>
          <cell r="Y381">
            <v>0</v>
          </cell>
          <cell r="Z381">
            <v>17700</v>
          </cell>
          <cell r="AA381">
            <v>100988.7</v>
          </cell>
        </row>
        <row r="382">
          <cell r="B382">
            <v>5447</v>
          </cell>
          <cell r="C382" t="str">
            <v>Riti Karki</v>
          </cell>
          <cell r="D382" t="str">
            <v>Corporate Banking Ramshahpath</v>
          </cell>
          <cell r="E382" t="str">
            <v>002</v>
          </cell>
          <cell r="F382" t="str">
            <v>Banking Operational</v>
          </cell>
          <cell r="G382" t="str">
            <v>10</v>
          </cell>
          <cell r="H382" t="str">
            <v>Officer 7</v>
          </cell>
          <cell r="I382">
            <v>0</v>
          </cell>
          <cell r="J382">
            <v>0</v>
          </cell>
          <cell r="K382">
            <v>46207</v>
          </cell>
          <cell r="L382">
            <v>15400</v>
          </cell>
          <cell r="M382">
            <v>6160.7</v>
          </cell>
          <cell r="N382">
            <v>55446.3</v>
          </cell>
          <cell r="O382">
            <v>4220</v>
          </cell>
          <cell r="P382">
            <v>2000</v>
          </cell>
          <cell r="Q382">
            <v>1000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7220</v>
          </cell>
          <cell r="AA382">
            <v>74987.7</v>
          </cell>
        </row>
        <row r="383">
          <cell r="B383">
            <v>5461</v>
          </cell>
          <cell r="C383" t="str">
            <v>Ramraja Shrestha</v>
          </cell>
          <cell r="D383" t="str">
            <v>Corporate Banking Ramshahpath</v>
          </cell>
          <cell r="E383" t="str">
            <v>002</v>
          </cell>
          <cell r="F383" t="str">
            <v>Banking Operational</v>
          </cell>
          <cell r="G383" t="str">
            <v>7</v>
          </cell>
          <cell r="H383" t="str">
            <v>Managerial 8</v>
          </cell>
          <cell r="I383">
            <v>0</v>
          </cell>
          <cell r="J383">
            <v>0</v>
          </cell>
          <cell r="K383">
            <v>48737</v>
          </cell>
          <cell r="L383">
            <v>11375</v>
          </cell>
          <cell r="M383">
            <v>6011.2</v>
          </cell>
          <cell r="N383">
            <v>54100.800000000003</v>
          </cell>
          <cell r="O383">
            <v>4420</v>
          </cell>
          <cell r="P383">
            <v>2000</v>
          </cell>
          <cell r="Q383">
            <v>1000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7420</v>
          </cell>
          <cell r="AA383">
            <v>73543.199999999997</v>
          </cell>
        </row>
        <row r="384">
          <cell r="B384">
            <v>5571</v>
          </cell>
          <cell r="C384" t="str">
            <v>Kamalesh Paneru(Joshi)</v>
          </cell>
          <cell r="D384" t="str">
            <v>Corporate Banking Ramshahpath</v>
          </cell>
          <cell r="E384" t="str">
            <v>002</v>
          </cell>
          <cell r="F384" t="str">
            <v>Banking Operational</v>
          </cell>
          <cell r="G384" t="str">
            <v>9</v>
          </cell>
          <cell r="H384" t="str">
            <v>Managerial 9</v>
          </cell>
          <cell r="I384">
            <v>0</v>
          </cell>
          <cell r="J384">
            <v>0</v>
          </cell>
          <cell r="K384">
            <v>52774</v>
          </cell>
          <cell r="L384">
            <v>15831</v>
          </cell>
          <cell r="M384">
            <v>6860.5</v>
          </cell>
          <cell r="N384">
            <v>61744.5</v>
          </cell>
          <cell r="O384">
            <v>4620</v>
          </cell>
          <cell r="P384">
            <v>2000</v>
          </cell>
          <cell r="Q384">
            <v>1000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7620</v>
          </cell>
          <cell r="AA384">
            <v>83085.5</v>
          </cell>
        </row>
        <row r="385">
          <cell r="B385">
            <v>5600</v>
          </cell>
          <cell r="C385" t="str">
            <v>Babulal Shrestha</v>
          </cell>
          <cell r="D385" t="str">
            <v>Corporate Banking Ramshahpath</v>
          </cell>
          <cell r="E385" t="str">
            <v>002</v>
          </cell>
          <cell r="F385" t="str">
            <v>Banking Operational</v>
          </cell>
          <cell r="G385" t="str">
            <v>11</v>
          </cell>
          <cell r="H385" t="str">
            <v>Assistant 5</v>
          </cell>
          <cell r="I385">
            <v>0</v>
          </cell>
          <cell r="J385">
            <v>0</v>
          </cell>
          <cell r="K385">
            <v>35420</v>
          </cell>
          <cell r="L385">
            <v>12991</v>
          </cell>
          <cell r="M385">
            <v>4841.1000000000004</v>
          </cell>
          <cell r="N385">
            <v>43569.9</v>
          </cell>
          <cell r="O385">
            <v>3344</v>
          </cell>
          <cell r="P385">
            <v>2000</v>
          </cell>
          <cell r="Q385">
            <v>1000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6344</v>
          </cell>
          <cell r="AA385">
            <v>59596.1</v>
          </cell>
        </row>
        <row r="386">
          <cell r="B386">
            <v>5668</v>
          </cell>
          <cell r="C386" t="str">
            <v>Nita Dhungel</v>
          </cell>
          <cell r="D386" t="str">
            <v>Corporate Banking Ramshahpath</v>
          </cell>
          <cell r="E386" t="str">
            <v>002</v>
          </cell>
          <cell r="F386" t="str">
            <v>Banking Operational</v>
          </cell>
          <cell r="G386" t="str">
            <v>11</v>
          </cell>
          <cell r="H386" t="str">
            <v>Assistant 5</v>
          </cell>
          <cell r="I386">
            <v>0</v>
          </cell>
          <cell r="J386">
            <v>0</v>
          </cell>
          <cell r="K386">
            <v>35420</v>
          </cell>
          <cell r="L386">
            <v>12991</v>
          </cell>
          <cell r="M386">
            <v>4841.1000000000004</v>
          </cell>
          <cell r="N386">
            <v>43569.9</v>
          </cell>
          <cell r="O386">
            <v>3344</v>
          </cell>
          <cell r="P386">
            <v>2000</v>
          </cell>
          <cell r="Q386">
            <v>1000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6344</v>
          </cell>
          <cell r="AA386">
            <v>59596.1</v>
          </cell>
        </row>
        <row r="387">
          <cell r="B387">
            <v>5834</v>
          </cell>
          <cell r="C387" t="str">
            <v>Paban Kumar Sharma</v>
          </cell>
          <cell r="D387" t="str">
            <v>Corporate Banking Ramshahpath</v>
          </cell>
          <cell r="E387" t="str">
            <v>002</v>
          </cell>
          <cell r="F387" t="str">
            <v>Banking Operational</v>
          </cell>
          <cell r="G387" t="str">
            <v>11</v>
          </cell>
          <cell r="H387" t="str">
            <v>Assistant 5</v>
          </cell>
          <cell r="I387" t="str">
            <v>5A</v>
          </cell>
          <cell r="J387">
            <v>0</v>
          </cell>
          <cell r="K387">
            <v>38491</v>
          </cell>
          <cell r="L387">
            <v>14113</v>
          </cell>
          <cell r="M387">
            <v>5260.4</v>
          </cell>
          <cell r="N387">
            <v>47343.6</v>
          </cell>
          <cell r="O387">
            <v>3344</v>
          </cell>
          <cell r="P387">
            <v>2000</v>
          </cell>
          <cell r="Q387">
            <v>1000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6344</v>
          </cell>
          <cell r="AA387">
            <v>64208.4</v>
          </cell>
        </row>
        <row r="388">
          <cell r="B388">
            <v>5841</v>
          </cell>
          <cell r="C388" t="str">
            <v>Soyinka K.C.</v>
          </cell>
          <cell r="D388" t="str">
            <v>Corporate Banking Ramshahpath</v>
          </cell>
          <cell r="E388" t="str">
            <v>002</v>
          </cell>
          <cell r="F388" t="str">
            <v>Banking Operational</v>
          </cell>
          <cell r="G388" t="str">
            <v>11</v>
          </cell>
          <cell r="H388" t="str">
            <v>Assistant 5</v>
          </cell>
          <cell r="I388">
            <v>0</v>
          </cell>
          <cell r="J388">
            <v>0</v>
          </cell>
          <cell r="K388">
            <v>35420</v>
          </cell>
          <cell r="L388">
            <v>12991</v>
          </cell>
          <cell r="M388">
            <v>4841.1000000000004</v>
          </cell>
          <cell r="N388">
            <v>43569.9</v>
          </cell>
          <cell r="O388">
            <v>3344</v>
          </cell>
          <cell r="P388">
            <v>2000</v>
          </cell>
          <cell r="Q388">
            <v>1000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6344</v>
          </cell>
          <cell r="AA388">
            <v>59596.1</v>
          </cell>
        </row>
        <row r="389">
          <cell r="B389">
            <v>5855</v>
          </cell>
          <cell r="C389" t="str">
            <v>Eela Upadhyay</v>
          </cell>
          <cell r="D389" t="str">
            <v>Corporate Banking Ramshahpath</v>
          </cell>
          <cell r="E389" t="str">
            <v>002</v>
          </cell>
          <cell r="F389" t="str">
            <v>Banking Operational</v>
          </cell>
          <cell r="G389" t="str">
            <v>11</v>
          </cell>
          <cell r="H389" t="str">
            <v>Assistant 5</v>
          </cell>
          <cell r="I389">
            <v>0</v>
          </cell>
          <cell r="J389">
            <v>0</v>
          </cell>
          <cell r="K389">
            <v>35420</v>
          </cell>
          <cell r="L389">
            <v>12991</v>
          </cell>
          <cell r="M389">
            <v>4841.1000000000004</v>
          </cell>
          <cell r="N389">
            <v>43569.9</v>
          </cell>
          <cell r="O389">
            <v>3344</v>
          </cell>
          <cell r="P389">
            <v>2000</v>
          </cell>
          <cell r="Q389">
            <v>1000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6344</v>
          </cell>
          <cell r="AA389">
            <v>59596.1</v>
          </cell>
        </row>
        <row r="390">
          <cell r="B390">
            <v>5887</v>
          </cell>
          <cell r="C390" t="str">
            <v>Sunita Giri</v>
          </cell>
          <cell r="D390" t="str">
            <v>Corporate Banking Ramshahpath</v>
          </cell>
          <cell r="E390" t="str">
            <v>002</v>
          </cell>
          <cell r="F390" t="str">
            <v>Banking Operational</v>
          </cell>
          <cell r="G390" t="str">
            <v>6</v>
          </cell>
          <cell r="H390" t="str">
            <v>Officer 7</v>
          </cell>
          <cell r="I390">
            <v>0</v>
          </cell>
          <cell r="J390">
            <v>0</v>
          </cell>
          <cell r="K390">
            <v>46207</v>
          </cell>
          <cell r="L390">
            <v>9240</v>
          </cell>
          <cell r="M390">
            <v>5544.7</v>
          </cell>
          <cell r="N390">
            <v>49902.3</v>
          </cell>
          <cell r="O390">
            <v>4220</v>
          </cell>
          <cell r="P390">
            <v>2000</v>
          </cell>
          <cell r="Q390">
            <v>1000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7220</v>
          </cell>
          <cell r="AA390">
            <v>68211.7</v>
          </cell>
        </row>
        <row r="391">
          <cell r="B391">
            <v>5892</v>
          </cell>
          <cell r="C391" t="str">
            <v>Samjhana Mishra</v>
          </cell>
          <cell r="D391" t="str">
            <v>Corporate Banking Ramshahpath</v>
          </cell>
          <cell r="E391" t="str">
            <v>002</v>
          </cell>
          <cell r="F391" t="str">
            <v>Banking Operational</v>
          </cell>
          <cell r="G391" t="str">
            <v>6</v>
          </cell>
          <cell r="H391" t="str">
            <v>Officer 7</v>
          </cell>
          <cell r="I391">
            <v>0</v>
          </cell>
          <cell r="J391">
            <v>0</v>
          </cell>
          <cell r="K391">
            <v>46207</v>
          </cell>
          <cell r="L391">
            <v>9240</v>
          </cell>
          <cell r="M391">
            <v>5544.7</v>
          </cell>
          <cell r="N391">
            <v>49902.3</v>
          </cell>
          <cell r="O391">
            <v>4220</v>
          </cell>
          <cell r="P391">
            <v>2000</v>
          </cell>
          <cell r="Q391">
            <v>1000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7220</v>
          </cell>
          <cell r="AA391">
            <v>68211.7</v>
          </cell>
        </row>
        <row r="392">
          <cell r="B392">
            <v>5900</v>
          </cell>
          <cell r="C392" t="str">
            <v>Shova Kumari Koirala</v>
          </cell>
          <cell r="D392" t="str">
            <v>Corporate Banking Ramshahpath</v>
          </cell>
          <cell r="E392" t="str">
            <v>002</v>
          </cell>
          <cell r="F392" t="str">
            <v>Banking Operational</v>
          </cell>
          <cell r="G392" t="str">
            <v>6</v>
          </cell>
          <cell r="H392" t="str">
            <v>Officer 7</v>
          </cell>
          <cell r="I392">
            <v>0</v>
          </cell>
          <cell r="J392">
            <v>0</v>
          </cell>
          <cell r="K392">
            <v>46207</v>
          </cell>
          <cell r="L392">
            <v>9240</v>
          </cell>
          <cell r="M392">
            <v>5544.7</v>
          </cell>
          <cell r="N392">
            <v>49902.3</v>
          </cell>
          <cell r="O392">
            <v>4220</v>
          </cell>
          <cell r="P392">
            <v>2000</v>
          </cell>
          <cell r="Q392">
            <v>1000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7220</v>
          </cell>
          <cell r="AA392">
            <v>68211.7</v>
          </cell>
        </row>
        <row r="393">
          <cell r="B393">
            <v>5902</v>
          </cell>
          <cell r="C393" t="str">
            <v>Manju Joshi</v>
          </cell>
          <cell r="D393" t="str">
            <v>Corporate Banking Ramshahpath</v>
          </cell>
          <cell r="E393" t="str">
            <v>002</v>
          </cell>
          <cell r="F393" t="str">
            <v>Banking Operational</v>
          </cell>
          <cell r="G393" t="str">
            <v>6</v>
          </cell>
          <cell r="H393" t="str">
            <v>Officer 7</v>
          </cell>
          <cell r="I393">
            <v>0</v>
          </cell>
          <cell r="J393">
            <v>0</v>
          </cell>
          <cell r="K393">
            <v>46207</v>
          </cell>
          <cell r="L393">
            <v>9240</v>
          </cell>
          <cell r="M393">
            <v>5544.7</v>
          </cell>
          <cell r="N393">
            <v>49902.3</v>
          </cell>
          <cell r="O393">
            <v>4220</v>
          </cell>
          <cell r="P393">
            <v>2000</v>
          </cell>
          <cell r="Q393">
            <v>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7220</v>
          </cell>
          <cell r="AA393">
            <v>68211.7</v>
          </cell>
        </row>
        <row r="394">
          <cell r="B394">
            <v>5981</v>
          </cell>
          <cell r="C394" t="str">
            <v>Chandra Bhattarai Acharya</v>
          </cell>
          <cell r="D394" t="str">
            <v>Corporate Banking Ramshahpath</v>
          </cell>
          <cell r="E394" t="str">
            <v>002</v>
          </cell>
          <cell r="F394" t="str">
            <v>Banking Operational</v>
          </cell>
          <cell r="G394" t="str">
            <v>11</v>
          </cell>
          <cell r="H394" t="str">
            <v>Assistant 5</v>
          </cell>
          <cell r="I394" t="str">
            <v>5A</v>
          </cell>
          <cell r="J394">
            <v>0</v>
          </cell>
          <cell r="K394">
            <v>38491</v>
          </cell>
          <cell r="L394">
            <v>14113</v>
          </cell>
          <cell r="M394">
            <v>5260.4</v>
          </cell>
          <cell r="N394">
            <v>47343.6</v>
          </cell>
          <cell r="O394">
            <v>3344</v>
          </cell>
          <cell r="P394">
            <v>2000</v>
          </cell>
          <cell r="Q394">
            <v>1000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6344</v>
          </cell>
          <cell r="AA394">
            <v>64208.4</v>
          </cell>
        </row>
        <row r="395">
          <cell r="B395">
            <v>6057</v>
          </cell>
          <cell r="C395" t="str">
            <v>Subarna Rawal</v>
          </cell>
          <cell r="D395" t="str">
            <v>Corporate Banking Ramshahpath</v>
          </cell>
          <cell r="E395" t="str">
            <v>002</v>
          </cell>
          <cell r="F395" t="str">
            <v>Banking Operational</v>
          </cell>
          <cell r="G395" t="str">
            <v>11</v>
          </cell>
          <cell r="H395" t="str">
            <v>Assistant 5</v>
          </cell>
          <cell r="I395">
            <v>0</v>
          </cell>
          <cell r="J395">
            <v>0</v>
          </cell>
          <cell r="K395">
            <v>35420</v>
          </cell>
          <cell r="L395">
            <v>12991</v>
          </cell>
          <cell r="M395">
            <v>4841.1000000000004</v>
          </cell>
          <cell r="N395">
            <v>43569.9</v>
          </cell>
          <cell r="O395">
            <v>3344</v>
          </cell>
          <cell r="P395">
            <v>2000</v>
          </cell>
          <cell r="Q395">
            <v>1000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6344</v>
          </cell>
          <cell r="AA395">
            <v>59596.1</v>
          </cell>
        </row>
        <row r="396">
          <cell r="B396">
            <v>6155</v>
          </cell>
          <cell r="C396" t="str">
            <v>Samita Gautam(Dahal)</v>
          </cell>
          <cell r="D396" t="str">
            <v>Corporate Banking Ramshahpath</v>
          </cell>
          <cell r="E396" t="str">
            <v>002</v>
          </cell>
          <cell r="F396" t="str">
            <v>Banking Operational</v>
          </cell>
          <cell r="G396" t="str">
            <v>4</v>
          </cell>
          <cell r="H396" t="str">
            <v>Officer 7</v>
          </cell>
          <cell r="I396">
            <v>0</v>
          </cell>
          <cell r="J396">
            <v>0</v>
          </cell>
          <cell r="K396">
            <v>46207</v>
          </cell>
          <cell r="L396">
            <v>6160</v>
          </cell>
          <cell r="M396">
            <v>5236.7</v>
          </cell>
          <cell r="N396">
            <v>47130.3</v>
          </cell>
          <cell r="O396">
            <v>4220</v>
          </cell>
          <cell r="P396">
            <v>2000</v>
          </cell>
          <cell r="Q396">
            <v>1000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7220</v>
          </cell>
          <cell r="AA396">
            <v>64823.7</v>
          </cell>
        </row>
        <row r="397">
          <cell r="B397">
            <v>6167</v>
          </cell>
          <cell r="C397" t="str">
            <v>Dinesh Karki</v>
          </cell>
          <cell r="D397" t="str">
            <v>Corporate Banking Ramshahpath</v>
          </cell>
          <cell r="E397" t="str">
            <v>002</v>
          </cell>
          <cell r="F397" t="str">
            <v>Banking Operational</v>
          </cell>
          <cell r="G397" t="str">
            <v>8</v>
          </cell>
          <cell r="H397" t="str">
            <v>Assistant 5</v>
          </cell>
          <cell r="I397">
            <v>0</v>
          </cell>
          <cell r="J397">
            <v>0</v>
          </cell>
          <cell r="K397">
            <v>35420</v>
          </cell>
          <cell r="L397">
            <v>9448</v>
          </cell>
          <cell r="M397">
            <v>4486.8</v>
          </cell>
          <cell r="N397">
            <v>40381.199999999997</v>
          </cell>
          <cell r="O397">
            <v>3344</v>
          </cell>
          <cell r="P397">
            <v>2000</v>
          </cell>
          <cell r="Q397">
            <v>1000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6344</v>
          </cell>
          <cell r="AA397">
            <v>55698.8</v>
          </cell>
        </row>
        <row r="398">
          <cell r="B398">
            <v>6195</v>
          </cell>
          <cell r="C398" t="str">
            <v>Sita Adhikari</v>
          </cell>
          <cell r="D398" t="str">
            <v>Corporate Banking Ramshahpath</v>
          </cell>
          <cell r="E398" t="str">
            <v>002</v>
          </cell>
          <cell r="F398" t="str">
            <v>Banking Operational</v>
          </cell>
          <cell r="G398" t="str">
            <v>8</v>
          </cell>
          <cell r="H398" t="str">
            <v>Assistant 5</v>
          </cell>
          <cell r="I398">
            <v>0</v>
          </cell>
          <cell r="J398">
            <v>0</v>
          </cell>
          <cell r="K398">
            <v>35420</v>
          </cell>
          <cell r="L398">
            <v>9448</v>
          </cell>
          <cell r="M398">
            <v>4486.8</v>
          </cell>
          <cell r="N398">
            <v>40381.199999999997</v>
          </cell>
          <cell r="O398">
            <v>3344</v>
          </cell>
          <cell r="P398">
            <v>2000</v>
          </cell>
          <cell r="Q398">
            <v>1000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6344</v>
          </cell>
          <cell r="AA398">
            <v>55698.8</v>
          </cell>
        </row>
        <row r="399">
          <cell r="B399">
            <v>6354</v>
          </cell>
          <cell r="C399" t="str">
            <v>Nhuchhe Ram Prajapati</v>
          </cell>
          <cell r="D399" t="str">
            <v>Corporate Banking Ramshahpath</v>
          </cell>
          <cell r="E399" t="str">
            <v>002</v>
          </cell>
          <cell r="F399" t="str">
            <v>Banking Operational</v>
          </cell>
          <cell r="G399" t="str">
            <v>7</v>
          </cell>
          <cell r="H399" t="str">
            <v>Officer 7</v>
          </cell>
          <cell r="I399">
            <v>0</v>
          </cell>
          <cell r="J399">
            <v>0</v>
          </cell>
          <cell r="K399">
            <v>46207</v>
          </cell>
          <cell r="L399">
            <v>10780</v>
          </cell>
          <cell r="M399">
            <v>5698.7</v>
          </cell>
          <cell r="N399">
            <v>51288.3</v>
          </cell>
          <cell r="O399">
            <v>4220</v>
          </cell>
          <cell r="P399">
            <v>2000</v>
          </cell>
          <cell r="Q399">
            <v>1000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7220</v>
          </cell>
          <cell r="AA399">
            <v>69905.7</v>
          </cell>
        </row>
        <row r="400">
          <cell r="B400">
            <v>6381</v>
          </cell>
          <cell r="C400" t="str">
            <v>Yamuna Silwal</v>
          </cell>
          <cell r="D400" t="str">
            <v>Corporate Banking Ramshahpath</v>
          </cell>
          <cell r="E400" t="str">
            <v>002</v>
          </cell>
          <cell r="F400" t="str">
            <v>Banking Operational</v>
          </cell>
          <cell r="G400" t="str">
            <v>7</v>
          </cell>
          <cell r="H400" t="str">
            <v>Assistant 4</v>
          </cell>
          <cell r="I400" t="str">
            <v>4A</v>
          </cell>
          <cell r="J400">
            <v>0</v>
          </cell>
          <cell r="K400">
            <v>34006</v>
          </cell>
          <cell r="L400">
            <v>7938</v>
          </cell>
          <cell r="M400">
            <v>4194.3999999999996</v>
          </cell>
          <cell r="N400">
            <v>37749.599999999999</v>
          </cell>
          <cell r="O400">
            <v>2772</v>
          </cell>
          <cell r="P400">
            <v>2000</v>
          </cell>
          <cell r="Q400">
            <v>1000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5772</v>
          </cell>
          <cell r="AA400">
            <v>51910.400000000001</v>
          </cell>
        </row>
        <row r="401">
          <cell r="B401">
            <v>6408</v>
          </cell>
          <cell r="C401" t="str">
            <v>Tolakanta Adhikari</v>
          </cell>
          <cell r="D401" t="str">
            <v>Corporate Banking Ramshahpath</v>
          </cell>
          <cell r="E401" t="str">
            <v>002</v>
          </cell>
          <cell r="F401" t="str">
            <v>Banking Operational</v>
          </cell>
          <cell r="G401" t="str">
            <v>5</v>
          </cell>
          <cell r="H401" t="str">
            <v>Managerial 8</v>
          </cell>
          <cell r="I401">
            <v>0</v>
          </cell>
          <cell r="J401">
            <v>0</v>
          </cell>
          <cell r="K401">
            <v>48737</v>
          </cell>
          <cell r="L401">
            <v>8125</v>
          </cell>
          <cell r="M401">
            <v>5686.2</v>
          </cell>
          <cell r="N401">
            <v>51175.8</v>
          </cell>
          <cell r="O401">
            <v>4420</v>
          </cell>
          <cell r="P401">
            <v>2000</v>
          </cell>
          <cell r="Q401">
            <v>1000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7420</v>
          </cell>
          <cell r="AA401">
            <v>69968.2</v>
          </cell>
        </row>
        <row r="402">
          <cell r="B402">
            <v>6470</v>
          </cell>
          <cell r="C402" t="str">
            <v>Sandip Regmi</v>
          </cell>
          <cell r="D402" t="str">
            <v>Corporate Banking Ramshahpath</v>
          </cell>
          <cell r="E402" t="str">
            <v>002</v>
          </cell>
          <cell r="F402" t="str">
            <v>Banking Operational</v>
          </cell>
          <cell r="G402" t="str">
            <v>6</v>
          </cell>
          <cell r="H402" t="str">
            <v>Assistant 5</v>
          </cell>
          <cell r="I402">
            <v>0</v>
          </cell>
          <cell r="J402">
            <v>0</v>
          </cell>
          <cell r="K402">
            <v>35420</v>
          </cell>
          <cell r="L402">
            <v>7086</v>
          </cell>
          <cell r="M402">
            <v>4250.6000000000004</v>
          </cell>
          <cell r="N402">
            <v>38255.4</v>
          </cell>
          <cell r="O402">
            <v>3344</v>
          </cell>
          <cell r="P402">
            <v>2000</v>
          </cell>
          <cell r="Q402">
            <v>1000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6344</v>
          </cell>
          <cell r="AA402">
            <v>53100.6</v>
          </cell>
        </row>
        <row r="403">
          <cell r="B403">
            <v>6543</v>
          </cell>
          <cell r="C403" t="str">
            <v>Kaushalya Ghimire</v>
          </cell>
          <cell r="D403" t="str">
            <v>Corporate Banking Ramshahpath</v>
          </cell>
          <cell r="E403" t="str">
            <v>002</v>
          </cell>
          <cell r="F403" t="str">
            <v>Banking Operational</v>
          </cell>
          <cell r="G403" t="str">
            <v>5</v>
          </cell>
          <cell r="H403" t="str">
            <v>Assistant 4</v>
          </cell>
          <cell r="I403">
            <v>0</v>
          </cell>
          <cell r="J403">
            <v>0</v>
          </cell>
          <cell r="K403">
            <v>32902</v>
          </cell>
          <cell r="L403">
            <v>5485</v>
          </cell>
          <cell r="M403">
            <v>3838.7</v>
          </cell>
          <cell r="N403">
            <v>34548.300000000003</v>
          </cell>
          <cell r="O403">
            <v>2772</v>
          </cell>
          <cell r="P403">
            <v>2000</v>
          </cell>
          <cell r="Q403">
            <v>1000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5772</v>
          </cell>
          <cell r="AA403">
            <v>47997.7</v>
          </cell>
        </row>
        <row r="404">
          <cell r="B404">
            <v>6626</v>
          </cell>
          <cell r="C404" t="str">
            <v>Shrijana Kumari Chaudhary</v>
          </cell>
          <cell r="D404" t="str">
            <v>Corporate Banking Ramshahpath</v>
          </cell>
          <cell r="E404" t="str">
            <v>002</v>
          </cell>
          <cell r="F404" t="str">
            <v>Banking Operational</v>
          </cell>
          <cell r="G404" t="str">
            <v>5</v>
          </cell>
          <cell r="H404" t="str">
            <v>Assistant 4</v>
          </cell>
          <cell r="I404">
            <v>0</v>
          </cell>
          <cell r="J404">
            <v>0</v>
          </cell>
          <cell r="K404">
            <v>32902</v>
          </cell>
          <cell r="L404">
            <v>5485</v>
          </cell>
          <cell r="M404">
            <v>3838.7</v>
          </cell>
          <cell r="N404">
            <v>34548.300000000003</v>
          </cell>
          <cell r="O404">
            <v>2772</v>
          </cell>
          <cell r="P404">
            <v>2000</v>
          </cell>
          <cell r="Q404">
            <v>1000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5772</v>
          </cell>
          <cell r="AA404">
            <v>47997.7</v>
          </cell>
        </row>
        <row r="405">
          <cell r="B405">
            <v>7020</v>
          </cell>
          <cell r="C405" t="str">
            <v>Sneha Mehta</v>
          </cell>
          <cell r="D405" t="str">
            <v>Corporate Banking Ramshahpath</v>
          </cell>
          <cell r="E405" t="str">
            <v>002</v>
          </cell>
          <cell r="F405" t="str">
            <v>Banking Operational</v>
          </cell>
          <cell r="G405" t="str">
            <v>4</v>
          </cell>
          <cell r="H405" t="str">
            <v>Officer 7</v>
          </cell>
          <cell r="I405">
            <v>0</v>
          </cell>
          <cell r="J405">
            <v>0</v>
          </cell>
          <cell r="K405">
            <v>46207</v>
          </cell>
          <cell r="L405">
            <v>6160</v>
          </cell>
          <cell r="M405">
            <v>5236.7</v>
          </cell>
          <cell r="N405">
            <v>47130.3</v>
          </cell>
          <cell r="O405">
            <v>4220</v>
          </cell>
          <cell r="P405">
            <v>2000</v>
          </cell>
          <cell r="Q405">
            <v>1000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7220</v>
          </cell>
          <cell r="AA405">
            <v>64823.7</v>
          </cell>
        </row>
        <row r="406">
          <cell r="B406">
            <v>90042</v>
          </cell>
          <cell r="C406" t="str">
            <v>Purushottam Neupane</v>
          </cell>
          <cell r="D406" t="str">
            <v>Corporate Banking Ramshahpath</v>
          </cell>
          <cell r="E406" t="str">
            <v>002</v>
          </cell>
          <cell r="F406" t="str">
            <v>Banking Operational</v>
          </cell>
          <cell r="G406">
            <v>0</v>
          </cell>
          <cell r="H406" t="str">
            <v>Support Staff 1S</v>
          </cell>
          <cell r="I406">
            <v>0</v>
          </cell>
          <cell r="J406">
            <v>0</v>
          </cell>
          <cell r="K406">
            <v>24702</v>
          </cell>
          <cell r="L406">
            <v>0</v>
          </cell>
          <cell r="M406">
            <v>0</v>
          </cell>
          <cell r="N406">
            <v>24702</v>
          </cell>
          <cell r="O406">
            <v>0</v>
          </cell>
          <cell r="P406">
            <v>2000</v>
          </cell>
          <cell r="Q406">
            <v>1000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3000</v>
          </cell>
          <cell r="AA406">
            <v>27702</v>
          </cell>
        </row>
        <row r="407">
          <cell r="B407">
            <v>90184</v>
          </cell>
          <cell r="C407" t="str">
            <v>Hari Prasad Pokhrel</v>
          </cell>
          <cell r="D407" t="str">
            <v>Corporate Banking Ramshahpath</v>
          </cell>
          <cell r="E407" t="str">
            <v>002</v>
          </cell>
          <cell r="F407" t="str">
            <v>Banking Operational</v>
          </cell>
          <cell r="G407">
            <v>0</v>
          </cell>
          <cell r="H407" t="str">
            <v>Support Staff 1S</v>
          </cell>
          <cell r="I407">
            <v>0</v>
          </cell>
          <cell r="J407">
            <v>0</v>
          </cell>
          <cell r="K407">
            <v>24702</v>
          </cell>
          <cell r="L407">
            <v>0</v>
          </cell>
          <cell r="M407">
            <v>0</v>
          </cell>
          <cell r="N407">
            <v>24702</v>
          </cell>
          <cell r="O407">
            <v>0</v>
          </cell>
          <cell r="P407">
            <v>2000</v>
          </cell>
          <cell r="Q407">
            <v>1000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3000</v>
          </cell>
          <cell r="AA407">
            <v>27702</v>
          </cell>
        </row>
        <row r="408">
          <cell r="B408">
            <v>4733</v>
          </cell>
          <cell r="C408" t="str">
            <v>Sushil Parajuli</v>
          </cell>
          <cell r="D408" t="str">
            <v>1 No. Province Office Biratnagar</v>
          </cell>
          <cell r="E408" t="str">
            <v>003</v>
          </cell>
          <cell r="F408" t="str">
            <v>Banking Operational</v>
          </cell>
          <cell r="G408" t="str">
            <v>9</v>
          </cell>
          <cell r="H408" t="str">
            <v>Officer 7</v>
          </cell>
          <cell r="I408">
            <v>0</v>
          </cell>
          <cell r="J408">
            <v>0</v>
          </cell>
          <cell r="K408">
            <v>46207</v>
          </cell>
          <cell r="L408">
            <v>13860</v>
          </cell>
          <cell r="M408">
            <v>6006.7</v>
          </cell>
          <cell r="N408">
            <v>54060.3</v>
          </cell>
          <cell r="O408">
            <v>4220</v>
          </cell>
          <cell r="P408">
            <v>2000</v>
          </cell>
          <cell r="Q408">
            <v>1000</v>
          </cell>
          <cell r="R408">
            <v>145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7365</v>
          </cell>
          <cell r="AA408">
            <v>73438.7</v>
          </cell>
        </row>
        <row r="409">
          <cell r="B409">
            <v>4736</v>
          </cell>
          <cell r="C409" t="str">
            <v>Ramesh Shrestha</v>
          </cell>
          <cell r="D409" t="str">
            <v>1 No. Province Office Biratnagar</v>
          </cell>
          <cell r="E409" t="str">
            <v>003</v>
          </cell>
          <cell r="F409" t="str">
            <v>Banking Operational</v>
          </cell>
          <cell r="G409" t="str">
            <v>10</v>
          </cell>
          <cell r="H409" t="str">
            <v>Officer 7</v>
          </cell>
          <cell r="I409">
            <v>0</v>
          </cell>
          <cell r="J409">
            <v>0</v>
          </cell>
          <cell r="K409">
            <v>46207</v>
          </cell>
          <cell r="L409">
            <v>15400</v>
          </cell>
          <cell r="M409">
            <v>6160.7</v>
          </cell>
          <cell r="N409">
            <v>55446.3</v>
          </cell>
          <cell r="O409">
            <v>4220</v>
          </cell>
          <cell r="P409">
            <v>2000</v>
          </cell>
          <cell r="Q409">
            <v>1000</v>
          </cell>
          <cell r="R409">
            <v>145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7365</v>
          </cell>
          <cell r="AA409">
            <v>75132.7</v>
          </cell>
        </row>
        <row r="410">
          <cell r="B410">
            <v>4879</v>
          </cell>
          <cell r="C410" t="str">
            <v>Roshan Limbu</v>
          </cell>
          <cell r="D410" t="str">
            <v>1 No. Province Office Biratnagar</v>
          </cell>
          <cell r="E410" t="str">
            <v>003</v>
          </cell>
          <cell r="F410" t="str">
            <v>Banking Operational</v>
          </cell>
          <cell r="G410" t="str">
            <v>13</v>
          </cell>
          <cell r="H410" t="str">
            <v>Driver D3</v>
          </cell>
          <cell r="I410" t="str">
            <v>D4A</v>
          </cell>
          <cell r="J410">
            <v>0</v>
          </cell>
          <cell r="K410">
            <v>38491</v>
          </cell>
          <cell r="L410">
            <v>16679</v>
          </cell>
          <cell r="M410">
            <v>5517</v>
          </cell>
          <cell r="N410">
            <v>49653</v>
          </cell>
          <cell r="O410">
            <v>3344</v>
          </cell>
          <cell r="P410">
            <v>2000</v>
          </cell>
          <cell r="Q410">
            <v>1000</v>
          </cell>
          <cell r="R410">
            <v>0</v>
          </cell>
          <cell r="S410">
            <v>771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7115</v>
          </cell>
          <cell r="AA410">
            <v>67802</v>
          </cell>
        </row>
        <row r="411">
          <cell r="B411">
            <v>5002</v>
          </cell>
          <cell r="C411" t="str">
            <v>Khem Nath Dahal</v>
          </cell>
          <cell r="D411" t="str">
            <v>1 No. Province Office Biratnagar</v>
          </cell>
          <cell r="E411" t="str">
            <v>003</v>
          </cell>
          <cell r="F411" t="str">
            <v>Banking Operational</v>
          </cell>
          <cell r="G411" t="str">
            <v>6</v>
          </cell>
          <cell r="H411" t="str">
            <v>Officer 7</v>
          </cell>
          <cell r="I411">
            <v>0</v>
          </cell>
          <cell r="J411">
            <v>0</v>
          </cell>
          <cell r="K411">
            <v>46207</v>
          </cell>
          <cell r="L411">
            <v>9240</v>
          </cell>
          <cell r="M411">
            <v>5544.7</v>
          </cell>
          <cell r="N411">
            <v>49902.3</v>
          </cell>
          <cell r="O411">
            <v>4220</v>
          </cell>
          <cell r="P411">
            <v>2000</v>
          </cell>
          <cell r="Q411">
            <v>1000</v>
          </cell>
          <cell r="R411">
            <v>145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7365</v>
          </cell>
          <cell r="AA411">
            <v>68356.7</v>
          </cell>
        </row>
        <row r="412">
          <cell r="B412">
            <v>5249</v>
          </cell>
          <cell r="C412" t="str">
            <v>Kedar Adhikari</v>
          </cell>
          <cell r="D412" t="str">
            <v>1 No. Province Office Biratnagar</v>
          </cell>
          <cell r="E412" t="str">
            <v>003</v>
          </cell>
          <cell r="F412" t="str">
            <v>Banking Operational</v>
          </cell>
          <cell r="G412" t="str">
            <v>6</v>
          </cell>
          <cell r="H412" t="str">
            <v>Managerial 9</v>
          </cell>
          <cell r="I412">
            <v>0</v>
          </cell>
          <cell r="J412">
            <v>0</v>
          </cell>
          <cell r="K412">
            <v>52774</v>
          </cell>
          <cell r="L412">
            <v>10554</v>
          </cell>
          <cell r="M412">
            <v>6332.8</v>
          </cell>
          <cell r="N412">
            <v>56995.199999999997</v>
          </cell>
          <cell r="O412">
            <v>4620</v>
          </cell>
          <cell r="P412">
            <v>2000</v>
          </cell>
          <cell r="Q412">
            <v>1000</v>
          </cell>
          <cell r="R412">
            <v>172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7792</v>
          </cell>
          <cell r="AA412">
            <v>77452.800000000003</v>
          </cell>
        </row>
        <row r="413">
          <cell r="B413">
            <v>5262</v>
          </cell>
          <cell r="C413" t="str">
            <v>Ranjan Khanal</v>
          </cell>
          <cell r="D413" t="str">
            <v>1 No. Province Office Biratnagar</v>
          </cell>
          <cell r="E413" t="str">
            <v>003</v>
          </cell>
          <cell r="F413" t="str">
            <v>Banking Operational</v>
          </cell>
          <cell r="G413" t="str">
            <v>8</v>
          </cell>
          <cell r="H413" t="str">
            <v>Managerial 10</v>
          </cell>
          <cell r="I413">
            <v>0</v>
          </cell>
          <cell r="J413">
            <v>0</v>
          </cell>
          <cell r="K413">
            <v>56787</v>
          </cell>
          <cell r="L413">
            <v>15144</v>
          </cell>
          <cell r="M413">
            <v>7193.1</v>
          </cell>
          <cell r="N413">
            <v>64737.9</v>
          </cell>
          <cell r="O413">
            <v>4650</v>
          </cell>
          <cell r="P413">
            <v>2000</v>
          </cell>
          <cell r="Q413">
            <v>1000</v>
          </cell>
          <cell r="R413">
            <v>0</v>
          </cell>
          <cell r="S413">
            <v>1575</v>
          </cell>
          <cell r="T413">
            <v>2700</v>
          </cell>
          <cell r="U413">
            <v>0</v>
          </cell>
          <cell r="V413">
            <v>0</v>
          </cell>
          <cell r="W413">
            <v>8000</v>
          </cell>
          <cell r="X413">
            <v>2050</v>
          </cell>
          <cell r="Y413">
            <v>0</v>
          </cell>
          <cell r="Z413">
            <v>21975</v>
          </cell>
          <cell r="AA413">
            <v>101099.1</v>
          </cell>
        </row>
        <row r="414">
          <cell r="B414">
            <v>5377</v>
          </cell>
          <cell r="C414" t="str">
            <v>Thakur Prashad Ojha</v>
          </cell>
          <cell r="D414" t="str">
            <v>1 No. Province Office Biratnagar</v>
          </cell>
          <cell r="E414" t="str">
            <v>003</v>
          </cell>
          <cell r="F414" t="str">
            <v>Banking Operational</v>
          </cell>
          <cell r="G414" t="str">
            <v>10</v>
          </cell>
          <cell r="H414" t="str">
            <v>Officer 7</v>
          </cell>
          <cell r="I414">
            <v>0</v>
          </cell>
          <cell r="J414">
            <v>0</v>
          </cell>
          <cell r="K414">
            <v>46207</v>
          </cell>
          <cell r="L414">
            <v>15400</v>
          </cell>
          <cell r="M414">
            <v>6160.7</v>
          </cell>
          <cell r="N414">
            <v>55446.3</v>
          </cell>
          <cell r="O414">
            <v>4220</v>
          </cell>
          <cell r="P414">
            <v>2000</v>
          </cell>
          <cell r="Q414">
            <v>1000</v>
          </cell>
          <cell r="R414">
            <v>145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7365</v>
          </cell>
          <cell r="AA414">
            <v>75132.7</v>
          </cell>
        </row>
        <row r="415">
          <cell r="B415">
            <v>5428</v>
          </cell>
          <cell r="C415" t="str">
            <v>Sanjib Koirala</v>
          </cell>
          <cell r="D415" t="str">
            <v>1 No. Province Office Biratnagar</v>
          </cell>
          <cell r="E415" t="str">
            <v>003</v>
          </cell>
          <cell r="F415" t="str">
            <v>Banking Operational</v>
          </cell>
          <cell r="G415" t="str">
            <v>7</v>
          </cell>
          <cell r="H415" t="str">
            <v>Managerial 8</v>
          </cell>
          <cell r="I415">
            <v>0</v>
          </cell>
          <cell r="J415">
            <v>0</v>
          </cell>
          <cell r="K415">
            <v>48737</v>
          </cell>
          <cell r="L415">
            <v>11375</v>
          </cell>
          <cell r="M415">
            <v>6011.2</v>
          </cell>
          <cell r="N415">
            <v>54100.800000000003</v>
          </cell>
          <cell r="O415">
            <v>4420</v>
          </cell>
          <cell r="P415">
            <v>2000</v>
          </cell>
          <cell r="Q415">
            <v>1000</v>
          </cell>
          <cell r="R415">
            <v>160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7580</v>
          </cell>
          <cell r="AA415">
            <v>73703.199999999997</v>
          </cell>
        </row>
        <row r="416">
          <cell r="B416">
            <v>5707</v>
          </cell>
          <cell r="C416" t="str">
            <v>Rajan Khanal</v>
          </cell>
          <cell r="D416" t="str">
            <v>1 No. Province Office Biratnagar</v>
          </cell>
          <cell r="E416" t="str">
            <v>003</v>
          </cell>
          <cell r="F416" t="str">
            <v>Banking Operational</v>
          </cell>
          <cell r="G416" t="str">
            <v>11</v>
          </cell>
          <cell r="H416" t="str">
            <v>Assistant 5</v>
          </cell>
          <cell r="I416">
            <v>0</v>
          </cell>
          <cell r="J416">
            <v>0</v>
          </cell>
          <cell r="K416">
            <v>35420</v>
          </cell>
          <cell r="L416">
            <v>12991</v>
          </cell>
          <cell r="M416">
            <v>4841.1000000000004</v>
          </cell>
          <cell r="N416">
            <v>43569.9</v>
          </cell>
          <cell r="O416">
            <v>3344</v>
          </cell>
          <cell r="P416">
            <v>2000</v>
          </cell>
          <cell r="Q416">
            <v>1000</v>
          </cell>
          <cell r="R416">
            <v>93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6437</v>
          </cell>
          <cell r="AA416">
            <v>59689.1</v>
          </cell>
        </row>
        <row r="417">
          <cell r="B417">
            <v>5731</v>
          </cell>
          <cell r="C417" t="str">
            <v>Laxman Koirala</v>
          </cell>
          <cell r="D417" t="str">
            <v>1 No. Province Office Biratnagar</v>
          </cell>
          <cell r="E417" t="str">
            <v>003</v>
          </cell>
          <cell r="F417" t="str">
            <v>Banking Operational</v>
          </cell>
          <cell r="G417" t="str">
            <v>8</v>
          </cell>
          <cell r="H417" t="str">
            <v>Driver D2</v>
          </cell>
          <cell r="I417">
            <v>0</v>
          </cell>
          <cell r="J417">
            <v>0</v>
          </cell>
          <cell r="K417">
            <v>32902</v>
          </cell>
          <cell r="L417">
            <v>8776</v>
          </cell>
          <cell r="M417">
            <v>4167.8</v>
          </cell>
          <cell r="N417">
            <v>37510.199999999997</v>
          </cell>
          <cell r="O417">
            <v>2772</v>
          </cell>
          <cell r="P417">
            <v>2000</v>
          </cell>
          <cell r="Q417">
            <v>1000</v>
          </cell>
          <cell r="R417">
            <v>78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5850</v>
          </cell>
          <cell r="AA417">
            <v>51695.8</v>
          </cell>
        </row>
        <row r="418">
          <cell r="B418">
            <v>5739</v>
          </cell>
          <cell r="C418" t="str">
            <v>Pankaj Mani Paudyal</v>
          </cell>
          <cell r="D418" t="str">
            <v>1 No. Province Office Biratnagar</v>
          </cell>
          <cell r="E418" t="str">
            <v>003</v>
          </cell>
          <cell r="F418" t="str">
            <v>Banking Operational</v>
          </cell>
          <cell r="G418" t="str">
            <v>4</v>
          </cell>
          <cell r="H418" t="str">
            <v>Officer 7</v>
          </cell>
          <cell r="I418">
            <v>0</v>
          </cell>
          <cell r="J418">
            <v>0</v>
          </cell>
          <cell r="K418">
            <v>46207</v>
          </cell>
          <cell r="L418">
            <v>6160</v>
          </cell>
          <cell r="M418">
            <v>5236.7</v>
          </cell>
          <cell r="N418">
            <v>47130.3</v>
          </cell>
          <cell r="O418">
            <v>4220</v>
          </cell>
          <cell r="P418">
            <v>2000</v>
          </cell>
          <cell r="Q418">
            <v>1000</v>
          </cell>
          <cell r="R418">
            <v>145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7365</v>
          </cell>
          <cell r="AA418">
            <v>64968.7</v>
          </cell>
        </row>
        <row r="419">
          <cell r="B419">
            <v>5740</v>
          </cell>
          <cell r="C419" t="str">
            <v>Ashis Shrestha</v>
          </cell>
          <cell r="D419" t="str">
            <v>1 No. Province Office Biratnagar</v>
          </cell>
          <cell r="E419" t="str">
            <v>003</v>
          </cell>
          <cell r="F419" t="str">
            <v>Banking Operational</v>
          </cell>
          <cell r="G419" t="str">
            <v>11</v>
          </cell>
          <cell r="H419" t="str">
            <v>Assistant 5</v>
          </cell>
          <cell r="I419">
            <v>0</v>
          </cell>
          <cell r="J419">
            <v>0</v>
          </cell>
          <cell r="K419">
            <v>35420</v>
          </cell>
          <cell r="L419">
            <v>12991</v>
          </cell>
          <cell r="M419">
            <v>4841.1000000000004</v>
          </cell>
          <cell r="N419">
            <v>43569.9</v>
          </cell>
          <cell r="O419">
            <v>3344</v>
          </cell>
          <cell r="P419">
            <v>2000</v>
          </cell>
          <cell r="Q419">
            <v>1000</v>
          </cell>
          <cell r="R419">
            <v>93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6437</v>
          </cell>
          <cell r="AA419">
            <v>59689.1</v>
          </cell>
        </row>
        <row r="420">
          <cell r="B420">
            <v>5860</v>
          </cell>
          <cell r="C420" t="str">
            <v>Jiwan Ghimire</v>
          </cell>
          <cell r="D420" t="str">
            <v>1 No. Province Office Biratnagar</v>
          </cell>
          <cell r="E420" t="str">
            <v>003</v>
          </cell>
          <cell r="F420" t="str">
            <v>Banking Operational</v>
          </cell>
          <cell r="G420" t="str">
            <v>11</v>
          </cell>
          <cell r="H420" t="str">
            <v>Assistant 5</v>
          </cell>
          <cell r="I420">
            <v>0</v>
          </cell>
          <cell r="J420">
            <v>0</v>
          </cell>
          <cell r="K420">
            <v>35420</v>
          </cell>
          <cell r="L420">
            <v>12991</v>
          </cell>
          <cell r="M420">
            <v>4841.1000000000004</v>
          </cell>
          <cell r="N420">
            <v>43569.9</v>
          </cell>
          <cell r="O420">
            <v>3344</v>
          </cell>
          <cell r="P420">
            <v>2000</v>
          </cell>
          <cell r="Q420">
            <v>1000</v>
          </cell>
          <cell r="R420">
            <v>93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6437</v>
          </cell>
          <cell r="AA420">
            <v>59689.1</v>
          </cell>
        </row>
        <row r="421">
          <cell r="B421">
            <v>5882</v>
          </cell>
          <cell r="C421" t="str">
            <v>Madan Niraula</v>
          </cell>
          <cell r="D421" t="str">
            <v>1 No. Province Office Biratnagar</v>
          </cell>
          <cell r="E421" t="str">
            <v>003</v>
          </cell>
          <cell r="F421" t="str">
            <v>Banking Operational</v>
          </cell>
          <cell r="G421" t="str">
            <v>11</v>
          </cell>
          <cell r="H421" t="str">
            <v>Assistant 5</v>
          </cell>
          <cell r="I421" t="str">
            <v>5A</v>
          </cell>
          <cell r="J421">
            <v>0</v>
          </cell>
          <cell r="K421">
            <v>38491</v>
          </cell>
          <cell r="L421">
            <v>14113</v>
          </cell>
          <cell r="M421">
            <v>5260.4</v>
          </cell>
          <cell r="N421">
            <v>47343.6</v>
          </cell>
          <cell r="O421">
            <v>3344</v>
          </cell>
          <cell r="P421">
            <v>2000</v>
          </cell>
          <cell r="Q421">
            <v>1000</v>
          </cell>
          <cell r="R421">
            <v>93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6437</v>
          </cell>
          <cell r="AA421">
            <v>64301.4</v>
          </cell>
        </row>
        <row r="422">
          <cell r="B422">
            <v>6020</v>
          </cell>
          <cell r="C422" t="str">
            <v>Sarada Devi Ghimire Bhandari</v>
          </cell>
          <cell r="D422" t="str">
            <v>1 No. Province Office Biratnagar</v>
          </cell>
          <cell r="E422" t="str">
            <v>003</v>
          </cell>
          <cell r="F422" t="str">
            <v>Banking Operational</v>
          </cell>
          <cell r="G422" t="str">
            <v>11</v>
          </cell>
          <cell r="H422" t="str">
            <v>Assistant 5</v>
          </cell>
          <cell r="I422">
            <v>0</v>
          </cell>
          <cell r="J422">
            <v>0</v>
          </cell>
          <cell r="K422">
            <v>35420</v>
          </cell>
          <cell r="L422">
            <v>12991</v>
          </cell>
          <cell r="M422">
            <v>4841.1000000000004</v>
          </cell>
          <cell r="N422">
            <v>43569.9</v>
          </cell>
          <cell r="O422">
            <v>3344</v>
          </cell>
          <cell r="P422">
            <v>2000</v>
          </cell>
          <cell r="Q422">
            <v>1000</v>
          </cell>
          <cell r="R422">
            <v>93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6437</v>
          </cell>
          <cell r="AA422">
            <v>59689.1</v>
          </cell>
        </row>
        <row r="423">
          <cell r="B423">
            <v>6051</v>
          </cell>
          <cell r="C423" t="str">
            <v>Bina Sharma Ghimire</v>
          </cell>
          <cell r="D423" t="str">
            <v>1 No. Province Office Biratnagar</v>
          </cell>
          <cell r="E423" t="str">
            <v>003</v>
          </cell>
          <cell r="F423" t="str">
            <v>Banking Operational</v>
          </cell>
          <cell r="G423" t="str">
            <v>11</v>
          </cell>
          <cell r="H423" t="str">
            <v>Assistant 5</v>
          </cell>
          <cell r="I423">
            <v>0</v>
          </cell>
          <cell r="J423">
            <v>0</v>
          </cell>
          <cell r="K423">
            <v>35420</v>
          </cell>
          <cell r="L423">
            <v>12991</v>
          </cell>
          <cell r="M423">
            <v>4841.1000000000004</v>
          </cell>
          <cell r="N423">
            <v>43569.9</v>
          </cell>
          <cell r="O423">
            <v>3344</v>
          </cell>
          <cell r="P423">
            <v>2000</v>
          </cell>
          <cell r="Q423">
            <v>1000</v>
          </cell>
          <cell r="R423">
            <v>93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6437</v>
          </cell>
          <cell r="AA423">
            <v>59689.1</v>
          </cell>
        </row>
        <row r="424">
          <cell r="B424">
            <v>6138</v>
          </cell>
          <cell r="C424" t="str">
            <v>Prem Kumar Bhandari</v>
          </cell>
          <cell r="D424" t="str">
            <v>1 No. Province Office Biratnagar</v>
          </cell>
          <cell r="E424" t="str">
            <v>003</v>
          </cell>
          <cell r="F424" t="str">
            <v>Banking Operational</v>
          </cell>
          <cell r="G424" t="str">
            <v>4</v>
          </cell>
          <cell r="H424" t="str">
            <v>Officer 7</v>
          </cell>
          <cell r="I424">
            <v>0</v>
          </cell>
          <cell r="J424">
            <v>0</v>
          </cell>
          <cell r="K424">
            <v>46207</v>
          </cell>
          <cell r="L424">
            <v>6160</v>
          </cell>
          <cell r="M424">
            <v>5236.7</v>
          </cell>
          <cell r="N424">
            <v>47130.3</v>
          </cell>
          <cell r="O424">
            <v>4220</v>
          </cell>
          <cell r="P424">
            <v>2000</v>
          </cell>
          <cell r="Q424">
            <v>1000</v>
          </cell>
          <cell r="R424">
            <v>0</v>
          </cell>
          <cell r="S424">
            <v>1211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8431</v>
          </cell>
          <cell r="AA424">
            <v>66034.7</v>
          </cell>
        </row>
        <row r="425">
          <cell r="B425">
            <v>6174</v>
          </cell>
          <cell r="C425" t="str">
            <v>Rupesh Niraula</v>
          </cell>
          <cell r="D425" t="str">
            <v>1 No. Province Office Biratnagar</v>
          </cell>
          <cell r="E425" t="str">
            <v>003</v>
          </cell>
          <cell r="F425" t="str">
            <v>Banking Operational</v>
          </cell>
          <cell r="G425" t="str">
            <v>8</v>
          </cell>
          <cell r="H425" t="str">
            <v>Assistant 5</v>
          </cell>
          <cell r="I425">
            <v>0</v>
          </cell>
          <cell r="J425">
            <v>0</v>
          </cell>
          <cell r="K425">
            <v>35420</v>
          </cell>
          <cell r="L425">
            <v>9448</v>
          </cell>
          <cell r="M425">
            <v>4486.8</v>
          </cell>
          <cell r="N425">
            <v>40381.199999999997</v>
          </cell>
          <cell r="O425">
            <v>3344</v>
          </cell>
          <cell r="P425">
            <v>2000</v>
          </cell>
          <cell r="Q425">
            <v>1000</v>
          </cell>
          <cell r="R425">
            <v>93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6437</v>
          </cell>
          <cell r="AA425">
            <v>55791.8</v>
          </cell>
        </row>
        <row r="426">
          <cell r="B426">
            <v>6307</v>
          </cell>
          <cell r="C426" t="str">
            <v>Ganesh Ghimire</v>
          </cell>
          <cell r="D426" t="str">
            <v>1 No. Province Office Biratnagar</v>
          </cell>
          <cell r="E426" t="str">
            <v>003</v>
          </cell>
          <cell r="F426" t="str">
            <v>Banking Operational</v>
          </cell>
          <cell r="G426" t="str">
            <v>5</v>
          </cell>
          <cell r="H426" t="str">
            <v>Assistant 5</v>
          </cell>
          <cell r="I426">
            <v>0</v>
          </cell>
          <cell r="J426">
            <v>0</v>
          </cell>
          <cell r="K426">
            <v>35420</v>
          </cell>
          <cell r="L426">
            <v>5905</v>
          </cell>
          <cell r="M426">
            <v>4132.5</v>
          </cell>
          <cell r="N426">
            <v>37192.5</v>
          </cell>
          <cell r="O426">
            <v>3344</v>
          </cell>
          <cell r="P426">
            <v>2000</v>
          </cell>
          <cell r="Q426">
            <v>1000</v>
          </cell>
          <cell r="R426">
            <v>0</v>
          </cell>
          <cell r="S426">
            <v>771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7115</v>
          </cell>
          <cell r="AA426">
            <v>52572.5</v>
          </cell>
        </row>
        <row r="427">
          <cell r="B427">
            <v>90060</v>
          </cell>
          <cell r="C427" t="str">
            <v>Chandra Kumar Yadav</v>
          </cell>
          <cell r="D427" t="str">
            <v>1 No. Province Office Biratnagar</v>
          </cell>
          <cell r="E427" t="str">
            <v>003</v>
          </cell>
          <cell r="F427" t="str">
            <v>Banking Operational</v>
          </cell>
          <cell r="G427">
            <v>0</v>
          </cell>
          <cell r="H427" t="str">
            <v>Assistant 5</v>
          </cell>
          <cell r="I427">
            <v>0</v>
          </cell>
          <cell r="J427">
            <v>0</v>
          </cell>
          <cell r="K427">
            <v>35420</v>
          </cell>
          <cell r="L427">
            <v>0</v>
          </cell>
          <cell r="M427">
            <v>0</v>
          </cell>
          <cell r="N427">
            <v>35420</v>
          </cell>
          <cell r="O427">
            <v>0</v>
          </cell>
          <cell r="P427">
            <v>2000</v>
          </cell>
          <cell r="Q427">
            <v>1000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3000</v>
          </cell>
          <cell r="AA427">
            <v>38420</v>
          </cell>
        </row>
        <row r="428">
          <cell r="B428">
            <v>90102</v>
          </cell>
          <cell r="C428" t="str">
            <v>Ram Govind Shah</v>
          </cell>
          <cell r="D428" t="str">
            <v>1 No. Province Office Biratnagar</v>
          </cell>
          <cell r="E428" t="str">
            <v>003</v>
          </cell>
          <cell r="F428" t="str">
            <v>Banking Operational</v>
          </cell>
          <cell r="G428">
            <v>0</v>
          </cell>
          <cell r="H428" t="str">
            <v>Support Staff 1S</v>
          </cell>
          <cell r="I428">
            <v>0</v>
          </cell>
          <cell r="J428">
            <v>0</v>
          </cell>
          <cell r="K428">
            <v>24702</v>
          </cell>
          <cell r="L428">
            <v>0</v>
          </cell>
          <cell r="M428">
            <v>0</v>
          </cell>
          <cell r="N428">
            <v>24702</v>
          </cell>
          <cell r="O428">
            <v>0</v>
          </cell>
          <cell r="P428">
            <v>2000</v>
          </cell>
          <cell r="Q428">
            <v>1000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3000</v>
          </cell>
          <cell r="AA428">
            <v>27702</v>
          </cell>
        </row>
        <row r="429">
          <cell r="B429">
            <v>90103</v>
          </cell>
          <cell r="C429" t="str">
            <v>Tanka Bahadur Katuwal</v>
          </cell>
          <cell r="D429" t="str">
            <v>1 No. Province Office Biratnagar</v>
          </cell>
          <cell r="E429" t="str">
            <v>003</v>
          </cell>
          <cell r="F429" t="str">
            <v>Banking Operational</v>
          </cell>
          <cell r="G429">
            <v>0</v>
          </cell>
          <cell r="H429" t="str">
            <v>Guard 3</v>
          </cell>
          <cell r="I429">
            <v>0</v>
          </cell>
          <cell r="J429">
            <v>0</v>
          </cell>
          <cell r="K429">
            <v>27612</v>
          </cell>
          <cell r="L429">
            <v>0</v>
          </cell>
          <cell r="M429">
            <v>0</v>
          </cell>
          <cell r="N429">
            <v>27612</v>
          </cell>
          <cell r="O429">
            <v>0</v>
          </cell>
          <cell r="P429">
            <v>2000</v>
          </cell>
          <cell r="Q429">
            <v>1000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3000</v>
          </cell>
          <cell r="AA429">
            <v>30612</v>
          </cell>
        </row>
        <row r="430">
          <cell r="B430">
            <v>4746</v>
          </cell>
          <cell r="C430" t="str">
            <v>Hemu Nepal</v>
          </cell>
          <cell r="D430" t="str">
            <v>Dhulabari Branch</v>
          </cell>
          <cell r="E430" t="str">
            <v>004</v>
          </cell>
          <cell r="F430" t="str">
            <v>Banking Operational</v>
          </cell>
          <cell r="G430" t="str">
            <v>9</v>
          </cell>
          <cell r="H430" t="str">
            <v>Officer 7</v>
          </cell>
          <cell r="I430">
            <v>0</v>
          </cell>
          <cell r="J430">
            <v>0</v>
          </cell>
          <cell r="K430">
            <v>46207</v>
          </cell>
          <cell r="L430">
            <v>13860</v>
          </cell>
          <cell r="M430">
            <v>6006.7</v>
          </cell>
          <cell r="N430">
            <v>54060.3</v>
          </cell>
          <cell r="O430">
            <v>4220</v>
          </cell>
          <cell r="P430">
            <v>2000</v>
          </cell>
          <cell r="Q430">
            <v>1000</v>
          </cell>
          <cell r="R430">
            <v>0</v>
          </cell>
          <cell r="S430">
            <v>1211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8431</v>
          </cell>
          <cell r="AA430">
            <v>74504.7</v>
          </cell>
        </row>
        <row r="431">
          <cell r="B431">
            <v>5419</v>
          </cell>
          <cell r="C431" t="str">
            <v>Kamal Prashad Rajbansi</v>
          </cell>
          <cell r="D431" t="str">
            <v>Dhulabari Branch</v>
          </cell>
          <cell r="E431" t="str">
            <v>004</v>
          </cell>
          <cell r="F431" t="str">
            <v>Banking Operational</v>
          </cell>
          <cell r="G431" t="str">
            <v>10</v>
          </cell>
          <cell r="H431" t="str">
            <v>Officer 7</v>
          </cell>
          <cell r="I431">
            <v>0</v>
          </cell>
          <cell r="J431">
            <v>0</v>
          </cell>
          <cell r="K431">
            <v>46207</v>
          </cell>
          <cell r="L431">
            <v>15400</v>
          </cell>
          <cell r="M431">
            <v>6160.7</v>
          </cell>
          <cell r="N431">
            <v>55446.3</v>
          </cell>
          <cell r="O431">
            <v>4220</v>
          </cell>
          <cell r="P431">
            <v>2000</v>
          </cell>
          <cell r="Q431">
            <v>1000</v>
          </cell>
          <cell r="R431">
            <v>0</v>
          </cell>
          <cell r="S431">
            <v>1211</v>
          </cell>
          <cell r="T431">
            <v>2400</v>
          </cell>
          <cell r="U431">
            <v>0</v>
          </cell>
          <cell r="V431">
            <v>0</v>
          </cell>
          <cell r="W431">
            <v>6000</v>
          </cell>
          <cell r="X431">
            <v>0</v>
          </cell>
          <cell r="Y431">
            <v>0</v>
          </cell>
          <cell r="Z431">
            <v>16831</v>
          </cell>
          <cell r="AA431">
            <v>84598.7</v>
          </cell>
        </row>
        <row r="432">
          <cell r="B432">
            <v>5712</v>
          </cell>
          <cell r="C432" t="str">
            <v>Shyam Kafle</v>
          </cell>
          <cell r="D432" t="str">
            <v>Dhulabari Branch</v>
          </cell>
          <cell r="E432" t="str">
            <v>004</v>
          </cell>
          <cell r="F432" t="str">
            <v>Banking Operational</v>
          </cell>
          <cell r="G432" t="str">
            <v>11</v>
          </cell>
          <cell r="H432" t="str">
            <v>Assistant 5</v>
          </cell>
          <cell r="I432">
            <v>0</v>
          </cell>
          <cell r="J432">
            <v>0</v>
          </cell>
          <cell r="K432">
            <v>35420</v>
          </cell>
          <cell r="L432">
            <v>12991</v>
          </cell>
          <cell r="M432">
            <v>4841.1000000000004</v>
          </cell>
          <cell r="N432">
            <v>43569.9</v>
          </cell>
          <cell r="O432">
            <v>3344</v>
          </cell>
          <cell r="P432">
            <v>2000</v>
          </cell>
          <cell r="Q432">
            <v>1000</v>
          </cell>
          <cell r="R432">
            <v>93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6437</v>
          </cell>
          <cell r="AA432">
            <v>59689.1</v>
          </cell>
        </row>
        <row r="433">
          <cell r="B433">
            <v>5749</v>
          </cell>
          <cell r="C433" t="str">
            <v>Bhawani Pathak</v>
          </cell>
          <cell r="D433" t="str">
            <v>Dhulabari Branch</v>
          </cell>
          <cell r="E433" t="str">
            <v>004</v>
          </cell>
          <cell r="F433" t="str">
            <v>Banking Operational</v>
          </cell>
          <cell r="G433" t="str">
            <v>11</v>
          </cell>
          <cell r="H433" t="str">
            <v>Assistant 5</v>
          </cell>
          <cell r="I433">
            <v>0</v>
          </cell>
          <cell r="J433">
            <v>0</v>
          </cell>
          <cell r="K433">
            <v>35420</v>
          </cell>
          <cell r="L433">
            <v>12991</v>
          </cell>
          <cell r="M433">
            <v>4841.1000000000004</v>
          </cell>
          <cell r="N433">
            <v>43569.9</v>
          </cell>
          <cell r="O433">
            <v>3344</v>
          </cell>
          <cell r="P433">
            <v>2000</v>
          </cell>
          <cell r="Q433">
            <v>1000</v>
          </cell>
          <cell r="R433">
            <v>0</v>
          </cell>
          <cell r="S433">
            <v>771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7115</v>
          </cell>
          <cell r="AA433">
            <v>60367.1</v>
          </cell>
        </row>
        <row r="434">
          <cell r="B434">
            <v>5750</v>
          </cell>
          <cell r="C434" t="str">
            <v>Amit Katuwal</v>
          </cell>
          <cell r="D434" t="str">
            <v>Dhulabari Branch</v>
          </cell>
          <cell r="E434" t="str">
            <v>004</v>
          </cell>
          <cell r="F434" t="str">
            <v>Banking Operational</v>
          </cell>
          <cell r="G434" t="str">
            <v>11</v>
          </cell>
          <cell r="H434" t="str">
            <v>Assistant 5</v>
          </cell>
          <cell r="I434">
            <v>0</v>
          </cell>
          <cell r="J434">
            <v>0</v>
          </cell>
          <cell r="K434">
            <v>35420</v>
          </cell>
          <cell r="L434">
            <v>12991</v>
          </cell>
          <cell r="M434">
            <v>4841.1000000000004</v>
          </cell>
          <cell r="N434">
            <v>43569.9</v>
          </cell>
          <cell r="O434">
            <v>3344</v>
          </cell>
          <cell r="P434">
            <v>2000</v>
          </cell>
          <cell r="Q434">
            <v>1000</v>
          </cell>
          <cell r="R434">
            <v>93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6437</v>
          </cell>
          <cell r="AA434">
            <v>59689.1</v>
          </cell>
        </row>
        <row r="435">
          <cell r="B435">
            <v>6527</v>
          </cell>
          <cell r="C435" t="str">
            <v>Manoj Subedi</v>
          </cell>
          <cell r="D435" t="str">
            <v>Dhulabari Branch</v>
          </cell>
          <cell r="E435" t="str">
            <v>004</v>
          </cell>
          <cell r="F435" t="str">
            <v>Banking Operational</v>
          </cell>
          <cell r="G435" t="str">
            <v>5</v>
          </cell>
          <cell r="H435" t="str">
            <v>Assistant 4</v>
          </cell>
          <cell r="I435">
            <v>0</v>
          </cell>
          <cell r="J435">
            <v>0</v>
          </cell>
          <cell r="K435">
            <v>32902</v>
          </cell>
          <cell r="L435">
            <v>5485</v>
          </cell>
          <cell r="M435">
            <v>3838.7</v>
          </cell>
          <cell r="N435">
            <v>34548.300000000003</v>
          </cell>
          <cell r="O435">
            <v>2772</v>
          </cell>
          <cell r="P435">
            <v>2000</v>
          </cell>
          <cell r="Q435">
            <v>1000</v>
          </cell>
          <cell r="R435">
            <v>78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5850</v>
          </cell>
          <cell r="AA435">
            <v>48075.7</v>
          </cell>
        </row>
        <row r="436">
          <cell r="B436">
            <v>6549</v>
          </cell>
          <cell r="C436" t="str">
            <v>Jyoti Agrawal</v>
          </cell>
          <cell r="D436" t="str">
            <v>Dhulabari Branch</v>
          </cell>
          <cell r="E436" t="str">
            <v>004</v>
          </cell>
          <cell r="F436" t="str">
            <v>Banking Operational</v>
          </cell>
          <cell r="G436" t="str">
            <v>5</v>
          </cell>
          <cell r="H436" t="str">
            <v>Assistant 4</v>
          </cell>
          <cell r="I436">
            <v>0</v>
          </cell>
          <cell r="J436">
            <v>0</v>
          </cell>
          <cell r="K436">
            <v>32902</v>
          </cell>
          <cell r="L436">
            <v>5485</v>
          </cell>
          <cell r="M436">
            <v>3838.7</v>
          </cell>
          <cell r="N436">
            <v>34548.300000000003</v>
          </cell>
          <cell r="O436">
            <v>2772</v>
          </cell>
          <cell r="P436">
            <v>2000</v>
          </cell>
          <cell r="Q436">
            <v>1000</v>
          </cell>
          <cell r="R436">
            <v>0</v>
          </cell>
          <cell r="S436">
            <v>648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6420</v>
          </cell>
          <cell r="AA436">
            <v>48645.7</v>
          </cell>
        </row>
        <row r="437">
          <cell r="B437">
            <v>90136</v>
          </cell>
          <cell r="C437" t="str">
            <v>Mohan Shrestha</v>
          </cell>
          <cell r="D437" t="str">
            <v>Dhulabari Branch</v>
          </cell>
          <cell r="E437" t="str">
            <v>004</v>
          </cell>
          <cell r="F437" t="str">
            <v>Banking Operational</v>
          </cell>
          <cell r="G437">
            <v>0</v>
          </cell>
          <cell r="H437" t="str">
            <v>Support Staff 1S</v>
          </cell>
          <cell r="I437">
            <v>0</v>
          </cell>
          <cell r="J437">
            <v>0</v>
          </cell>
          <cell r="K437">
            <v>24702</v>
          </cell>
          <cell r="L437">
            <v>0</v>
          </cell>
          <cell r="M437">
            <v>0</v>
          </cell>
          <cell r="N437">
            <v>24702</v>
          </cell>
          <cell r="O437">
            <v>0</v>
          </cell>
          <cell r="P437">
            <v>2000</v>
          </cell>
          <cell r="Q437">
            <v>1000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3000</v>
          </cell>
          <cell r="AA437">
            <v>27702</v>
          </cell>
        </row>
        <row r="438">
          <cell r="B438">
            <v>6005</v>
          </cell>
          <cell r="C438" t="str">
            <v>Babita Kumari Datta</v>
          </cell>
          <cell r="D438" t="str">
            <v>Bhadrapur Branch</v>
          </cell>
          <cell r="E438" t="str">
            <v>005</v>
          </cell>
          <cell r="F438" t="str">
            <v>Banking Operational</v>
          </cell>
          <cell r="G438" t="str">
            <v>11</v>
          </cell>
          <cell r="H438" t="str">
            <v>Assistant 5</v>
          </cell>
          <cell r="I438">
            <v>0</v>
          </cell>
          <cell r="J438">
            <v>0</v>
          </cell>
          <cell r="K438">
            <v>35420</v>
          </cell>
          <cell r="L438">
            <v>12991</v>
          </cell>
          <cell r="M438">
            <v>4841.1000000000004</v>
          </cell>
          <cell r="N438">
            <v>43569.9</v>
          </cell>
          <cell r="O438">
            <v>3344</v>
          </cell>
          <cell r="P438">
            <v>2000</v>
          </cell>
          <cell r="Q438">
            <v>1000</v>
          </cell>
          <cell r="R438">
            <v>93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6437</v>
          </cell>
          <cell r="AA438">
            <v>59689.1</v>
          </cell>
        </row>
        <row r="439">
          <cell r="B439">
            <v>6037</v>
          </cell>
          <cell r="C439" t="str">
            <v>Sudarshan Bhurtel</v>
          </cell>
          <cell r="D439" t="str">
            <v>Bhadrapur Branch</v>
          </cell>
          <cell r="E439" t="str">
            <v>005</v>
          </cell>
          <cell r="F439" t="str">
            <v>Banking Operational</v>
          </cell>
          <cell r="G439" t="str">
            <v>11</v>
          </cell>
          <cell r="H439" t="str">
            <v>Assistant 5</v>
          </cell>
          <cell r="I439">
            <v>0</v>
          </cell>
          <cell r="J439">
            <v>0</v>
          </cell>
          <cell r="K439">
            <v>35420</v>
          </cell>
          <cell r="L439">
            <v>12991</v>
          </cell>
          <cell r="M439">
            <v>4841.1000000000004</v>
          </cell>
          <cell r="N439">
            <v>43569.9</v>
          </cell>
          <cell r="O439">
            <v>3344</v>
          </cell>
          <cell r="P439">
            <v>2000</v>
          </cell>
          <cell r="Q439">
            <v>1000</v>
          </cell>
          <cell r="R439">
            <v>93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6437</v>
          </cell>
          <cell r="AA439">
            <v>59689.1</v>
          </cell>
        </row>
        <row r="440">
          <cell r="B440">
            <v>6085</v>
          </cell>
          <cell r="C440" t="str">
            <v>Nakhe Lal Rajbanshi</v>
          </cell>
          <cell r="D440" t="str">
            <v>Bhadrapur Branch</v>
          </cell>
          <cell r="E440" t="str">
            <v>005</v>
          </cell>
          <cell r="F440" t="str">
            <v>Banking Operational</v>
          </cell>
          <cell r="G440" t="str">
            <v>9</v>
          </cell>
          <cell r="H440" t="str">
            <v>Support Staff 2S</v>
          </cell>
          <cell r="I440">
            <v>0</v>
          </cell>
          <cell r="J440">
            <v>0</v>
          </cell>
          <cell r="K440">
            <v>26082</v>
          </cell>
          <cell r="L440">
            <v>7821</v>
          </cell>
          <cell r="M440">
            <v>3390.3</v>
          </cell>
          <cell r="N440">
            <v>30512.7</v>
          </cell>
          <cell r="O440">
            <v>2200</v>
          </cell>
          <cell r="P440">
            <v>2000</v>
          </cell>
          <cell r="Q440">
            <v>1000</v>
          </cell>
          <cell r="R440">
            <v>0</v>
          </cell>
          <cell r="S440">
            <v>450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5650</v>
          </cell>
          <cell r="AA440">
            <v>42943.3</v>
          </cell>
        </row>
        <row r="441">
          <cell r="B441">
            <v>6109</v>
          </cell>
          <cell r="C441" t="str">
            <v>Yam Lal Poudel</v>
          </cell>
          <cell r="D441" t="str">
            <v>Bhadrapur Branch</v>
          </cell>
          <cell r="E441" t="str">
            <v>005</v>
          </cell>
          <cell r="F441" t="str">
            <v>Banking Operational</v>
          </cell>
          <cell r="G441" t="str">
            <v>6</v>
          </cell>
          <cell r="H441" t="str">
            <v>Managerial 9</v>
          </cell>
          <cell r="I441">
            <v>0</v>
          </cell>
          <cell r="J441">
            <v>0</v>
          </cell>
          <cell r="K441">
            <v>52774</v>
          </cell>
          <cell r="L441">
            <v>10554</v>
          </cell>
          <cell r="M441">
            <v>6332.8</v>
          </cell>
          <cell r="N441">
            <v>56995.199999999997</v>
          </cell>
          <cell r="O441">
            <v>4620</v>
          </cell>
          <cell r="P441">
            <v>2000</v>
          </cell>
          <cell r="Q441">
            <v>1000</v>
          </cell>
          <cell r="R441">
            <v>172</v>
          </cell>
          <cell r="S441">
            <v>0</v>
          </cell>
          <cell r="T441">
            <v>2400</v>
          </cell>
          <cell r="U441">
            <v>0</v>
          </cell>
          <cell r="V441">
            <v>0</v>
          </cell>
          <cell r="W441">
            <v>6000</v>
          </cell>
          <cell r="X441">
            <v>0</v>
          </cell>
          <cell r="Y441">
            <v>0</v>
          </cell>
          <cell r="Z441">
            <v>16192</v>
          </cell>
          <cell r="AA441">
            <v>85852.800000000003</v>
          </cell>
        </row>
        <row r="442">
          <cell r="B442">
            <v>6545</v>
          </cell>
          <cell r="C442" t="str">
            <v>Usha Timilsina</v>
          </cell>
          <cell r="D442" t="str">
            <v>Bhadrapur Branch</v>
          </cell>
          <cell r="E442" t="str">
            <v>005</v>
          </cell>
          <cell r="F442" t="str">
            <v>Banking Operational</v>
          </cell>
          <cell r="G442" t="str">
            <v>5</v>
          </cell>
          <cell r="H442" t="str">
            <v>Assistant 4</v>
          </cell>
          <cell r="I442">
            <v>0</v>
          </cell>
          <cell r="J442">
            <v>0</v>
          </cell>
          <cell r="K442">
            <v>32902</v>
          </cell>
          <cell r="L442">
            <v>5485</v>
          </cell>
          <cell r="M442">
            <v>3838.7</v>
          </cell>
          <cell r="N442">
            <v>34548.300000000003</v>
          </cell>
          <cell r="O442">
            <v>2772</v>
          </cell>
          <cell r="P442">
            <v>2000</v>
          </cell>
          <cell r="Q442">
            <v>1000</v>
          </cell>
          <cell r="R442">
            <v>78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5850</v>
          </cell>
          <cell r="AA442">
            <v>48075.7</v>
          </cell>
        </row>
        <row r="443">
          <cell r="B443">
            <v>6567</v>
          </cell>
          <cell r="C443" t="str">
            <v>Krishna Pachkoti</v>
          </cell>
          <cell r="D443" t="str">
            <v>Bhadrapur Branch</v>
          </cell>
          <cell r="E443" t="str">
            <v>005</v>
          </cell>
          <cell r="F443" t="str">
            <v>Banking Operational</v>
          </cell>
          <cell r="G443" t="str">
            <v>5</v>
          </cell>
          <cell r="H443" t="str">
            <v>Assistant 4</v>
          </cell>
          <cell r="I443">
            <v>0</v>
          </cell>
          <cell r="J443">
            <v>0</v>
          </cell>
          <cell r="K443">
            <v>32902</v>
          </cell>
          <cell r="L443">
            <v>5485</v>
          </cell>
          <cell r="M443">
            <v>3838.7</v>
          </cell>
          <cell r="N443">
            <v>34548.300000000003</v>
          </cell>
          <cell r="O443">
            <v>2772</v>
          </cell>
          <cell r="P443">
            <v>2000</v>
          </cell>
          <cell r="Q443">
            <v>1000</v>
          </cell>
          <cell r="R443">
            <v>78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5850</v>
          </cell>
          <cell r="AA443">
            <v>48075.7</v>
          </cell>
        </row>
        <row r="444">
          <cell r="B444">
            <v>6693</v>
          </cell>
          <cell r="C444" t="str">
            <v>Pratima Khadka</v>
          </cell>
          <cell r="D444" t="str">
            <v>Bhadrapur Branch</v>
          </cell>
          <cell r="E444" t="str">
            <v>005</v>
          </cell>
          <cell r="F444" t="str">
            <v>Banking Operational</v>
          </cell>
          <cell r="G444" t="str">
            <v>5</v>
          </cell>
          <cell r="H444" t="str">
            <v>Assistant 4</v>
          </cell>
          <cell r="I444">
            <v>0</v>
          </cell>
          <cell r="J444">
            <v>0</v>
          </cell>
          <cell r="K444">
            <v>32902</v>
          </cell>
          <cell r="L444">
            <v>5485</v>
          </cell>
          <cell r="M444">
            <v>3838.7</v>
          </cell>
          <cell r="N444">
            <v>34548.300000000003</v>
          </cell>
          <cell r="O444">
            <v>2772</v>
          </cell>
          <cell r="P444">
            <v>2000</v>
          </cell>
          <cell r="Q444">
            <v>1000</v>
          </cell>
          <cell r="R444">
            <v>0</v>
          </cell>
          <cell r="S444">
            <v>648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6420</v>
          </cell>
          <cell r="AA444">
            <v>48645.7</v>
          </cell>
        </row>
        <row r="445">
          <cell r="B445">
            <v>6779</v>
          </cell>
          <cell r="C445" t="str">
            <v>Bhanu Bhakta Khanal</v>
          </cell>
          <cell r="D445" t="str">
            <v>Bhadrapur Branch</v>
          </cell>
          <cell r="E445" t="str">
            <v>005</v>
          </cell>
          <cell r="F445" t="str">
            <v>Banking Operational</v>
          </cell>
          <cell r="G445" t="str">
            <v>4</v>
          </cell>
          <cell r="H445" t="str">
            <v>Officer 7</v>
          </cell>
          <cell r="I445">
            <v>0</v>
          </cell>
          <cell r="J445">
            <v>0</v>
          </cell>
          <cell r="K445">
            <v>46207</v>
          </cell>
          <cell r="L445">
            <v>6160</v>
          </cell>
          <cell r="M445">
            <v>5236.7</v>
          </cell>
          <cell r="N445">
            <v>47130.3</v>
          </cell>
          <cell r="O445">
            <v>4220</v>
          </cell>
          <cell r="P445">
            <v>2000</v>
          </cell>
          <cell r="Q445">
            <v>1000</v>
          </cell>
          <cell r="R445">
            <v>145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7365</v>
          </cell>
          <cell r="AA445">
            <v>64968.7</v>
          </cell>
        </row>
        <row r="446">
          <cell r="B446">
            <v>6790</v>
          </cell>
          <cell r="C446" t="str">
            <v>Narayan Majhi</v>
          </cell>
          <cell r="D446" t="str">
            <v>Bhadrapur Branch</v>
          </cell>
          <cell r="E446" t="str">
            <v>005</v>
          </cell>
          <cell r="F446" t="str">
            <v>Banking Operational</v>
          </cell>
          <cell r="G446" t="str">
            <v>4</v>
          </cell>
          <cell r="H446" t="str">
            <v>Officer 7</v>
          </cell>
          <cell r="I446">
            <v>0</v>
          </cell>
          <cell r="J446">
            <v>0</v>
          </cell>
          <cell r="K446">
            <v>46207</v>
          </cell>
          <cell r="L446">
            <v>6160</v>
          </cell>
          <cell r="M446">
            <v>5236.7</v>
          </cell>
          <cell r="N446">
            <v>47130.3</v>
          </cell>
          <cell r="O446">
            <v>4220</v>
          </cell>
          <cell r="P446">
            <v>2000</v>
          </cell>
          <cell r="Q446">
            <v>1000</v>
          </cell>
          <cell r="R446">
            <v>0</v>
          </cell>
          <cell r="S446">
            <v>1211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8431</v>
          </cell>
          <cell r="AA446">
            <v>66034.7</v>
          </cell>
        </row>
        <row r="447">
          <cell r="B447">
            <v>6889</v>
          </cell>
          <cell r="C447" t="str">
            <v>Meera Bishwakarma</v>
          </cell>
          <cell r="D447" t="str">
            <v>Bhadrapur Branch</v>
          </cell>
          <cell r="E447" t="str">
            <v>005</v>
          </cell>
          <cell r="F447" t="str">
            <v>Banking Operational</v>
          </cell>
          <cell r="G447" t="str">
            <v>4</v>
          </cell>
          <cell r="H447" t="str">
            <v>Assistant 4</v>
          </cell>
          <cell r="I447">
            <v>0</v>
          </cell>
          <cell r="J447">
            <v>0</v>
          </cell>
          <cell r="K447">
            <v>32902</v>
          </cell>
          <cell r="L447">
            <v>4388</v>
          </cell>
          <cell r="M447">
            <v>3729</v>
          </cell>
          <cell r="N447">
            <v>33561</v>
          </cell>
          <cell r="O447">
            <v>2772</v>
          </cell>
          <cell r="P447">
            <v>2000</v>
          </cell>
          <cell r="Q447">
            <v>1000</v>
          </cell>
          <cell r="R447">
            <v>78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5850</v>
          </cell>
          <cell r="AA447">
            <v>46869</v>
          </cell>
        </row>
        <row r="448">
          <cell r="B448">
            <v>5082</v>
          </cell>
          <cell r="C448" t="str">
            <v>Haribhakta Dhitaal</v>
          </cell>
          <cell r="D448" t="str">
            <v>Birtamod Branch</v>
          </cell>
          <cell r="E448" t="str">
            <v>006</v>
          </cell>
          <cell r="F448" t="str">
            <v>Banking Operational</v>
          </cell>
          <cell r="G448" t="str">
            <v>10</v>
          </cell>
          <cell r="H448" t="str">
            <v>Support Staff 4S</v>
          </cell>
          <cell r="I448">
            <v>0</v>
          </cell>
          <cell r="J448">
            <v>0</v>
          </cell>
          <cell r="K448">
            <v>4954.67</v>
          </cell>
          <cell r="L448">
            <v>1651.67</v>
          </cell>
          <cell r="M448">
            <v>660.64</v>
          </cell>
          <cell r="N448">
            <v>5945.7</v>
          </cell>
          <cell r="O448">
            <v>430</v>
          </cell>
          <cell r="P448">
            <v>333.33</v>
          </cell>
          <cell r="Q448">
            <v>166.67</v>
          </cell>
          <cell r="R448">
            <v>9.83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939.82999999999993</v>
          </cell>
          <cell r="AA448">
            <v>8206.81</v>
          </cell>
        </row>
        <row r="449">
          <cell r="B449">
            <v>5278</v>
          </cell>
          <cell r="C449" t="str">
            <v>Harka Maya Chauhan Jyoti</v>
          </cell>
          <cell r="D449" t="str">
            <v>Birtamod Branch</v>
          </cell>
          <cell r="E449" t="str">
            <v>006</v>
          </cell>
          <cell r="F449" t="str">
            <v>Banking Operational</v>
          </cell>
          <cell r="G449" t="str">
            <v>10</v>
          </cell>
          <cell r="H449" t="str">
            <v>Managerial 9</v>
          </cell>
          <cell r="I449">
            <v>0</v>
          </cell>
          <cell r="J449">
            <v>0</v>
          </cell>
          <cell r="K449">
            <v>52774</v>
          </cell>
          <cell r="L449">
            <v>17590</v>
          </cell>
          <cell r="M449">
            <v>7036.4</v>
          </cell>
          <cell r="N449">
            <v>63327.6</v>
          </cell>
          <cell r="O449">
            <v>4620</v>
          </cell>
          <cell r="P449">
            <v>2000</v>
          </cell>
          <cell r="Q449">
            <v>1000</v>
          </cell>
          <cell r="R449">
            <v>172</v>
          </cell>
          <cell r="S449">
            <v>0</v>
          </cell>
          <cell r="T449">
            <v>2400</v>
          </cell>
          <cell r="U449">
            <v>0</v>
          </cell>
          <cell r="V449">
            <v>0</v>
          </cell>
          <cell r="W449">
            <v>6000</v>
          </cell>
          <cell r="X449">
            <v>0</v>
          </cell>
          <cell r="Y449">
            <v>0</v>
          </cell>
          <cell r="Z449">
            <v>16192</v>
          </cell>
          <cell r="AA449">
            <v>93592.4</v>
          </cell>
        </row>
        <row r="450">
          <cell r="B450">
            <v>5284</v>
          </cell>
          <cell r="C450" t="str">
            <v>Dil Kumari Dahal</v>
          </cell>
          <cell r="D450" t="str">
            <v>Birtamod Branch</v>
          </cell>
          <cell r="E450" t="str">
            <v>006</v>
          </cell>
          <cell r="F450" t="str">
            <v>Banking Operational</v>
          </cell>
          <cell r="G450" t="str">
            <v>6</v>
          </cell>
          <cell r="H450" t="str">
            <v>Officer 7</v>
          </cell>
          <cell r="I450">
            <v>0</v>
          </cell>
          <cell r="J450">
            <v>0</v>
          </cell>
          <cell r="K450">
            <v>46207</v>
          </cell>
          <cell r="L450">
            <v>9240</v>
          </cell>
          <cell r="M450">
            <v>5544.7</v>
          </cell>
          <cell r="N450">
            <v>49902.3</v>
          </cell>
          <cell r="O450">
            <v>4220</v>
          </cell>
          <cell r="P450">
            <v>2000</v>
          </cell>
          <cell r="Q450">
            <v>1000</v>
          </cell>
          <cell r="R450">
            <v>145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7365</v>
          </cell>
          <cell r="AA450">
            <v>68356.7</v>
          </cell>
        </row>
        <row r="451">
          <cell r="B451">
            <v>6031</v>
          </cell>
          <cell r="C451" t="str">
            <v>Nirmala Dangol</v>
          </cell>
          <cell r="D451" t="str">
            <v>Birtamod Branch</v>
          </cell>
          <cell r="E451" t="str">
            <v>006</v>
          </cell>
          <cell r="F451" t="str">
            <v>Banking Operational</v>
          </cell>
          <cell r="G451" t="str">
            <v>11</v>
          </cell>
          <cell r="H451" t="str">
            <v>Assistant 5</v>
          </cell>
          <cell r="I451">
            <v>0</v>
          </cell>
          <cell r="J451">
            <v>0</v>
          </cell>
          <cell r="K451">
            <v>35420</v>
          </cell>
          <cell r="L451">
            <v>12991</v>
          </cell>
          <cell r="M451">
            <v>4841.1000000000004</v>
          </cell>
          <cell r="N451">
            <v>43569.9</v>
          </cell>
          <cell r="O451">
            <v>3344</v>
          </cell>
          <cell r="P451">
            <v>2000</v>
          </cell>
          <cell r="Q451">
            <v>1000</v>
          </cell>
          <cell r="R451">
            <v>0</v>
          </cell>
          <cell r="S451">
            <v>771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7115</v>
          </cell>
          <cell r="AA451">
            <v>60367.1</v>
          </cell>
        </row>
        <row r="452">
          <cell r="B452">
            <v>6079</v>
          </cell>
          <cell r="C452" t="str">
            <v>Arun Prasad Misra</v>
          </cell>
          <cell r="D452" t="str">
            <v>Birtamod Branch</v>
          </cell>
          <cell r="E452" t="str">
            <v>006</v>
          </cell>
          <cell r="F452" t="str">
            <v>Banking Operational</v>
          </cell>
          <cell r="G452" t="str">
            <v>9</v>
          </cell>
          <cell r="H452" t="str">
            <v>Support Staff 2S</v>
          </cell>
          <cell r="I452">
            <v>0</v>
          </cell>
          <cell r="J452">
            <v>0</v>
          </cell>
          <cell r="K452">
            <v>26082</v>
          </cell>
          <cell r="L452">
            <v>7821</v>
          </cell>
          <cell r="M452">
            <v>3390.3</v>
          </cell>
          <cell r="N452">
            <v>30512.7</v>
          </cell>
          <cell r="O452">
            <v>2200</v>
          </cell>
          <cell r="P452">
            <v>2000</v>
          </cell>
          <cell r="Q452">
            <v>1000</v>
          </cell>
          <cell r="R452">
            <v>54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5254</v>
          </cell>
          <cell r="AA452">
            <v>42547.3</v>
          </cell>
        </row>
        <row r="453">
          <cell r="B453">
            <v>6183</v>
          </cell>
          <cell r="C453" t="str">
            <v>Aliza Sitoula</v>
          </cell>
          <cell r="D453" t="str">
            <v>Birtamod Branch</v>
          </cell>
          <cell r="E453" t="str">
            <v>006</v>
          </cell>
          <cell r="F453" t="str">
            <v>Banking Operational</v>
          </cell>
          <cell r="G453" t="str">
            <v>8</v>
          </cell>
          <cell r="H453" t="str">
            <v>Assistant 5</v>
          </cell>
          <cell r="I453">
            <v>0</v>
          </cell>
          <cell r="J453">
            <v>0</v>
          </cell>
          <cell r="K453">
            <v>35420</v>
          </cell>
          <cell r="L453">
            <v>9448</v>
          </cell>
          <cell r="M453">
            <v>4486.8</v>
          </cell>
          <cell r="N453">
            <v>40381.199999999997</v>
          </cell>
          <cell r="O453">
            <v>3344</v>
          </cell>
          <cell r="P453">
            <v>2000</v>
          </cell>
          <cell r="Q453">
            <v>1000</v>
          </cell>
          <cell r="R453">
            <v>93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6437</v>
          </cell>
          <cell r="AA453">
            <v>55791.8</v>
          </cell>
        </row>
        <row r="454">
          <cell r="B454">
            <v>6326</v>
          </cell>
          <cell r="C454" t="str">
            <v>Tula Ram Thapa</v>
          </cell>
          <cell r="D454" t="str">
            <v>Birtamod Branch</v>
          </cell>
          <cell r="E454" t="str">
            <v>006</v>
          </cell>
          <cell r="F454" t="str">
            <v>Banking Operational</v>
          </cell>
          <cell r="G454" t="str">
            <v>4</v>
          </cell>
          <cell r="H454" t="str">
            <v>Assistant 5</v>
          </cell>
          <cell r="I454">
            <v>0</v>
          </cell>
          <cell r="J454">
            <v>0</v>
          </cell>
          <cell r="K454">
            <v>35420</v>
          </cell>
          <cell r="L454">
            <v>4724</v>
          </cell>
          <cell r="M454">
            <v>4014.4</v>
          </cell>
          <cell r="N454">
            <v>36129.599999999999</v>
          </cell>
          <cell r="O454">
            <v>3344</v>
          </cell>
          <cell r="P454">
            <v>2000</v>
          </cell>
          <cell r="Q454">
            <v>1000</v>
          </cell>
          <cell r="R454">
            <v>93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6437</v>
          </cell>
          <cell r="AA454">
            <v>50595.4</v>
          </cell>
        </row>
        <row r="455">
          <cell r="B455">
            <v>6537</v>
          </cell>
          <cell r="C455" t="str">
            <v>Ganga Ram Bhattarai</v>
          </cell>
          <cell r="D455" t="str">
            <v>Birtamod Branch</v>
          </cell>
          <cell r="E455" t="str">
            <v>006</v>
          </cell>
          <cell r="F455" t="str">
            <v>Banking Operational</v>
          </cell>
          <cell r="G455" t="str">
            <v>5</v>
          </cell>
          <cell r="H455" t="str">
            <v>Assistant 4</v>
          </cell>
          <cell r="I455">
            <v>0</v>
          </cell>
          <cell r="J455">
            <v>0</v>
          </cell>
          <cell r="K455">
            <v>32902</v>
          </cell>
          <cell r="L455">
            <v>5485</v>
          </cell>
          <cell r="M455">
            <v>3838.7</v>
          </cell>
          <cell r="N455">
            <v>34548.300000000003</v>
          </cell>
          <cell r="O455">
            <v>2772</v>
          </cell>
          <cell r="P455">
            <v>2000</v>
          </cell>
          <cell r="Q455">
            <v>1000</v>
          </cell>
          <cell r="R455">
            <v>0</v>
          </cell>
          <cell r="S455">
            <v>648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6420</v>
          </cell>
          <cell r="AA455">
            <v>48645.7</v>
          </cell>
        </row>
        <row r="456">
          <cell r="B456">
            <v>6864</v>
          </cell>
          <cell r="C456" t="str">
            <v>Bikash Rai</v>
          </cell>
          <cell r="D456" t="str">
            <v>Birtamod Branch</v>
          </cell>
          <cell r="E456" t="str">
            <v>006</v>
          </cell>
          <cell r="F456" t="str">
            <v>Banking Operational</v>
          </cell>
          <cell r="G456" t="str">
            <v>4</v>
          </cell>
          <cell r="H456" t="str">
            <v>Assistant 5</v>
          </cell>
          <cell r="I456">
            <v>0</v>
          </cell>
          <cell r="J456">
            <v>0</v>
          </cell>
          <cell r="K456">
            <v>35420</v>
          </cell>
          <cell r="L456">
            <v>4724</v>
          </cell>
          <cell r="M456">
            <v>4014.4</v>
          </cell>
          <cell r="N456">
            <v>36129.599999999999</v>
          </cell>
          <cell r="O456">
            <v>3344</v>
          </cell>
          <cell r="P456">
            <v>2000</v>
          </cell>
          <cell r="Q456">
            <v>1000</v>
          </cell>
          <cell r="R456">
            <v>0</v>
          </cell>
          <cell r="S456">
            <v>2127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8471</v>
          </cell>
          <cell r="AA456">
            <v>52629.4</v>
          </cell>
        </row>
        <row r="457">
          <cell r="B457">
            <v>6977</v>
          </cell>
          <cell r="C457" t="str">
            <v>Rajina Rai</v>
          </cell>
          <cell r="D457" t="str">
            <v>Birtamod Branch</v>
          </cell>
          <cell r="E457" t="str">
            <v>006</v>
          </cell>
          <cell r="F457" t="str">
            <v>Banking Operational</v>
          </cell>
          <cell r="G457" t="str">
            <v>4</v>
          </cell>
          <cell r="H457" t="str">
            <v>Assistant 4</v>
          </cell>
          <cell r="I457">
            <v>0</v>
          </cell>
          <cell r="J457">
            <v>0</v>
          </cell>
          <cell r="K457">
            <v>32902</v>
          </cell>
          <cell r="L457">
            <v>4388</v>
          </cell>
          <cell r="M457">
            <v>3729</v>
          </cell>
          <cell r="N457">
            <v>33561</v>
          </cell>
          <cell r="O457">
            <v>2772</v>
          </cell>
          <cell r="P457">
            <v>2000</v>
          </cell>
          <cell r="Q457">
            <v>1000</v>
          </cell>
          <cell r="R457">
            <v>0</v>
          </cell>
          <cell r="S457">
            <v>648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6420</v>
          </cell>
          <cell r="AA457">
            <v>47439</v>
          </cell>
        </row>
        <row r="458">
          <cell r="B458">
            <v>5735</v>
          </cell>
          <cell r="C458" t="str">
            <v>Anju Giri</v>
          </cell>
          <cell r="D458" t="str">
            <v>Surunga Branch</v>
          </cell>
          <cell r="E458" t="str">
            <v>007</v>
          </cell>
          <cell r="F458" t="str">
            <v>Banking Operational</v>
          </cell>
          <cell r="G458" t="str">
            <v>11</v>
          </cell>
          <cell r="H458" t="str">
            <v>Assistant 5</v>
          </cell>
          <cell r="I458">
            <v>0</v>
          </cell>
          <cell r="J458">
            <v>0</v>
          </cell>
          <cell r="K458">
            <v>35420</v>
          </cell>
          <cell r="L458">
            <v>12991</v>
          </cell>
          <cell r="M458">
            <v>4841.1000000000004</v>
          </cell>
          <cell r="N458">
            <v>43569.9</v>
          </cell>
          <cell r="O458">
            <v>3344</v>
          </cell>
          <cell r="P458">
            <v>2000</v>
          </cell>
          <cell r="Q458">
            <v>1000</v>
          </cell>
          <cell r="R458">
            <v>93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6437</v>
          </cell>
          <cell r="AA458">
            <v>59689.1</v>
          </cell>
        </row>
        <row r="459">
          <cell r="B459">
            <v>6135</v>
          </cell>
          <cell r="C459" t="str">
            <v>Ganesh Ghimire</v>
          </cell>
          <cell r="D459" t="str">
            <v>Surunga Branch</v>
          </cell>
          <cell r="E459" t="str">
            <v>007</v>
          </cell>
          <cell r="F459" t="str">
            <v>Banking Operational</v>
          </cell>
          <cell r="G459" t="str">
            <v>4</v>
          </cell>
          <cell r="H459" t="str">
            <v>Officer 7</v>
          </cell>
          <cell r="I459">
            <v>0</v>
          </cell>
          <cell r="J459">
            <v>0</v>
          </cell>
          <cell r="K459">
            <v>46207</v>
          </cell>
          <cell r="L459">
            <v>6160</v>
          </cell>
          <cell r="M459">
            <v>5236.7</v>
          </cell>
          <cell r="N459">
            <v>47130.3</v>
          </cell>
          <cell r="O459">
            <v>4220</v>
          </cell>
          <cell r="P459">
            <v>2000</v>
          </cell>
          <cell r="Q459">
            <v>1000</v>
          </cell>
          <cell r="R459">
            <v>145</v>
          </cell>
          <cell r="S459">
            <v>0</v>
          </cell>
          <cell r="T459">
            <v>2100</v>
          </cell>
          <cell r="U459">
            <v>0</v>
          </cell>
          <cell r="V459">
            <v>0</v>
          </cell>
          <cell r="W459">
            <v>4000</v>
          </cell>
          <cell r="X459">
            <v>0</v>
          </cell>
          <cell r="Y459">
            <v>0</v>
          </cell>
          <cell r="Z459">
            <v>13465</v>
          </cell>
          <cell r="AA459">
            <v>71068.7</v>
          </cell>
        </row>
        <row r="460">
          <cell r="B460">
            <v>6526</v>
          </cell>
          <cell r="C460" t="str">
            <v>Gopal Prasad Pokhrel</v>
          </cell>
          <cell r="D460" t="str">
            <v>Surunga Branch</v>
          </cell>
          <cell r="E460" t="str">
            <v>007</v>
          </cell>
          <cell r="F460" t="str">
            <v>Banking Operational</v>
          </cell>
          <cell r="G460" t="str">
            <v>5</v>
          </cell>
          <cell r="H460" t="str">
            <v>Assistant 5</v>
          </cell>
          <cell r="I460">
            <v>0</v>
          </cell>
          <cell r="J460">
            <v>0</v>
          </cell>
          <cell r="K460">
            <v>35420</v>
          </cell>
          <cell r="L460">
            <v>5905</v>
          </cell>
          <cell r="M460">
            <v>4132.5</v>
          </cell>
          <cell r="N460">
            <v>37192.5</v>
          </cell>
          <cell r="O460">
            <v>3344</v>
          </cell>
          <cell r="P460">
            <v>2000</v>
          </cell>
          <cell r="Q460">
            <v>1000</v>
          </cell>
          <cell r="R460">
            <v>93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6437</v>
          </cell>
          <cell r="AA460">
            <v>51894.5</v>
          </cell>
        </row>
        <row r="461">
          <cell r="B461">
            <v>6883</v>
          </cell>
          <cell r="C461" t="str">
            <v>Bibutsal Bhattarai</v>
          </cell>
          <cell r="D461" t="str">
            <v>Surunga Branch</v>
          </cell>
          <cell r="E461" t="str">
            <v>007</v>
          </cell>
          <cell r="F461" t="str">
            <v>Banking Operational</v>
          </cell>
          <cell r="G461" t="str">
            <v>4</v>
          </cell>
          <cell r="H461" t="str">
            <v>Assistant 4</v>
          </cell>
          <cell r="I461">
            <v>0</v>
          </cell>
          <cell r="J461">
            <v>0</v>
          </cell>
          <cell r="K461">
            <v>32902</v>
          </cell>
          <cell r="L461">
            <v>4388</v>
          </cell>
          <cell r="M461">
            <v>3729</v>
          </cell>
          <cell r="N461">
            <v>33561</v>
          </cell>
          <cell r="O461">
            <v>2772</v>
          </cell>
          <cell r="P461">
            <v>2000</v>
          </cell>
          <cell r="Q461">
            <v>1000</v>
          </cell>
          <cell r="R461">
            <v>78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5850</v>
          </cell>
          <cell r="AA461">
            <v>46869</v>
          </cell>
        </row>
        <row r="462">
          <cell r="B462">
            <v>6912</v>
          </cell>
          <cell r="C462" t="str">
            <v>Rabina Rajbanshi</v>
          </cell>
          <cell r="D462" t="str">
            <v>Surunga Branch</v>
          </cell>
          <cell r="E462" t="str">
            <v>007</v>
          </cell>
          <cell r="F462" t="str">
            <v>Banking Operational</v>
          </cell>
          <cell r="G462" t="str">
            <v>4</v>
          </cell>
          <cell r="H462" t="str">
            <v>Assistant 4</v>
          </cell>
          <cell r="I462">
            <v>0</v>
          </cell>
          <cell r="J462">
            <v>0</v>
          </cell>
          <cell r="K462">
            <v>32902</v>
          </cell>
          <cell r="L462">
            <v>4388</v>
          </cell>
          <cell r="M462">
            <v>3729</v>
          </cell>
          <cell r="N462">
            <v>33561</v>
          </cell>
          <cell r="O462">
            <v>2772</v>
          </cell>
          <cell r="P462">
            <v>2000</v>
          </cell>
          <cell r="Q462">
            <v>1000</v>
          </cell>
          <cell r="R462">
            <v>78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5850</v>
          </cell>
          <cell r="AA462">
            <v>46869</v>
          </cell>
        </row>
        <row r="463">
          <cell r="B463">
            <v>90192</v>
          </cell>
          <cell r="C463" t="str">
            <v>Phanindra Bahadur Katuwal</v>
          </cell>
          <cell r="D463" t="str">
            <v>Surunga Branch</v>
          </cell>
          <cell r="E463" t="str">
            <v>007</v>
          </cell>
          <cell r="F463" t="str">
            <v>Banking Operational</v>
          </cell>
          <cell r="G463">
            <v>0</v>
          </cell>
          <cell r="H463" t="str">
            <v>Support Staff 1S</v>
          </cell>
          <cell r="I463">
            <v>0</v>
          </cell>
          <cell r="J463">
            <v>0</v>
          </cell>
          <cell r="K463">
            <v>24702</v>
          </cell>
          <cell r="L463">
            <v>0</v>
          </cell>
          <cell r="M463">
            <v>0</v>
          </cell>
          <cell r="N463">
            <v>24702</v>
          </cell>
          <cell r="O463">
            <v>0</v>
          </cell>
          <cell r="P463">
            <v>2000</v>
          </cell>
          <cell r="Q463">
            <v>1000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3000</v>
          </cell>
          <cell r="AA463">
            <v>27702</v>
          </cell>
        </row>
        <row r="464">
          <cell r="B464">
            <v>4729</v>
          </cell>
          <cell r="C464" t="str">
            <v>Parshuram Budhathoki</v>
          </cell>
          <cell r="D464" t="str">
            <v>Damak Branch</v>
          </cell>
          <cell r="E464" t="str">
            <v>008</v>
          </cell>
          <cell r="F464" t="str">
            <v>Banking Operational</v>
          </cell>
          <cell r="G464" t="str">
            <v>6</v>
          </cell>
          <cell r="H464" t="str">
            <v>Managerial 9</v>
          </cell>
          <cell r="I464">
            <v>0</v>
          </cell>
          <cell r="J464">
            <v>0</v>
          </cell>
          <cell r="K464">
            <v>52774</v>
          </cell>
          <cell r="L464">
            <v>10554</v>
          </cell>
          <cell r="M464">
            <v>6332.8</v>
          </cell>
          <cell r="N464">
            <v>56995.199999999997</v>
          </cell>
          <cell r="O464">
            <v>4620</v>
          </cell>
          <cell r="P464">
            <v>2000</v>
          </cell>
          <cell r="Q464">
            <v>1000</v>
          </cell>
          <cell r="R464">
            <v>0</v>
          </cell>
          <cell r="S464">
            <v>1436</v>
          </cell>
          <cell r="T464">
            <v>2400</v>
          </cell>
          <cell r="U464">
            <v>0</v>
          </cell>
          <cell r="V464">
            <v>0</v>
          </cell>
          <cell r="W464">
            <v>6000</v>
          </cell>
          <cell r="X464">
            <v>0</v>
          </cell>
          <cell r="Y464">
            <v>0</v>
          </cell>
          <cell r="Z464">
            <v>17456</v>
          </cell>
          <cell r="AA464">
            <v>87116.800000000003</v>
          </cell>
        </row>
        <row r="465">
          <cell r="B465">
            <v>5331</v>
          </cell>
          <cell r="C465" t="str">
            <v>Tara Rijal</v>
          </cell>
          <cell r="D465" t="str">
            <v>Damak Branch</v>
          </cell>
          <cell r="E465" t="str">
            <v>008</v>
          </cell>
          <cell r="F465" t="str">
            <v>Banking Operational</v>
          </cell>
          <cell r="G465" t="str">
            <v>13</v>
          </cell>
          <cell r="H465" t="str">
            <v>Assistant 5</v>
          </cell>
          <cell r="I465" t="str">
            <v>5A</v>
          </cell>
          <cell r="J465">
            <v>0</v>
          </cell>
          <cell r="K465">
            <v>38491</v>
          </cell>
          <cell r="L465">
            <v>16679</v>
          </cell>
          <cell r="M465">
            <v>5517</v>
          </cell>
          <cell r="N465">
            <v>49653</v>
          </cell>
          <cell r="O465">
            <v>3344</v>
          </cell>
          <cell r="P465">
            <v>2000</v>
          </cell>
          <cell r="Q465">
            <v>1000</v>
          </cell>
          <cell r="R465">
            <v>93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6437</v>
          </cell>
          <cell r="AA465">
            <v>67124</v>
          </cell>
        </row>
        <row r="466">
          <cell r="B466">
            <v>6520</v>
          </cell>
          <cell r="C466" t="str">
            <v>Debendra Chongbang</v>
          </cell>
          <cell r="D466" t="str">
            <v>Damak Branch</v>
          </cell>
          <cell r="E466" t="str">
            <v>008</v>
          </cell>
          <cell r="F466" t="str">
            <v>Banking Operational</v>
          </cell>
          <cell r="G466" t="str">
            <v>1</v>
          </cell>
          <cell r="H466" t="str">
            <v>Assistant 5</v>
          </cell>
          <cell r="I466">
            <v>0</v>
          </cell>
          <cell r="J466">
            <v>0</v>
          </cell>
          <cell r="K466">
            <v>35420</v>
          </cell>
          <cell r="L466">
            <v>1181</v>
          </cell>
          <cell r="M466">
            <v>3660.1</v>
          </cell>
          <cell r="N466">
            <v>32940.9</v>
          </cell>
          <cell r="O466">
            <v>3344</v>
          </cell>
          <cell r="P466">
            <v>2000</v>
          </cell>
          <cell r="Q466">
            <v>1000</v>
          </cell>
          <cell r="R466">
            <v>0</v>
          </cell>
          <cell r="S466">
            <v>771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7115</v>
          </cell>
          <cell r="AA466">
            <v>47376.1</v>
          </cell>
        </row>
        <row r="467">
          <cell r="B467">
            <v>6783</v>
          </cell>
          <cell r="C467" t="str">
            <v>Yogendra Raj Khatri</v>
          </cell>
          <cell r="D467" t="str">
            <v>Damak Branch</v>
          </cell>
          <cell r="E467" t="str">
            <v>008</v>
          </cell>
          <cell r="F467" t="str">
            <v>Banking Operational</v>
          </cell>
          <cell r="G467" t="str">
            <v>4</v>
          </cell>
          <cell r="H467" t="str">
            <v>Officer 7</v>
          </cell>
          <cell r="I467">
            <v>0</v>
          </cell>
          <cell r="J467">
            <v>0</v>
          </cell>
          <cell r="K467">
            <v>46207</v>
          </cell>
          <cell r="L467">
            <v>6160</v>
          </cell>
          <cell r="M467">
            <v>5236.7</v>
          </cell>
          <cell r="N467">
            <v>47130.3</v>
          </cell>
          <cell r="O467">
            <v>4220</v>
          </cell>
          <cell r="P467">
            <v>2000</v>
          </cell>
          <cell r="Q467">
            <v>1000</v>
          </cell>
          <cell r="R467">
            <v>0</v>
          </cell>
          <cell r="S467">
            <v>1211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8431</v>
          </cell>
          <cell r="AA467">
            <v>66034.7</v>
          </cell>
        </row>
        <row r="468">
          <cell r="B468">
            <v>6829</v>
          </cell>
          <cell r="C468" t="str">
            <v>Gopal Katuwal</v>
          </cell>
          <cell r="D468" t="str">
            <v>Damak Branch</v>
          </cell>
          <cell r="E468" t="str">
            <v>008</v>
          </cell>
          <cell r="F468" t="str">
            <v>Banking Operational</v>
          </cell>
          <cell r="G468" t="str">
            <v>4</v>
          </cell>
          <cell r="H468" t="str">
            <v>Assistant 5</v>
          </cell>
          <cell r="I468">
            <v>0</v>
          </cell>
          <cell r="J468">
            <v>0</v>
          </cell>
          <cell r="K468">
            <v>35420</v>
          </cell>
          <cell r="L468">
            <v>4724</v>
          </cell>
          <cell r="M468">
            <v>4014.4</v>
          </cell>
          <cell r="N468">
            <v>36129.599999999999</v>
          </cell>
          <cell r="O468">
            <v>3344</v>
          </cell>
          <cell r="P468">
            <v>2000</v>
          </cell>
          <cell r="Q468">
            <v>1000</v>
          </cell>
          <cell r="R468">
            <v>0</v>
          </cell>
          <cell r="S468">
            <v>771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7115</v>
          </cell>
          <cell r="AA468">
            <v>51273.4</v>
          </cell>
        </row>
        <row r="469">
          <cell r="B469">
            <v>6850</v>
          </cell>
          <cell r="C469" t="str">
            <v>Dipika Rai</v>
          </cell>
          <cell r="D469" t="str">
            <v>Damak Branch</v>
          </cell>
          <cell r="E469" t="str">
            <v>008</v>
          </cell>
          <cell r="F469" t="str">
            <v>Banking Operational</v>
          </cell>
          <cell r="G469" t="str">
            <v>4</v>
          </cell>
          <cell r="H469" t="str">
            <v>Assistant 5</v>
          </cell>
          <cell r="I469">
            <v>0</v>
          </cell>
          <cell r="J469">
            <v>0</v>
          </cell>
          <cell r="K469">
            <v>35420</v>
          </cell>
          <cell r="L469">
            <v>4724</v>
          </cell>
          <cell r="M469">
            <v>4014.4</v>
          </cell>
          <cell r="N469">
            <v>36129.599999999999</v>
          </cell>
          <cell r="O469">
            <v>3344</v>
          </cell>
          <cell r="P469">
            <v>2000</v>
          </cell>
          <cell r="Q469">
            <v>1000</v>
          </cell>
          <cell r="R469">
            <v>0</v>
          </cell>
          <cell r="S469">
            <v>771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7115</v>
          </cell>
          <cell r="AA469">
            <v>51273.4</v>
          </cell>
        </row>
        <row r="470">
          <cell r="B470">
            <v>6887</v>
          </cell>
          <cell r="C470" t="str">
            <v>Dipin Dhakal</v>
          </cell>
          <cell r="D470" t="str">
            <v>Damak Branch</v>
          </cell>
          <cell r="E470" t="str">
            <v>008</v>
          </cell>
          <cell r="F470" t="str">
            <v>Banking Operational</v>
          </cell>
          <cell r="G470" t="str">
            <v>4</v>
          </cell>
          <cell r="H470" t="str">
            <v>Assistant 4</v>
          </cell>
          <cell r="I470">
            <v>0</v>
          </cell>
          <cell r="J470">
            <v>0</v>
          </cell>
          <cell r="K470">
            <v>32902</v>
          </cell>
          <cell r="L470">
            <v>4388</v>
          </cell>
          <cell r="M470">
            <v>3729</v>
          </cell>
          <cell r="N470">
            <v>33561</v>
          </cell>
          <cell r="O470">
            <v>2772</v>
          </cell>
          <cell r="P470">
            <v>2000</v>
          </cell>
          <cell r="Q470">
            <v>1000</v>
          </cell>
          <cell r="R470">
            <v>0</v>
          </cell>
          <cell r="S470">
            <v>648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6420</v>
          </cell>
          <cell r="AA470">
            <v>47439</v>
          </cell>
        </row>
        <row r="471">
          <cell r="B471">
            <v>6908</v>
          </cell>
          <cell r="C471" t="str">
            <v>Gyan Deep Rai</v>
          </cell>
          <cell r="D471" t="str">
            <v>Damak Branch</v>
          </cell>
          <cell r="E471" t="str">
            <v>008</v>
          </cell>
          <cell r="F471" t="str">
            <v>Banking Operational</v>
          </cell>
          <cell r="G471" t="str">
            <v>1</v>
          </cell>
          <cell r="H471" t="str">
            <v>Assistant 5</v>
          </cell>
          <cell r="I471">
            <v>0</v>
          </cell>
          <cell r="J471">
            <v>0</v>
          </cell>
          <cell r="K471">
            <v>35420</v>
          </cell>
          <cell r="L471">
            <v>1181</v>
          </cell>
          <cell r="M471">
            <v>3660.1</v>
          </cell>
          <cell r="N471">
            <v>32940.9</v>
          </cell>
          <cell r="O471">
            <v>3344</v>
          </cell>
          <cell r="P471">
            <v>2000</v>
          </cell>
          <cell r="Q471">
            <v>1000</v>
          </cell>
          <cell r="R471">
            <v>0</v>
          </cell>
          <cell r="S471">
            <v>771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7115</v>
          </cell>
          <cell r="AA471">
            <v>47376.1</v>
          </cell>
        </row>
        <row r="472">
          <cell r="B472">
            <v>5361</v>
          </cell>
          <cell r="C472" t="str">
            <v>Surya Adhikari</v>
          </cell>
          <cell r="D472" t="str">
            <v>Ilam Branch</v>
          </cell>
          <cell r="E472" t="str">
            <v>009</v>
          </cell>
          <cell r="F472" t="str">
            <v>credit operational</v>
          </cell>
          <cell r="G472" t="str">
            <v>5</v>
          </cell>
          <cell r="H472" t="str">
            <v>Managerial 9</v>
          </cell>
          <cell r="I472">
            <v>0</v>
          </cell>
          <cell r="J472">
            <v>0</v>
          </cell>
          <cell r="K472">
            <v>52774</v>
          </cell>
          <cell r="L472">
            <v>8795</v>
          </cell>
          <cell r="M472">
            <v>6156.9</v>
          </cell>
          <cell r="N472">
            <v>55412.1</v>
          </cell>
          <cell r="O472">
            <v>4620</v>
          </cell>
          <cell r="P472">
            <v>2000</v>
          </cell>
          <cell r="Q472">
            <v>1000</v>
          </cell>
          <cell r="R472">
            <v>0</v>
          </cell>
          <cell r="S472">
            <v>4826</v>
          </cell>
          <cell r="T472">
            <v>2400</v>
          </cell>
          <cell r="U472">
            <v>0</v>
          </cell>
          <cell r="V472">
            <v>0</v>
          </cell>
          <cell r="W472">
            <v>6000</v>
          </cell>
          <cell r="X472">
            <v>0</v>
          </cell>
          <cell r="Y472">
            <v>0</v>
          </cell>
          <cell r="Z472">
            <v>20846</v>
          </cell>
          <cell r="AA472">
            <v>88571.9</v>
          </cell>
        </row>
        <row r="473">
          <cell r="B473">
            <v>6507</v>
          </cell>
          <cell r="C473" t="str">
            <v>Rajesh Chemjong</v>
          </cell>
          <cell r="D473" t="str">
            <v>Ilam Branch</v>
          </cell>
          <cell r="E473" t="str">
            <v>009</v>
          </cell>
          <cell r="F473" t="str">
            <v>Banking Operational</v>
          </cell>
          <cell r="G473" t="str">
            <v>4</v>
          </cell>
          <cell r="H473" t="str">
            <v>Assistant 5</v>
          </cell>
          <cell r="I473">
            <v>0</v>
          </cell>
          <cell r="J473">
            <v>0</v>
          </cell>
          <cell r="K473">
            <v>35420</v>
          </cell>
          <cell r="L473">
            <v>4724</v>
          </cell>
          <cell r="M473">
            <v>4014.4</v>
          </cell>
          <cell r="N473">
            <v>36129.599999999999</v>
          </cell>
          <cell r="O473">
            <v>3344</v>
          </cell>
          <cell r="P473">
            <v>2000</v>
          </cell>
          <cell r="Q473">
            <v>1000</v>
          </cell>
          <cell r="R473">
            <v>0</v>
          </cell>
          <cell r="S473">
            <v>2590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8934</v>
          </cell>
          <cell r="AA473">
            <v>53092.4</v>
          </cell>
        </row>
        <row r="474">
          <cell r="B474">
            <v>6521</v>
          </cell>
          <cell r="C474" t="str">
            <v>Rabin Bhattarai</v>
          </cell>
          <cell r="D474" t="str">
            <v>Ilam Branch</v>
          </cell>
          <cell r="E474" t="str">
            <v>009</v>
          </cell>
          <cell r="F474" t="str">
            <v>Banking Operational</v>
          </cell>
          <cell r="G474" t="str">
            <v>5</v>
          </cell>
          <cell r="H474" t="str">
            <v>Assistant 4</v>
          </cell>
          <cell r="I474">
            <v>0</v>
          </cell>
          <cell r="J474">
            <v>0</v>
          </cell>
          <cell r="K474">
            <v>32902</v>
          </cell>
          <cell r="L474">
            <v>5485</v>
          </cell>
          <cell r="M474">
            <v>3838.7</v>
          </cell>
          <cell r="N474">
            <v>34548.300000000003</v>
          </cell>
          <cell r="O474">
            <v>2772</v>
          </cell>
          <cell r="P474">
            <v>2000</v>
          </cell>
          <cell r="Q474">
            <v>1000</v>
          </cell>
          <cell r="R474">
            <v>233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6005</v>
          </cell>
          <cell r="AA474">
            <v>48230.7</v>
          </cell>
        </row>
        <row r="475">
          <cell r="B475">
            <v>6840</v>
          </cell>
          <cell r="C475" t="str">
            <v>Om Bahadur Katuwal</v>
          </cell>
          <cell r="D475" t="str">
            <v>Ilam Branch</v>
          </cell>
          <cell r="E475" t="str">
            <v>009</v>
          </cell>
          <cell r="F475" t="str">
            <v>Banking Operational</v>
          </cell>
          <cell r="G475" t="str">
            <v>4</v>
          </cell>
          <cell r="H475" t="str">
            <v>Assistant 5</v>
          </cell>
          <cell r="I475">
            <v>0</v>
          </cell>
          <cell r="J475">
            <v>0</v>
          </cell>
          <cell r="K475">
            <v>35420</v>
          </cell>
          <cell r="L475">
            <v>4724</v>
          </cell>
          <cell r="M475">
            <v>4014.4</v>
          </cell>
          <cell r="N475">
            <v>36129.599999999999</v>
          </cell>
          <cell r="O475">
            <v>3344</v>
          </cell>
          <cell r="P475">
            <v>2000</v>
          </cell>
          <cell r="Q475">
            <v>1000</v>
          </cell>
          <cell r="R475">
            <v>0</v>
          </cell>
          <cell r="S475">
            <v>2590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8934</v>
          </cell>
          <cell r="AA475">
            <v>53092.4</v>
          </cell>
        </row>
        <row r="476">
          <cell r="B476">
            <v>7100</v>
          </cell>
          <cell r="C476" t="str">
            <v>Chabiraman Adhikari</v>
          </cell>
          <cell r="D476" t="str">
            <v>Ilam Branch</v>
          </cell>
          <cell r="E476" t="str">
            <v>009</v>
          </cell>
          <cell r="F476" t="str">
            <v>Banking Operational</v>
          </cell>
          <cell r="G476" t="str">
            <v>1</v>
          </cell>
          <cell r="H476" t="str">
            <v>Assistant 5</v>
          </cell>
          <cell r="I476">
            <v>0</v>
          </cell>
          <cell r="J476">
            <v>0</v>
          </cell>
          <cell r="K476">
            <v>35420</v>
          </cell>
          <cell r="L476">
            <v>1181</v>
          </cell>
          <cell r="M476">
            <v>3660.1</v>
          </cell>
          <cell r="N476">
            <v>32940.9</v>
          </cell>
          <cell r="O476">
            <v>3344</v>
          </cell>
          <cell r="P476">
            <v>2000</v>
          </cell>
          <cell r="Q476">
            <v>1000</v>
          </cell>
          <cell r="R476">
            <v>0</v>
          </cell>
          <cell r="S476">
            <v>2590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8934</v>
          </cell>
          <cell r="AA476">
            <v>49195.1</v>
          </cell>
        </row>
        <row r="477">
          <cell r="B477">
            <v>7221</v>
          </cell>
          <cell r="C477" t="str">
            <v>Bhawana Ghimire</v>
          </cell>
          <cell r="D477" t="str">
            <v>Ilam Branch</v>
          </cell>
          <cell r="E477" t="str">
            <v>009</v>
          </cell>
          <cell r="F477" t="str">
            <v>Banking Operational</v>
          </cell>
          <cell r="G477" t="str">
            <v>1</v>
          </cell>
          <cell r="H477" t="str">
            <v>Assistant 4</v>
          </cell>
          <cell r="I477">
            <v>0</v>
          </cell>
          <cell r="J477">
            <v>0</v>
          </cell>
          <cell r="K477">
            <v>32902</v>
          </cell>
          <cell r="L477">
            <v>1097</v>
          </cell>
          <cell r="M477">
            <v>3399.9</v>
          </cell>
          <cell r="N477">
            <v>30599.1</v>
          </cell>
          <cell r="O477">
            <v>2772</v>
          </cell>
          <cell r="P477">
            <v>2000</v>
          </cell>
          <cell r="Q477">
            <v>1000</v>
          </cell>
          <cell r="R477">
            <v>233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6005</v>
          </cell>
          <cell r="AA477">
            <v>43403.9</v>
          </cell>
        </row>
        <row r="478">
          <cell r="B478">
            <v>90155</v>
          </cell>
          <cell r="C478" t="str">
            <v>Ram Bahadur Karki</v>
          </cell>
          <cell r="D478" t="str">
            <v>Ilam Branch</v>
          </cell>
          <cell r="E478" t="str">
            <v>009</v>
          </cell>
          <cell r="F478" t="str">
            <v>Banking Operational</v>
          </cell>
          <cell r="G478">
            <v>0</v>
          </cell>
          <cell r="H478" t="str">
            <v>Support Staff 1S</v>
          </cell>
          <cell r="I478">
            <v>0</v>
          </cell>
          <cell r="J478">
            <v>0</v>
          </cell>
          <cell r="K478">
            <v>24702</v>
          </cell>
          <cell r="L478">
            <v>0</v>
          </cell>
          <cell r="M478">
            <v>0</v>
          </cell>
          <cell r="N478">
            <v>24702</v>
          </cell>
          <cell r="O478">
            <v>0</v>
          </cell>
          <cell r="P478">
            <v>2000</v>
          </cell>
          <cell r="Q478">
            <v>1000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3000</v>
          </cell>
          <cell r="AA478">
            <v>27702</v>
          </cell>
        </row>
        <row r="479">
          <cell r="B479">
            <v>5022</v>
          </cell>
          <cell r="C479" t="str">
            <v>Gopal Prasad Kadariya</v>
          </cell>
          <cell r="D479" t="str">
            <v>Phikkal Branch</v>
          </cell>
          <cell r="E479" t="str">
            <v>010</v>
          </cell>
          <cell r="F479" t="str">
            <v>Banking Operational</v>
          </cell>
          <cell r="G479" t="str">
            <v>10</v>
          </cell>
          <cell r="H479" t="str">
            <v>Officer 7</v>
          </cell>
          <cell r="I479">
            <v>0</v>
          </cell>
          <cell r="J479">
            <v>0</v>
          </cell>
          <cell r="K479">
            <v>46207</v>
          </cell>
          <cell r="L479">
            <v>15400</v>
          </cell>
          <cell r="M479">
            <v>6160.7</v>
          </cell>
          <cell r="N479">
            <v>55446.3</v>
          </cell>
          <cell r="O479">
            <v>4220</v>
          </cell>
          <cell r="P479">
            <v>2000</v>
          </cell>
          <cell r="Q479">
            <v>1000</v>
          </cell>
          <cell r="R479">
            <v>0</v>
          </cell>
          <cell r="S479">
            <v>4070</v>
          </cell>
          <cell r="T479">
            <v>2250</v>
          </cell>
          <cell r="U479">
            <v>0</v>
          </cell>
          <cell r="V479">
            <v>0</v>
          </cell>
          <cell r="W479">
            <v>5000</v>
          </cell>
          <cell r="X479">
            <v>0</v>
          </cell>
          <cell r="Y479">
            <v>0</v>
          </cell>
          <cell r="Z479">
            <v>18540</v>
          </cell>
          <cell r="AA479">
            <v>86307.7</v>
          </cell>
        </row>
        <row r="480">
          <cell r="B480">
            <v>6239</v>
          </cell>
          <cell r="C480" t="str">
            <v>Dhanindra Maya Karki</v>
          </cell>
          <cell r="D480" t="str">
            <v>Phikkal Branch</v>
          </cell>
          <cell r="E480" t="str">
            <v>010</v>
          </cell>
          <cell r="F480" t="str">
            <v>Banking Operational</v>
          </cell>
          <cell r="G480" t="str">
            <v>8</v>
          </cell>
          <cell r="H480" t="str">
            <v>Support Staff 2S</v>
          </cell>
          <cell r="I480">
            <v>0</v>
          </cell>
          <cell r="J480">
            <v>0</v>
          </cell>
          <cell r="K480">
            <v>26082</v>
          </cell>
          <cell r="L480">
            <v>6952</v>
          </cell>
          <cell r="M480">
            <v>3303.4</v>
          </cell>
          <cell r="N480">
            <v>29730.6</v>
          </cell>
          <cell r="O480">
            <v>2200</v>
          </cell>
          <cell r="P480">
            <v>2000</v>
          </cell>
          <cell r="Q480">
            <v>1000</v>
          </cell>
          <cell r="R480">
            <v>162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5362</v>
          </cell>
          <cell r="AA480">
            <v>41699.4</v>
          </cell>
        </row>
        <row r="481">
          <cell r="B481">
            <v>6513</v>
          </cell>
          <cell r="C481" t="str">
            <v>Mahesh Acharya</v>
          </cell>
          <cell r="D481" t="str">
            <v>Phikkal Branch</v>
          </cell>
          <cell r="E481" t="str">
            <v>010</v>
          </cell>
          <cell r="F481" t="str">
            <v>Banking Operational</v>
          </cell>
          <cell r="G481" t="str">
            <v>5</v>
          </cell>
          <cell r="H481" t="str">
            <v>Assistant 4</v>
          </cell>
          <cell r="I481">
            <v>0</v>
          </cell>
          <cell r="J481">
            <v>0</v>
          </cell>
          <cell r="K481">
            <v>32902</v>
          </cell>
          <cell r="L481">
            <v>5485</v>
          </cell>
          <cell r="M481">
            <v>3838.7</v>
          </cell>
          <cell r="N481">
            <v>34548.300000000003</v>
          </cell>
          <cell r="O481">
            <v>2772</v>
          </cell>
          <cell r="P481">
            <v>2000</v>
          </cell>
          <cell r="Q481">
            <v>1000</v>
          </cell>
          <cell r="R481">
            <v>233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6005</v>
          </cell>
          <cell r="AA481">
            <v>48230.7</v>
          </cell>
        </row>
        <row r="482">
          <cell r="B482">
            <v>6530</v>
          </cell>
          <cell r="C482" t="str">
            <v>Birmani Dhakal</v>
          </cell>
          <cell r="D482" t="str">
            <v>Phikkal Branch</v>
          </cell>
          <cell r="E482" t="str">
            <v>010</v>
          </cell>
          <cell r="F482" t="str">
            <v>Banking Operational</v>
          </cell>
          <cell r="G482" t="str">
            <v>5</v>
          </cell>
          <cell r="H482" t="str">
            <v>Assistant 4</v>
          </cell>
          <cell r="I482">
            <v>0</v>
          </cell>
          <cell r="J482">
            <v>0</v>
          </cell>
          <cell r="K482">
            <v>32902</v>
          </cell>
          <cell r="L482">
            <v>5485</v>
          </cell>
          <cell r="M482">
            <v>3838.7</v>
          </cell>
          <cell r="N482">
            <v>34548.300000000003</v>
          </cell>
          <cell r="O482">
            <v>2772</v>
          </cell>
          <cell r="P482">
            <v>2000</v>
          </cell>
          <cell r="Q482">
            <v>1000</v>
          </cell>
          <cell r="R482">
            <v>233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6005</v>
          </cell>
          <cell r="AA482">
            <v>48230.7</v>
          </cell>
        </row>
        <row r="483">
          <cell r="B483">
            <v>6557</v>
          </cell>
          <cell r="C483" t="str">
            <v>Shekhar Rai</v>
          </cell>
          <cell r="D483" t="str">
            <v>Phikkal Branch</v>
          </cell>
          <cell r="E483" t="str">
            <v>010</v>
          </cell>
          <cell r="F483" t="str">
            <v>Banking Operational</v>
          </cell>
          <cell r="G483" t="str">
            <v>4</v>
          </cell>
          <cell r="H483" t="str">
            <v>Assistant 5</v>
          </cell>
          <cell r="I483">
            <v>0</v>
          </cell>
          <cell r="J483">
            <v>0</v>
          </cell>
          <cell r="K483">
            <v>35420</v>
          </cell>
          <cell r="L483">
            <v>4724</v>
          </cell>
          <cell r="M483">
            <v>4014.4</v>
          </cell>
          <cell r="N483">
            <v>36129.599999999999</v>
          </cell>
          <cell r="O483">
            <v>3344</v>
          </cell>
          <cell r="P483">
            <v>2000</v>
          </cell>
          <cell r="Q483">
            <v>1000</v>
          </cell>
          <cell r="R483">
            <v>278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6622</v>
          </cell>
          <cell r="AA483">
            <v>50780.4</v>
          </cell>
        </row>
        <row r="484">
          <cell r="B484">
            <v>7110</v>
          </cell>
          <cell r="C484" t="str">
            <v>Tika Poudel</v>
          </cell>
          <cell r="D484" t="str">
            <v>Phikkal Branch</v>
          </cell>
          <cell r="E484" t="str">
            <v>010</v>
          </cell>
          <cell r="F484" t="str">
            <v>Banking Operational</v>
          </cell>
          <cell r="G484" t="str">
            <v>1</v>
          </cell>
          <cell r="H484" t="str">
            <v>Assistant 5</v>
          </cell>
          <cell r="I484">
            <v>0</v>
          </cell>
          <cell r="J484">
            <v>0</v>
          </cell>
          <cell r="K484">
            <v>35420</v>
          </cell>
          <cell r="L484">
            <v>1181</v>
          </cell>
          <cell r="M484">
            <v>3660.1</v>
          </cell>
          <cell r="N484">
            <v>32940.9</v>
          </cell>
          <cell r="O484">
            <v>3344</v>
          </cell>
          <cell r="P484">
            <v>2000</v>
          </cell>
          <cell r="Q484">
            <v>1000</v>
          </cell>
          <cell r="R484">
            <v>0</v>
          </cell>
          <cell r="S484">
            <v>2590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8934</v>
          </cell>
          <cell r="AA484">
            <v>49195.1</v>
          </cell>
        </row>
        <row r="485">
          <cell r="B485">
            <v>7192</v>
          </cell>
          <cell r="C485" t="str">
            <v>Nabin Khanal</v>
          </cell>
          <cell r="D485" t="str">
            <v>Phikkal Branch</v>
          </cell>
          <cell r="E485" t="str">
            <v>010</v>
          </cell>
          <cell r="F485" t="str">
            <v>Banking Operational</v>
          </cell>
          <cell r="G485" t="str">
            <v>1</v>
          </cell>
          <cell r="H485" t="str">
            <v>Assistant 4</v>
          </cell>
          <cell r="I485">
            <v>0</v>
          </cell>
          <cell r="J485">
            <v>0</v>
          </cell>
          <cell r="K485">
            <v>32902</v>
          </cell>
          <cell r="L485">
            <v>1097</v>
          </cell>
          <cell r="M485">
            <v>3399.9</v>
          </cell>
          <cell r="N485">
            <v>30599.1</v>
          </cell>
          <cell r="O485">
            <v>2772</v>
          </cell>
          <cell r="P485">
            <v>2000</v>
          </cell>
          <cell r="Q485">
            <v>1000</v>
          </cell>
          <cell r="R485">
            <v>0</v>
          </cell>
          <cell r="S485">
            <v>2177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7949</v>
          </cell>
          <cell r="AA485">
            <v>45347.9</v>
          </cell>
        </row>
        <row r="486">
          <cell r="B486">
            <v>6473</v>
          </cell>
          <cell r="C486" t="str">
            <v>Nanda Kumar Koirala</v>
          </cell>
          <cell r="D486" t="str">
            <v>Mangalbare Branch</v>
          </cell>
          <cell r="E486" t="str">
            <v>011</v>
          </cell>
          <cell r="F486" t="str">
            <v>Banking Operational</v>
          </cell>
          <cell r="G486" t="str">
            <v>4</v>
          </cell>
          <cell r="H486" t="str">
            <v>Officer 7</v>
          </cell>
          <cell r="I486">
            <v>0</v>
          </cell>
          <cell r="J486">
            <v>0</v>
          </cell>
          <cell r="K486">
            <v>46207</v>
          </cell>
          <cell r="L486">
            <v>6160</v>
          </cell>
          <cell r="M486">
            <v>5236.7</v>
          </cell>
          <cell r="N486">
            <v>47130.3</v>
          </cell>
          <cell r="O486">
            <v>4220</v>
          </cell>
          <cell r="P486">
            <v>2000</v>
          </cell>
          <cell r="Q486">
            <v>1000</v>
          </cell>
          <cell r="R486">
            <v>0</v>
          </cell>
          <cell r="S486">
            <v>5427</v>
          </cell>
          <cell r="T486">
            <v>2400</v>
          </cell>
          <cell r="U486">
            <v>0</v>
          </cell>
          <cell r="V486">
            <v>0</v>
          </cell>
          <cell r="W486">
            <v>6000</v>
          </cell>
          <cell r="X486">
            <v>0</v>
          </cell>
          <cell r="Y486">
            <v>0</v>
          </cell>
          <cell r="Z486">
            <v>21047</v>
          </cell>
          <cell r="AA486">
            <v>78650.7</v>
          </cell>
        </row>
        <row r="487">
          <cell r="B487">
            <v>6897</v>
          </cell>
          <cell r="C487" t="str">
            <v>Tara Mani Khatiwad</v>
          </cell>
          <cell r="D487" t="str">
            <v>Mangalbare Branch</v>
          </cell>
          <cell r="E487" t="str">
            <v>011</v>
          </cell>
          <cell r="F487" t="str">
            <v>Banking Operational</v>
          </cell>
          <cell r="G487" t="str">
            <v>4</v>
          </cell>
          <cell r="H487" t="str">
            <v>Assistant 4</v>
          </cell>
          <cell r="I487">
            <v>0</v>
          </cell>
          <cell r="J487">
            <v>0</v>
          </cell>
          <cell r="K487">
            <v>32902</v>
          </cell>
          <cell r="L487">
            <v>4388</v>
          </cell>
          <cell r="M487">
            <v>3729</v>
          </cell>
          <cell r="N487">
            <v>33561</v>
          </cell>
          <cell r="O487">
            <v>2772</v>
          </cell>
          <cell r="P487">
            <v>2000</v>
          </cell>
          <cell r="Q487">
            <v>1000</v>
          </cell>
          <cell r="R487">
            <v>0</v>
          </cell>
          <cell r="S487">
            <v>2902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8674</v>
          </cell>
          <cell r="AA487">
            <v>49693</v>
          </cell>
        </row>
        <row r="488">
          <cell r="B488">
            <v>6901</v>
          </cell>
          <cell r="C488" t="str">
            <v>Hasina Pokhrel</v>
          </cell>
          <cell r="D488" t="str">
            <v>Mangalbare Branch</v>
          </cell>
          <cell r="E488" t="str">
            <v>011</v>
          </cell>
          <cell r="F488" t="str">
            <v>Banking Operational</v>
          </cell>
          <cell r="G488" t="str">
            <v>4</v>
          </cell>
          <cell r="H488" t="str">
            <v>Assistant 4</v>
          </cell>
          <cell r="I488">
            <v>0</v>
          </cell>
          <cell r="J488">
            <v>0</v>
          </cell>
          <cell r="K488">
            <v>32902</v>
          </cell>
          <cell r="L488">
            <v>4388</v>
          </cell>
          <cell r="M488">
            <v>3729</v>
          </cell>
          <cell r="N488">
            <v>33561</v>
          </cell>
          <cell r="O488">
            <v>2772</v>
          </cell>
          <cell r="P488">
            <v>2000</v>
          </cell>
          <cell r="Q488">
            <v>1000</v>
          </cell>
          <cell r="R488">
            <v>272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6044</v>
          </cell>
          <cell r="AA488">
            <v>47063</v>
          </cell>
        </row>
        <row r="489">
          <cell r="B489">
            <v>7033</v>
          </cell>
          <cell r="C489" t="str">
            <v>Prakash Rai</v>
          </cell>
          <cell r="D489" t="str">
            <v>Mangalbare Branch</v>
          </cell>
          <cell r="E489" t="str">
            <v>011</v>
          </cell>
          <cell r="F489" t="str">
            <v>Banking Operational</v>
          </cell>
          <cell r="G489" t="str">
            <v>4</v>
          </cell>
          <cell r="H489" t="str">
            <v>Assistant 4</v>
          </cell>
          <cell r="I489">
            <v>0</v>
          </cell>
          <cell r="J489">
            <v>0</v>
          </cell>
          <cell r="K489">
            <v>32902</v>
          </cell>
          <cell r="L489">
            <v>4388</v>
          </cell>
          <cell r="M489">
            <v>3729</v>
          </cell>
          <cell r="N489">
            <v>33561</v>
          </cell>
          <cell r="O489">
            <v>2772</v>
          </cell>
          <cell r="P489">
            <v>2000</v>
          </cell>
          <cell r="Q489">
            <v>1000</v>
          </cell>
          <cell r="R489">
            <v>272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6044</v>
          </cell>
          <cell r="AA489">
            <v>47063</v>
          </cell>
        </row>
        <row r="490">
          <cell r="B490">
            <v>7043</v>
          </cell>
          <cell r="C490" t="str">
            <v>Rita Bhattarai</v>
          </cell>
          <cell r="D490" t="str">
            <v>Mangalbare Branch</v>
          </cell>
          <cell r="E490" t="str">
            <v>011</v>
          </cell>
          <cell r="F490" t="str">
            <v>Banking Operational</v>
          </cell>
          <cell r="G490" t="str">
            <v>3</v>
          </cell>
          <cell r="H490" t="str">
            <v>Assistant 4</v>
          </cell>
          <cell r="I490">
            <v>0</v>
          </cell>
          <cell r="J490">
            <v>0</v>
          </cell>
          <cell r="K490">
            <v>32902</v>
          </cell>
          <cell r="L490">
            <v>3291</v>
          </cell>
          <cell r="M490">
            <v>3619.3</v>
          </cell>
          <cell r="N490">
            <v>32573.7</v>
          </cell>
          <cell r="O490">
            <v>2772</v>
          </cell>
          <cell r="P490">
            <v>2000</v>
          </cell>
          <cell r="Q490">
            <v>1000</v>
          </cell>
          <cell r="R490">
            <v>272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6044</v>
          </cell>
          <cell r="AA490">
            <v>45856.3</v>
          </cell>
        </row>
        <row r="491">
          <cell r="B491">
            <v>7109</v>
          </cell>
          <cell r="C491" t="str">
            <v>Samjhana Limbu</v>
          </cell>
          <cell r="D491" t="str">
            <v>Mangalbare Branch</v>
          </cell>
          <cell r="E491" t="str">
            <v>011</v>
          </cell>
          <cell r="F491" t="str">
            <v>Banking Operational</v>
          </cell>
          <cell r="G491" t="str">
            <v>1</v>
          </cell>
          <cell r="H491" t="str">
            <v>Assistant 5</v>
          </cell>
          <cell r="I491">
            <v>0</v>
          </cell>
          <cell r="J491">
            <v>0</v>
          </cell>
          <cell r="K491">
            <v>35420</v>
          </cell>
          <cell r="L491">
            <v>1181</v>
          </cell>
          <cell r="M491">
            <v>3660.1</v>
          </cell>
          <cell r="N491">
            <v>32940.9</v>
          </cell>
          <cell r="O491">
            <v>3344</v>
          </cell>
          <cell r="P491">
            <v>2000</v>
          </cell>
          <cell r="Q491">
            <v>1000</v>
          </cell>
          <cell r="R491">
            <v>0</v>
          </cell>
          <cell r="S491">
            <v>3454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9798</v>
          </cell>
          <cell r="AA491">
            <v>50059.1</v>
          </cell>
        </row>
        <row r="492">
          <cell r="B492">
            <v>5949</v>
          </cell>
          <cell r="C492" t="str">
            <v>Dilli Ram Subedi</v>
          </cell>
          <cell r="D492" t="str">
            <v>Phidim Branch</v>
          </cell>
          <cell r="E492" t="str">
            <v>012</v>
          </cell>
          <cell r="F492" t="str">
            <v>Banking Operational</v>
          </cell>
          <cell r="G492" t="str">
            <v>11</v>
          </cell>
          <cell r="H492" t="str">
            <v>Assistant 5</v>
          </cell>
          <cell r="I492">
            <v>0</v>
          </cell>
          <cell r="J492">
            <v>0</v>
          </cell>
          <cell r="K492">
            <v>35420</v>
          </cell>
          <cell r="L492">
            <v>12991</v>
          </cell>
          <cell r="M492">
            <v>4841.1000000000004</v>
          </cell>
          <cell r="N492">
            <v>43569.9</v>
          </cell>
          <cell r="O492">
            <v>3344</v>
          </cell>
          <cell r="P492">
            <v>2000</v>
          </cell>
          <cell r="Q492">
            <v>1000</v>
          </cell>
          <cell r="R492">
            <v>0</v>
          </cell>
          <cell r="S492">
            <v>3454</v>
          </cell>
          <cell r="T492">
            <v>2327.42</v>
          </cell>
          <cell r="U492">
            <v>0</v>
          </cell>
          <cell r="V492">
            <v>0</v>
          </cell>
          <cell r="W492">
            <v>3580.65</v>
          </cell>
          <cell r="X492">
            <v>0</v>
          </cell>
          <cell r="Y492">
            <v>0</v>
          </cell>
          <cell r="Z492">
            <v>15706.07</v>
          </cell>
          <cell r="AA492">
            <v>68958.17</v>
          </cell>
        </row>
        <row r="493">
          <cell r="B493">
            <v>6179</v>
          </cell>
          <cell r="C493" t="str">
            <v>Prajwal Tumbapo</v>
          </cell>
          <cell r="D493" t="str">
            <v>Phidim Branch</v>
          </cell>
          <cell r="E493" t="str">
            <v>012</v>
          </cell>
          <cell r="F493" t="str">
            <v>Banking Operational</v>
          </cell>
          <cell r="G493" t="str">
            <v>9</v>
          </cell>
          <cell r="H493" t="str">
            <v>Assistant 5</v>
          </cell>
          <cell r="I493">
            <v>0</v>
          </cell>
          <cell r="J493">
            <v>0</v>
          </cell>
          <cell r="K493">
            <v>35420</v>
          </cell>
          <cell r="L493">
            <v>10629</v>
          </cell>
          <cell r="M493">
            <v>4604.8999999999996</v>
          </cell>
          <cell r="N493">
            <v>41444.1</v>
          </cell>
          <cell r="O493">
            <v>3344</v>
          </cell>
          <cell r="P493">
            <v>2000</v>
          </cell>
          <cell r="Q493">
            <v>1000</v>
          </cell>
          <cell r="R493">
            <v>324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6668</v>
          </cell>
          <cell r="AA493">
            <v>57321.9</v>
          </cell>
        </row>
        <row r="494">
          <cell r="B494">
            <v>6886</v>
          </cell>
          <cell r="C494" t="str">
            <v>Bharat Dahal</v>
          </cell>
          <cell r="D494" t="str">
            <v>Phidim Branch</v>
          </cell>
          <cell r="E494" t="str">
            <v>012</v>
          </cell>
          <cell r="F494" t="str">
            <v>Banking Operational</v>
          </cell>
          <cell r="G494" t="str">
            <v>4</v>
          </cell>
          <cell r="H494" t="str">
            <v>Assistant 4</v>
          </cell>
          <cell r="I494">
            <v>0</v>
          </cell>
          <cell r="J494">
            <v>0</v>
          </cell>
          <cell r="K494">
            <v>32902</v>
          </cell>
          <cell r="L494">
            <v>4388</v>
          </cell>
          <cell r="M494">
            <v>3729</v>
          </cell>
          <cell r="N494">
            <v>33561</v>
          </cell>
          <cell r="O494">
            <v>2772</v>
          </cell>
          <cell r="P494">
            <v>2000</v>
          </cell>
          <cell r="Q494">
            <v>1000</v>
          </cell>
          <cell r="R494">
            <v>0</v>
          </cell>
          <cell r="S494">
            <v>2902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8674</v>
          </cell>
          <cell r="AA494">
            <v>49693</v>
          </cell>
        </row>
        <row r="495">
          <cell r="B495">
            <v>7082</v>
          </cell>
          <cell r="C495" t="str">
            <v>Bijay Subedi</v>
          </cell>
          <cell r="D495" t="str">
            <v>Phidim Branch</v>
          </cell>
          <cell r="E495" t="str">
            <v>012</v>
          </cell>
          <cell r="F495" t="str">
            <v>Banking Operational</v>
          </cell>
          <cell r="G495" t="str">
            <v>1</v>
          </cell>
          <cell r="H495" t="str">
            <v>Assistant 5</v>
          </cell>
          <cell r="I495">
            <v>0</v>
          </cell>
          <cell r="J495">
            <v>0</v>
          </cell>
          <cell r="K495">
            <v>35420</v>
          </cell>
          <cell r="L495">
            <v>1181</v>
          </cell>
          <cell r="M495">
            <v>3660.1</v>
          </cell>
          <cell r="N495">
            <v>32940.9</v>
          </cell>
          <cell r="O495">
            <v>3344</v>
          </cell>
          <cell r="P495">
            <v>2000</v>
          </cell>
          <cell r="Q495">
            <v>1000</v>
          </cell>
          <cell r="R495">
            <v>0</v>
          </cell>
          <cell r="S495">
            <v>3454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9798</v>
          </cell>
          <cell r="AA495">
            <v>50059.1</v>
          </cell>
        </row>
        <row r="496">
          <cell r="B496">
            <v>6502</v>
          </cell>
          <cell r="C496" t="str">
            <v>Narayan Gautam</v>
          </cell>
          <cell r="D496" t="str">
            <v>Taplejung Branch</v>
          </cell>
          <cell r="E496" t="str">
            <v>013</v>
          </cell>
          <cell r="F496" t="str">
            <v>Banking Operational</v>
          </cell>
          <cell r="G496" t="str">
            <v>5</v>
          </cell>
          <cell r="H496" t="str">
            <v>Assistant 4</v>
          </cell>
          <cell r="I496">
            <v>0</v>
          </cell>
          <cell r="J496">
            <v>0</v>
          </cell>
          <cell r="K496">
            <v>32902</v>
          </cell>
          <cell r="L496">
            <v>5485</v>
          </cell>
          <cell r="M496">
            <v>3838.7</v>
          </cell>
          <cell r="N496">
            <v>34548.300000000003</v>
          </cell>
          <cell r="O496">
            <v>2772</v>
          </cell>
          <cell r="P496">
            <v>2000</v>
          </cell>
          <cell r="Q496">
            <v>1000</v>
          </cell>
          <cell r="R496">
            <v>0</v>
          </cell>
          <cell r="S496">
            <v>3733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9505</v>
          </cell>
          <cell r="AA496">
            <v>51730.7</v>
          </cell>
        </row>
        <row r="497">
          <cell r="B497">
            <v>7093</v>
          </cell>
          <cell r="C497" t="str">
            <v>Dinesh Kumar Kattel</v>
          </cell>
          <cell r="D497" t="str">
            <v>Taplejung Branch</v>
          </cell>
          <cell r="E497" t="str">
            <v>013</v>
          </cell>
          <cell r="F497" t="str">
            <v>Banking Operational</v>
          </cell>
          <cell r="G497" t="str">
            <v>1</v>
          </cell>
          <cell r="H497" t="str">
            <v>Assistant 5</v>
          </cell>
          <cell r="I497">
            <v>0</v>
          </cell>
          <cell r="J497">
            <v>0</v>
          </cell>
          <cell r="K497">
            <v>35420</v>
          </cell>
          <cell r="L497">
            <v>1181</v>
          </cell>
          <cell r="M497">
            <v>3660.1</v>
          </cell>
          <cell r="N497">
            <v>32940.9</v>
          </cell>
          <cell r="O497">
            <v>3344</v>
          </cell>
          <cell r="P497">
            <v>2000</v>
          </cell>
          <cell r="Q497">
            <v>1000</v>
          </cell>
          <cell r="R497">
            <v>0</v>
          </cell>
          <cell r="S497">
            <v>4442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10786</v>
          </cell>
          <cell r="AA497">
            <v>51047.1</v>
          </cell>
        </row>
        <row r="498">
          <cell r="B498">
            <v>7194</v>
          </cell>
          <cell r="C498" t="str">
            <v>Prabin Khatiwada</v>
          </cell>
          <cell r="D498" t="str">
            <v>Taplejung Branch</v>
          </cell>
          <cell r="E498" t="str">
            <v>013</v>
          </cell>
          <cell r="F498" t="str">
            <v>Banking Operational</v>
          </cell>
          <cell r="G498" t="str">
            <v>1</v>
          </cell>
          <cell r="H498" t="str">
            <v>Assistant 4</v>
          </cell>
          <cell r="I498">
            <v>0</v>
          </cell>
          <cell r="J498">
            <v>0</v>
          </cell>
          <cell r="K498">
            <v>32902</v>
          </cell>
          <cell r="L498">
            <v>1097</v>
          </cell>
          <cell r="M498">
            <v>3399.9</v>
          </cell>
          <cell r="N498">
            <v>30599.1</v>
          </cell>
          <cell r="O498">
            <v>2772</v>
          </cell>
          <cell r="P498">
            <v>2000</v>
          </cell>
          <cell r="Q498">
            <v>1000</v>
          </cell>
          <cell r="R498">
            <v>0</v>
          </cell>
          <cell r="S498">
            <v>3733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9505</v>
          </cell>
          <cell r="AA498">
            <v>46903.9</v>
          </cell>
        </row>
        <row r="499">
          <cell r="B499">
            <v>5373</v>
          </cell>
          <cell r="C499" t="str">
            <v>Ugrasen Khan Tharu</v>
          </cell>
          <cell r="D499" t="str">
            <v>Rangeli Branch</v>
          </cell>
          <cell r="E499" t="str">
            <v>014</v>
          </cell>
          <cell r="F499" t="str">
            <v>Banking Operational</v>
          </cell>
          <cell r="G499" t="str">
            <v>10</v>
          </cell>
          <cell r="H499" t="str">
            <v>Officer 7</v>
          </cell>
          <cell r="I499">
            <v>0</v>
          </cell>
          <cell r="J499">
            <v>0</v>
          </cell>
          <cell r="K499">
            <v>46207</v>
          </cell>
          <cell r="L499">
            <v>15400</v>
          </cell>
          <cell r="M499">
            <v>6160.7</v>
          </cell>
          <cell r="N499">
            <v>55446.3</v>
          </cell>
          <cell r="O499">
            <v>4220</v>
          </cell>
          <cell r="P499">
            <v>2000</v>
          </cell>
          <cell r="Q499">
            <v>1000</v>
          </cell>
          <cell r="R499">
            <v>0</v>
          </cell>
          <cell r="S499">
            <v>2519</v>
          </cell>
          <cell r="T499">
            <v>2250</v>
          </cell>
          <cell r="U499">
            <v>0</v>
          </cell>
          <cell r="V499">
            <v>0</v>
          </cell>
          <cell r="W499">
            <v>5000</v>
          </cell>
          <cell r="X499">
            <v>0</v>
          </cell>
          <cell r="Y499">
            <v>0</v>
          </cell>
          <cell r="Z499">
            <v>16989</v>
          </cell>
          <cell r="AA499">
            <v>84756.7</v>
          </cell>
        </row>
        <row r="500">
          <cell r="B500">
            <v>5674</v>
          </cell>
          <cell r="C500" t="str">
            <v>Chandra Prashad Gautam</v>
          </cell>
          <cell r="D500" t="str">
            <v>Rangeli Branch</v>
          </cell>
          <cell r="E500" t="str">
            <v>014</v>
          </cell>
          <cell r="F500" t="str">
            <v>Banking Operational</v>
          </cell>
          <cell r="G500" t="str">
            <v>13</v>
          </cell>
          <cell r="H500" t="str">
            <v>Assistant 4</v>
          </cell>
          <cell r="I500" t="str">
            <v>4A</v>
          </cell>
          <cell r="J500">
            <v>0</v>
          </cell>
          <cell r="K500">
            <v>34006</v>
          </cell>
          <cell r="L500">
            <v>14742</v>
          </cell>
          <cell r="M500">
            <v>4874.8</v>
          </cell>
          <cell r="N500">
            <v>43873.2</v>
          </cell>
          <cell r="O500">
            <v>2772</v>
          </cell>
          <cell r="P500">
            <v>2000</v>
          </cell>
          <cell r="Q500">
            <v>1000</v>
          </cell>
          <cell r="R500">
            <v>156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5928</v>
          </cell>
          <cell r="AA500">
            <v>59550.8</v>
          </cell>
        </row>
        <row r="501">
          <cell r="B501">
            <v>6506</v>
          </cell>
          <cell r="C501" t="str">
            <v>Pushkar Koirala</v>
          </cell>
          <cell r="D501" t="str">
            <v>Rangeli Branch</v>
          </cell>
          <cell r="E501" t="str">
            <v>014</v>
          </cell>
          <cell r="F501" t="str">
            <v>Banking Operational</v>
          </cell>
          <cell r="G501" t="str">
            <v>5</v>
          </cell>
          <cell r="H501" t="str">
            <v>Assistant 4</v>
          </cell>
          <cell r="I501">
            <v>0</v>
          </cell>
          <cell r="J501">
            <v>0</v>
          </cell>
          <cell r="K501">
            <v>32902</v>
          </cell>
          <cell r="L501">
            <v>5485</v>
          </cell>
          <cell r="M501">
            <v>3838.7</v>
          </cell>
          <cell r="N501">
            <v>34548.300000000003</v>
          </cell>
          <cell r="O501">
            <v>2772</v>
          </cell>
          <cell r="P501">
            <v>2000</v>
          </cell>
          <cell r="Q501">
            <v>1000</v>
          </cell>
          <cell r="R501">
            <v>0</v>
          </cell>
          <cell r="S501">
            <v>1348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7120</v>
          </cell>
          <cell r="AA501">
            <v>49345.7</v>
          </cell>
        </row>
        <row r="502">
          <cell r="B502">
            <v>6542</v>
          </cell>
          <cell r="C502" t="str">
            <v>Bimala Dahal</v>
          </cell>
          <cell r="D502" t="str">
            <v>Rangeli Branch</v>
          </cell>
          <cell r="E502" t="str">
            <v>014</v>
          </cell>
          <cell r="F502" t="str">
            <v>Banking Operational</v>
          </cell>
          <cell r="G502" t="str">
            <v>5</v>
          </cell>
          <cell r="H502" t="str">
            <v>Assistant 4</v>
          </cell>
          <cell r="I502">
            <v>0</v>
          </cell>
          <cell r="J502">
            <v>0</v>
          </cell>
          <cell r="K502">
            <v>32902</v>
          </cell>
          <cell r="L502">
            <v>5485</v>
          </cell>
          <cell r="M502">
            <v>3838.7</v>
          </cell>
          <cell r="N502">
            <v>34548.300000000003</v>
          </cell>
          <cell r="O502">
            <v>2772</v>
          </cell>
          <cell r="P502">
            <v>2000</v>
          </cell>
          <cell r="Q502">
            <v>1000</v>
          </cell>
          <cell r="R502">
            <v>156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5928</v>
          </cell>
          <cell r="AA502">
            <v>48153.7</v>
          </cell>
        </row>
        <row r="503">
          <cell r="B503">
            <v>90183</v>
          </cell>
          <cell r="C503" t="str">
            <v>Urmila Kumari Shah</v>
          </cell>
          <cell r="D503" t="str">
            <v>Rangeli Branch</v>
          </cell>
          <cell r="E503" t="str">
            <v>014</v>
          </cell>
          <cell r="F503" t="str">
            <v>Banking Operational</v>
          </cell>
          <cell r="G503">
            <v>0</v>
          </cell>
          <cell r="H503" t="str">
            <v>Support Staff 1S</v>
          </cell>
          <cell r="I503">
            <v>0</v>
          </cell>
          <cell r="J503">
            <v>0</v>
          </cell>
          <cell r="K503">
            <v>24702</v>
          </cell>
          <cell r="L503">
            <v>0</v>
          </cell>
          <cell r="M503">
            <v>0</v>
          </cell>
          <cell r="N503">
            <v>24702</v>
          </cell>
          <cell r="O503">
            <v>0</v>
          </cell>
          <cell r="P503">
            <v>2000</v>
          </cell>
          <cell r="Q503">
            <v>1000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3000</v>
          </cell>
          <cell r="AA503">
            <v>27702</v>
          </cell>
        </row>
        <row r="504">
          <cell r="B504">
            <v>5941</v>
          </cell>
          <cell r="C504" t="str">
            <v>Bina Subedi</v>
          </cell>
          <cell r="D504" t="str">
            <v>Biratchowk Branch</v>
          </cell>
          <cell r="E504" t="str">
            <v>015</v>
          </cell>
          <cell r="F504" t="str">
            <v>Banking Operational</v>
          </cell>
          <cell r="G504" t="str">
            <v>11</v>
          </cell>
          <cell r="H504" t="str">
            <v>Assistant 5</v>
          </cell>
          <cell r="I504">
            <v>0</v>
          </cell>
          <cell r="J504">
            <v>0</v>
          </cell>
          <cell r="K504">
            <v>35420</v>
          </cell>
          <cell r="L504">
            <v>12991</v>
          </cell>
          <cell r="M504">
            <v>4841.1000000000004</v>
          </cell>
          <cell r="N504">
            <v>43569.9</v>
          </cell>
          <cell r="O504">
            <v>3344</v>
          </cell>
          <cell r="P504">
            <v>2000</v>
          </cell>
          <cell r="Q504">
            <v>1000</v>
          </cell>
          <cell r="R504">
            <v>93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6437</v>
          </cell>
          <cell r="AA504">
            <v>59689.1</v>
          </cell>
        </row>
        <row r="505">
          <cell r="B505">
            <v>6171</v>
          </cell>
          <cell r="C505" t="str">
            <v>Mahesh Marasini</v>
          </cell>
          <cell r="D505" t="str">
            <v>Biratchowk Branch</v>
          </cell>
          <cell r="E505" t="str">
            <v>015</v>
          </cell>
          <cell r="F505" t="str">
            <v>Banking Operational</v>
          </cell>
          <cell r="G505" t="str">
            <v>8</v>
          </cell>
          <cell r="H505" t="str">
            <v>Assistant 5</v>
          </cell>
          <cell r="I505">
            <v>0</v>
          </cell>
          <cell r="J505">
            <v>0</v>
          </cell>
          <cell r="K505">
            <v>35420</v>
          </cell>
          <cell r="L505">
            <v>9448</v>
          </cell>
          <cell r="M505">
            <v>4486.8</v>
          </cell>
          <cell r="N505">
            <v>40381.199999999997</v>
          </cell>
          <cell r="O505">
            <v>3344</v>
          </cell>
          <cell r="P505">
            <v>2000</v>
          </cell>
          <cell r="Q505">
            <v>1000</v>
          </cell>
          <cell r="R505">
            <v>93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6437</v>
          </cell>
          <cell r="AA505">
            <v>55791.8</v>
          </cell>
        </row>
        <row r="506">
          <cell r="B506">
            <v>6516</v>
          </cell>
          <cell r="C506" t="str">
            <v>Junu Poudel</v>
          </cell>
          <cell r="D506" t="str">
            <v>Biratchowk Branch</v>
          </cell>
          <cell r="E506" t="str">
            <v>015</v>
          </cell>
          <cell r="F506" t="str">
            <v>Banking Operational</v>
          </cell>
          <cell r="G506" t="str">
            <v>5</v>
          </cell>
          <cell r="H506" t="str">
            <v>Assistant 4</v>
          </cell>
          <cell r="I506">
            <v>0</v>
          </cell>
          <cell r="J506">
            <v>0</v>
          </cell>
          <cell r="K506">
            <v>32902</v>
          </cell>
          <cell r="L506">
            <v>5485</v>
          </cell>
          <cell r="M506">
            <v>3838.7</v>
          </cell>
          <cell r="N506">
            <v>34548.300000000003</v>
          </cell>
          <cell r="O506">
            <v>2772</v>
          </cell>
          <cell r="P506">
            <v>2000</v>
          </cell>
          <cell r="Q506">
            <v>1000</v>
          </cell>
          <cell r="R506">
            <v>78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5850</v>
          </cell>
          <cell r="AA506">
            <v>48075.7</v>
          </cell>
        </row>
        <row r="507">
          <cell r="B507">
            <v>6532</v>
          </cell>
          <cell r="C507" t="str">
            <v>Ashok Rijal</v>
          </cell>
          <cell r="D507" t="str">
            <v>Biratchowk Branch</v>
          </cell>
          <cell r="E507" t="str">
            <v>015</v>
          </cell>
          <cell r="F507" t="str">
            <v>Banking Operational</v>
          </cell>
          <cell r="G507" t="str">
            <v>4</v>
          </cell>
          <cell r="H507" t="str">
            <v>Assistant 4</v>
          </cell>
          <cell r="I507">
            <v>0</v>
          </cell>
          <cell r="J507">
            <v>0</v>
          </cell>
          <cell r="K507">
            <v>32902</v>
          </cell>
          <cell r="L507">
            <v>4388</v>
          </cell>
          <cell r="M507">
            <v>3729</v>
          </cell>
          <cell r="N507">
            <v>33561</v>
          </cell>
          <cell r="O507">
            <v>2772</v>
          </cell>
          <cell r="P507">
            <v>2000</v>
          </cell>
          <cell r="Q507">
            <v>1000</v>
          </cell>
          <cell r="R507">
            <v>0</v>
          </cell>
          <cell r="S507">
            <v>648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6420</v>
          </cell>
          <cell r="AA507">
            <v>47439</v>
          </cell>
        </row>
        <row r="508">
          <cell r="B508">
            <v>6544</v>
          </cell>
          <cell r="C508" t="str">
            <v>Kabita Dahal</v>
          </cell>
          <cell r="D508" t="str">
            <v>Biratchowk Branch</v>
          </cell>
          <cell r="E508" t="str">
            <v>015</v>
          </cell>
          <cell r="F508" t="str">
            <v>Banking Operational</v>
          </cell>
          <cell r="G508" t="str">
            <v>5</v>
          </cell>
          <cell r="H508" t="str">
            <v>Assistant 4</v>
          </cell>
          <cell r="I508">
            <v>0</v>
          </cell>
          <cell r="J508">
            <v>0</v>
          </cell>
          <cell r="K508">
            <v>32902</v>
          </cell>
          <cell r="L508">
            <v>5485</v>
          </cell>
          <cell r="M508">
            <v>3838.7</v>
          </cell>
          <cell r="N508">
            <v>34548.300000000003</v>
          </cell>
          <cell r="O508">
            <v>2772</v>
          </cell>
          <cell r="P508">
            <v>2000</v>
          </cell>
          <cell r="Q508">
            <v>1000</v>
          </cell>
          <cell r="R508">
            <v>0</v>
          </cell>
          <cell r="S508">
            <v>648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6420</v>
          </cell>
          <cell r="AA508">
            <v>48645.7</v>
          </cell>
        </row>
        <row r="509">
          <cell r="B509">
            <v>6556</v>
          </cell>
          <cell r="C509" t="str">
            <v>Deependra Man Singh Limbu</v>
          </cell>
          <cell r="D509" t="str">
            <v>Biratchowk Branch</v>
          </cell>
          <cell r="E509" t="str">
            <v>015</v>
          </cell>
          <cell r="F509" t="str">
            <v>Banking Operational</v>
          </cell>
          <cell r="G509" t="str">
            <v>5</v>
          </cell>
          <cell r="H509" t="str">
            <v>Assistant 4</v>
          </cell>
          <cell r="I509">
            <v>0</v>
          </cell>
          <cell r="J509">
            <v>0</v>
          </cell>
          <cell r="K509">
            <v>32902</v>
          </cell>
          <cell r="L509">
            <v>5485</v>
          </cell>
          <cell r="M509">
            <v>3838.7</v>
          </cell>
          <cell r="N509">
            <v>34548.300000000003</v>
          </cell>
          <cell r="O509">
            <v>2772</v>
          </cell>
          <cell r="P509">
            <v>2000</v>
          </cell>
          <cell r="Q509">
            <v>1000</v>
          </cell>
          <cell r="R509">
            <v>0</v>
          </cell>
          <cell r="S509">
            <v>648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6420</v>
          </cell>
          <cell r="AA509">
            <v>48645.7</v>
          </cell>
        </row>
        <row r="510">
          <cell r="B510">
            <v>90123</v>
          </cell>
          <cell r="C510" t="str">
            <v>Tek Bahadur Khadka</v>
          </cell>
          <cell r="D510" t="str">
            <v>Biratchowk Branch</v>
          </cell>
          <cell r="E510" t="str">
            <v>015</v>
          </cell>
          <cell r="F510" t="str">
            <v>Banking Operational</v>
          </cell>
          <cell r="G510">
            <v>0</v>
          </cell>
          <cell r="H510" t="str">
            <v>Support Staff 1S</v>
          </cell>
          <cell r="I510">
            <v>0</v>
          </cell>
          <cell r="J510">
            <v>0</v>
          </cell>
          <cell r="K510">
            <v>24702</v>
          </cell>
          <cell r="L510">
            <v>0</v>
          </cell>
          <cell r="M510">
            <v>0</v>
          </cell>
          <cell r="N510">
            <v>24702</v>
          </cell>
          <cell r="O510">
            <v>0</v>
          </cell>
          <cell r="P510">
            <v>2000</v>
          </cell>
          <cell r="Q510">
            <v>1000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3000</v>
          </cell>
          <cell r="AA510">
            <v>27702</v>
          </cell>
        </row>
        <row r="511">
          <cell r="B511">
            <v>5034</v>
          </cell>
          <cell r="C511" t="str">
            <v>Gokul Prasad Sapkota</v>
          </cell>
          <cell r="D511" t="str">
            <v>Biratnagar Branch</v>
          </cell>
          <cell r="E511" t="str">
            <v>016</v>
          </cell>
          <cell r="F511" t="str">
            <v>Banking Operational</v>
          </cell>
          <cell r="G511" t="str">
            <v>9</v>
          </cell>
          <cell r="H511" t="str">
            <v>Officer 7</v>
          </cell>
          <cell r="I511">
            <v>0</v>
          </cell>
          <cell r="J511">
            <v>0</v>
          </cell>
          <cell r="K511">
            <v>46207</v>
          </cell>
          <cell r="L511">
            <v>13860</v>
          </cell>
          <cell r="M511">
            <v>6006.7</v>
          </cell>
          <cell r="N511">
            <v>54060.3</v>
          </cell>
          <cell r="O511">
            <v>4220</v>
          </cell>
          <cell r="P511">
            <v>2000</v>
          </cell>
          <cell r="Q511">
            <v>1000</v>
          </cell>
          <cell r="R511">
            <v>145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7365</v>
          </cell>
          <cell r="AA511">
            <v>73438.7</v>
          </cell>
        </row>
        <row r="512">
          <cell r="B512">
            <v>5231</v>
          </cell>
          <cell r="C512" t="str">
            <v>Sunil Dhakal</v>
          </cell>
          <cell r="D512" t="str">
            <v>Biratnagar Branch</v>
          </cell>
          <cell r="E512" t="str">
            <v>016</v>
          </cell>
          <cell r="F512" t="str">
            <v>Banking Operational</v>
          </cell>
          <cell r="G512" t="str">
            <v>7</v>
          </cell>
          <cell r="H512" t="str">
            <v>Managerial 8</v>
          </cell>
          <cell r="I512">
            <v>0</v>
          </cell>
          <cell r="J512">
            <v>0</v>
          </cell>
          <cell r="K512">
            <v>48737</v>
          </cell>
          <cell r="L512">
            <v>11375</v>
          </cell>
          <cell r="M512">
            <v>6011.2</v>
          </cell>
          <cell r="N512">
            <v>54100.800000000003</v>
          </cell>
          <cell r="O512">
            <v>4420</v>
          </cell>
          <cell r="P512">
            <v>2000</v>
          </cell>
          <cell r="Q512">
            <v>1000</v>
          </cell>
          <cell r="R512">
            <v>160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7580</v>
          </cell>
          <cell r="AA512">
            <v>73703.199999999997</v>
          </cell>
        </row>
        <row r="513">
          <cell r="B513">
            <v>5234</v>
          </cell>
          <cell r="C513" t="str">
            <v>Jaya Dev Dhakal</v>
          </cell>
          <cell r="D513" t="str">
            <v>Biratnagar Branch</v>
          </cell>
          <cell r="E513" t="str">
            <v>016</v>
          </cell>
          <cell r="F513" t="str">
            <v>Banking Operational</v>
          </cell>
          <cell r="G513" t="str">
            <v>6</v>
          </cell>
          <cell r="H513" t="str">
            <v>Managerial 9</v>
          </cell>
          <cell r="I513">
            <v>0</v>
          </cell>
          <cell r="J513">
            <v>0</v>
          </cell>
          <cell r="K513">
            <v>52774</v>
          </cell>
          <cell r="L513">
            <v>10554</v>
          </cell>
          <cell r="M513">
            <v>6332.8</v>
          </cell>
          <cell r="N513">
            <v>56995.199999999997</v>
          </cell>
          <cell r="O513">
            <v>4620</v>
          </cell>
          <cell r="P513">
            <v>2000</v>
          </cell>
          <cell r="Q513">
            <v>1000</v>
          </cell>
          <cell r="R513">
            <v>172</v>
          </cell>
          <cell r="S513">
            <v>0</v>
          </cell>
          <cell r="T513">
            <v>-2012.9</v>
          </cell>
          <cell r="U513">
            <v>0</v>
          </cell>
          <cell r="V513">
            <v>0</v>
          </cell>
          <cell r="W513">
            <v>-5032.26</v>
          </cell>
          <cell r="X513">
            <v>0</v>
          </cell>
          <cell r="Y513">
            <v>0</v>
          </cell>
          <cell r="Z513">
            <v>746.84000000000015</v>
          </cell>
          <cell r="AA513">
            <v>70407.64</v>
          </cell>
        </row>
        <row r="514">
          <cell r="B514">
            <v>5235</v>
          </cell>
          <cell r="C514" t="str">
            <v>Ashok Kumar Bhagat</v>
          </cell>
          <cell r="D514" t="str">
            <v>Biratnagar Branch</v>
          </cell>
          <cell r="E514" t="str">
            <v>016</v>
          </cell>
          <cell r="F514" t="str">
            <v>Banking Operational</v>
          </cell>
          <cell r="G514" t="str">
            <v>7</v>
          </cell>
          <cell r="H514" t="str">
            <v>Managerial 8</v>
          </cell>
          <cell r="I514">
            <v>0</v>
          </cell>
          <cell r="J514">
            <v>0</v>
          </cell>
          <cell r="K514">
            <v>48737</v>
          </cell>
          <cell r="L514">
            <v>11375</v>
          </cell>
          <cell r="M514">
            <v>6011.2</v>
          </cell>
          <cell r="N514">
            <v>54100.800000000003</v>
          </cell>
          <cell r="O514">
            <v>4420</v>
          </cell>
          <cell r="P514">
            <v>2000</v>
          </cell>
          <cell r="Q514">
            <v>1000</v>
          </cell>
          <cell r="R514">
            <v>160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7580</v>
          </cell>
          <cell r="AA514">
            <v>73703.199999999997</v>
          </cell>
        </row>
        <row r="515">
          <cell r="B515">
            <v>5317</v>
          </cell>
          <cell r="C515" t="str">
            <v>Tilak Pradhan</v>
          </cell>
          <cell r="D515" t="str">
            <v>Biratnagar Branch</v>
          </cell>
          <cell r="E515" t="str">
            <v>016</v>
          </cell>
          <cell r="F515" t="str">
            <v>Banking Operational</v>
          </cell>
          <cell r="G515" t="str">
            <v>10</v>
          </cell>
          <cell r="H515" t="str">
            <v>Managerial 9</v>
          </cell>
          <cell r="I515">
            <v>0</v>
          </cell>
          <cell r="J515" t="str">
            <v>10</v>
          </cell>
          <cell r="K515">
            <v>52774</v>
          </cell>
          <cell r="L515">
            <v>17590</v>
          </cell>
          <cell r="M515">
            <v>7036.4</v>
          </cell>
          <cell r="N515">
            <v>63327.6</v>
          </cell>
          <cell r="O515">
            <v>4650</v>
          </cell>
          <cell r="P515">
            <v>2000</v>
          </cell>
          <cell r="Q515">
            <v>1000</v>
          </cell>
          <cell r="R515">
            <v>189</v>
          </cell>
          <cell r="S515">
            <v>0</v>
          </cell>
          <cell r="T515">
            <v>2700</v>
          </cell>
          <cell r="U515">
            <v>0</v>
          </cell>
          <cell r="V515">
            <v>0</v>
          </cell>
          <cell r="W515">
            <v>8000</v>
          </cell>
          <cell r="X515">
            <v>1500</v>
          </cell>
          <cell r="Y515">
            <v>0</v>
          </cell>
          <cell r="Z515">
            <v>20039</v>
          </cell>
          <cell r="AA515">
            <v>97439.4</v>
          </cell>
        </row>
        <row r="516">
          <cell r="B516">
            <v>5616</v>
          </cell>
          <cell r="C516" t="str">
            <v>Dukhiram Raya</v>
          </cell>
          <cell r="D516" t="str">
            <v>Biratnagar Branch</v>
          </cell>
          <cell r="E516" t="str">
            <v>016</v>
          </cell>
          <cell r="F516" t="str">
            <v>Banking Operational</v>
          </cell>
          <cell r="G516" t="str">
            <v>11</v>
          </cell>
          <cell r="H516" t="str">
            <v>Assistant 5</v>
          </cell>
          <cell r="I516">
            <v>0</v>
          </cell>
          <cell r="J516">
            <v>0</v>
          </cell>
          <cell r="K516">
            <v>4722.67</v>
          </cell>
          <cell r="L516">
            <v>1732.13</v>
          </cell>
          <cell r="M516">
            <v>645.48</v>
          </cell>
          <cell r="N516">
            <v>5809.32</v>
          </cell>
          <cell r="O516">
            <v>445.87</v>
          </cell>
          <cell r="P516">
            <v>266.67</v>
          </cell>
          <cell r="Q516">
            <v>133.33000000000001</v>
          </cell>
          <cell r="R516">
            <v>12.4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858.27</v>
          </cell>
          <cell r="AA516">
            <v>7958.55</v>
          </cell>
        </row>
        <row r="517">
          <cell r="B517">
            <v>5688</v>
          </cell>
          <cell r="C517" t="str">
            <v>Kishor Raj Bana</v>
          </cell>
          <cell r="D517" t="str">
            <v>Biratnagar Branch</v>
          </cell>
          <cell r="E517" t="str">
            <v>016</v>
          </cell>
          <cell r="F517" t="str">
            <v>Banking Operational</v>
          </cell>
          <cell r="G517" t="str">
            <v>11</v>
          </cell>
          <cell r="H517" t="str">
            <v>Assistant 5</v>
          </cell>
          <cell r="I517">
            <v>0</v>
          </cell>
          <cell r="J517">
            <v>0</v>
          </cell>
          <cell r="K517">
            <v>35420</v>
          </cell>
          <cell r="L517">
            <v>12991</v>
          </cell>
          <cell r="M517">
            <v>4841.1000000000004</v>
          </cell>
          <cell r="N517">
            <v>43569.9</v>
          </cell>
          <cell r="O517">
            <v>3344</v>
          </cell>
          <cell r="P517">
            <v>2000</v>
          </cell>
          <cell r="Q517">
            <v>1000</v>
          </cell>
          <cell r="R517">
            <v>93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6437</v>
          </cell>
          <cell r="AA517">
            <v>59689.1</v>
          </cell>
        </row>
        <row r="518">
          <cell r="B518">
            <v>5708</v>
          </cell>
          <cell r="C518" t="str">
            <v>Shyam Narayan Sardar</v>
          </cell>
          <cell r="D518" t="str">
            <v>Biratnagar Branch</v>
          </cell>
          <cell r="E518" t="str">
            <v>016</v>
          </cell>
          <cell r="F518" t="str">
            <v>Banking Operational</v>
          </cell>
          <cell r="G518" t="str">
            <v>11</v>
          </cell>
          <cell r="H518" t="str">
            <v>Assistant 5</v>
          </cell>
          <cell r="I518">
            <v>0</v>
          </cell>
          <cell r="J518">
            <v>0</v>
          </cell>
          <cell r="K518">
            <v>35420</v>
          </cell>
          <cell r="L518">
            <v>12991</v>
          </cell>
          <cell r="M518">
            <v>4841.1000000000004</v>
          </cell>
          <cell r="N518">
            <v>43569.9</v>
          </cell>
          <cell r="O518">
            <v>3344</v>
          </cell>
          <cell r="P518">
            <v>2000</v>
          </cell>
          <cell r="Q518">
            <v>1000</v>
          </cell>
          <cell r="R518">
            <v>0</v>
          </cell>
          <cell r="S518">
            <v>771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7115</v>
          </cell>
          <cell r="AA518">
            <v>60367.1</v>
          </cell>
        </row>
        <row r="519">
          <cell r="B519">
            <v>5733</v>
          </cell>
          <cell r="C519" t="str">
            <v>Indu Dahal</v>
          </cell>
          <cell r="D519" t="str">
            <v>Biratnagar Branch</v>
          </cell>
          <cell r="E519" t="str">
            <v>016</v>
          </cell>
          <cell r="F519" t="str">
            <v>Banking Operational</v>
          </cell>
          <cell r="G519" t="str">
            <v>11</v>
          </cell>
          <cell r="H519" t="str">
            <v>Assistant 5</v>
          </cell>
          <cell r="I519">
            <v>0</v>
          </cell>
          <cell r="J519">
            <v>0</v>
          </cell>
          <cell r="K519">
            <v>35420</v>
          </cell>
          <cell r="L519">
            <v>12991</v>
          </cell>
          <cell r="M519">
            <v>4841.1000000000004</v>
          </cell>
          <cell r="N519">
            <v>43569.9</v>
          </cell>
          <cell r="O519">
            <v>3344</v>
          </cell>
          <cell r="P519">
            <v>2000</v>
          </cell>
          <cell r="Q519">
            <v>1000</v>
          </cell>
          <cell r="R519">
            <v>93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6437</v>
          </cell>
          <cell r="AA519">
            <v>59689.1</v>
          </cell>
        </row>
        <row r="520">
          <cell r="B520">
            <v>5734</v>
          </cell>
          <cell r="C520" t="str">
            <v>Binod Ghimire</v>
          </cell>
          <cell r="D520" t="str">
            <v>Biratnagar Branch</v>
          </cell>
          <cell r="E520" t="str">
            <v>016</v>
          </cell>
          <cell r="F520" t="str">
            <v>Banking Operational</v>
          </cell>
          <cell r="G520" t="str">
            <v>11</v>
          </cell>
          <cell r="H520" t="str">
            <v>Assistant 5</v>
          </cell>
          <cell r="I520">
            <v>0</v>
          </cell>
          <cell r="J520">
            <v>0</v>
          </cell>
          <cell r="K520">
            <v>35420</v>
          </cell>
          <cell r="L520">
            <v>12991</v>
          </cell>
          <cell r="M520">
            <v>4841.1000000000004</v>
          </cell>
          <cell r="N520">
            <v>43569.9</v>
          </cell>
          <cell r="O520">
            <v>3344</v>
          </cell>
          <cell r="P520">
            <v>2000</v>
          </cell>
          <cell r="Q520">
            <v>1000</v>
          </cell>
          <cell r="R520">
            <v>93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6437</v>
          </cell>
          <cell r="AA520">
            <v>59689.1</v>
          </cell>
        </row>
        <row r="521">
          <cell r="B521">
            <v>5741</v>
          </cell>
          <cell r="C521" t="str">
            <v>Birendra Prashad Mehata</v>
          </cell>
          <cell r="D521" t="str">
            <v>Biratnagar Branch</v>
          </cell>
          <cell r="E521" t="str">
            <v>016</v>
          </cell>
          <cell r="F521" t="str">
            <v>Banking Operational</v>
          </cell>
          <cell r="G521" t="str">
            <v>11</v>
          </cell>
          <cell r="H521" t="str">
            <v>Assistant 5</v>
          </cell>
          <cell r="I521">
            <v>0</v>
          </cell>
          <cell r="J521">
            <v>0</v>
          </cell>
          <cell r="K521">
            <v>35420</v>
          </cell>
          <cell r="L521">
            <v>12991</v>
          </cell>
          <cell r="M521">
            <v>4841.1000000000004</v>
          </cell>
          <cell r="N521">
            <v>43569.9</v>
          </cell>
          <cell r="O521">
            <v>3344</v>
          </cell>
          <cell r="P521">
            <v>2000</v>
          </cell>
          <cell r="Q521">
            <v>1000</v>
          </cell>
          <cell r="R521">
            <v>0</v>
          </cell>
          <cell r="S521">
            <v>771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7115</v>
          </cell>
          <cell r="AA521">
            <v>60367.1</v>
          </cell>
        </row>
        <row r="522">
          <cell r="B522">
            <v>6027</v>
          </cell>
          <cell r="C522" t="str">
            <v>Shobha Panta</v>
          </cell>
          <cell r="D522" t="str">
            <v>Biratnagar Branch</v>
          </cell>
          <cell r="E522" t="str">
            <v>016</v>
          </cell>
          <cell r="F522" t="str">
            <v>Banking Operational</v>
          </cell>
          <cell r="G522" t="str">
            <v>11</v>
          </cell>
          <cell r="H522" t="str">
            <v>Assistant 5</v>
          </cell>
          <cell r="I522">
            <v>0</v>
          </cell>
          <cell r="J522">
            <v>0</v>
          </cell>
          <cell r="K522">
            <v>35420</v>
          </cell>
          <cell r="L522">
            <v>12991</v>
          </cell>
          <cell r="M522">
            <v>4841.1000000000004</v>
          </cell>
          <cell r="N522">
            <v>43569.9</v>
          </cell>
          <cell r="O522">
            <v>3344</v>
          </cell>
          <cell r="P522">
            <v>2000</v>
          </cell>
          <cell r="Q522">
            <v>1000</v>
          </cell>
          <cell r="R522">
            <v>93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6437</v>
          </cell>
          <cell r="AA522">
            <v>59689.1</v>
          </cell>
        </row>
        <row r="523">
          <cell r="B523">
            <v>6052</v>
          </cell>
          <cell r="C523" t="str">
            <v>Urmila Pokharel</v>
          </cell>
          <cell r="D523" t="str">
            <v>Biratnagar Branch</v>
          </cell>
          <cell r="E523" t="str">
            <v>016</v>
          </cell>
          <cell r="F523" t="str">
            <v>Banking Operational</v>
          </cell>
          <cell r="G523" t="str">
            <v>11</v>
          </cell>
          <cell r="H523" t="str">
            <v>Assistant 5</v>
          </cell>
          <cell r="I523">
            <v>0</v>
          </cell>
          <cell r="J523">
            <v>0</v>
          </cell>
          <cell r="K523">
            <v>35420</v>
          </cell>
          <cell r="L523">
            <v>12991</v>
          </cell>
          <cell r="M523">
            <v>4841.1000000000004</v>
          </cell>
          <cell r="N523">
            <v>43569.9</v>
          </cell>
          <cell r="O523">
            <v>3344</v>
          </cell>
          <cell r="P523">
            <v>2000</v>
          </cell>
          <cell r="Q523">
            <v>1000</v>
          </cell>
          <cell r="R523">
            <v>93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6437</v>
          </cell>
          <cell r="AA523">
            <v>59689.1</v>
          </cell>
        </row>
        <row r="524">
          <cell r="B524">
            <v>6062</v>
          </cell>
          <cell r="C524" t="str">
            <v>Khadananda Acharya</v>
          </cell>
          <cell r="D524" t="str">
            <v>Biratnagar Branch</v>
          </cell>
          <cell r="E524" t="str">
            <v>016</v>
          </cell>
          <cell r="F524" t="str">
            <v>Banking Operational</v>
          </cell>
          <cell r="G524" t="str">
            <v>5</v>
          </cell>
          <cell r="H524" t="str">
            <v>Driver D2</v>
          </cell>
          <cell r="I524">
            <v>0</v>
          </cell>
          <cell r="J524">
            <v>0</v>
          </cell>
          <cell r="K524">
            <v>32902</v>
          </cell>
          <cell r="L524">
            <v>5485</v>
          </cell>
          <cell r="M524">
            <v>3838.7</v>
          </cell>
          <cell r="N524">
            <v>34548.300000000003</v>
          </cell>
          <cell r="O524">
            <v>2772</v>
          </cell>
          <cell r="P524">
            <v>2000</v>
          </cell>
          <cell r="Q524">
            <v>1000</v>
          </cell>
          <cell r="R524">
            <v>78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5850</v>
          </cell>
          <cell r="AA524">
            <v>48075.7</v>
          </cell>
        </row>
        <row r="525">
          <cell r="B525">
            <v>6095</v>
          </cell>
          <cell r="C525" t="str">
            <v>Rukmini Khatioda</v>
          </cell>
          <cell r="D525" t="str">
            <v>Biratnagar Branch</v>
          </cell>
          <cell r="E525" t="str">
            <v>016</v>
          </cell>
          <cell r="F525" t="str">
            <v>Banking Operational</v>
          </cell>
          <cell r="G525" t="str">
            <v>9</v>
          </cell>
          <cell r="H525" t="str">
            <v>Support Staff 2S</v>
          </cell>
          <cell r="I525">
            <v>0</v>
          </cell>
          <cell r="J525">
            <v>0</v>
          </cell>
          <cell r="K525">
            <v>26082</v>
          </cell>
          <cell r="L525">
            <v>7821</v>
          </cell>
          <cell r="M525">
            <v>3390.3</v>
          </cell>
          <cell r="N525">
            <v>30512.7</v>
          </cell>
          <cell r="O525">
            <v>2200</v>
          </cell>
          <cell r="P525">
            <v>2000</v>
          </cell>
          <cell r="Q525">
            <v>1000</v>
          </cell>
          <cell r="R525">
            <v>54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5254</v>
          </cell>
          <cell r="AA525">
            <v>42547.3</v>
          </cell>
        </row>
        <row r="526">
          <cell r="B526">
            <v>6168</v>
          </cell>
          <cell r="C526" t="str">
            <v>Toya Nath Dahal</v>
          </cell>
          <cell r="D526" t="str">
            <v>Biratnagar Branch</v>
          </cell>
          <cell r="E526" t="str">
            <v>016</v>
          </cell>
          <cell r="F526" t="str">
            <v>Banking Operational</v>
          </cell>
          <cell r="G526" t="str">
            <v>9</v>
          </cell>
          <cell r="H526" t="str">
            <v>Assistant 5</v>
          </cell>
          <cell r="I526">
            <v>0</v>
          </cell>
          <cell r="J526">
            <v>0</v>
          </cell>
          <cell r="K526">
            <v>35420</v>
          </cell>
          <cell r="L526">
            <v>10629</v>
          </cell>
          <cell r="M526">
            <v>4604.8999999999996</v>
          </cell>
          <cell r="N526">
            <v>41444.1</v>
          </cell>
          <cell r="O526">
            <v>3344</v>
          </cell>
          <cell r="P526">
            <v>2000</v>
          </cell>
          <cell r="Q526">
            <v>1000</v>
          </cell>
          <cell r="R526">
            <v>93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6437</v>
          </cell>
          <cell r="AA526">
            <v>57090.9</v>
          </cell>
        </row>
        <row r="527">
          <cell r="B527">
            <v>6280</v>
          </cell>
          <cell r="C527" t="str">
            <v>Maha Prasad Parajuli</v>
          </cell>
          <cell r="D527" t="str">
            <v>Biratnagar Branch</v>
          </cell>
          <cell r="E527" t="str">
            <v>016</v>
          </cell>
          <cell r="F527" t="str">
            <v>Banking Operational</v>
          </cell>
          <cell r="G527" t="str">
            <v>7</v>
          </cell>
          <cell r="H527" t="str">
            <v>Support Staff 2S</v>
          </cell>
          <cell r="I527">
            <v>0</v>
          </cell>
          <cell r="J527">
            <v>0</v>
          </cell>
          <cell r="K527">
            <v>26082</v>
          </cell>
          <cell r="L527">
            <v>6083</v>
          </cell>
          <cell r="M527">
            <v>3216.5</v>
          </cell>
          <cell r="N527">
            <v>28948.5</v>
          </cell>
          <cell r="O527">
            <v>2200</v>
          </cell>
          <cell r="P527">
            <v>2000</v>
          </cell>
          <cell r="Q527">
            <v>1000</v>
          </cell>
          <cell r="R527">
            <v>54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5254</v>
          </cell>
          <cell r="AA527">
            <v>40635.5</v>
          </cell>
        </row>
        <row r="528">
          <cell r="B528">
            <v>6519</v>
          </cell>
          <cell r="C528" t="str">
            <v>Sangita Karn</v>
          </cell>
          <cell r="D528" t="str">
            <v>Biratnagar Branch</v>
          </cell>
          <cell r="E528" t="str">
            <v>016</v>
          </cell>
          <cell r="F528" t="str">
            <v>Banking Operational</v>
          </cell>
          <cell r="G528" t="str">
            <v>5</v>
          </cell>
          <cell r="H528" t="str">
            <v>Assistant 4</v>
          </cell>
          <cell r="I528">
            <v>0</v>
          </cell>
          <cell r="J528">
            <v>0</v>
          </cell>
          <cell r="K528">
            <v>32902</v>
          </cell>
          <cell r="L528">
            <v>5485</v>
          </cell>
          <cell r="M528">
            <v>3838.7</v>
          </cell>
          <cell r="N528">
            <v>34548.300000000003</v>
          </cell>
          <cell r="O528">
            <v>2772</v>
          </cell>
          <cell r="P528">
            <v>2000</v>
          </cell>
          <cell r="Q528">
            <v>1000</v>
          </cell>
          <cell r="R528">
            <v>78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5850</v>
          </cell>
          <cell r="AA528">
            <v>48075.7</v>
          </cell>
        </row>
        <row r="529">
          <cell r="B529">
            <v>6534</v>
          </cell>
          <cell r="C529" t="str">
            <v>Madhav Aryal</v>
          </cell>
          <cell r="D529" t="str">
            <v>Biratnagar Branch</v>
          </cell>
          <cell r="E529" t="str">
            <v>016</v>
          </cell>
          <cell r="F529" t="str">
            <v>Banking Operational</v>
          </cell>
          <cell r="G529" t="str">
            <v>5</v>
          </cell>
          <cell r="H529" t="str">
            <v>Assistant 4</v>
          </cell>
          <cell r="I529">
            <v>0</v>
          </cell>
          <cell r="J529">
            <v>0</v>
          </cell>
          <cell r="K529">
            <v>32902</v>
          </cell>
          <cell r="L529">
            <v>5485</v>
          </cell>
          <cell r="M529">
            <v>3838.7</v>
          </cell>
          <cell r="N529">
            <v>34548.300000000003</v>
          </cell>
          <cell r="O529">
            <v>2772</v>
          </cell>
          <cell r="P529">
            <v>2000</v>
          </cell>
          <cell r="Q529">
            <v>1000</v>
          </cell>
          <cell r="R529">
            <v>78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5850</v>
          </cell>
          <cell r="AA529">
            <v>48075.7</v>
          </cell>
        </row>
        <row r="530">
          <cell r="B530">
            <v>6558</v>
          </cell>
          <cell r="C530" t="str">
            <v>Kamal Shrestha</v>
          </cell>
          <cell r="D530" t="str">
            <v>Biratnagar Branch</v>
          </cell>
          <cell r="E530" t="str">
            <v>016</v>
          </cell>
          <cell r="F530" t="str">
            <v>Banking Operational</v>
          </cell>
          <cell r="G530" t="str">
            <v>5</v>
          </cell>
          <cell r="H530" t="str">
            <v>Assistant 4</v>
          </cell>
          <cell r="I530">
            <v>0</v>
          </cell>
          <cell r="J530">
            <v>0</v>
          </cell>
          <cell r="K530">
            <v>32902</v>
          </cell>
          <cell r="L530">
            <v>5485</v>
          </cell>
          <cell r="M530">
            <v>3838.7</v>
          </cell>
          <cell r="N530">
            <v>34548.300000000003</v>
          </cell>
          <cell r="O530">
            <v>2772</v>
          </cell>
          <cell r="P530">
            <v>2000</v>
          </cell>
          <cell r="Q530">
            <v>1000</v>
          </cell>
          <cell r="R530">
            <v>0</v>
          </cell>
          <cell r="S530">
            <v>648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6420</v>
          </cell>
          <cell r="AA530">
            <v>48645.7</v>
          </cell>
        </row>
        <row r="531">
          <cell r="B531">
            <v>6768</v>
          </cell>
          <cell r="C531" t="str">
            <v>Diwash Pokhrel</v>
          </cell>
          <cell r="D531" t="str">
            <v>Biratnagar Branch</v>
          </cell>
          <cell r="E531" t="str">
            <v>016</v>
          </cell>
          <cell r="F531" t="str">
            <v>Banking Operational</v>
          </cell>
          <cell r="G531" t="str">
            <v>4</v>
          </cell>
          <cell r="H531" t="str">
            <v>Officer 7</v>
          </cell>
          <cell r="I531">
            <v>0</v>
          </cell>
          <cell r="J531">
            <v>0</v>
          </cell>
          <cell r="K531">
            <v>46207</v>
          </cell>
          <cell r="L531">
            <v>6160</v>
          </cell>
          <cell r="M531">
            <v>5236.7</v>
          </cell>
          <cell r="N531">
            <v>47130.3</v>
          </cell>
          <cell r="O531">
            <v>4220</v>
          </cell>
          <cell r="P531">
            <v>2000</v>
          </cell>
          <cell r="Q531">
            <v>1000</v>
          </cell>
          <cell r="R531">
            <v>0</v>
          </cell>
          <cell r="S531">
            <v>1211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8431</v>
          </cell>
          <cell r="AA531">
            <v>66034.7</v>
          </cell>
        </row>
        <row r="532">
          <cell r="B532">
            <v>6911</v>
          </cell>
          <cell r="C532" t="str">
            <v>Man Kumari Shrestha</v>
          </cell>
          <cell r="D532" t="str">
            <v>Biratnagar Branch</v>
          </cell>
          <cell r="E532" t="str">
            <v>016</v>
          </cell>
          <cell r="F532" t="str">
            <v>Banking Operational</v>
          </cell>
          <cell r="G532" t="str">
            <v>4</v>
          </cell>
          <cell r="H532" t="str">
            <v>Assistant 4</v>
          </cell>
          <cell r="I532">
            <v>0</v>
          </cell>
          <cell r="J532">
            <v>0</v>
          </cell>
          <cell r="K532">
            <v>32902</v>
          </cell>
          <cell r="L532">
            <v>4388</v>
          </cell>
          <cell r="M532">
            <v>3729</v>
          </cell>
          <cell r="N532">
            <v>33561</v>
          </cell>
          <cell r="O532">
            <v>2772</v>
          </cell>
          <cell r="P532">
            <v>2000</v>
          </cell>
          <cell r="Q532">
            <v>1000</v>
          </cell>
          <cell r="R532">
            <v>0</v>
          </cell>
          <cell r="S532">
            <v>648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6420</v>
          </cell>
          <cell r="AA532">
            <v>47439</v>
          </cell>
        </row>
        <row r="533">
          <cell r="B533">
            <v>6913</v>
          </cell>
          <cell r="C533" t="str">
            <v>Chandan Kumar Shah</v>
          </cell>
          <cell r="D533" t="str">
            <v>Biratnagar Branch</v>
          </cell>
          <cell r="E533" t="str">
            <v>016</v>
          </cell>
          <cell r="F533" t="str">
            <v>Banking Operational</v>
          </cell>
          <cell r="G533" t="str">
            <v>1</v>
          </cell>
          <cell r="H533" t="str">
            <v>Assistant 5</v>
          </cell>
          <cell r="I533">
            <v>0</v>
          </cell>
          <cell r="J533">
            <v>0</v>
          </cell>
          <cell r="K533">
            <v>35420</v>
          </cell>
          <cell r="L533">
            <v>1181</v>
          </cell>
          <cell r="M533">
            <v>3660.1</v>
          </cell>
          <cell r="N533">
            <v>32940.9</v>
          </cell>
          <cell r="O533">
            <v>3344</v>
          </cell>
          <cell r="P533">
            <v>2000</v>
          </cell>
          <cell r="Q533">
            <v>1000</v>
          </cell>
          <cell r="R533">
            <v>0</v>
          </cell>
          <cell r="S533">
            <v>771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7115</v>
          </cell>
          <cell r="AA533">
            <v>47376.1</v>
          </cell>
        </row>
        <row r="534">
          <cell r="B534">
            <v>5076</v>
          </cell>
          <cell r="C534" t="str">
            <v>Nanda Bd Karki</v>
          </cell>
          <cell r="D534" t="str">
            <v>Urlabari Branch</v>
          </cell>
          <cell r="E534" t="str">
            <v>017</v>
          </cell>
          <cell r="F534" t="str">
            <v>Banking Operational</v>
          </cell>
          <cell r="G534" t="str">
            <v>10</v>
          </cell>
          <cell r="H534" t="str">
            <v>Support Staff 4S</v>
          </cell>
          <cell r="I534">
            <v>0</v>
          </cell>
          <cell r="J534">
            <v>0</v>
          </cell>
          <cell r="K534">
            <v>29728</v>
          </cell>
          <cell r="L534">
            <v>9910</v>
          </cell>
          <cell r="M534">
            <v>3963.8</v>
          </cell>
          <cell r="N534">
            <v>35674.199999999997</v>
          </cell>
          <cell r="O534">
            <v>2580</v>
          </cell>
          <cell r="P534">
            <v>2000</v>
          </cell>
          <cell r="Q534">
            <v>1000</v>
          </cell>
          <cell r="R534">
            <v>59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5639</v>
          </cell>
          <cell r="AA534">
            <v>49240.800000000003</v>
          </cell>
        </row>
        <row r="535">
          <cell r="B535">
            <v>5304</v>
          </cell>
          <cell r="C535" t="str">
            <v>Bisnu Kumari Karki</v>
          </cell>
          <cell r="D535" t="str">
            <v>Urlabari Branch</v>
          </cell>
          <cell r="E535" t="str">
            <v>017</v>
          </cell>
          <cell r="F535" t="str">
            <v>Banking Operational</v>
          </cell>
          <cell r="G535" t="str">
            <v>6</v>
          </cell>
          <cell r="H535" t="str">
            <v>Officer 7</v>
          </cell>
          <cell r="I535">
            <v>0</v>
          </cell>
          <cell r="J535">
            <v>0</v>
          </cell>
          <cell r="K535">
            <v>46207</v>
          </cell>
          <cell r="L535">
            <v>9240</v>
          </cell>
          <cell r="M535">
            <v>5544.7</v>
          </cell>
          <cell r="N535">
            <v>49902.3</v>
          </cell>
          <cell r="O535">
            <v>4220</v>
          </cell>
          <cell r="P535">
            <v>2000</v>
          </cell>
          <cell r="Q535">
            <v>1000</v>
          </cell>
          <cell r="R535">
            <v>0</v>
          </cell>
          <cell r="S535">
            <v>1211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8431</v>
          </cell>
          <cell r="AA535">
            <v>69422.7</v>
          </cell>
        </row>
        <row r="536">
          <cell r="B536">
            <v>5374</v>
          </cell>
          <cell r="C536" t="str">
            <v>Shanti Ram Ghimire</v>
          </cell>
          <cell r="D536" t="str">
            <v>Urlabari Branch</v>
          </cell>
          <cell r="E536" t="str">
            <v>017</v>
          </cell>
          <cell r="F536" t="str">
            <v>Banking Operational</v>
          </cell>
          <cell r="G536" t="str">
            <v>10</v>
          </cell>
          <cell r="H536" t="str">
            <v>Officer 7</v>
          </cell>
          <cell r="I536">
            <v>0</v>
          </cell>
          <cell r="J536">
            <v>0</v>
          </cell>
          <cell r="K536">
            <v>46207</v>
          </cell>
          <cell r="L536">
            <v>15400</v>
          </cell>
          <cell r="M536">
            <v>6160.7</v>
          </cell>
          <cell r="N536">
            <v>55446.3</v>
          </cell>
          <cell r="O536">
            <v>4220</v>
          </cell>
          <cell r="P536">
            <v>2000</v>
          </cell>
          <cell r="Q536">
            <v>1000</v>
          </cell>
          <cell r="R536">
            <v>0</v>
          </cell>
          <cell r="S536">
            <v>1211</v>
          </cell>
          <cell r="T536">
            <v>2250</v>
          </cell>
          <cell r="U536">
            <v>0</v>
          </cell>
          <cell r="V536">
            <v>0</v>
          </cell>
          <cell r="W536">
            <v>5000</v>
          </cell>
          <cell r="X536">
            <v>0</v>
          </cell>
          <cell r="Y536">
            <v>0</v>
          </cell>
          <cell r="Z536">
            <v>15681</v>
          </cell>
          <cell r="AA536">
            <v>83448.7</v>
          </cell>
        </row>
        <row r="537">
          <cell r="B537">
            <v>6025</v>
          </cell>
          <cell r="C537" t="str">
            <v>Mina Kafle</v>
          </cell>
          <cell r="D537" t="str">
            <v>Urlabari Branch</v>
          </cell>
          <cell r="E537" t="str">
            <v>017</v>
          </cell>
          <cell r="F537" t="str">
            <v>Banking Operational</v>
          </cell>
          <cell r="G537" t="str">
            <v>11</v>
          </cell>
          <cell r="H537" t="str">
            <v>Assistant 5</v>
          </cell>
          <cell r="I537">
            <v>0</v>
          </cell>
          <cell r="J537">
            <v>0</v>
          </cell>
          <cell r="K537">
            <v>35420</v>
          </cell>
          <cell r="L537">
            <v>12991</v>
          </cell>
          <cell r="M537">
            <v>4841.1000000000004</v>
          </cell>
          <cell r="N537">
            <v>43569.9</v>
          </cell>
          <cell r="O537">
            <v>3344</v>
          </cell>
          <cell r="P537">
            <v>2000</v>
          </cell>
          <cell r="Q537">
            <v>1000</v>
          </cell>
          <cell r="R537">
            <v>93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6437</v>
          </cell>
          <cell r="AA537">
            <v>59689.1</v>
          </cell>
        </row>
        <row r="538">
          <cell r="B538">
            <v>6508</v>
          </cell>
          <cell r="C538" t="str">
            <v>Hemananda Hang Khajum Limbu</v>
          </cell>
          <cell r="D538" t="str">
            <v>Urlabari Branch</v>
          </cell>
          <cell r="E538" t="str">
            <v>017</v>
          </cell>
          <cell r="F538" t="str">
            <v>Banking Operational</v>
          </cell>
          <cell r="G538" t="str">
            <v>5</v>
          </cell>
          <cell r="H538" t="str">
            <v>Assistant 4</v>
          </cell>
          <cell r="I538">
            <v>0</v>
          </cell>
          <cell r="J538">
            <v>0</v>
          </cell>
          <cell r="K538">
            <v>32902</v>
          </cell>
          <cell r="L538">
            <v>5485</v>
          </cell>
          <cell r="M538">
            <v>3838.7</v>
          </cell>
          <cell r="N538">
            <v>34548.300000000003</v>
          </cell>
          <cell r="O538">
            <v>2772</v>
          </cell>
          <cell r="P538">
            <v>2000</v>
          </cell>
          <cell r="Q538">
            <v>1000</v>
          </cell>
          <cell r="R538">
            <v>78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5850</v>
          </cell>
          <cell r="AA538">
            <v>48075.7</v>
          </cell>
        </row>
        <row r="539">
          <cell r="B539">
            <v>6518</v>
          </cell>
          <cell r="C539" t="str">
            <v>Devaraj Kharel</v>
          </cell>
          <cell r="D539" t="str">
            <v>Urlabari Branch</v>
          </cell>
          <cell r="E539" t="str">
            <v>017</v>
          </cell>
          <cell r="F539" t="str">
            <v>Banking Operational</v>
          </cell>
          <cell r="G539" t="str">
            <v>5</v>
          </cell>
          <cell r="H539" t="str">
            <v>Assistant 4</v>
          </cell>
          <cell r="I539">
            <v>0</v>
          </cell>
          <cell r="J539">
            <v>0</v>
          </cell>
          <cell r="K539">
            <v>32902</v>
          </cell>
          <cell r="L539">
            <v>5485</v>
          </cell>
          <cell r="M539">
            <v>3838.7</v>
          </cell>
          <cell r="N539">
            <v>34548.300000000003</v>
          </cell>
          <cell r="O539">
            <v>2772</v>
          </cell>
          <cell r="P539">
            <v>2000</v>
          </cell>
          <cell r="Q539">
            <v>1000</v>
          </cell>
          <cell r="R539">
            <v>0</v>
          </cell>
          <cell r="S539">
            <v>648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6420</v>
          </cell>
          <cell r="AA539">
            <v>48645.7</v>
          </cell>
        </row>
        <row r="540">
          <cell r="B540">
            <v>6538</v>
          </cell>
          <cell r="C540" t="str">
            <v>Dhirendra Raj Dahal</v>
          </cell>
          <cell r="D540" t="str">
            <v>Urlabari Branch</v>
          </cell>
          <cell r="E540" t="str">
            <v>017</v>
          </cell>
          <cell r="F540" t="str">
            <v>Banking Operational</v>
          </cell>
          <cell r="G540" t="str">
            <v>5</v>
          </cell>
          <cell r="H540" t="str">
            <v>Assistant 4</v>
          </cell>
          <cell r="I540">
            <v>0</v>
          </cell>
          <cell r="J540">
            <v>0</v>
          </cell>
          <cell r="K540">
            <v>32902</v>
          </cell>
          <cell r="L540">
            <v>5485</v>
          </cell>
          <cell r="M540">
            <v>3838.7</v>
          </cell>
          <cell r="N540">
            <v>34548.300000000003</v>
          </cell>
          <cell r="O540">
            <v>2772</v>
          </cell>
          <cell r="P540">
            <v>2000</v>
          </cell>
          <cell r="Q540">
            <v>1000</v>
          </cell>
          <cell r="R540">
            <v>0</v>
          </cell>
          <cell r="S540">
            <v>648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6420</v>
          </cell>
          <cell r="AA540">
            <v>48645.7</v>
          </cell>
        </row>
        <row r="541">
          <cell r="B541">
            <v>6694</v>
          </cell>
          <cell r="C541" t="str">
            <v>Muna Raut</v>
          </cell>
          <cell r="D541" t="str">
            <v>Urlabari Branch</v>
          </cell>
          <cell r="E541" t="str">
            <v>017</v>
          </cell>
          <cell r="F541" t="str">
            <v>Banking Operational</v>
          </cell>
          <cell r="G541" t="str">
            <v>5</v>
          </cell>
          <cell r="H541" t="str">
            <v>Assistant 4</v>
          </cell>
          <cell r="I541">
            <v>0</v>
          </cell>
          <cell r="J541">
            <v>0</v>
          </cell>
          <cell r="K541">
            <v>32902</v>
          </cell>
          <cell r="L541">
            <v>5485</v>
          </cell>
          <cell r="M541">
            <v>3838.7</v>
          </cell>
          <cell r="N541">
            <v>34548.300000000003</v>
          </cell>
          <cell r="O541">
            <v>2772</v>
          </cell>
          <cell r="P541">
            <v>2000</v>
          </cell>
          <cell r="Q541">
            <v>1000</v>
          </cell>
          <cell r="R541">
            <v>0</v>
          </cell>
          <cell r="S541">
            <v>648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6420</v>
          </cell>
          <cell r="AA541">
            <v>48645.7</v>
          </cell>
        </row>
        <row r="542">
          <cell r="B542">
            <v>4867</v>
          </cell>
          <cell r="C542" t="str">
            <v>Pradip Subedi</v>
          </cell>
          <cell r="D542" t="str">
            <v>Kanchanbari Branch</v>
          </cell>
          <cell r="E542" t="str">
            <v>018</v>
          </cell>
          <cell r="F542" t="str">
            <v>Banking Operational</v>
          </cell>
          <cell r="G542" t="str">
            <v>10</v>
          </cell>
          <cell r="H542" t="str">
            <v>Officer 7</v>
          </cell>
          <cell r="I542">
            <v>0</v>
          </cell>
          <cell r="J542">
            <v>0</v>
          </cell>
          <cell r="K542">
            <v>46207</v>
          </cell>
          <cell r="L542">
            <v>15400</v>
          </cell>
          <cell r="M542">
            <v>6160.7</v>
          </cell>
          <cell r="N542">
            <v>55446.3</v>
          </cell>
          <cell r="O542">
            <v>4220</v>
          </cell>
          <cell r="P542">
            <v>2000</v>
          </cell>
          <cell r="Q542">
            <v>1000</v>
          </cell>
          <cell r="R542">
            <v>145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7365</v>
          </cell>
          <cell r="AA542">
            <v>75132.7</v>
          </cell>
        </row>
        <row r="543">
          <cell r="B543">
            <v>5001</v>
          </cell>
          <cell r="C543" t="str">
            <v>Surendra Adhikari</v>
          </cell>
          <cell r="D543" t="str">
            <v>Kanchanbari Branch</v>
          </cell>
          <cell r="E543" t="str">
            <v>018</v>
          </cell>
          <cell r="F543" t="str">
            <v>Banking Operational</v>
          </cell>
          <cell r="G543" t="str">
            <v>6</v>
          </cell>
          <cell r="H543" t="str">
            <v>Managerial 9</v>
          </cell>
          <cell r="I543">
            <v>0</v>
          </cell>
          <cell r="J543">
            <v>0</v>
          </cell>
          <cell r="K543">
            <v>52774</v>
          </cell>
          <cell r="L543">
            <v>10554</v>
          </cell>
          <cell r="M543">
            <v>6332.8</v>
          </cell>
          <cell r="N543">
            <v>56995.199999999997</v>
          </cell>
          <cell r="O543">
            <v>4620</v>
          </cell>
          <cell r="P543">
            <v>2000</v>
          </cell>
          <cell r="Q543">
            <v>1000</v>
          </cell>
          <cell r="R543">
            <v>172</v>
          </cell>
          <cell r="S543">
            <v>0</v>
          </cell>
          <cell r="T543">
            <v>2400</v>
          </cell>
          <cell r="U543">
            <v>0</v>
          </cell>
          <cell r="V543">
            <v>0</v>
          </cell>
          <cell r="W543">
            <v>6000</v>
          </cell>
          <cell r="X543">
            <v>0</v>
          </cell>
          <cell r="Y543">
            <v>0</v>
          </cell>
          <cell r="Z543">
            <v>16192</v>
          </cell>
          <cell r="AA543">
            <v>85852.800000000003</v>
          </cell>
        </row>
        <row r="544">
          <cell r="B544">
            <v>5456</v>
          </cell>
          <cell r="C544" t="str">
            <v>Megha Sigdel</v>
          </cell>
          <cell r="D544" t="str">
            <v>Kanchanbari Branch</v>
          </cell>
          <cell r="E544" t="str">
            <v>018</v>
          </cell>
          <cell r="F544" t="str">
            <v>Banking Operational</v>
          </cell>
          <cell r="G544" t="str">
            <v>10</v>
          </cell>
          <cell r="H544" t="str">
            <v>Officer 7</v>
          </cell>
          <cell r="I544">
            <v>0</v>
          </cell>
          <cell r="J544">
            <v>0</v>
          </cell>
          <cell r="K544">
            <v>46207</v>
          </cell>
          <cell r="L544">
            <v>15400</v>
          </cell>
          <cell r="M544">
            <v>6160.7</v>
          </cell>
          <cell r="N544">
            <v>55446.3</v>
          </cell>
          <cell r="O544">
            <v>4220</v>
          </cell>
          <cell r="P544">
            <v>2000</v>
          </cell>
          <cell r="Q544">
            <v>1000</v>
          </cell>
          <cell r="R544">
            <v>145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7365</v>
          </cell>
          <cell r="AA544">
            <v>75132.7</v>
          </cell>
        </row>
        <row r="545">
          <cell r="B545">
            <v>5737</v>
          </cell>
          <cell r="C545" t="str">
            <v>Ramila Dhakal Ghimire</v>
          </cell>
          <cell r="D545" t="str">
            <v>Kanchanbari Branch</v>
          </cell>
          <cell r="E545" t="str">
            <v>018</v>
          </cell>
          <cell r="F545" t="str">
            <v>Banking Operational</v>
          </cell>
          <cell r="G545" t="str">
            <v>11</v>
          </cell>
          <cell r="H545" t="str">
            <v>Assistant 5</v>
          </cell>
          <cell r="I545">
            <v>0</v>
          </cell>
          <cell r="J545">
            <v>0</v>
          </cell>
          <cell r="K545">
            <v>35420</v>
          </cell>
          <cell r="L545">
            <v>12991</v>
          </cell>
          <cell r="M545">
            <v>4841.1000000000004</v>
          </cell>
          <cell r="N545">
            <v>43569.9</v>
          </cell>
          <cell r="O545">
            <v>3344</v>
          </cell>
          <cell r="P545">
            <v>2000</v>
          </cell>
          <cell r="Q545">
            <v>1000</v>
          </cell>
          <cell r="R545">
            <v>93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6437</v>
          </cell>
          <cell r="AA545">
            <v>59689.1</v>
          </cell>
        </row>
        <row r="546">
          <cell r="B546">
            <v>5746</v>
          </cell>
          <cell r="C546" t="str">
            <v>Shanta Devi Basnet</v>
          </cell>
          <cell r="D546" t="str">
            <v>Kanchanbari Branch</v>
          </cell>
          <cell r="E546" t="str">
            <v>018</v>
          </cell>
          <cell r="F546" t="str">
            <v>Banking Operational</v>
          </cell>
          <cell r="G546" t="str">
            <v>11</v>
          </cell>
          <cell r="H546" t="str">
            <v>Assistant 5</v>
          </cell>
          <cell r="I546">
            <v>0</v>
          </cell>
          <cell r="J546">
            <v>0</v>
          </cell>
          <cell r="K546">
            <v>35420</v>
          </cell>
          <cell r="L546">
            <v>12991</v>
          </cell>
          <cell r="M546">
            <v>4841.1000000000004</v>
          </cell>
          <cell r="N546">
            <v>43569.9</v>
          </cell>
          <cell r="O546">
            <v>3344</v>
          </cell>
          <cell r="P546">
            <v>2000</v>
          </cell>
          <cell r="Q546">
            <v>1000</v>
          </cell>
          <cell r="R546">
            <v>93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6437</v>
          </cell>
          <cell r="AA546">
            <v>59689.1</v>
          </cell>
        </row>
        <row r="547">
          <cell r="B547">
            <v>6024</v>
          </cell>
          <cell r="C547" t="str">
            <v>Durga Devi Khatiwada</v>
          </cell>
          <cell r="D547" t="str">
            <v>Kanchanbari Branch</v>
          </cell>
          <cell r="E547" t="str">
            <v>018</v>
          </cell>
          <cell r="F547" t="str">
            <v>Banking Operational</v>
          </cell>
          <cell r="G547" t="str">
            <v>11</v>
          </cell>
          <cell r="H547" t="str">
            <v>Assistant 5</v>
          </cell>
          <cell r="I547">
            <v>0</v>
          </cell>
          <cell r="J547">
            <v>0</v>
          </cell>
          <cell r="K547">
            <v>35420</v>
          </cell>
          <cell r="L547">
            <v>12991</v>
          </cell>
          <cell r="M547">
            <v>4841.1000000000004</v>
          </cell>
          <cell r="N547">
            <v>43569.9</v>
          </cell>
          <cell r="O547">
            <v>3344</v>
          </cell>
          <cell r="P547">
            <v>2000</v>
          </cell>
          <cell r="Q547">
            <v>1000</v>
          </cell>
          <cell r="R547">
            <v>0</v>
          </cell>
          <cell r="S547">
            <v>771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7115</v>
          </cell>
          <cell r="AA547">
            <v>60367.1</v>
          </cell>
        </row>
        <row r="548">
          <cell r="B548">
            <v>6570</v>
          </cell>
          <cell r="C548" t="str">
            <v>Yubraj Ghimire</v>
          </cell>
          <cell r="D548" t="str">
            <v>Kanchanbari Branch</v>
          </cell>
          <cell r="E548" t="str">
            <v>018</v>
          </cell>
          <cell r="F548" t="str">
            <v>Banking Operational</v>
          </cell>
          <cell r="G548" t="str">
            <v>5</v>
          </cell>
          <cell r="H548" t="str">
            <v>Assistant 4</v>
          </cell>
          <cell r="I548">
            <v>0</v>
          </cell>
          <cell r="J548">
            <v>0</v>
          </cell>
          <cell r="K548">
            <v>32902</v>
          </cell>
          <cell r="L548">
            <v>5485</v>
          </cell>
          <cell r="M548">
            <v>3838.7</v>
          </cell>
          <cell r="N548">
            <v>34548.300000000003</v>
          </cell>
          <cell r="O548">
            <v>2772</v>
          </cell>
          <cell r="P548">
            <v>2000</v>
          </cell>
          <cell r="Q548">
            <v>1000</v>
          </cell>
          <cell r="R548">
            <v>0</v>
          </cell>
          <cell r="S548">
            <v>648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6420</v>
          </cell>
          <cell r="AA548">
            <v>48645.7</v>
          </cell>
        </row>
        <row r="549">
          <cell r="B549">
            <v>6906</v>
          </cell>
          <cell r="C549" t="str">
            <v>Sabita Gautam</v>
          </cell>
          <cell r="D549" t="str">
            <v>Kanchanbari Branch</v>
          </cell>
          <cell r="E549" t="str">
            <v>018</v>
          </cell>
          <cell r="F549" t="str">
            <v>Banking Operational</v>
          </cell>
          <cell r="G549" t="str">
            <v>4</v>
          </cell>
          <cell r="H549" t="str">
            <v>Assistant 4</v>
          </cell>
          <cell r="I549">
            <v>0</v>
          </cell>
          <cell r="J549">
            <v>0</v>
          </cell>
          <cell r="K549">
            <v>32902</v>
          </cell>
          <cell r="L549">
            <v>4388</v>
          </cell>
          <cell r="M549">
            <v>3729</v>
          </cell>
          <cell r="N549">
            <v>33561</v>
          </cell>
          <cell r="O549">
            <v>2772</v>
          </cell>
          <cell r="P549">
            <v>2000</v>
          </cell>
          <cell r="Q549">
            <v>1000</v>
          </cell>
          <cell r="R549">
            <v>78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5850</v>
          </cell>
          <cell r="AA549">
            <v>46869</v>
          </cell>
        </row>
        <row r="550">
          <cell r="B550">
            <v>90162</v>
          </cell>
          <cell r="C550" t="str">
            <v>Bipin Raj Bhattarai</v>
          </cell>
          <cell r="D550" t="str">
            <v>Kanchanbari Branch</v>
          </cell>
          <cell r="E550" t="str">
            <v>018</v>
          </cell>
          <cell r="F550" t="str">
            <v>Banking Operational</v>
          </cell>
          <cell r="G550">
            <v>0</v>
          </cell>
          <cell r="H550" t="str">
            <v>Support Staff 1S</v>
          </cell>
          <cell r="I550">
            <v>0</v>
          </cell>
          <cell r="J550">
            <v>0</v>
          </cell>
          <cell r="K550">
            <v>24702</v>
          </cell>
          <cell r="L550">
            <v>0</v>
          </cell>
          <cell r="M550">
            <v>0</v>
          </cell>
          <cell r="N550">
            <v>24702</v>
          </cell>
          <cell r="O550">
            <v>0</v>
          </cell>
          <cell r="P550">
            <v>2000</v>
          </cell>
          <cell r="Q550">
            <v>1000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3000</v>
          </cell>
          <cell r="AA550">
            <v>27702</v>
          </cell>
        </row>
        <row r="551">
          <cell r="B551">
            <v>5606</v>
          </cell>
          <cell r="C551" t="str">
            <v>Manoj Kumar Raya</v>
          </cell>
          <cell r="D551" t="str">
            <v>Aambari Branch</v>
          </cell>
          <cell r="E551" t="str">
            <v>019</v>
          </cell>
          <cell r="F551" t="str">
            <v>Banking Operational</v>
          </cell>
          <cell r="G551" t="str">
            <v>11</v>
          </cell>
          <cell r="H551" t="str">
            <v>Assistant 5</v>
          </cell>
          <cell r="I551">
            <v>0</v>
          </cell>
          <cell r="J551">
            <v>0</v>
          </cell>
          <cell r="K551">
            <v>35420</v>
          </cell>
          <cell r="L551">
            <v>12991</v>
          </cell>
          <cell r="M551">
            <v>4841.1000000000004</v>
          </cell>
          <cell r="N551">
            <v>43569.9</v>
          </cell>
          <cell r="O551">
            <v>3344</v>
          </cell>
          <cell r="P551">
            <v>2000</v>
          </cell>
          <cell r="Q551">
            <v>1000</v>
          </cell>
          <cell r="R551">
            <v>0</v>
          </cell>
          <cell r="S551">
            <v>1604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7948</v>
          </cell>
          <cell r="AA551">
            <v>61200.1</v>
          </cell>
        </row>
        <row r="552">
          <cell r="B552">
            <v>5738</v>
          </cell>
          <cell r="C552" t="str">
            <v>Bikash Kumar Das</v>
          </cell>
          <cell r="D552" t="str">
            <v>Aambari Branch</v>
          </cell>
          <cell r="E552" t="str">
            <v>019</v>
          </cell>
          <cell r="F552" t="str">
            <v>Banking Operational</v>
          </cell>
          <cell r="G552" t="str">
            <v>4</v>
          </cell>
          <cell r="H552" t="str">
            <v>Officer 7</v>
          </cell>
          <cell r="I552">
            <v>0</v>
          </cell>
          <cell r="J552">
            <v>0</v>
          </cell>
          <cell r="K552">
            <v>46207</v>
          </cell>
          <cell r="L552">
            <v>6160</v>
          </cell>
          <cell r="M552">
            <v>5236.7</v>
          </cell>
          <cell r="N552">
            <v>47130.3</v>
          </cell>
          <cell r="O552">
            <v>4220</v>
          </cell>
          <cell r="P552">
            <v>2000</v>
          </cell>
          <cell r="Q552">
            <v>1000</v>
          </cell>
          <cell r="R552">
            <v>291</v>
          </cell>
          <cell r="S552">
            <v>0</v>
          </cell>
          <cell r="T552">
            <v>2100</v>
          </cell>
          <cell r="U552">
            <v>0</v>
          </cell>
          <cell r="V552">
            <v>0</v>
          </cell>
          <cell r="W552">
            <v>4000</v>
          </cell>
          <cell r="X552">
            <v>0</v>
          </cell>
          <cell r="Y552">
            <v>0</v>
          </cell>
          <cell r="Z552">
            <v>13611</v>
          </cell>
          <cell r="AA552">
            <v>71214.7</v>
          </cell>
        </row>
        <row r="553">
          <cell r="B553">
            <v>6522</v>
          </cell>
          <cell r="C553" t="str">
            <v>Manoj Subedi</v>
          </cell>
          <cell r="D553" t="str">
            <v>Aambari Branch</v>
          </cell>
          <cell r="E553" t="str">
            <v>019</v>
          </cell>
          <cell r="F553" t="str">
            <v>Banking Operational</v>
          </cell>
          <cell r="G553" t="str">
            <v>5</v>
          </cell>
          <cell r="H553" t="str">
            <v>Assistant 4</v>
          </cell>
          <cell r="I553">
            <v>0</v>
          </cell>
          <cell r="J553">
            <v>0</v>
          </cell>
          <cell r="K553">
            <v>32902</v>
          </cell>
          <cell r="L553">
            <v>5485</v>
          </cell>
          <cell r="M553">
            <v>3838.7</v>
          </cell>
          <cell r="N553">
            <v>34548.300000000003</v>
          </cell>
          <cell r="O553">
            <v>2772</v>
          </cell>
          <cell r="P553">
            <v>2000</v>
          </cell>
          <cell r="Q553">
            <v>1000</v>
          </cell>
          <cell r="R553">
            <v>0</v>
          </cell>
          <cell r="S553">
            <v>1348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7120</v>
          </cell>
          <cell r="AA553">
            <v>49345.7</v>
          </cell>
        </row>
        <row r="554">
          <cell r="B554">
            <v>7193</v>
          </cell>
          <cell r="C554" t="str">
            <v>Bikram Niroula</v>
          </cell>
          <cell r="D554" t="str">
            <v>Aambari Branch</v>
          </cell>
          <cell r="E554" t="str">
            <v>019</v>
          </cell>
          <cell r="F554" t="str">
            <v>Banking Operational</v>
          </cell>
          <cell r="G554" t="str">
            <v>1</v>
          </cell>
          <cell r="H554" t="str">
            <v>Assistant 4</v>
          </cell>
          <cell r="I554">
            <v>0</v>
          </cell>
          <cell r="J554">
            <v>0</v>
          </cell>
          <cell r="K554">
            <v>32902</v>
          </cell>
          <cell r="L554">
            <v>1097</v>
          </cell>
          <cell r="M554">
            <v>3399.9</v>
          </cell>
          <cell r="N554">
            <v>30599.1</v>
          </cell>
          <cell r="O554">
            <v>2772</v>
          </cell>
          <cell r="P554">
            <v>2000</v>
          </cell>
          <cell r="Q554">
            <v>1000</v>
          </cell>
          <cell r="R554">
            <v>0</v>
          </cell>
          <cell r="S554">
            <v>1348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7120</v>
          </cell>
          <cell r="AA554">
            <v>44518.9</v>
          </cell>
        </row>
        <row r="555">
          <cell r="B555">
            <v>90109</v>
          </cell>
          <cell r="C555" t="str">
            <v>Binod Kumar Shah</v>
          </cell>
          <cell r="D555" t="str">
            <v>Aambari Branch</v>
          </cell>
          <cell r="E555" t="str">
            <v>019</v>
          </cell>
          <cell r="F555" t="str">
            <v>Banking Operational</v>
          </cell>
          <cell r="G555">
            <v>0</v>
          </cell>
          <cell r="H555" t="str">
            <v>Support Staff 1S</v>
          </cell>
          <cell r="I555">
            <v>0</v>
          </cell>
          <cell r="J555">
            <v>0</v>
          </cell>
          <cell r="K555">
            <v>24702</v>
          </cell>
          <cell r="L555">
            <v>0</v>
          </cell>
          <cell r="M555">
            <v>0</v>
          </cell>
          <cell r="N555">
            <v>24702</v>
          </cell>
          <cell r="O555">
            <v>0</v>
          </cell>
          <cell r="P555">
            <v>2000</v>
          </cell>
          <cell r="Q555">
            <v>1000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3000</v>
          </cell>
          <cell r="AA555">
            <v>27702</v>
          </cell>
        </row>
        <row r="556">
          <cell r="B556">
            <v>5197</v>
          </cell>
          <cell r="C556" t="str">
            <v>Nirmala Kumari Gautam</v>
          </cell>
          <cell r="D556" t="str">
            <v>Tinpaini Branch</v>
          </cell>
          <cell r="E556" t="str">
            <v>020</v>
          </cell>
          <cell r="F556" t="str">
            <v>Banking Operational</v>
          </cell>
          <cell r="G556" t="str">
            <v>9</v>
          </cell>
          <cell r="H556" t="str">
            <v>Officer 7</v>
          </cell>
          <cell r="I556">
            <v>0</v>
          </cell>
          <cell r="J556">
            <v>0</v>
          </cell>
          <cell r="K556">
            <v>46207</v>
          </cell>
          <cell r="L556">
            <v>13860</v>
          </cell>
          <cell r="M556">
            <v>6006.7</v>
          </cell>
          <cell r="N556">
            <v>54060.3</v>
          </cell>
          <cell r="O556">
            <v>4220</v>
          </cell>
          <cell r="P556">
            <v>2000</v>
          </cell>
          <cell r="Q556">
            <v>1000</v>
          </cell>
          <cell r="R556">
            <v>0</v>
          </cell>
          <cell r="S556">
            <v>1211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8431</v>
          </cell>
          <cell r="AA556">
            <v>74504.7</v>
          </cell>
        </row>
        <row r="557">
          <cell r="B557">
            <v>5525</v>
          </cell>
          <cell r="C557" t="str">
            <v>Shambhu Prashad Shaha</v>
          </cell>
          <cell r="D557" t="str">
            <v>Tinpaini Branch</v>
          </cell>
          <cell r="E557" t="str">
            <v>020</v>
          </cell>
          <cell r="F557" t="str">
            <v>Banking Operational</v>
          </cell>
          <cell r="G557" t="str">
            <v>10</v>
          </cell>
          <cell r="H557" t="str">
            <v>Officer 7</v>
          </cell>
          <cell r="I557">
            <v>0</v>
          </cell>
          <cell r="J557">
            <v>0</v>
          </cell>
          <cell r="K557">
            <v>46207</v>
          </cell>
          <cell r="L557">
            <v>15400</v>
          </cell>
          <cell r="M557">
            <v>6160.7</v>
          </cell>
          <cell r="N557">
            <v>55446.3</v>
          </cell>
          <cell r="O557">
            <v>4220</v>
          </cell>
          <cell r="P557">
            <v>2000</v>
          </cell>
          <cell r="Q557">
            <v>1000</v>
          </cell>
          <cell r="R557">
            <v>0</v>
          </cell>
          <cell r="S557">
            <v>1211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8431</v>
          </cell>
          <cell r="AA557">
            <v>76198.7</v>
          </cell>
        </row>
        <row r="558">
          <cell r="B558">
            <v>5581</v>
          </cell>
          <cell r="C558" t="str">
            <v>Kishor Chaudhari</v>
          </cell>
          <cell r="D558" t="str">
            <v>Tinpaini Branch</v>
          </cell>
          <cell r="E558" t="str">
            <v>020</v>
          </cell>
          <cell r="F558" t="str">
            <v>Banking Operational</v>
          </cell>
          <cell r="G558" t="str">
            <v>9</v>
          </cell>
          <cell r="H558" t="str">
            <v>Managerial 9</v>
          </cell>
          <cell r="I558">
            <v>0</v>
          </cell>
          <cell r="J558">
            <v>0</v>
          </cell>
          <cell r="K558">
            <v>52774</v>
          </cell>
          <cell r="L558">
            <v>15831</v>
          </cell>
          <cell r="M558">
            <v>6860.5</v>
          </cell>
          <cell r="N558">
            <v>61744.5</v>
          </cell>
          <cell r="O558">
            <v>4620</v>
          </cell>
          <cell r="P558">
            <v>2000</v>
          </cell>
          <cell r="Q558">
            <v>1000</v>
          </cell>
          <cell r="R558">
            <v>0</v>
          </cell>
          <cell r="S558">
            <v>1436</v>
          </cell>
          <cell r="T558">
            <v>2400</v>
          </cell>
          <cell r="U558">
            <v>0</v>
          </cell>
          <cell r="V558">
            <v>0</v>
          </cell>
          <cell r="W558">
            <v>6000</v>
          </cell>
          <cell r="X558">
            <v>0</v>
          </cell>
          <cell r="Y558">
            <v>0</v>
          </cell>
          <cell r="Z558">
            <v>17456</v>
          </cell>
          <cell r="AA558">
            <v>92921.5</v>
          </cell>
        </row>
        <row r="559">
          <cell r="B559">
            <v>5683</v>
          </cell>
          <cell r="C559" t="str">
            <v>Anita Pokharel (Neupane)</v>
          </cell>
          <cell r="D559" t="str">
            <v>Tinpaini Branch</v>
          </cell>
          <cell r="E559" t="str">
            <v>020</v>
          </cell>
          <cell r="F559" t="str">
            <v>Banking Operational</v>
          </cell>
          <cell r="G559" t="str">
            <v>11</v>
          </cell>
          <cell r="H559" t="str">
            <v>Assistant 5</v>
          </cell>
          <cell r="I559">
            <v>0</v>
          </cell>
          <cell r="J559">
            <v>0</v>
          </cell>
          <cell r="K559">
            <v>35420</v>
          </cell>
          <cell r="L559">
            <v>12991</v>
          </cell>
          <cell r="M559">
            <v>4841.1000000000004</v>
          </cell>
          <cell r="N559">
            <v>43569.9</v>
          </cell>
          <cell r="O559">
            <v>3344</v>
          </cell>
          <cell r="P559">
            <v>2000</v>
          </cell>
          <cell r="Q559">
            <v>1000</v>
          </cell>
          <cell r="R559">
            <v>93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6437</v>
          </cell>
          <cell r="AA559">
            <v>59689.1</v>
          </cell>
        </row>
        <row r="560">
          <cell r="B560">
            <v>5745</v>
          </cell>
          <cell r="C560" t="str">
            <v>Sumin Kumari Sah</v>
          </cell>
          <cell r="D560" t="str">
            <v>Tinpaini Branch</v>
          </cell>
          <cell r="E560" t="str">
            <v>020</v>
          </cell>
          <cell r="F560" t="str">
            <v>Banking Operational</v>
          </cell>
          <cell r="G560" t="str">
            <v>11</v>
          </cell>
          <cell r="H560" t="str">
            <v>Assistant 5</v>
          </cell>
          <cell r="I560">
            <v>0</v>
          </cell>
          <cell r="J560">
            <v>0</v>
          </cell>
          <cell r="K560">
            <v>35420</v>
          </cell>
          <cell r="L560">
            <v>12991</v>
          </cell>
          <cell r="M560">
            <v>4841.1000000000004</v>
          </cell>
          <cell r="N560">
            <v>43569.9</v>
          </cell>
          <cell r="O560">
            <v>3344</v>
          </cell>
          <cell r="P560">
            <v>2000</v>
          </cell>
          <cell r="Q560">
            <v>1000</v>
          </cell>
          <cell r="R560">
            <v>93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6437</v>
          </cell>
          <cell r="AA560">
            <v>59689.1</v>
          </cell>
        </row>
        <row r="561">
          <cell r="B561">
            <v>5962</v>
          </cell>
          <cell r="C561" t="str">
            <v>Manju Baskota</v>
          </cell>
          <cell r="D561" t="str">
            <v>Tinpaini Branch</v>
          </cell>
          <cell r="E561" t="str">
            <v>020</v>
          </cell>
          <cell r="F561" t="str">
            <v>Banking Operational</v>
          </cell>
          <cell r="G561" t="str">
            <v>11</v>
          </cell>
          <cell r="H561" t="str">
            <v>Assistant 5</v>
          </cell>
          <cell r="I561">
            <v>0</v>
          </cell>
          <cell r="J561">
            <v>0</v>
          </cell>
          <cell r="K561">
            <v>35420</v>
          </cell>
          <cell r="L561">
            <v>12991</v>
          </cell>
          <cell r="M561">
            <v>4841.1000000000004</v>
          </cell>
          <cell r="N561">
            <v>43569.9</v>
          </cell>
          <cell r="O561">
            <v>3344</v>
          </cell>
          <cell r="P561">
            <v>2000</v>
          </cell>
          <cell r="Q561">
            <v>1000</v>
          </cell>
          <cell r="R561">
            <v>0</v>
          </cell>
          <cell r="S561">
            <v>771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7115</v>
          </cell>
          <cell r="AA561">
            <v>60367.1</v>
          </cell>
        </row>
        <row r="562">
          <cell r="B562">
            <v>6289</v>
          </cell>
          <cell r="C562" t="str">
            <v>Sita Devi Adhikari</v>
          </cell>
          <cell r="D562" t="str">
            <v>Tinpaini Branch</v>
          </cell>
          <cell r="E562" t="str">
            <v>020</v>
          </cell>
          <cell r="F562" t="str">
            <v>Banking Operational</v>
          </cell>
          <cell r="G562" t="str">
            <v>7</v>
          </cell>
          <cell r="H562" t="str">
            <v>Support Staff 2S</v>
          </cell>
          <cell r="I562">
            <v>0</v>
          </cell>
          <cell r="J562">
            <v>0</v>
          </cell>
          <cell r="K562">
            <v>26082</v>
          </cell>
          <cell r="L562">
            <v>6083</v>
          </cell>
          <cell r="M562">
            <v>3216.5</v>
          </cell>
          <cell r="N562">
            <v>28948.5</v>
          </cell>
          <cell r="O562">
            <v>2200</v>
          </cell>
          <cell r="P562">
            <v>2000</v>
          </cell>
          <cell r="Q562">
            <v>1000</v>
          </cell>
          <cell r="R562">
            <v>54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5254</v>
          </cell>
          <cell r="AA562">
            <v>40635.5</v>
          </cell>
        </row>
        <row r="563">
          <cell r="B563">
            <v>6401</v>
          </cell>
          <cell r="C563" t="str">
            <v>Rita Kumari Sardar</v>
          </cell>
          <cell r="D563" t="str">
            <v>Tinpaini Branch</v>
          </cell>
          <cell r="E563" t="str">
            <v>020</v>
          </cell>
          <cell r="F563" t="str">
            <v>Banking Operational</v>
          </cell>
          <cell r="G563" t="str">
            <v>7</v>
          </cell>
          <cell r="H563" t="str">
            <v>Assistant 4</v>
          </cell>
          <cell r="I563" t="str">
            <v>4A</v>
          </cell>
          <cell r="J563">
            <v>0</v>
          </cell>
          <cell r="K563">
            <v>34006</v>
          </cell>
          <cell r="L563">
            <v>7938</v>
          </cell>
          <cell r="M563">
            <v>4194.3999999999996</v>
          </cell>
          <cell r="N563">
            <v>37749.599999999999</v>
          </cell>
          <cell r="O563">
            <v>2772</v>
          </cell>
          <cell r="P563">
            <v>2000</v>
          </cell>
          <cell r="Q563">
            <v>1000</v>
          </cell>
          <cell r="R563">
            <v>78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5850</v>
          </cell>
          <cell r="AA563">
            <v>51988.4</v>
          </cell>
        </row>
        <row r="564">
          <cell r="B564">
            <v>6531</v>
          </cell>
          <cell r="C564" t="str">
            <v>Krishna Niraula</v>
          </cell>
          <cell r="D564" t="str">
            <v>Tinpaini Branch</v>
          </cell>
          <cell r="E564" t="str">
            <v>020</v>
          </cell>
          <cell r="F564" t="str">
            <v>Banking Operational</v>
          </cell>
          <cell r="G564" t="str">
            <v>5</v>
          </cell>
          <cell r="H564" t="str">
            <v>Assistant 4</v>
          </cell>
          <cell r="I564">
            <v>0</v>
          </cell>
          <cell r="J564">
            <v>0</v>
          </cell>
          <cell r="K564">
            <v>32902</v>
          </cell>
          <cell r="L564">
            <v>5485</v>
          </cell>
          <cell r="M564">
            <v>3838.7</v>
          </cell>
          <cell r="N564">
            <v>34548.300000000003</v>
          </cell>
          <cell r="O564">
            <v>2772</v>
          </cell>
          <cell r="P564">
            <v>2000</v>
          </cell>
          <cell r="Q564">
            <v>1000</v>
          </cell>
          <cell r="R564">
            <v>78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5850</v>
          </cell>
          <cell r="AA564">
            <v>48075.7</v>
          </cell>
        </row>
        <row r="565">
          <cell r="B565">
            <v>6898</v>
          </cell>
          <cell r="C565" t="str">
            <v>Pratiksha Gelal</v>
          </cell>
          <cell r="D565" t="str">
            <v>Tinpaini Branch</v>
          </cell>
          <cell r="E565" t="str">
            <v>020</v>
          </cell>
          <cell r="F565" t="str">
            <v>Banking Operational</v>
          </cell>
          <cell r="G565" t="str">
            <v>4</v>
          </cell>
          <cell r="H565" t="str">
            <v>Assistant 4</v>
          </cell>
          <cell r="I565">
            <v>0</v>
          </cell>
          <cell r="J565">
            <v>0</v>
          </cell>
          <cell r="K565">
            <v>32902</v>
          </cell>
          <cell r="L565">
            <v>4388</v>
          </cell>
          <cell r="M565">
            <v>3729</v>
          </cell>
          <cell r="N565">
            <v>33561</v>
          </cell>
          <cell r="O565">
            <v>2772</v>
          </cell>
          <cell r="P565">
            <v>2000</v>
          </cell>
          <cell r="Q565">
            <v>1000</v>
          </cell>
          <cell r="R565">
            <v>78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5850</v>
          </cell>
          <cell r="AA565">
            <v>46869</v>
          </cell>
        </row>
        <row r="566">
          <cell r="B566">
            <v>90201</v>
          </cell>
          <cell r="C566" t="str">
            <v>Bhupnarayan Majhi</v>
          </cell>
          <cell r="D566" t="str">
            <v>Tinpaini Branch</v>
          </cell>
          <cell r="E566" t="str">
            <v>020</v>
          </cell>
          <cell r="F566" t="str">
            <v>Banking Operational</v>
          </cell>
          <cell r="G566">
            <v>0</v>
          </cell>
          <cell r="H566" t="str">
            <v>Support Staff 1S</v>
          </cell>
          <cell r="I566">
            <v>0</v>
          </cell>
          <cell r="J566">
            <v>0</v>
          </cell>
          <cell r="K566">
            <v>24702</v>
          </cell>
          <cell r="L566">
            <v>0</v>
          </cell>
          <cell r="M566">
            <v>0</v>
          </cell>
          <cell r="N566">
            <v>24702</v>
          </cell>
          <cell r="O566">
            <v>0</v>
          </cell>
          <cell r="P566">
            <v>2000</v>
          </cell>
          <cell r="Q566">
            <v>1000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3000</v>
          </cell>
          <cell r="AA566">
            <v>27702</v>
          </cell>
        </row>
        <row r="567">
          <cell r="B567">
            <v>5254</v>
          </cell>
          <cell r="C567" t="str">
            <v>Surashyam Majhi</v>
          </cell>
          <cell r="D567" t="str">
            <v>Netachowk Branch</v>
          </cell>
          <cell r="E567" t="str">
            <v>021</v>
          </cell>
          <cell r="F567" t="str">
            <v>Banking Operational</v>
          </cell>
          <cell r="G567" t="str">
            <v>10</v>
          </cell>
          <cell r="H567" t="str">
            <v>Officer 7</v>
          </cell>
          <cell r="I567">
            <v>0</v>
          </cell>
          <cell r="J567">
            <v>0</v>
          </cell>
          <cell r="K567">
            <v>46207</v>
          </cell>
          <cell r="L567">
            <v>15400</v>
          </cell>
          <cell r="M567">
            <v>6160.7</v>
          </cell>
          <cell r="N567">
            <v>55446.3</v>
          </cell>
          <cell r="O567">
            <v>4220</v>
          </cell>
          <cell r="P567">
            <v>2000</v>
          </cell>
          <cell r="Q567">
            <v>1000</v>
          </cell>
          <cell r="R567">
            <v>291</v>
          </cell>
          <cell r="S567">
            <v>0</v>
          </cell>
          <cell r="T567">
            <v>2100</v>
          </cell>
          <cell r="U567">
            <v>0</v>
          </cell>
          <cell r="V567">
            <v>0</v>
          </cell>
          <cell r="W567">
            <v>4000</v>
          </cell>
          <cell r="X567">
            <v>0</v>
          </cell>
          <cell r="Y567">
            <v>0</v>
          </cell>
          <cell r="Z567">
            <v>13611</v>
          </cell>
          <cell r="AA567">
            <v>81378.7</v>
          </cell>
        </row>
        <row r="568">
          <cell r="B568">
            <v>5647</v>
          </cell>
          <cell r="C568" t="str">
            <v>Krishna Kumar Mandal</v>
          </cell>
          <cell r="D568" t="str">
            <v>Netachowk Branch</v>
          </cell>
          <cell r="E568" t="str">
            <v>021</v>
          </cell>
          <cell r="F568" t="str">
            <v>Banking Operational</v>
          </cell>
          <cell r="G568" t="str">
            <v>11</v>
          </cell>
          <cell r="H568" t="str">
            <v>Assistant 5</v>
          </cell>
          <cell r="I568">
            <v>0</v>
          </cell>
          <cell r="J568">
            <v>0</v>
          </cell>
          <cell r="K568">
            <v>35420</v>
          </cell>
          <cell r="L568">
            <v>12991</v>
          </cell>
          <cell r="M568">
            <v>4841.1000000000004</v>
          </cell>
          <cell r="N568">
            <v>43569.9</v>
          </cell>
          <cell r="O568">
            <v>3344</v>
          </cell>
          <cell r="P568">
            <v>2000</v>
          </cell>
          <cell r="Q568">
            <v>1000</v>
          </cell>
          <cell r="R568">
            <v>185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6529</v>
          </cell>
          <cell r="AA568">
            <v>59781.1</v>
          </cell>
        </row>
        <row r="569">
          <cell r="B569">
            <v>5703</v>
          </cell>
          <cell r="C569" t="str">
            <v>Tek Bahadur Sunuwar</v>
          </cell>
          <cell r="D569" t="str">
            <v>Netachowk Branch</v>
          </cell>
          <cell r="E569" t="str">
            <v>021</v>
          </cell>
          <cell r="F569" t="str">
            <v>Banking Operational</v>
          </cell>
          <cell r="G569" t="str">
            <v>13</v>
          </cell>
          <cell r="H569" t="str">
            <v>Assistant 4</v>
          </cell>
          <cell r="I569" t="str">
            <v>4A</v>
          </cell>
          <cell r="J569">
            <v>0</v>
          </cell>
          <cell r="K569">
            <v>34006</v>
          </cell>
          <cell r="L569">
            <v>14742</v>
          </cell>
          <cell r="M569">
            <v>4874.8</v>
          </cell>
          <cell r="N569">
            <v>43873.2</v>
          </cell>
          <cell r="O569">
            <v>2772</v>
          </cell>
          <cell r="P569">
            <v>2000</v>
          </cell>
          <cell r="Q569">
            <v>1000</v>
          </cell>
          <cell r="R569">
            <v>0</v>
          </cell>
          <cell r="S569">
            <v>1348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7120</v>
          </cell>
          <cell r="AA569">
            <v>60742.8</v>
          </cell>
        </row>
        <row r="570">
          <cell r="B570">
            <v>6279</v>
          </cell>
          <cell r="C570" t="str">
            <v>Ganesh Prasad Dhamala</v>
          </cell>
          <cell r="D570" t="str">
            <v>Netachowk Branch</v>
          </cell>
          <cell r="E570" t="str">
            <v>021</v>
          </cell>
          <cell r="F570" t="str">
            <v>Banking Operational</v>
          </cell>
          <cell r="G570" t="str">
            <v>7</v>
          </cell>
          <cell r="H570" t="str">
            <v>Support Staff 2S</v>
          </cell>
          <cell r="I570">
            <v>0</v>
          </cell>
          <cell r="J570">
            <v>0</v>
          </cell>
          <cell r="K570">
            <v>26082</v>
          </cell>
          <cell r="L570">
            <v>6083</v>
          </cell>
          <cell r="M570">
            <v>3216.5</v>
          </cell>
          <cell r="N570">
            <v>28948.5</v>
          </cell>
          <cell r="O570">
            <v>2200</v>
          </cell>
          <cell r="P570">
            <v>2000</v>
          </cell>
          <cell r="Q570">
            <v>1000</v>
          </cell>
          <cell r="R570">
            <v>0</v>
          </cell>
          <cell r="S570">
            <v>936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6136</v>
          </cell>
          <cell r="AA570">
            <v>41517.5</v>
          </cell>
        </row>
        <row r="571">
          <cell r="B571">
            <v>6504</v>
          </cell>
          <cell r="C571" t="str">
            <v>Sanjib Kumar Dahal</v>
          </cell>
          <cell r="D571" t="str">
            <v>Netachowk Branch</v>
          </cell>
          <cell r="E571" t="str">
            <v>021</v>
          </cell>
          <cell r="F571" t="str">
            <v>Banking Operational</v>
          </cell>
          <cell r="G571" t="str">
            <v>5</v>
          </cell>
          <cell r="H571" t="str">
            <v>Assistant 4</v>
          </cell>
          <cell r="I571">
            <v>0</v>
          </cell>
          <cell r="J571">
            <v>0</v>
          </cell>
          <cell r="K571">
            <v>32902</v>
          </cell>
          <cell r="L571">
            <v>5485</v>
          </cell>
          <cell r="M571">
            <v>3838.7</v>
          </cell>
          <cell r="N571">
            <v>34548.300000000003</v>
          </cell>
          <cell r="O571">
            <v>2772</v>
          </cell>
          <cell r="P571">
            <v>2000</v>
          </cell>
          <cell r="Q571">
            <v>1000</v>
          </cell>
          <cell r="R571">
            <v>0</v>
          </cell>
          <cell r="S571">
            <v>1348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7120</v>
          </cell>
          <cell r="AA571">
            <v>49345.7</v>
          </cell>
        </row>
        <row r="572">
          <cell r="B572">
            <v>6917</v>
          </cell>
          <cell r="C572" t="str">
            <v>Bhola Kamat</v>
          </cell>
          <cell r="D572" t="str">
            <v>Netachowk Branch</v>
          </cell>
          <cell r="E572" t="str">
            <v>021</v>
          </cell>
          <cell r="F572" t="str">
            <v>Banking Operational</v>
          </cell>
          <cell r="G572" t="str">
            <v>4</v>
          </cell>
          <cell r="H572" t="str">
            <v>Assistant 4</v>
          </cell>
          <cell r="I572">
            <v>0</v>
          </cell>
          <cell r="J572">
            <v>0</v>
          </cell>
          <cell r="K572">
            <v>32902</v>
          </cell>
          <cell r="L572">
            <v>4388</v>
          </cell>
          <cell r="M572">
            <v>3729</v>
          </cell>
          <cell r="N572">
            <v>33561</v>
          </cell>
          <cell r="O572">
            <v>2772</v>
          </cell>
          <cell r="P572">
            <v>2000</v>
          </cell>
          <cell r="Q572">
            <v>1000</v>
          </cell>
          <cell r="R572">
            <v>156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5928</v>
          </cell>
          <cell r="AA572">
            <v>46947</v>
          </cell>
        </row>
        <row r="573">
          <cell r="B573">
            <v>5026</v>
          </cell>
          <cell r="C573" t="str">
            <v>Gopal Prasad Lamichhane</v>
          </cell>
          <cell r="D573" t="str">
            <v>Province Training Center Letang</v>
          </cell>
          <cell r="E573" t="str">
            <v>022</v>
          </cell>
          <cell r="F573" t="str">
            <v>Banking Operational</v>
          </cell>
          <cell r="G573" t="str">
            <v>9</v>
          </cell>
          <cell r="H573" t="str">
            <v>Officer 7</v>
          </cell>
          <cell r="I573">
            <v>0</v>
          </cell>
          <cell r="J573">
            <v>0</v>
          </cell>
          <cell r="K573">
            <v>46207</v>
          </cell>
          <cell r="L573">
            <v>13860</v>
          </cell>
          <cell r="M573">
            <v>6006.7</v>
          </cell>
          <cell r="N573">
            <v>54060.3</v>
          </cell>
          <cell r="O573">
            <v>4220</v>
          </cell>
          <cell r="P573">
            <v>2000</v>
          </cell>
          <cell r="Q573">
            <v>1000</v>
          </cell>
          <cell r="R573">
            <v>0</v>
          </cell>
          <cell r="S573">
            <v>2519</v>
          </cell>
          <cell r="T573">
            <v>2400</v>
          </cell>
          <cell r="U573">
            <v>0</v>
          </cell>
          <cell r="V573">
            <v>0</v>
          </cell>
          <cell r="W573">
            <v>6000</v>
          </cell>
          <cell r="X573">
            <v>0</v>
          </cell>
          <cell r="Y573">
            <v>0</v>
          </cell>
          <cell r="Z573">
            <v>18139</v>
          </cell>
          <cell r="AA573">
            <v>84212.7</v>
          </cell>
        </row>
        <row r="574">
          <cell r="B574">
            <v>6505</v>
          </cell>
          <cell r="C574" t="str">
            <v>Dambar Bahadur Poudel</v>
          </cell>
          <cell r="D574" t="str">
            <v>Province Training Center Letang</v>
          </cell>
          <cell r="E574" t="str">
            <v>022</v>
          </cell>
          <cell r="F574" t="str">
            <v>Banking Operational</v>
          </cell>
          <cell r="G574" t="str">
            <v>5</v>
          </cell>
          <cell r="H574" t="str">
            <v>Assistant 4</v>
          </cell>
          <cell r="I574">
            <v>0</v>
          </cell>
          <cell r="J574">
            <v>0</v>
          </cell>
          <cell r="K574">
            <v>32902</v>
          </cell>
          <cell r="L574">
            <v>5485</v>
          </cell>
          <cell r="M574">
            <v>3838.7</v>
          </cell>
          <cell r="N574">
            <v>34548.300000000003</v>
          </cell>
          <cell r="O574">
            <v>2772</v>
          </cell>
          <cell r="P574">
            <v>2000</v>
          </cell>
          <cell r="Q574">
            <v>1000</v>
          </cell>
          <cell r="R574">
            <v>0</v>
          </cell>
          <cell r="S574">
            <v>1348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7120</v>
          </cell>
          <cell r="AA574">
            <v>49345.7</v>
          </cell>
        </row>
        <row r="575">
          <cell r="B575">
            <v>7034</v>
          </cell>
          <cell r="C575" t="str">
            <v>Ramesh B K</v>
          </cell>
          <cell r="D575" t="str">
            <v>Province Training Center Letang</v>
          </cell>
          <cell r="E575" t="str">
            <v>022</v>
          </cell>
          <cell r="F575" t="str">
            <v>Banking Operational</v>
          </cell>
          <cell r="G575" t="str">
            <v>4</v>
          </cell>
          <cell r="H575" t="str">
            <v>Assistant 4</v>
          </cell>
          <cell r="I575">
            <v>0</v>
          </cell>
          <cell r="J575">
            <v>0</v>
          </cell>
          <cell r="K575">
            <v>32902</v>
          </cell>
          <cell r="L575">
            <v>4388</v>
          </cell>
          <cell r="M575">
            <v>3729</v>
          </cell>
          <cell r="N575">
            <v>33561</v>
          </cell>
          <cell r="O575">
            <v>2772</v>
          </cell>
          <cell r="P575">
            <v>2000</v>
          </cell>
          <cell r="Q575">
            <v>1000</v>
          </cell>
          <cell r="R575">
            <v>0</v>
          </cell>
          <cell r="S575">
            <v>1348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7120</v>
          </cell>
          <cell r="AA575">
            <v>48139</v>
          </cell>
        </row>
        <row r="576">
          <cell r="B576">
            <v>90135</v>
          </cell>
          <cell r="C576" t="str">
            <v>Liladevi Karki</v>
          </cell>
          <cell r="D576" t="str">
            <v>Province Training Center Letang</v>
          </cell>
          <cell r="E576" t="str">
            <v>022</v>
          </cell>
          <cell r="F576" t="str">
            <v>Banking Operational</v>
          </cell>
          <cell r="G576">
            <v>0</v>
          </cell>
          <cell r="H576" t="str">
            <v>Support Staff 1S</v>
          </cell>
          <cell r="I576">
            <v>0</v>
          </cell>
          <cell r="J576">
            <v>0</v>
          </cell>
          <cell r="K576">
            <v>24702</v>
          </cell>
          <cell r="L576">
            <v>0</v>
          </cell>
          <cell r="M576">
            <v>0</v>
          </cell>
          <cell r="N576">
            <v>24702</v>
          </cell>
          <cell r="O576">
            <v>0</v>
          </cell>
          <cell r="P576">
            <v>2000</v>
          </cell>
          <cell r="Q576">
            <v>1000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3000</v>
          </cell>
          <cell r="AA576">
            <v>27702</v>
          </cell>
        </row>
        <row r="577">
          <cell r="B577">
            <v>90210</v>
          </cell>
          <cell r="C577" t="str">
            <v>Ram Bahadur Majhi</v>
          </cell>
          <cell r="D577" t="str">
            <v>Province Training Center Letang</v>
          </cell>
          <cell r="E577" t="str">
            <v>022</v>
          </cell>
          <cell r="F577" t="str">
            <v>Banking Operational</v>
          </cell>
          <cell r="G577">
            <v>0</v>
          </cell>
          <cell r="H577" t="str">
            <v>Guard 3</v>
          </cell>
          <cell r="I577">
            <v>0</v>
          </cell>
          <cell r="J577">
            <v>0</v>
          </cell>
          <cell r="K577">
            <v>27612</v>
          </cell>
          <cell r="L577">
            <v>0</v>
          </cell>
          <cell r="M577">
            <v>0</v>
          </cell>
          <cell r="N577">
            <v>27612</v>
          </cell>
          <cell r="O577">
            <v>0</v>
          </cell>
          <cell r="P577">
            <v>2000</v>
          </cell>
          <cell r="Q577">
            <v>1000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3000</v>
          </cell>
          <cell r="AA577">
            <v>30612</v>
          </cell>
        </row>
        <row r="578">
          <cell r="B578">
            <v>4751</v>
          </cell>
          <cell r="C578" t="str">
            <v>Parbati Kumar Sapkota</v>
          </cell>
          <cell r="D578" t="str">
            <v>Inaruwa Branch</v>
          </cell>
          <cell r="E578" t="str">
            <v>023</v>
          </cell>
          <cell r="F578" t="str">
            <v>Banking Operational</v>
          </cell>
          <cell r="G578" t="str">
            <v>6</v>
          </cell>
          <cell r="H578" t="str">
            <v>Managerial 9</v>
          </cell>
          <cell r="I578">
            <v>0</v>
          </cell>
          <cell r="J578">
            <v>0</v>
          </cell>
          <cell r="K578">
            <v>52774</v>
          </cell>
          <cell r="L578">
            <v>10554</v>
          </cell>
          <cell r="M578">
            <v>6332.8</v>
          </cell>
          <cell r="N578">
            <v>56995.199999999997</v>
          </cell>
          <cell r="O578">
            <v>4620</v>
          </cell>
          <cell r="P578">
            <v>2000</v>
          </cell>
          <cell r="Q578">
            <v>1000</v>
          </cell>
          <cell r="R578">
            <v>0</v>
          </cell>
          <cell r="S578">
            <v>1436</v>
          </cell>
          <cell r="T578">
            <v>2400</v>
          </cell>
          <cell r="U578">
            <v>0</v>
          </cell>
          <cell r="V578">
            <v>0</v>
          </cell>
          <cell r="W578">
            <v>6000</v>
          </cell>
          <cell r="X578">
            <v>0</v>
          </cell>
          <cell r="Y578">
            <v>0</v>
          </cell>
          <cell r="Z578">
            <v>17456</v>
          </cell>
          <cell r="AA578">
            <v>87116.800000000003</v>
          </cell>
        </row>
        <row r="579">
          <cell r="B579">
            <v>6269</v>
          </cell>
          <cell r="C579" t="str">
            <v>Yogendra Raj Parajuli</v>
          </cell>
          <cell r="D579" t="str">
            <v>Inaruwa Branch</v>
          </cell>
          <cell r="E579" t="str">
            <v>023</v>
          </cell>
          <cell r="F579" t="str">
            <v>Banking Operational</v>
          </cell>
          <cell r="G579" t="str">
            <v>7</v>
          </cell>
          <cell r="H579" t="str">
            <v>Support Staff 2S</v>
          </cell>
          <cell r="I579">
            <v>0</v>
          </cell>
          <cell r="J579">
            <v>0</v>
          </cell>
          <cell r="K579">
            <v>26082</v>
          </cell>
          <cell r="L579">
            <v>6083</v>
          </cell>
          <cell r="M579">
            <v>3216.5</v>
          </cell>
          <cell r="N579">
            <v>28948.5</v>
          </cell>
          <cell r="O579">
            <v>2200</v>
          </cell>
          <cell r="P579">
            <v>2000</v>
          </cell>
          <cell r="Q579">
            <v>1000</v>
          </cell>
          <cell r="R579">
            <v>54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5254</v>
          </cell>
          <cell r="AA579">
            <v>40635.5</v>
          </cell>
        </row>
        <row r="580">
          <cell r="B580">
            <v>6358</v>
          </cell>
          <cell r="C580" t="str">
            <v>Lilanath Ghimire</v>
          </cell>
          <cell r="D580" t="str">
            <v>Inaruwa Branch</v>
          </cell>
          <cell r="E580" t="str">
            <v>023</v>
          </cell>
          <cell r="F580" t="str">
            <v>Banking Operational</v>
          </cell>
          <cell r="G580" t="str">
            <v>7</v>
          </cell>
          <cell r="H580" t="str">
            <v>Assistant 4</v>
          </cell>
          <cell r="I580" t="str">
            <v>4A</v>
          </cell>
          <cell r="J580">
            <v>0</v>
          </cell>
          <cell r="K580">
            <v>34006</v>
          </cell>
          <cell r="L580">
            <v>7938</v>
          </cell>
          <cell r="M580">
            <v>4194.3999999999996</v>
          </cell>
          <cell r="N580">
            <v>37749.599999999999</v>
          </cell>
          <cell r="O580">
            <v>2772</v>
          </cell>
          <cell r="P580">
            <v>2000</v>
          </cell>
          <cell r="Q580">
            <v>1000</v>
          </cell>
          <cell r="R580">
            <v>78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5850</v>
          </cell>
          <cell r="AA580">
            <v>51988.4</v>
          </cell>
        </row>
        <row r="581">
          <cell r="B581">
            <v>6411</v>
          </cell>
          <cell r="C581" t="str">
            <v>Sunil Prasad Rauniyar</v>
          </cell>
          <cell r="D581" t="str">
            <v>Inaruwa Branch</v>
          </cell>
          <cell r="E581" t="str">
            <v>023</v>
          </cell>
          <cell r="F581" t="str">
            <v>Banking Operational</v>
          </cell>
          <cell r="G581" t="str">
            <v>6</v>
          </cell>
          <cell r="H581" t="str">
            <v>Officer 7</v>
          </cell>
          <cell r="I581">
            <v>0</v>
          </cell>
          <cell r="J581">
            <v>0</v>
          </cell>
          <cell r="K581">
            <v>46207</v>
          </cell>
          <cell r="L581">
            <v>9240</v>
          </cell>
          <cell r="M581">
            <v>5544.7</v>
          </cell>
          <cell r="N581">
            <v>49902.3</v>
          </cell>
          <cell r="O581">
            <v>4220</v>
          </cell>
          <cell r="P581">
            <v>2000</v>
          </cell>
          <cell r="Q581">
            <v>1000</v>
          </cell>
          <cell r="R581">
            <v>145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7365</v>
          </cell>
          <cell r="AA581">
            <v>68356.7</v>
          </cell>
        </row>
        <row r="582">
          <cell r="B582">
            <v>6510</v>
          </cell>
          <cell r="C582" t="str">
            <v>Kalpana Koirala</v>
          </cell>
          <cell r="D582" t="str">
            <v>Inaruwa Branch</v>
          </cell>
          <cell r="E582" t="str">
            <v>023</v>
          </cell>
          <cell r="F582" t="str">
            <v>Banking Operational</v>
          </cell>
          <cell r="G582" t="str">
            <v>1</v>
          </cell>
          <cell r="H582" t="str">
            <v>Assistant 5</v>
          </cell>
          <cell r="I582">
            <v>0</v>
          </cell>
          <cell r="J582">
            <v>0</v>
          </cell>
          <cell r="K582">
            <v>35420</v>
          </cell>
          <cell r="L582">
            <v>1181</v>
          </cell>
          <cell r="M582">
            <v>3660.1</v>
          </cell>
          <cell r="N582">
            <v>32940.9</v>
          </cell>
          <cell r="O582">
            <v>3344</v>
          </cell>
          <cell r="P582">
            <v>2000</v>
          </cell>
          <cell r="Q582">
            <v>1000</v>
          </cell>
          <cell r="R582">
            <v>93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6437</v>
          </cell>
          <cell r="AA582">
            <v>46698.1</v>
          </cell>
        </row>
        <row r="583">
          <cell r="B583">
            <v>6514</v>
          </cell>
          <cell r="C583" t="str">
            <v>Bikash Shrestha</v>
          </cell>
          <cell r="D583" t="str">
            <v>Inaruwa Branch</v>
          </cell>
          <cell r="E583" t="str">
            <v>023</v>
          </cell>
          <cell r="F583" t="str">
            <v>Banking Operational</v>
          </cell>
          <cell r="G583" t="str">
            <v>4</v>
          </cell>
          <cell r="H583" t="str">
            <v>Assistant 5</v>
          </cell>
          <cell r="I583">
            <v>0</v>
          </cell>
          <cell r="J583">
            <v>0</v>
          </cell>
          <cell r="K583">
            <v>35420</v>
          </cell>
          <cell r="L583">
            <v>4724</v>
          </cell>
          <cell r="M583">
            <v>4014.4</v>
          </cell>
          <cell r="N583">
            <v>36129.599999999999</v>
          </cell>
          <cell r="O583">
            <v>3344</v>
          </cell>
          <cell r="P583">
            <v>2000</v>
          </cell>
          <cell r="Q583">
            <v>1000</v>
          </cell>
          <cell r="R583">
            <v>93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6437</v>
          </cell>
          <cell r="AA583">
            <v>50595.4</v>
          </cell>
        </row>
        <row r="584">
          <cell r="B584">
            <v>6517</v>
          </cell>
          <cell r="C584" t="str">
            <v>Kapil Bhandari</v>
          </cell>
          <cell r="D584" t="str">
            <v>Inaruwa Branch</v>
          </cell>
          <cell r="E584" t="str">
            <v>023</v>
          </cell>
          <cell r="F584" t="str">
            <v>Banking Operational</v>
          </cell>
          <cell r="G584" t="str">
            <v>4</v>
          </cell>
          <cell r="H584" t="str">
            <v>Assistant 5</v>
          </cell>
          <cell r="I584">
            <v>0</v>
          </cell>
          <cell r="J584">
            <v>0</v>
          </cell>
          <cell r="K584">
            <v>35420</v>
          </cell>
          <cell r="L584">
            <v>4724</v>
          </cell>
          <cell r="M584">
            <v>4014.4</v>
          </cell>
          <cell r="N584">
            <v>36129.599999999999</v>
          </cell>
          <cell r="O584">
            <v>3344</v>
          </cell>
          <cell r="P584">
            <v>2000</v>
          </cell>
          <cell r="Q584">
            <v>1000</v>
          </cell>
          <cell r="R584">
            <v>93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6437</v>
          </cell>
          <cell r="AA584">
            <v>50595.4</v>
          </cell>
        </row>
        <row r="585">
          <cell r="B585">
            <v>6541</v>
          </cell>
          <cell r="C585" t="str">
            <v>Munnee Kumari Mehta</v>
          </cell>
          <cell r="D585" t="str">
            <v>Inaruwa Branch</v>
          </cell>
          <cell r="E585" t="str">
            <v>023</v>
          </cell>
          <cell r="F585" t="str">
            <v>Banking Operational</v>
          </cell>
          <cell r="G585" t="str">
            <v>5</v>
          </cell>
          <cell r="H585" t="str">
            <v>Assistant 4</v>
          </cell>
          <cell r="I585">
            <v>0</v>
          </cell>
          <cell r="J585">
            <v>0</v>
          </cell>
          <cell r="K585">
            <v>32902</v>
          </cell>
          <cell r="L585">
            <v>5485</v>
          </cell>
          <cell r="M585">
            <v>3838.7</v>
          </cell>
          <cell r="N585">
            <v>34548.300000000003</v>
          </cell>
          <cell r="O585">
            <v>2772</v>
          </cell>
          <cell r="P585">
            <v>2000</v>
          </cell>
          <cell r="Q585">
            <v>1000</v>
          </cell>
          <cell r="R585">
            <v>0</v>
          </cell>
          <cell r="S585">
            <v>648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6420</v>
          </cell>
          <cell r="AA585">
            <v>48645.7</v>
          </cell>
        </row>
        <row r="586">
          <cell r="B586">
            <v>6552</v>
          </cell>
          <cell r="C586" t="str">
            <v>Sivcharan Chaudhary</v>
          </cell>
          <cell r="D586" t="str">
            <v>Inaruwa Branch</v>
          </cell>
          <cell r="E586" t="str">
            <v>023</v>
          </cell>
          <cell r="F586" t="str">
            <v>Banking Operational</v>
          </cell>
          <cell r="G586" t="str">
            <v>5</v>
          </cell>
          <cell r="H586" t="str">
            <v>Assistant 4</v>
          </cell>
          <cell r="I586">
            <v>0</v>
          </cell>
          <cell r="J586">
            <v>0</v>
          </cell>
          <cell r="K586">
            <v>32902</v>
          </cell>
          <cell r="L586">
            <v>5485</v>
          </cell>
          <cell r="M586">
            <v>3838.7</v>
          </cell>
          <cell r="N586">
            <v>34548.300000000003</v>
          </cell>
          <cell r="O586">
            <v>2772</v>
          </cell>
          <cell r="P586">
            <v>2000</v>
          </cell>
          <cell r="Q586">
            <v>1000</v>
          </cell>
          <cell r="R586">
            <v>78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5850</v>
          </cell>
          <cell r="AA586">
            <v>48075.7</v>
          </cell>
        </row>
        <row r="587">
          <cell r="B587">
            <v>6900</v>
          </cell>
          <cell r="C587" t="str">
            <v>Subodh Chaudhary</v>
          </cell>
          <cell r="D587" t="str">
            <v>Inaruwa Branch</v>
          </cell>
          <cell r="E587" t="str">
            <v>023</v>
          </cell>
          <cell r="F587" t="str">
            <v>Banking Operational</v>
          </cell>
          <cell r="G587" t="str">
            <v>4</v>
          </cell>
          <cell r="H587" t="str">
            <v>Assistant 4</v>
          </cell>
          <cell r="I587">
            <v>0</v>
          </cell>
          <cell r="J587">
            <v>0</v>
          </cell>
          <cell r="K587">
            <v>32902</v>
          </cell>
          <cell r="L587">
            <v>4388</v>
          </cell>
          <cell r="M587">
            <v>3729</v>
          </cell>
          <cell r="N587">
            <v>33561</v>
          </cell>
          <cell r="O587">
            <v>2772</v>
          </cell>
          <cell r="P587">
            <v>2000</v>
          </cell>
          <cell r="Q587">
            <v>1000</v>
          </cell>
          <cell r="R587">
            <v>0</v>
          </cell>
          <cell r="S587">
            <v>648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6420</v>
          </cell>
          <cell r="AA587">
            <v>47439</v>
          </cell>
        </row>
        <row r="588">
          <cell r="B588">
            <v>6907</v>
          </cell>
          <cell r="C588" t="str">
            <v>Sarwagyani Bhattarai</v>
          </cell>
          <cell r="D588" t="str">
            <v>Inaruwa Branch</v>
          </cell>
          <cell r="E588" t="str">
            <v>023</v>
          </cell>
          <cell r="F588" t="str">
            <v>Banking Operational</v>
          </cell>
          <cell r="G588" t="str">
            <v>4</v>
          </cell>
          <cell r="H588" t="str">
            <v>Assistant 4</v>
          </cell>
          <cell r="I588">
            <v>0</v>
          </cell>
          <cell r="J588">
            <v>0</v>
          </cell>
          <cell r="K588">
            <v>32902</v>
          </cell>
          <cell r="L588">
            <v>4388</v>
          </cell>
          <cell r="M588">
            <v>3729</v>
          </cell>
          <cell r="N588">
            <v>33561</v>
          </cell>
          <cell r="O588">
            <v>2772</v>
          </cell>
          <cell r="P588">
            <v>2000</v>
          </cell>
          <cell r="Q588">
            <v>1000</v>
          </cell>
          <cell r="R588">
            <v>78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5850</v>
          </cell>
          <cell r="AA588">
            <v>46869</v>
          </cell>
        </row>
        <row r="589">
          <cell r="B589">
            <v>90156</v>
          </cell>
          <cell r="C589" t="str">
            <v>Devimaya Dhakal</v>
          </cell>
          <cell r="D589" t="str">
            <v>Inaruwa Branch</v>
          </cell>
          <cell r="E589" t="str">
            <v>023</v>
          </cell>
          <cell r="F589" t="str">
            <v>Banking Operational</v>
          </cell>
          <cell r="G589">
            <v>0</v>
          </cell>
          <cell r="H589" t="str">
            <v>Support Staff 1S</v>
          </cell>
          <cell r="I589">
            <v>0</v>
          </cell>
          <cell r="J589">
            <v>0</v>
          </cell>
          <cell r="K589">
            <v>24702</v>
          </cell>
          <cell r="L589">
            <v>0</v>
          </cell>
          <cell r="M589">
            <v>0</v>
          </cell>
          <cell r="N589">
            <v>24702</v>
          </cell>
          <cell r="O589">
            <v>0</v>
          </cell>
          <cell r="P589">
            <v>2000</v>
          </cell>
          <cell r="Q589">
            <v>1000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3000</v>
          </cell>
          <cell r="AA589">
            <v>27702</v>
          </cell>
        </row>
        <row r="590">
          <cell r="B590">
            <v>4756</v>
          </cell>
          <cell r="C590" t="str">
            <v>Govinda Mishra</v>
          </cell>
          <cell r="D590" t="str">
            <v>Harinagara Branch</v>
          </cell>
          <cell r="E590" t="str">
            <v>024</v>
          </cell>
          <cell r="F590" t="str">
            <v>Banking Operational</v>
          </cell>
          <cell r="G590" t="str">
            <v>10</v>
          </cell>
          <cell r="H590" t="str">
            <v>Officer 7</v>
          </cell>
          <cell r="I590">
            <v>0</v>
          </cell>
          <cell r="J590">
            <v>0</v>
          </cell>
          <cell r="K590">
            <v>46207</v>
          </cell>
          <cell r="L590">
            <v>15400</v>
          </cell>
          <cell r="M590">
            <v>6160.7</v>
          </cell>
          <cell r="N590">
            <v>55446.3</v>
          </cell>
          <cell r="O590">
            <v>4220</v>
          </cell>
          <cell r="P590">
            <v>2000</v>
          </cell>
          <cell r="Q590">
            <v>1000</v>
          </cell>
          <cell r="R590">
            <v>0</v>
          </cell>
          <cell r="S590">
            <v>2519</v>
          </cell>
          <cell r="T590">
            <v>2250</v>
          </cell>
          <cell r="U590">
            <v>0</v>
          </cell>
          <cell r="V590">
            <v>0</v>
          </cell>
          <cell r="W590">
            <v>5000</v>
          </cell>
          <cell r="X590">
            <v>0</v>
          </cell>
          <cell r="Y590">
            <v>0</v>
          </cell>
          <cell r="Z590">
            <v>16989</v>
          </cell>
          <cell r="AA590">
            <v>84756.7</v>
          </cell>
        </row>
        <row r="591">
          <cell r="B591">
            <v>6400</v>
          </cell>
          <cell r="C591" t="str">
            <v>Rajesh Dahal</v>
          </cell>
          <cell r="D591" t="str">
            <v>Harinagara Branch</v>
          </cell>
          <cell r="E591" t="str">
            <v>024</v>
          </cell>
          <cell r="F591" t="str">
            <v>Banking Operational</v>
          </cell>
          <cell r="G591" t="str">
            <v>7</v>
          </cell>
          <cell r="H591" t="str">
            <v>Assistant 4</v>
          </cell>
          <cell r="I591" t="str">
            <v>4A</v>
          </cell>
          <cell r="J591">
            <v>0</v>
          </cell>
          <cell r="K591">
            <v>34006</v>
          </cell>
          <cell r="L591">
            <v>7938</v>
          </cell>
          <cell r="M591">
            <v>4194.3999999999996</v>
          </cell>
          <cell r="N591">
            <v>37749.599999999999</v>
          </cell>
          <cell r="O591">
            <v>2772</v>
          </cell>
          <cell r="P591">
            <v>2000</v>
          </cell>
          <cell r="Q591">
            <v>1000</v>
          </cell>
          <cell r="R591">
            <v>0</v>
          </cell>
          <cell r="S591">
            <v>1348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7120</v>
          </cell>
          <cell r="AA591">
            <v>53258.400000000001</v>
          </cell>
        </row>
        <row r="592">
          <cell r="B592">
            <v>6565</v>
          </cell>
          <cell r="C592" t="str">
            <v>Kamalesh Chandra Thakur</v>
          </cell>
          <cell r="D592" t="str">
            <v>Harinagara Branch</v>
          </cell>
          <cell r="E592" t="str">
            <v>024</v>
          </cell>
          <cell r="F592" t="str">
            <v>Banking Operational</v>
          </cell>
          <cell r="G592" t="str">
            <v>5</v>
          </cell>
          <cell r="H592" t="str">
            <v>Assistant 4</v>
          </cell>
          <cell r="I592">
            <v>0</v>
          </cell>
          <cell r="J592">
            <v>0</v>
          </cell>
          <cell r="K592">
            <v>32902</v>
          </cell>
          <cell r="L592">
            <v>5485</v>
          </cell>
          <cell r="M592">
            <v>3838.7</v>
          </cell>
          <cell r="N592">
            <v>34548.300000000003</v>
          </cell>
          <cell r="O592">
            <v>2772</v>
          </cell>
          <cell r="P592">
            <v>2000</v>
          </cell>
          <cell r="Q592">
            <v>1000</v>
          </cell>
          <cell r="R592">
            <v>0</v>
          </cell>
          <cell r="S592">
            <v>1348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7120</v>
          </cell>
          <cell r="AA592">
            <v>49345.7</v>
          </cell>
        </row>
        <row r="593">
          <cell r="B593">
            <v>6895</v>
          </cell>
          <cell r="C593" t="str">
            <v>Dhiraj Bhattarai</v>
          </cell>
          <cell r="D593" t="str">
            <v>Harinagara Branch</v>
          </cell>
          <cell r="E593" t="str">
            <v>024</v>
          </cell>
          <cell r="F593" t="str">
            <v>Banking Operational</v>
          </cell>
          <cell r="G593" t="str">
            <v>4</v>
          </cell>
          <cell r="H593" t="str">
            <v>Assistant 4</v>
          </cell>
          <cell r="I593">
            <v>0</v>
          </cell>
          <cell r="J593">
            <v>0</v>
          </cell>
          <cell r="K593">
            <v>32902</v>
          </cell>
          <cell r="L593">
            <v>4388</v>
          </cell>
          <cell r="M593">
            <v>3729</v>
          </cell>
          <cell r="N593">
            <v>33561</v>
          </cell>
          <cell r="O593">
            <v>2772</v>
          </cell>
          <cell r="P593">
            <v>2000</v>
          </cell>
          <cell r="Q593">
            <v>1000</v>
          </cell>
          <cell r="R593">
            <v>0</v>
          </cell>
          <cell r="S593">
            <v>1348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7120</v>
          </cell>
          <cell r="AA593">
            <v>48139</v>
          </cell>
        </row>
        <row r="594">
          <cell r="B594">
            <v>7206</v>
          </cell>
          <cell r="C594" t="str">
            <v>Hem Bahadur Parajuli</v>
          </cell>
          <cell r="D594" t="str">
            <v>Harinagara Branch</v>
          </cell>
          <cell r="E594" t="str">
            <v>024</v>
          </cell>
          <cell r="F594" t="str">
            <v>Banking Operational</v>
          </cell>
          <cell r="G594" t="str">
            <v>1</v>
          </cell>
          <cell r="H594" t="str">
            <v>Assistant 4</v>
          </cell>
          <cell r="I594">
            <v>0</v>
          </cell>
          <cell r="J594">
            <v>0</v>
          </cell>
          <cell r="K594">
            <v>32902</v>
          </cell>
          <cell r="L594">
            <v>1097</v>
          </cell>
          <cell r="M594">
            <v>3399.9</v>
          </cell>
          <cell r="N594">
            <v>30599.1</v>
          </cell>
          <cell r="O594">
            <v>2772</v>
          </cell>
          <cell r="P594">
            <v>2000</v>
          </cell>
          <cell r="Q594">
            <v>1000</v>
          </cell>
          <cell r="R594">
            <v>0</v>
          </cell>
          <cell r="S594">
            <v>1348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7120</v>
          </cell>
          <cell r="AA594">
            <v>44518.9</v>
          </cell>
        </row>
        <row r="595">
          <cell r="B595">
            <v>7211</v>
          </cell>
          <cell r="C595" t="str">
            <v>Keshav Mishra</v>
          </cell>
          <cell r="D595" t="str">
            <v>Harinagara Branch</v>
          </cell>
          <cell r="E595" t="str">
            <v>024</v>
          </cell>
          <cell r="F595" t="str">
            <v>Banking Operational</v>
          </cell>
          <cell r="G595" t="str">
            <v>1</v>
          </cell>
          <cell r="H595" t="str">
            <v>Assistant 4</v>
          </cell>
          <cell r="I595">
            <v>0</v>
          </cell>
          <cell r="J595">
            <v>0</v>
          </cell>
          <cell r="K595">
            <v>32902</v>
          </cell>
          <cell r="L595">
            <v>1097</v>
          </cell>
          <cell r="M595">
            <v>3399.9</v>
          </cell>
          <cell r="N595">
            <v>30599.1</v>
          </cell>
          <cell r="O595">
            <v>2772</v>
          </cell>
          <cell r="P595">
            <v>2000</v>
          </cell>
          <cell r="Q595">
            <v>1000</v>
          </cell>
          <cell r="R595">
            <v>0</v>
          </cell>
          <cell r="S595">
            <v>1348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7120</v>
          </cell>
          <cell r="AA595">
            <v>44518.9</v>
          </cell>
        </row>
        <row r="596">
          <cell r="B596">
            <v>90154</v>
          </cell>
          <cell r="C596" t="str">
            <v>Bishnulal Chaudhary</v>
          </cell>
          <cell r="D596" t="str">
            <v>Harinagara Branch</v>
          </cell>
          <cell r="E596" t="str">
            <v>024</v>
          </cell>
          <cell r="F596" t="str">
            <v>Banking Operational</v>
          </cell>
          <cell r="G596">
            <v>0</v>
          </cell>
          <cell r="H596" t="str">
            <v>Support Staff 1S</v>
          </cell>
          <cell r="I596">
            <v>0</v>
          </cell>
          <cell r="J596">
            <v>0</v>
          </cell>
          <cell r="K596">
            <v>24702</v>
          </cell>
          <cell r="L596">
            <v>0</v>
          </cell>
          <cell r="M596">
            <v>0</v>
          </cell>
          <cell r="N596">
            <v>24702</v>
          </cell>
          <cell r="O596">
            <v>0</v>
          </cell>
          <cell r="P596">
            <v>2000</v>
          </cell>
          <cell r="Q596">
            <v>1000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3000</v>
          </cell>
          <cell r="AA596">
            <v>27702</v>
          </cell>
        </row>
        <row r="597">
          <cell r="B597">
            <v>5463</v>
          </cell>
          <cell r="C597" t="str">
            <v>Manoj Kumar Khawas</v>
          </cell>
          <cell r="D597" t="str">
            <v>Barju Branch</v>
          </cell>
          <cell r="E597" t="str">
            <v>025</v>
          </cell>
          <cell r="F597" t="str">
            <v>Banking Operational</v>
          </cell>
          <cell r="G597" t="str">
            <v>10</v>
          </cell>
          <cell r="H597" t="str">
            <v>Officer 7</v>
          </cell>
          <cell r="I597">
            <v>0</v>
          </cell>
          <cell r="J597">
            <v>0</v>
          </cell>
          <cell r="K597">
            <v>46207</v>
          </cell>
          <cell r="L597">
            <v>15400</v>
          </cell>
          <cell r="M597">
            <v>6160.7</v>
          </cell>
          <cell r="N597">
            <v>55446.3</v>
          </cell>
          <cell r="O597">
            <v>4220</v>
          </cell>
          <cell r="P597">
            <v>2000</v>
          </cell>
          <cell r="Q597">
            <v>1000</v>
          </cell>
          <cell r="R597">
            <v>0</v>
          </cell>
          <cell r="S597">
            <v>2519</v>
          </cell>
          <cell r="T597">
            <v>2250</v>
          </cell>
          <cell r="U597">
            <v>0</v>
          </cell>
          <cell r="V597">
            <v>0</v>
          </cell>
          <cell r="W597">
            <v>5000</v>
          </cell>
          <cell r="X597">
            <v>0</v>
          </cell>
          <cell r="Y597">
            <v>0</v>
          </cell>
          <cell r="Z597">
            <v>16989</v>
          </cell>
          <cell r="AA597">
            <v>84756.7</v>
          </cell>
        </row>
        <row r="598">
          <cell r="B598">
            <v>6045</v>
          </cell>
          <cell r="C598" t="str">
            <v>Dipak Kumar Majhi Tharu</v>
          </cell>
          <cell r="D598" t="str">
            <v>Barju Branch</v>
          </cell>
          <cell r="E598" t="str">
            <v>025</v>
          </cell>
          <cell r="F598" t="str">
            <v>Banking Operational</v>
          </cell>
          <cell r="G598" t="str">
            <v>11</v>
          </cell>
          <cell r="H598" t="str">
            <v>Assistant 5</v>
          </cell>
          <cell r="I598">
            <v>0</v>
          </cell>
          <cell r="J598">
            <v>0</v>
          </cell>
          <cell r="K598">
            <v>35420</v>
          </cell>
          <cell r="L598">
            <v>12991</v>
          </cell>
          <cell r="M598">
            <v>4841.1000000000004</v>
          </cell>
          <cell r="N598">
            <v>43569.9</v>
          </cell>
          <cell r="O598">
            <v>3344</v>
          </cell>
          <cell r="P598">
            <v>2000</v>
          </cell>
          <cell r="Q598">
            <v>1000</v>
          </cell>
          <cell r="R598">
            <v>0</v>
          </cell>
          <cell r="S598">
            <v>1604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7948</v>
          </cell>
          <cell r="AA598">
            <v>61200.1</v>
          </cell>
        </row>
        <row r="599">
          <cell r="B599">
            <v>6564</v>
          </cell>
          <cell r="C599" t="str">
            <v>Roshan Kumar Chaudhary</v>
          </cell>
          <cell r="D599" t="str">
            <v>Barju Branch</v>
          </cell>
          <cell r="E599" t="str">
            <v>025</v>
          </cell>
          <cell r="F599" t="str">
            <v>Banking Operational</v>
          </cell>
          <cell r="G599" t="str">
            <v>5</v>
          </cell>
          <cell r="H599" t="str">
            <v>Assistant 4</v>
          </cell>
          <cell r="I599">
            <v>0</v>
          </cell>
          <cell r="J599">
            <v>0</v>
          </cell>
          <cell r="K599">
            <v>32902</v>
          </cell>
          <cell r="L599">
            <v>5485</v>
          </cell>
          <cell r="M599">
            <v>3838.7</v>
          </cell>
          <cell r="N599">
            <v>34548.300000000003</v>
          </cell>
          <cell r="O599">
            <v>2772</v>
          </cell>
          <cell r="P599">
            <v>2000</v>
          </cell>
          <cell r="Q599">
            <v>1000</v>
          </cell>
          <cell r="R599">
            <v>0</v>
          </cell>
          <cell r="S599">
            <v>1348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7120</v>
          </cell>
          <cell r="AA599">
            <v>49345.7</v>
          </cell>
        </row>
        <row r="600">
          <cell r="B600">
            <v>6566</v>
          </cell>
          <cell r="C600" t="str">
            <v>Ravi Roshan Nidhi</v>
          </cell>
          <cell r="D600" t="str">
            <v>Barju Branch</v>
          </cell>
          <cell r="E600" t="str">
            <v>025</v>
          </cell>
          <cell r="F600" t="str">
            <v>Banking Operational</v>
          </cell>
          <cell r="G600" t="str">
            <v>5</v>
          </cell>
          <cell r="H600" t="str">
            <v>Assistant 4</v>
          </cell>
          <cell r="I600">
            <v>0</v>
          </cell>
          <cell r="J600">
            <v>0</v>
          </cell>
          <cell r="K600">
            <v>32902</v>
          </cell>
          <cell r="L600">
            <v>5485</v>
          </cell>
          <cell r="M600">
            <v>3838.7</v>
          </cell>
          <cell r="N600">
            <v>34548.300000000003</v>
          </cell>
          <cell r="O600">
            <v>2772</v>
          </cell>
          <cell r="P600">
            <v>2000</v>
          </cell>
          <cell r="Q600">
            <v>1000</v>
          </cell>
          <cell r="R600">
            <v>0</v>
          </cell>
          <cell r="S600">
            <v>1348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7120</v>
          </cell>
          <cell r="AA600">
            <v>49345.7</v>
          </cell>
        </row>
        <row r="601">
          <cell r="B601">
            <v>4738</v>
          </cell>
          <cell r="C601" t="str">
            <v>Chandra Mani Kafle</v>
          </cell>
          <cell r="D601" t="str">
            <v>Itahari Branch</v>
          </cell>
          <cell r="E601" t="str">
            <v>026</v>
          </cell>
          <cell r="F601" t="str">
            <v>Banking Operational</v>
          </cell>
          <cell r="G601" t="str">
            <v>10</v>
          </cell>
          <cell r="H601" t="str">
            <v>Officer 7</v>
          </cell>
          <cell r="I601">
            <v>0</v>
          </cell>
          <cell r="J601">
            <v>0</v>
          </cell>
          <cell r="K601">
            <v>46207</v>
          </cell>
          <cell r="L601">
            <v>15400</v>
          </cell>
          <cell r="M601">
            <v>6160.7</v>
          </cell>
          <cell r="N601">
            <v>55446.3</v>
          </cell>
          <cell r="O601">
            <v>4220</v>
          </cell>
          <cell r="P601">
            <v>2000</v>
          </cell>
          <cell r="Q601">
            <v>1000</v>
          </cell>
          <cell r="R601">
            <v>145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7365</v>
          </cell>
          <cell r="AA601">
            <v>75132.7</v>
          </cell>
        </row>
        <row r="602">
          <cell r="B602">
            <v>4744</v>
          </cell>
          <cell r="C602" t="str">
            <v>Krishna Bahadur Kathayat</v>
          </cell>
          <cell r="D602" t="str">
            <v>Itahari Branch</v>
          </cell>
          <cell r="E602" t="str">
            <v>026</v>
          </cell>
          <cell r="F602" t="str">
            <v>Banking Operational</v>
          </cell>
          <cell r="G602" t="str">
            <v>10</v>
          </cell>
          <cell r="H602" t="str">
            <v>Officer 7</v>
          </cell>
          <cell r="I602">
            <v>0</v>
          </cell>
          <cell r="J602">
            <v>0</v>
          </cell>
          <cell r="K602">
            <v>46207</v>
          </cell>
          <cell r="L602">
            <v>15400</v>
          </cell>
          <cell r="M602">
            <v>6160.7</v>
          </cell>
          <cell r="N602">
            <v>55446.3</v>
          </cell>
          <cell r="O602">
            <v>4220</v>
          </cell>
          <cell r="P602">
            <v>2000</v>
          </cell>
          <cell r="Q602">
            <v>1000</v>
          </cell>
          <cell r="R602">
            <v>145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7365</v>
          </cell>
          <cell r="AA602">
            <v>75132.7</v>
          </cell>
        </row>
        <row r="603">
          <cell r="B603">
            <v>5499</v>
          </cell>
          <cell r="C603" t="str">
            <v>Bisnu Pal Bohara</v>
          </cell>
          <cell r="D603" t="str">
            <v>Itahari Branch</v>
          </cell>
          <cell r="E603" t="str">
            <v>026</v>
          </cell>
          <cell r="F603" t="str">
            <v>Banking Operational</v>
          </cell>
          <cell r="G603" t="str">
            <v>6</v>
          </cell>
          <cell r="H603" t="str">
            <v>Managerial 9</v>
          </cell>
          <cell r="I603">
            <v>0</v>
          </cell>
          <cell r="J603">
            <v>0</v>
          </cell>
          <cell r="K603">
            <v>52774</v>
          </cell>
          <cell r="L603">
            <v>10554</v>
          </cell>
          <cell r="M603">
            <v>6332.8</v>
          </cell>
          <cell r="N603">
            <v>56995.199999999997</v>
          </cell>
          <cell r="O603">
            <v>4620</v>
          </cell>
          <cell r="P603">
            <v>2000</v>
          </cell>
          <cell r="Q603">
            <v>1000</v>
          </cell>
          <cell r="R603">
            <v>172</v>
          </cell>
          <cell r="S603">
            <v>0</v>
          </cell>
          <cell r="T603">
            <v>2400</v>
          </cell>
          <cell r="U603">
            <v>0</v>
          </cell>
          <cell r="V603">
            <v>0</v>
          </cell>
          <cell r="W603">
            <v>6000</v>
          </cell>
          <cell r="X603">
            <v>0</v>
          </cell>
          <cell r="Y603">
            <v>0</v>
          </cell>
          <cell r="Z603">
            <v>16192</v>
          </cell>
          <cell r="AA603">
            <v>85852.800000000003</v>
          </cell>
        </row>
        <row r="604">
          <cell r="B604">
            <v>6460</v>
          </cell>
          <cell r="C604" t="str">
            <v>Ritisha Sah</v>
          </cell>
          <cell r="D604" t="str">
            <v>Itahari Branch</v>
          </cell>
          <cell r="E604" t="str">
            <v>026</v>
          </cell>
          <cell r="F604" t="str">
            <v>Banking Operational</v>
          </cell>
          <cell r="G604" t="str">
            <v>4</v>
          </cell>
          <cell r="H604" t="str">
            <v>Assistant 5</v>
          </cell>
          <cell r="I604">
            <v>0</v>
          </cell>
          <cell r="J604">
            <v>0</v>
          </cell>
          <cell r="K604">
            <v>35420</v>
          </cell>
          <cell r="L604">
            <v>4724</v>
          </cell>
          <cell r="M604">
            <v>4014.4</v>
          </cell>
          <cell r="N604">
            <v>36129.599999999999</v>
          </cell>
          <cell r="O604">
            <v>3344</v>
          </cell>
          <cell r="P604">
            <v>2000</v>
          </cell>
          <cell r="Q604">
            <v>1000</v>
          </cell>
          <cell r="R604">
            <v>93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6437</v>
          </cell>
          <cell r="AA604">
            <v>50595.4</v>
          </cell>
        </row>
        <row r="605">
          <cell r="B605">
            <v>6525</v>
          </cell>
          <cell r="C605" t="str">
            <v>Babita Basnet</v>
          </cell>
          <cell r="D605" t="str">
            <v>Itahari Branch</v>
          </cell>
          <cell r="E605" t="str">
            <v>026</v>
          </cell>
          <cell r="F605" t="str">
            <v>Banking Operational</v>
          </cell>
          <cell r="G605" t="str">
            <v>5</v>
          </cell>
          <cell r="H605" t="str">
            <v>Assistant 4</v>
          </cell>
          <cell r="I605">
            <v>0</v>
          </cell>
          <cell r="J605">
            <v>0</v>
          </cell>
          <cell r="K605">
            <v>32902</v>
          </cell>
          <cell r="L605">
            <v>5485</v>
          </cell>
          <cell r="M605">
            <v>3838.7</v>
          </cell>
          <cell r="N605">
            <v>34548.300000000003</v>
          </cell>
          <cell r="O605">
            <v>2772</v>
          </cell>
          <cell r="P605">
            <v>2000</v>
          </cell>
          <cell r="Q605">
            <v>1000</v>
          </cell>
          <cell r="R605">
            <v>78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5850</v>
          </cell>
          <cell r="AA605">
            <v>48075.7</v>
          </cell>
        </row>
        <row r="606">
          <cell r="B606">
            <v>6535</v>
          </cell>
          <cell r="C606" t="str">
            <v>Ambika Laxmi Khatiwada</v>
          </cell>
          <cell r="D606" t="str">
            <v>Itahari Branch</v>
          </cell>
          <cell r="E606" t="str">
            <v>026</v>
          </cell>
          <cell r="F606" t="str">
            <v>Banking Operational</v>
          </cell>
          <cell r="G606" t="str">
            <v>5</v>
          </cell>
          <cell r="H606" t="str">
            <v>Assistant 4</v>
          </cell>
          <cell r="I606">
            <v>0</v>
          </cell>
          <cell r="J606">
            <v>0</v>
          </cell>
          <cell r="K606">
            <v>32902</v>
          </cell>
          <cell r="L606">
            <v>5485</v>
          </cell>
          <cell r="M606">
            <v>3838.7</v>
          </cell>
          <cell r="N606">
            <v>34548.300000000003</v>
          </cell>
          <cell r="O606">
            <v>2772</v>
          </cell>
          <cell r="P606">
            <v>2000</v>
          </cell>
          <cell r="Q606">
            <v>1000</v>
          </cell>
          <cell r="R606">
            <v>78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5850</v>
          </cell>
          <cell r="AA606">
            <v>48075.7</v>
          </cell>
        </row>
        <row r="607">
          <cell r="B607">
            <v>6666</v>
          </cell>
          <cell r="C607" t="str">
            <v>Mani Raj Dhungana</v>
          </cell>
          <cell r="D607" t="str">
            <v>Itahari Branch</v>
          </cell>
          <cell r="E607" t="str">
            <v>026</v>
          </cell>
          <cell r="F607" t="str">
            <v>Banking Operational</v>
          </cell>
          <cell r="G607" t="str">
            <v>1</v>
          </cell>
          <cell r="H607" t="str">
            <v>Assistant 5</v>
          </cell>
          <cell r="I607">
            <v>0</v>
          </cell>
          <cell r="J607">
            <v>0</v>
          </cell>
          <cell r="K607">
            <v>35420</v>
          </cell>
          <cell r="L607">
            <v>1181</v>
          </cell>
          <cell r="M607">
            <v>3660.1</v>
          </cell>
          <cell r="N607">
            <v>32940.9</v>
          </cell>
          <cell r="O607">
            <v>3344</v>
          </cell>
          <cell r="P607">
            <v>2000</v>
          </cell>
          <cell r="Q607">
            <v>1000</v>
          </cell>
          <cell r="R607">
            <v>93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6437</v>
          </cell>
          <cell r="AA607">
            <v>46698.1</v>
          </cell>
        </row>
        <row r="608">
          <cell r="B608">
            <v>6882</v>
          </cell>
          <cell r="C608" t="str">
            <v>Binita Acharya</v>
          </cell>
          <cell r="D608" t="str">
            <v>Itahari Branch</v>
          </cell>
          <cell r="E608" t="str">
            <v>026</v>
          </cell>
          <cell r="F608" t="str">
            <v>Banking Operational</v>
          </cell>
          <cell r="G608" t="str">
            <v>4</v>
          </cell>
          <cell r="H608" t="str">
            <v>Assistant 4</v>
          </cell>
          <cell r="I608">
            <v>0</v>
          </cell>
          <cell r="J608">
            <v>0</v>
          </cell>
          <cell r="K608">
            <v>32902</v>
          </cell>
          <cell r="L608">
            <v>4388</v>
          </cell>
          <cell r="M608">
            <v>3729</v>
          </cell>
          <cell r="N608">
            <v>33561</v>
          </cell>
          <cell r="O608">
            <v>2772</v>
          </cell>
          <cell r="P608">
            <v>2000</v>
          </cell>
          <cell r="Q608">
            <v>1000</v>
          </cell>
          <cell r="R608">
            <v>0</v>
          </cell>
          <cell r="S608">
            <v>648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6420</v>
          </cell>
          <cell r="AA608">
            <v>47439</v>
          </cell>
        </row>
        <row r="609">
          <cell r="B609">
            <v>7021</v>
          </cell>
          <cell r="C609" t="str">
            <v>Bibek Rijal</v>
          </cell>
          <cell r="D609" t="str">
            <v>Itahari Branch</v>
          </cell>
          <cell r="E609" t="str">
            <v>026</v>
          </cell>
          <cell r="F609" t="str">
            <v>Banking Operational</v>
          </cell>
          <cell r="G609" t="str">
            <v>4</v>
          </cell>
          <cell r="H609" t="str">
            <v>Assistant 5</v>
          </cell>
          <cell r="I609">
            <v>0</v>
          </cell>
          <cell r="J609">
            <v>0</v>
          </cell>
          <cell r="K609">
            <v>35420</v>
          </cell>
          <cell r="L609">
            <v>4724</v>
          </cell>
          <cell r="M609">
            <v>4014.4</v>
          </cell>
          <cell r="N609">
            <v>36129.599999999999</v>
          </cell>
          <cell r="O609">
            <v>3344</v>
          </cell>
          <cell r="P609">
            <v>2000</v>
          </cell>
          <cell r="Q609">
            <v>1000</v>
          </cell>
          <cell r="R609">
            <v>0</v>
          </cell>
          <cell r="S609">
            <v>771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7115</v>
          </cell>
          <cell r="AA609">
            <v>51273.4</v>
          </cell>
        </row>
        <row r="610">
          <cell r="B610">
            <v>90158</v>
          </cell>
          <cell r="C610" t="str">
            <v>Umanath Achaya</v>
          </cell>
          <cell r="D610" t="str">
            <v>Itahari Branch</v>
          </cell>
          <cell r="E610" t="str">
            <v>026</v>
          </cell>
          <cell r="F610" t="str">
            <v>Banking Operational</v>
          </cell>
          <cell r="G610">
            <v>0</v>
          </cell>
          <cell r="H610" t="str">
            <v>Support Staff 1S</v>
          </cell>
          <cell r="I610">
            <v>0</v>
          </cell>
          <cell r="J610">
            <v>0</v>
          </cell>
          <cell r="K610">
            <v>24702</v>
          </cell>
          <cell r="L610">
            <v>0</v>
          </cell>
          <cell r="M610">
            <v>0</v>
          </cell>
          <cell r="N610">
            <v>24702</v>
          </cell>
          <cell r="O610">
            <v>0</v>
          </cell>
          <cell r="P610">
            <v>2000</v>
          </cell>
          <cell r="Q610">
            <v>1000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3000</v>
          </cell>
          <cell r="AA610">
            <v>27702</v>
          </cell>
        </row>
        <row r="611">
          <cell r="B611">
            <v>4739</v>
          </cell>
          <cell r="C611" t="str">
            <v>Chiranjibi Subedi</v>
          </cell>
          <cell r="D611" t="str">
            <v>Dharan Branch</v>
          </cell>
          <cell r="E611" t="str">
            <v>027</v>
          </cell>
          <cell r="F611" t="str">
            <v>Banking Operational</v>
          </cell>
          <cell r="G611" t="str">
            <v>6</v>
          </cell>
          <cell r="H611" t="str">
            <v>Managerial 9</v>
          </cell>
          <cell r="I611">
            <v>0</v>
          </cell>
          <cell r="J611">
            <v>0</v>
          </cell>
          <cell r="K611">
            <v>52774</v>
          </cell>
          <cell r="L611">
            <v>10554</v>
          </cell>
          <cell r="M611">
            <v>6332.8</v>
          </cell>
          <cell r="N611">
            <v>56995.199999999997</v>
          </cell>
          <cell r="O611">
            <v>4620</v>
          </cell>
          <cell r="P611">
            <v>2000</v>
          </cell>
          <cell r="Q611">
            <v>1000</v>
          </cell>
          <cell r="R611">
            <v>0</v>
          </cell>
          <cell r="S611">
            <v>1436</v>
          </cell>
          <cell r="T611">
            <v>2400</v>
          </cell>
          <cell r="U611">
            <v>0</v>
          </cell>
          <cell r="V611">
            <v>0</v>
          </cell>
          <cell r="W611">
            <v>6000</v>
          </cell>
          <cell r="X611">
            <v>0</v>
          </cell>
          <cell r="Y611">
            <v>0</v>
          </cell>
          <cell r="Z611">
            <v>17456</v>
          </cell>
          <cell r="AA611">
            <v>87116.800000000003</v>
          </cell>
        </row>
        <row r="612">
          <cell r="B612">
            <v>4883</v>
          </cell>
          <cell r="C612" t="str">
            <v>Durga Bahadur Tamang</v>
          </cell>
          <cell r="D612" t="str">
            <v>Dharan Branch</v>
          </cell>
          <cell r="E612" t="str">
            <v>027</v>
          </cell>
          <cell r="F612" t="str">
            <v>Banking Operational</v>
          </cell>
          <cell r="G612" t="str">
            <v>13</v>
          </cell>
          <cell r="H612" t="str">
            <v>Driver D3</v>
          </cell>
          <cell r="I612" t="str">
            <v>D4A</v>
          </cell>
          <cell r="J612">
            <v>0</v>
          </cell>
          <cell r="K612">
            <v>38491</v>
          </cell>
          <cell r="L612">
            <v>16679</v>
          </cell>
          <cell r="M612">
            <v>5517</v>
          </cell>
          <cell r="N612">
            <v>49653</v>
          </cell>
          <cell r="O612">
            <v>3344</v>
          </cell>
          <cell r="P612">
            <v>2000</v>
          </cell>
          <cell r="Q612">
            <v>1000</v>
          </cell>
          <cell r="R612">
            <v>0</v>
          </cell>
          <cell r="S612">
            <v>771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7115</v>
          </cell>
          <cell r="AA612">
            <v>67802</v>
          </cell>
        </row>
        <row r="613">
          <cell r="B613">
            <v>5509</v>
          </cell>
          <cell r="C613" t="str">
            <v>Dirgha Jung Limbu</v>
          </cell>
          <cell r="D613" t="str">
            <v>Dharan Branch</v>
          </cell>
          <cell r="E613" t="str">
            <v>027</v>
          </cell>
          <cell r="F613" t="str">
            <v>Banking Operational</v>
          </cell>
          <cell r="G613" t="str">
            <v>10</v>
          </cell>
          <cell r="H613" t="str">
            <v>Officer 7</v>
          </cell>
          <cell r="I613">
            <v>0</v>
          </cell>
          <cell r="J613">
            <v>0</v>
          </cell>
          <cell r="K613">
            <v>46207</v>
          </cell>
          <cell r="L613">
            <v>15400</v>
          </cell>
          <cell r="M613">
            <v>6160.7</v>
          </cell>
          <cell r="N613">
            <v>55446.3</v>
          </cell>
          <cell r="O613">
            <v>4220</v>
          </cell>
          <cell r="P613">
            <v>2000</v>
          </cell>
          <cell r="Q613">
            <v>1000</v>
          </cell>
          <cell r="R613">
            <v>0</v>
          </cell>
          <cell r="S613">
            <v>1211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8431</v>
          </cell>
          <cell r="AA613">
            <v>76198.7</v>
          </cell>
        </row>
        <row r="614">
          <cell r="B614">
            <v>5743</v>
          </cell>
          <cell r="C614" t="str">
            <v>Abhilasha Shrestha</v>
          </cell>
          <cell r="D614" t="str">
            <v>Dharan Branch</v>
          </cell>
          <cell r="E614" t="str">
            <v>027</v>
          </cell>
          <cell r="F614" t="str">
            <v>Banking Operational</v>
          </cell>
          <cell r="G614" t="str">
            <v>11</v>
          </cell>
          <cell r="H614" t="str">
            <v>Assistant 5</v>
          </cell>
          <cell r="I614">
            <v>0</v>
          </cell>
          <cell r="J614">
            <v>0</v>
          </cell>
          <cell r="K614">
            <v>35420</v>
          </cell>
          <cell r="L614">
            <v>12991</v>
          </cell>
          <cell r="M614">
            <v>4841.1000000000004</v>
          </cell>
          <cell r="N614">
            <v>43569.9</v>
          </cell>
          <cell r="O614">
            <v>3344</v>
          </cell>
          <cell r="P614">
            <v>2000</v>
          </cell>
          <cell r="Q614">
            <v>1000</v>
          </cell>
          <cell r="R614">
            <v>93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6437</v>
          </cell>
          <cell r="AA614">
            <v>59689.1</v>
          </cell>
        </row>
        <row r="615">
          <cell r="B615">
            <v>5877</v>
          </cell>
          <cell r="C615" t="str">
            <v>Ritesh Kumar Chaudhari</v>
          </cell>
          <cell r="D615" t="str">
            <v>Dharan Branch</v>
          </cell>
          <cell r="E615" t="str">
            <v>027</v>
          </cell>
          <cell r="F615" t="str">
            <v>Banking Operational</v>
          </cell>
          <cell r="G615" t="str">
            <v>11</v>
          </cell>
          <cell r="H615" t="str">
            <v>Assistant 5</v>
          </cell>
          <cell r="I615">
            <v>0</v>
          </cell>
          <cell r="J615">
            <v>0</v>
          </cell>
          <cell r="K615">
            <v>35420</v>
          </cell>
          <cell r="L615">
            <v>12991</v>
          </cell>
          <cell r="M615">
            <v>4841.1000000000004</v>
          </cell>
          <cell r="N615">
            <v>43569.9</v>
          </cell>
          <cell r="O615">
            <v>3344</v>
          </cell>
          <cell r="P615">
            <v>2000</v>
          </cell>
          <cell r="Q615">
            <v>1000</v>
          </cell>
          <cell r="R615">
            <v>0</v>
          </cell>
          <cell r="S615">
            <v>771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7115</v>
          </cell>
          <cell r="AA615">
            <v>60367.1</v>
          </cell>
        </row>
        <row r="616">
          <cell r="B616">
            <v>6019</v>
          </cell>
          <cell r="C616" t="str">
            <v>Mohan Prasad Ghimire</v>
          </cell>
          <cell r="D616" t="str">
            <v>Dharan Branch</v>
          </cell>
          <cell r="E616" t="str">
            <v>027</v>
          </cell>
          <cell r="F616" t="str">
            <v>Banking Operational</v>
          </cell>
          <cell r="G616" t="str">
            <v>11</v>
          </cell>
          <cell r="H616" t="str">
            <v>Assistant 5</v>
          </cell>
          <cell r="I616">
            <v>0</v>
          </cell>
          <cell r="J616">
            <v>0</v>
          </cell>
          <cell r="K616">
            <v>35420</v>
          </cell>
          <cell r="L616">
            <v>12991</v>
          </cell>
          <cell r="M616">
            <v>4841.1000000000004</v>
          </cell>
          <cell r="N616">
            <v>43569.9</v>
          </cell>
          <cell r="O616">
            <v>3344</v>
          </cell>
          <cell r="P616">
            <v>2000</v>
          </cell>
          <cell r="Q616">
            <v>1000</v>
          </cell>
          <cell r="R616">
            <v>0</v>
          </cell>
          <cell r="S616">
            <v>771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7115</v>
          </cell>
          <cell r="AA616">
            <v>60367.1</v>
          </cell>
        </row>
        <row r="617">
          <cell r="B617">
            <v>6172</v>
          </cell>
          <cell r="C617" t="str">
            <v>Ronika Koirala</v>
          </cell>
          <cell r="D617" t="str">
            <v>Dharan Branch</v>
          </cell>
          <cell r="E617" t="str">
            <v>027</v>
          </cell>
          <cell r="F617" t="str">
            <v>Banking Operational</v>
          </cell>
          <cell r="G617" t="str">
            <v>7</v>
          </cell>
          <cell r="H617" t="str">
            <v>Assistant 5</v>
          </cell>
          <cell r="I617" t="str">
            <v>5A</v>
          </cell>
          <cell r="J617">
            <v>0</v>
          </cell>
          <cell r="K617">
            <v>38491</v>
          </cell>
          <cell r="L617">
            <v>8981</v>
          </cell>
          <cell r="M617">
            <v>4747.2</v>
          </cell>
          <cell r="N617">
            <v>42724.800000000003</v>
          </cell>
          <cell r="O617">
            <v>3344</v>
          </cell>
          <cell r="P617">
            <v>2000</v>
          </cell>
          <cell r="Q617">
            <v>1000</v>
          </cell>
          <cell r="R617">
            <v>0</v>
          </cell>
          <cell r="S617">
            <v>771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7115</v>
          </cell>
          <cell r="AA617">
            <v>59334.2</v>
          </cell>
        </row>
        <row r="618">
          <cell r="B618">
            <v>6281</v>
          </cell>
          <cell r="C618" t="str">
            <v>Rakesh Basnet</v>
          </cell>
          <cell r="D618" t="str">
            <v>Dharan Branch</v>
          </cell>
          <cell r="E618" t="str">
            <v>027</v>
          </cell>
          <cell r="F618" t="str">
            <v>Banking Operational</v>
          </cell>
          <cell r="G618" t="str">
            <v>7</v>
          </cell>
          <cell r="H618" t="str">
            <v>Support Staff 2S</v>
          </cell>
          <cell r="I618">
            <v>0</v>
          </cell>
          <cell r="J618">
            <v>0</v>
          </cell>
          <cell r="K618">
            <v>26082</v>
          </cell>
          <cell r="L618">
            <v>6083</v>
          </cell>
          <cell r="M618">
            <v>3216.5</v>
          </cell>
          <cell r="N618">
            <v>28948.5</v>
          </cell>
          <cell r="O618">
            <v>2200</v>
          </cell>
          <cell r="P618">
            <v>2000</v>
          </cell>
          <cell r="Q618">
            <v>1000</v>
          </cell>
          <cell r="R618">
            <v>54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5254</v>
          </cell>
          <cell r="AA618">
            <v>40635.5</v>
          </cell>
        </row>
        <row r="619">
          <cell r="B619">
            <v>6313</v>
          </cell>
          <cell r="C619" t="str">
            <v>Bishnu Bhujel</v>
          </cell>
          <cell r="D619" t="str">
            <v>Dharan Branch</v>
          </cell>
          <cell r="E619" t="str">
            <v>027</v>
          </cell>
          <cell r="F619" t="str">
            <v>Banking Operational</v>
          </cell>
          <cell r="G619" t="str">
            <v>7</v>
          </cell>
          <cell r="H619" t="str">
            <v>Assistant 4</v>
          </cell>
          <cell r="I619" t="str">
            <v>4A</v>
          </cell>
          <cell r="J619">
            <v>0</v>
          </cell>
          <cell r="K619">
            <v>34006</v>
          </cell>
          <cell r="L619">
            <v>7938</v>
          </cell>
          <cell r="M619">
            <v>4194.3999999999996</v>
          </cell>
          <cell r="N619">
            <v>37749.599999999999</v>
          </cell>
          <cell r="O619">
            <v>2772</v>
          </cell>
          <cell r="P619">
            <v>2000</v>
          </cell>
          <cell r="Q619">
            <v>1000</v>
          </cell>
          <cell r="R619">
            <v>78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5850</v>
          </cell>
          <cell r="AA619">
            <v>51988.4</v>
          </cell>
        </row>
        <row r="620">
          <cell r="B620">
            <v>6551</v>
          </cell>
          <cell r="C620" t="str">
            <v>Teju Rai</v>
          </cell>
          <cell r="D620" t="str">
            <v>Dharan Branch</v>
          </cell>
          <cell r="E620" t="str">
            <v>027</v>
          </cell>
          <cell r="F620" t="str">
            <v>Banking Operational</v>
          </cell>
          <cell r="G620" t="str">
            <v>5</v>
          </cell>
          <cell r="H620" t="str">
            <v>Assistant 4</v>
          </cell>
          <cell r="I620">
            <v>0</v>
          </cell>
          <cell r="J620">
            <v>0</v>
          </cell>
          <cell r="K620">
            <v>32902</v>
          </cell>
          <cell r="L620">
            <v>5485</v>
          </cell>
          <cell r="M620">
            <v>3838.7</v>
          </cell>
          <cell r="N620">
            <v>34548.300000000003</v>
          </cell>
          <cell r="O620">
            <v>2772</v>
          </cell>
          <cell r="P620">
            <v>2000</v>
          </cell>
          <cell r="Q620">
            <v>1000</v>
          </cell>
          <cell r="R620">
            <v>0</v>
          </cell>
          <cell r="S620">
            <v>648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6420</v>
          </cell>
          <cell r="AA620">
            <v>48645.7</v>
          </cell>
        </row>
        <row r="621">
          <cell r="B621">
            <v>6904</v>
          </cell>
          <cell r="C621" t="str">
            <v>Ranjana Kumari Das</v>
          </cell>
          <cell r="D621" t="str">
            <v>Dharan Branch</v>
          </cell>
          <cell r="E621" t="str">
            <v>027</v>
          </cell>
          <cell r="F621" t="str">
            <v>Banking Operational</v>
          </cell>
          <cell r="G621" t="str">
            <v>4</v>
          </cell>
          <cell r="H621" t="str">
            <v>Assistant 4</v>
          </cell>
          <cell r="I621">
            <v>0</v>
          </cell>
          <cell r="J621">
            <v>0</v>
          </cell>
          <cell r="K621">
            <v>32902</v>
          </cell>
          <cell r="L621">
            <v>4388</v>
          </cell>
          <cell r="M621">
            <v>3729</v>
          </cell>
          <cell r="N621">
            <v>33561</v>
          </cell>
          <cell r="O621">
            <v>2772</v>
          </cell>
          <cell r="P621">
            <v>2000</v>
          </cell>
          <cell r="Q621">
            <v>1000</v>
          </cell>
          <cell r="R621">
            <v>0</v>
          </cell>
          <cell r="S621">
            <v>648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6420</v>
          </cell>
          <cell r="AA621">
            <v>47439</v>
          </cell>
        </row>
        <row r="622">
          <cell r="B622">
            <v>7044</v>
          </cell>
          <cell r="C622" t="str">
            <v>Bashu Dev Thapa</v>
          </cell>
          <cell r="D622" t="str">
            <v>Dharan Branch</v>
          </cell>
          <cell r="E622" t="str">
            <v>027</v>
          </cell>
          <cell r="F622" t="str">
            <v>Banking Operational</v>
          </cell>
          <cell r="G622" t="str">
            <v>3</v>
          </cell>
          <cell r="H622" t="str">
            <v>Assistant 4</v>
          </cell>
          <cell r="I622">
            <v>0</v>
          </cell>
          <cell r="J622">
            <v>0</v>
          </cell>
          <cell r="K622">
            <v>32902</v>
          </cell>
          <cell r="L622">
            <v>3291</v>
          </cell>
          <cell r="M622">
            <v>3619.3</v>
          </cell>
          <cell r="N622">
            <v>32573.7</v>
          </cell>
          <cell r="O622">
            <v>2772</v>
          </cell>
          <cell r="P622">
            <v>2000</v>
          </cell>
          <cell r="Q622">
            <v>1000</v>
          </cell>
          <cell r="R622">
            <v>0</v>
          </cell>
          <cell r="S622">
            <v>648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6420</v>
          </cell>
          <cell r="AA622">
            <v>46232.3</v>
          </cell>
        </row>
        <row r="623">
          <cell r="B623">
            <v>90134</v>
          </cell>
          <cell r="C623" t="str">
            <v>Bhuna Basnet</v>
          </cell>
          <cell r="D623" t="str">
            <v>Dharan Branch</v>
          </cell>
          <cell r="E623" t="str">
            <v>027</v>
          </cell>
          <cell r="F623" t="str">
            <v>Banking Operational</v>
          </cell>
          <cell r="G623">
            <v>0</v>
          </cell>
          <cell r="H623" t="str">
            <v>Support Staff 1S</v>
          </cell>
          <cell r="I623">
            <v>0</v>
          </cell>
          <cell r="J623">
            <v>0</v>
          </cell>
          <cell r="K623">
            <v>24702</v>
          </cell>
          <cell r="L623">
            <v>0</v>
          </cell>
          <cell r="M623">
            <v>0</v>
          </cell>
          <cell r="N623">
            <v>24702</v>
          </cell>
          <cell r="O623">
            <v>0</v>
          </cell>
          <cell r="P623">
            <v>2000</v>
          </cell>
          <cell r="Q623">
            <v>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3000</v>
          </cell>
          <cell r="AA623">
            <v>27702</v>
          </cell>
        </row>
        <row r="624">
          <cell r="B624">
            <v>5523</v>
          </cell>
          <cell r="C624" t="str">
            <v>Yam Bahadur Shrestha</v>
          </cell>
          <cell r="D624" t="str">
            <v>Duhabi Branch</v>
          </cell>
          <cell r="E624" t="str">
            <v>028</v>
          </cell>
          <cell r="F624" t="str">
            <v>Banking Operational</v>
          </cell>
          <cell r="G624" t="str">
            <v>11</v>
          </cell>
          <cell r="H624" t="str">
            <v>Officer 7</v>
          </cell>
          <cell r="I624">
            <v>0</v>
          </cell>
          <cell r="J624">
            <v>0</v>
          </cell>
          <cell r="K624">
            <v>46207</v>
          </cell>
          <cell r="L624">
            <v>16940</v>
          </cell>
          <cell r="M624">
            <v>6314.7</v>
          </cell>
          <cell r="N624">
            <v>56832.3</v>
          </cell>
          <cell r="O624">
            <v>4220</v>
          </cell>
          <cell r="P624">
            <v>2000</v>
          </cell>
          <cell r="Q624">
            <v>1000</v>
          </cell>
          <cell r="R624">
            <v>145</v>
          </cell>
          <cell r="S624">
            <v>0</v>
          </cell>
          <cell r="T624">
            <v>2250</v>
          </cell>
          <cell r="U624">
            <v>0</v>
          </cell>
          <cell r="V624">
            <v>0</v>
          </cell>
          <cell r="W624">
            <v>5000</v>
          </cell>
          <cell r="X624">
            <v>0</v>
          </cell>
          <cell r="Y624">
            <v>0</v>
          </cell>
          <cell r="Z624">
            <v>14615</v>
          </cell>
          <cell r="AA624">
            <v>84076.7</v>
          </cell>
        </row>
        <row r="625">
          <cell r="B625">
            <v>6006</v>
          </cell>
          <cell r="C625" t="str">
            <v>Rita Parajuli Pokharel</v>
          </cell>
          <cell r="D625" t="str">
            <v>Duhabi Branch</v>
          </cell>
          <cell r="E625" t="str">
            <v>028</v>
          </cell>
          <cell r="F625" t="str">
            <v>Banking Operational</v>
          </cell>
          <cell r="G625" t="str">
            <v>11</v>
          </cell>
          <cell r="H625" t="str">
            <v>Assistant 5</v>
          </cell>
          <cell r="I625">
            <v>0</v>
          </cell>
          <cell r="J625">
            <v>0</v>
          </cell>
          <cell r="K625">
            <v>35420</v>
          </cell>
          <cell r="L625">
            <v>12991</v>
          </cell>
          <cell r="M625">
            <v>4841.1000000000004</v>
          </cell>
          <cell r="N625">
            <v>43569.9</v>
          </cell>
          <cell r="O625">
            <v>3344</v>
          </cell>
          <cell r="P625">
            <v>2000</v>
          </cell>
          <cell r="Q625">
            <v>1000</v>
          </cell>
          <cell r="R625">
            <v>0</v>
          </cell>
          <cell r="S625">
            <v>771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7115</v>
          </cell>
          <cell r="AA625">
            <v>60367.1</v>
          </cell>
        </row>
        <row r="626">
          <cell r="B626">
            <v>6038</v>
          </cell>
          <cell r="C626" t="str">
            <v>Manoj Niraula</v>
          </cell>
          <cell r="D626" t="str">
            <v>Duhabi Branch</v>
          </cell>
          <cell r="E626" t="str">
            <v>028</v>
          </cell>
          <cell r="F626" t="str">
            <v>Banking Operational</v>
          </cell>
          <cell r="G626" t="str">
            <v>11</v>
          </cell>
          <cell r="H626" t="str">
            <v>Assistant 5</v>
          </cell>
          <cell r="I626">
            <v>0</v>
          </cell>
          <cell r="J626">
            <v>0</v>
          </cell>
          <cell r="K626">
            <v>35420</v>
          </cell>
          <cell r="L626">
            <v>12991</v>
          </cell>
          <cell r="M626">
            <v>4841.1000000000004</v>
          </cell>
          <cell r="N626">
            <v>43569.9</v>
          </cell>
          <cell r="O626">
            <v>3344</v>
          </cell>
          <cell r="P626">
            <v>2000</v>
          </cell>
          <cell r="Q626">
            <v>1000</v>
          </cell>
          <cell r="R626">
            <v>93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6437</v>
          </cell>
          <cell r="AA626">
            <v>59689.1</v>
          </cell>
        </row>
        <row r="627">
          <cell r="B627">
            <v>6447</v>
          </cell>
          <cell r="C627" t="str">
            <v>Subash Nepal</v>
          </cell>
          <cell r="D627" t="str">
            <v>Duhabi Branch</v>
          </cell>
          <cell r="E627" t="str">
            <v>028</v>
          </cell>
          <cell r="F627" t="str">
            <v>Banking Operational</v>
          </cell>
          <cell r="G627" t="str">
            <v>6</v>
          </cell>
          <cell r="H627" t="str">
            <v>Assistant 4</v>
          </cell>
          <cell r="I627">
            <v>0</v>
          </cell>
          <cell r="J627">
            <v>0</v>
          </cell>
          <cell r="K627">
            <v>32902</v>
          </cell>
          <cell r="L627">
            <v>6582</v>
          </cell>
          <cell r="M627">
            <v>3948.4</v>
          </cell>
          <cell r="N627">
            <v>35535.599999999999</v>
          </cell>
          <cell r="O627">
            <v>2772</v>
          </cell>
          <cell r="P627">
            <v>2000</v>
          </cell>
          <cell r="Q627">
            <v>1000</v>
          </cell>
          <cell r="R627">
            <v>78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5850</v>
          </cell>
          <cell r="AA627">
            <v>49282.400000000001</v>
          </cell>
        </row>
        <row r="628">
          <cell r="B628">
            <v>6449</v>
          </cell>
          <cell r="C628" t="str">
            <v>Lelin Magar</v>
          </cell>
          <cell r="D628" t="str">
            <v>Duhabi Branch</v>
          </cell>
          <cell r="E628" t="str">
            <v>028</v>
          </cell>
          <cell r="F628" t="str">
            <v>Banking Operational</v>
          </cell>
          <cell r="G628" t="str">
            <v>6</v>
          </cell>
          <cell r="H628" t="str">
            <v>Assistant 4</v>
          </cell>
          <cell r="I628">
            <v>0</v>
          </cell>
          <cell r="J628">
            <v>0</v>
          </cell>
          <cell r="K628">
            <v>32902</v>
          </cell>
          <cell r="L628">
            <v>6582</v>
          </cell>
          <cell r="M628">
            <v>3948.4</v>
          </cell>
          <cell r="N628">
            <v>35535.599999999999</v>
          </cell>
          <cell r="O628">
            <v>2772</v>
          </cell>
          <cell r="P628">
            <v>2000</v>
          </cell>
          <cell r="Q628">
            <v>1000</v>
          </cell>
          <cell r="R628">
            <v>0</v>
          </cell>
          <cell r="S628">
            <v>648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6420</v>
          </cell>
          <cell r="AA628">
            <v>49852.4</v>
          </cell>
        </row>
        <row r="629">
          <cell r="B629">
            <v>6568</v>
          </cell>
          <cell r="C629" t="str">
            <v>Suraj Safi</v>
          </cell>
          <cell r="D629" t="str">
            <v>Duhabi Branch</v>
          </cell>
          <cell r="E629" t="str">
            <v>028</v>
          </cell>
          <cell r="F629" t="str">
            <v>Banking Operational</v>
          </cell>
          <cell r="G629" t="str">
            <v>5</v>
          </cell>
          <cell r="H629" t="str">
            <v>Assistant 4</v>
          </cell>
          <cell r="I629">
            <v>0</v>
          </cell>
          <cell r="J629">
            <v>0</v>
          </cell>
          <cell r="K629">
            <v>32902</v>
          </cell>
          <cell r="L629">
            <v>5485</v>
          </cell>
          <cell r="M629">
            <v>3838.7</v>
          </cell>
          <cell r="N629">
            <v>34548.300000000003</v>
          </cell>
          <cell r="O629">
            <v>2772</v>
          </cell>
          <cell r="P629">
            <v>2000</v>
          </cell>
          <cell r="Q629">
            <v>1000</v>
          </cell>
          <cell r="R629">
            <v>78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5850</v>
          </cell>
          <cell r="AA629">
            <v>48075.7</v>
          </cell>
        </row>
        <row r="630">
          <cell r="B630">
            <v>6885</v>
          </cell>
          <cell r="C630" t="str">
            <v>Khagendra Shrestha</v>
          </cell>
          <cell r="D630" t="str">
            <v>Duhabi Branch</v>
          </cell>
          <cell r="E630" t="str">
            <v>028</v>
          </cell>
          <cell r="F630" t="str">
            <v>Banking Operational</v>
          </cell>
          <cell r="G630" t="str">
            <v>4</v>
          </cell>
          <cell r="H630" t="str">
            <v>Assistant 4</v>
          </cell>
          <cell r="I630">
            <v>0</v>
          </cell>
          <cell r="J630">
            <v>0</v>
          </cell>
          <cell r="K630">
            <v>32902</v>
          </cell>
          <cell r="L630">
            <v>4388</v>
          </cell>
          <cell r="M630">
            <v>3729</v>
          </cell>
          <cell r="N630">
            <v>33561</v>
          </cell>
          <cell r="O630">
            <v>2772</v>
          </cell>
          <cell r="P630">
            <v>2000</v>
          </cell>
          <cell r="Q630">
            <v>1000</v>
          </cell>
          <cell r="R630">
            <v>0</v>
          </cell>
          <cell r="S630">
            <v>648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6420</v>
          </cell>
          <cell r="AA630">
            <v>47439</v>
          </cell>
        </row>
        <row r="631">
          <cell r="B631">
            <v>90157</v>
          </cell>
          <cell r="C631" t="str">
            <v>Bhojraj Sapkota</v>
          </cell>
          <cell r="D631" t="str">
            <v>Duhabi Branch</v>
          </cell>
          <cell r="E631" t="str">
            <v>028</v>
          </cell>
          <cell r="F631" t="str">
            <v>Banking Operational</v>
          </cell>
          <cell r="G631">
            <v>0</v>
          </cell>
          <cell r="H631" t="str">
            <v>Support Staff 1S</v>
          </cell>
          <cell r="I631">
            <v>0</v>
          </cell>
          <cell r="J631">
            <v>0</v>
          </cell>
          <cell r="K631">
            <v>24702</v>
          </cell>
          <cell r="L631">
            <v>0</v>
          </cell>
          <cell r="M631">
            <v>0</v>
          </cell>
          <cell r="N631">
            <v>24702</v>
          </cell>
          <cell r="O631">
            <v>0</v>
          </cell>
          <cell r="P631">
            <v>2000</v>
          </cell>
          <cell r="Q631">
            <v>1000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3000</v>
          </cell>
          <cell r="AA631">
            <v>27702</v>
          </cell>
        </row>
        <row r="632">
          <cell r="B632">
            <v>5240</v>
          </cell>
          <cell r="C632" t="str">
            <v>Laxmi Narayan Majhi</v>
          </cell>
          <cell r="D632" t="str">
            <v>Laukahi Branch</v>
          </cell>
          <cell r="E632" t="str">
            <v>029</v>
          </cell>
          <cell r="F632" t="str">
            <v>Banking Operational</v>
          </cell>
          <cell r="G632" t="str">
            <v>10</v>
          </cell>
          <cell r="H632" t="str">
            <v>Officer 7</v>
          </cell>
          <cell r="I632">
            <v>0</v>
          </cell>
          <cell r="J632">
            <v>0</v>
          </cell>
          <cell r="K632">
            <v>46207</v>
          </cell>
          <cell r="L632">
            <v>15400</v>
          </cell>
          <cell r="M632">
            <v>6160.7</v>
          </cell>
          <cell r="N632">
            <v>55446.3</v>
          </cell>
          <cell r="O632">
            <v>4220</v>
          </cell>
          <cell r="P632">
            <v>2000</v>
          </cell>
          <cell r="Q632">
            <v>1000</v>
          </cell>
          <cell r="R632">
            <v>0</v>
          </cell>
          <cell r="S632">
            <v>2519</v>
          </cell>
          <cell r="T632">
            <v>2100</v>
          </cell>
          <cell r="U632">
            <v>0</v>
          </cell>
          <cell r="V632">
            <v>0</v>
          </cell>
          <cell r="W632">
            <v>4000</v>
          </cell>
          <cell r="X632">
            <v>0</v>
          </cell>
          <cell r="Y632">
            <v>0</v>
          </cell>
          <cell r="Z632">
            <v>15839</v>
          </cell>
          <cell r="AA632">
            <v>83606.7</v>
          </cell>
        </row>
        <row r="633">
          <cell r="B633">
            <v>6555</v>
          </cell>
          <cell r="C633" t="str">
            <v>Dipesh Pradhan</v>
          </cell>
          <cell r="D633" t="str">
            <v>Laukahi Branch</v>
          </cell>
          <cell r="E633" t="str">
            <v>029</v>
          </cell>
          <cell r="F633" t="str">
            <v>Banking Operational</v>
          </cell>
          <cell r="G633" t="str">
            <v>5</v>
          </cell>
          <cell r="H633" t="str">
            <v>Assistant 4</v>
          </cell>
          <cell r="I633">
            <v>0</v>
          </cell>
          <cell r="J633">
            <v>0</v>
          </cell>
          <cell r="K633">
            <v>32902</v>
          </cell>
          <cell r="L633">
            <v>5485</v>
          </cell>
          <cell r="M633">
            <v>3838.7</v>
          </cell>
          <cell r="N633">
            <v>34548.300000000003</v>
          </cell>
          <cell r="O633">
            <v>2772</v>
          </cell>
          <cell r="P633">
            <v>2000</v>
          </cell>
          <cell r="Q633">
            <v>1000</v>
          </cell>
          <cell r="R633">
            <v>0</v>
          </cell>
          <cell r="S633">
            <v>1348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7120</v>
          </cell>
          <cell r="AA633">
            <v>49345.7</v>
          </cell>
        </row>
        <row r="634">
          <cell r="B634">
            <v>6759</v>
          </cell>
          <cell r="C634" t="str">
            <v>Sushil Kumar Pokharel</v>
          </cell>
          <cell r="D634" t="str">
            <v>Laukahi Branch</v>
          </cell>
          <cell r="E634" t="str">
            <v>029</v>
          </cell>
          <cell r="F634" t="str">
            <v>Banking Operational</v>
          </cell>
          <cell r="G634" t="str">
            <v>5</v>
          </cell>
          <cell r="H634" t="str">
            <v>Assistant 4</v>
          </cell>
          <cell r="I634">
            <v>0</v>
          </cell>
          <cell r="J634">
            <v>0</v>
          </cell>
          <cell r="K634">
            <v>32902</v>
          </cell>
          <cell r="L634">
            <v>5485</v>
          </cell>
          <cell r="M634">
            <v>3838.7</v>
          </cell>
          <cell r="N634">
            <v>34548.300000000003</v>
          </cell>
          <cell r="O634">
            <v>2772</v>
          </cell>
          <cell r="P634">
            <v>2000</v>
          </cell>
          <cell r="Q634">
            <v>1000</v>
          </cell>
          <cell r="R634">
            <v>0</v>
          </cell>
          <cell r="S634">
            <v>1348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7120</v>
          </cell>
          <cell r="AA634">
            <v>49345.7</v>
          </cell>
        </row>
        <row r="635">
          <cell r="B635">
            <v>7031</v>
          </cell>
          <cell r="C635" t="str">
            <v>Rudra Prasad Nepal</v>
          </cell>
          <cell r="D635" t="str">
            <v>Laukahi Branch</v>
          </cell>
          <cell r="E635" t="str">
            <v>029</v>
          </cell>
          <cell r="F635" t="str">
            <v>Banking Operational</v>
          </cell>
          <cell r="G635" t="str">
            <v>4</v>
          </cell>
          <cell r="H635" t="str">
            <v>Assistant 4</v>
          </cell>
          <cell r="I635">
            <v>0</v>
          </cell>
          <cell r="J635">
            <v>0</v>
          </cell>
          <cell r="K635">
            <v>32902</v>
          </cell>
          <cell r="L635">
            <v>4388</v>
          </cell>
          <cell r="M635">
            <v>3729</v>
          </cell>
          <cell r="N635">
            <v>33561</v>
          </cell>
          <cell r="O635">
            <v>2772</v>
          </cell>
          <cell r="P635">
            <v>2000</v>
          </cell>
          <cell r="Q635">
            <v>1000</v>
          </cell>
          <cell r="R635">
            <v>156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5928</v>
          </cell>
          <cell r="AA635">
            <v>46947</v>
          </cell>
        </row>
        <row r="636">
          <cell r="B636">
            <v>90168</v>
          </cell>
          <cell r="C636" t="str">
            <v>Ram Prasad Ghimire</v>
          </cell>
          <cell r="D636" t="str">
            <v>Laukahi Branch</v>
          </cell>
          <cell r="E636" t="str">
            <v>029</v>
          </cell>
          <cell r="F636" t="str">
            <v>Banking Operational</v>
          </cell>
          <cell r="G636">
            <v>0</v>
          </cell>
          <cell r="H636" t="str">
            <v>Support Staff 1S</v>
          </cell>
          <cell r="I636">
            <v>0</v>
          </cell>
          <cell r="J636">
            <v>0</v>
          </cell>
          <cell r="K636">
            <v>24702</v>
          </cell>
          <cell r="L636">
            <v>0</v>
          </cell>
          <cell r="M636">
            <v>0</v>
          </cell>
          <cell r="N636">
            <v>24702</v>
          </cell>
          <cell r="O636">
            <v>0</v>
          </cell>
          <cell r="P636">
            <v>2000</v>
          </cell>
          <cell r="Q636">
            <v>1000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3000</v>
          </cell>
          <cell r="AA636">
            <v>27702</v>
          </cell>
        </row>
        <row r="637">
          <cell r="B637">
            <v>5163</v>
          </cell>
          <cell r="C637" t="str">
            <v>Kedar Nath Dhital</v>
          </cell>
          <cell r="D637" t="str">
            <v>Dhankuta Branch</v>
          </cell>
          <cell r="E637" t="str">
            <v>030</v>
          </cell>
          <cell r="F637" t="str">
            <v>Banking Operational</v>
          </cell>
          <cell r="G637" t="str">
            <v>6</v>
          </cell>
          <cell r="H637" t="str">
            <v>Managerial 9</v>
          </cell>
          <cell r="I637">
            <v>0</v>
          </cell>
          <cell r="J637">
            <v>0</v>
          </cell>
          <cell r="K637">
            <v>52774</v>
          </cell>
          <cell r="L637">
            <v>10554</v>
          </cell>
          <cell r="M637">
            <v>6332.8</v>
          </cell>
          <cell r="N637">
            <v>56995.199999999997</v>
          </cell>
          <cell r="O637">
            <v>4620</v>
          </cell>
          <cell r="P637">
            <v>2000</v>
          </cell>
          <cell r="Q637">
            <v>1000</v>
          </cell>
          <cell r="R637">
            <v>0</v>
          </cell>
          <cell r="S637">
            <v>4826</v>
          </cell>
          <cell r="T637">
            <v>2400</v>
          </cell>
          <cell r="U637">
            <v>0</v>
          </cell>
          <cell r="V637">
            <v>0</v>
          </cell>
          <cell r="W637">
            <v>6000</v>
          </cell>
          <cell r="X637">
            <v>0</v>
          </cell>
          <cell r="Y637">
            <v>0</v>
          </cell>
          <cell r="Z637">
            <v>20846</v>
          </cell>
          <cell r="AA637">
            <v>90506.8</v>
          </cell>
        </row>
        <row r="638">
          <cell r="B638">
            <v>6291</v>
          </cell>
          <cell r="C638" t="str">
            <v>Indra Maya Subedi</v>
          </cell>
          <cell r="D638" t="str">
            <v>Dhankuta Branch</v>
          </cell>
          <cell r="E638" t="str">
            <v>030</v>
          </cell>
          <cell r="F638" t="str">
            <v>Banking Operational</v>
          </cell>
          <cell r="G638" t="str">
            <v>7</v>
          </cell>
          <cell r="H638" t="str">
            <v>Support Staff 2S</v>
          </cell>
          <cell r="I638">
            <v>0</v>
          </cell>
          <cell r="J638">
            <v>0</v>
          </cell>
          <cell r="K638">
            <v>26082</v>
          </cell>
          <cell r="L638">
            <v>6083</v>
          </cell>
          <cell r="M638">
            <v>3216.5</v>
          </cell>
          <cell r="N638">
            <v>28948.5</v>
          </cell>
          <cell r="O638">
            <v>2200</v>
          </cell>
          <cell r="P638">
            <v>2000</v>
          </cell>
          <cell r="Q638">
            <v>1000</v>
          </cell>
          <cell r="R638">
            <v>162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5362</v>
          </cell>
          <cell r="AA638">
            <v>40743.5</v>
          </cell>
        </row>
        <row r="639">
          <cell r="B639">
            <v>6511</v>
          </cell>
          <cell r="C639" t="str">
            <v>Rudra Kumar Shrestha</v>
          </cell>
          <cell r="D639" t="str">
            <v>Dhankuta Branch</v>
          </cell>
          <cell r="E639" t="str">
            <v>030</v>
          </cell>
          <cell r="F639" t="str">
            <v>Banking Operational</v>
          </cell>
          <cell r="G639" t="str">
            <v>1</v>
          </cell>
          <cell r="H639" t="str">
            <v>Assistant 5</v>
          </cell>
          <cell r="I639">
            <v>0</v>
          </cell>
          <cell r="J639">
            <v>0</v>
          </cell>
          <cell r="K639">
            <v>35420</v>
          </cell>
          <cell r="L639">
            <v>1181</v>
          </cell>
          <cell r="M639">
            <v>3660.1</v>
          </cell>
          <cell r="N639">
            <v>32940.9</v>
          </cell>
          <cell r="O639">
            <v>3344</v>
          </cell>
          <cell r="P639">
            <v>2000</v>
          </cell>
          <cell r="Q639">
            <v>1000</v>
          </cell>
          <cell r="R639">
            <v>0</v>
          </cell>
          <cell r="S639">
            <v>2590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8934</v>
          </cell>
          <cell r="AA639">
            <v>49195.1</v>
          </cell>
        </row>
        <row r="640">
          <cell r="B640">
            <v>6729</v>
          </cell>
          <cell r="C640" t="str">
            <v>Padam Keshar Rai</v>
          </cell>
          <cell r="D640" t="str">
            <v>Dhankuta Branch</v>
          </cell>
          <cell r="E640" t="str">
            <v>030</v>
          </cell>
          <cell r="F640" t="str">
            <v>Banking Operational</v>
          </cell>
          <cell r="G640" t="str">
            <v>5</v>
          </cell>
          <cell r="H640" t="str">
            <v>Assistant 4</v>
          </cell>
          <cell r="I640">
            <v>0</v>
          </cell>
          <cell r="J640">
            <v>0</v>
          </cell>
          <cell r="K640">
            <v>32902</v>
          </cell>
          <cell r="L640">
            <v>5485</v>
          </cell>
          <cell r="M640">
            <v>3838.7</v>
          </cell>
          <cell r="N640">
            <v>34548.300000000003</v>
          </cell>
          <cell r="O640">
            <v>2772</v>
          </cell>
          <cell r="P640">
            <v>2000</v>
          </cell>
          <cell r="Q640">
            <v>1000</v>
          </cell>
          <cell r="R640">
            <v>0</v>
          </cell>
          <cell r="S640">
            <v>2177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7949</v>
          </cell>
          <cell r="AA640">
            <v>50174.7</v>
          </cell>
        </row>
        <row r="641">
          <cell r="B641">
            <v>7066</v>
          </cell>
          <cell r="C641" t="str">
            <v>Raju Bhattarai</v>
          </cell>
          <cell r="D641" t="str">
            <v>Dhankuta Branch</v>
          </cell>
          <cell r="E641" t="str">
            <v>030</v>
          </cell>
          <cell r="F641" t="str">
            <v>Banking Operational</v>
          </cell>
          <cell r="G641" t="str">
            <v>1</v>
          </cell>
          <cell r="H641" t="str">
            <v>Assistant 5</v>
          </cell>
          <cell r="I641">
            <v>0</v>
          </cell>
          <cell r="J641">
            <v>0</v>
          </cell>
          <cell r="K641">
            <v>35420</v>
          </cell>
          <cell r="L641">
            <v>1181</v>
          </cell>
          <cell r="M641">
            <v>3660.1</v>
          </cell>
          <cell r="N641">
            <v>32940.9</v>
          </cell>
          <cell r="O641">
            <v>3344</v>
          </cell>
          <cell r="P641">
            <v>2000</v>
          </cell>
          <cell r="Q641">
            <v>1000</v>
          </cell>
          <cell r="R641">
            <v>0</v>
          </cell>
          <cell r="S641">
            <v>2590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8934</v>
          </cell>
          <cell r="AA641">
            <v>49195.1</v>
          </cell>
        </row>
        <row r="642">
          <cell r="B642">
            <v>7199</v>
          </cell>
          <cell r="C642" t="str">
            <v>Nita Tamang</v>
          </cell>
          <cell r="D642" t="str">
            <v>Dhankuta Branch</v>
          </cell>
          <cell r="E642" t="str">
            <v>030</v>
          </cell>
          <cell r="F642" t="str">
            <v>Banking Operational</v>
          </cell>
          <cell r="G642" t="str">
            <v>1</v>
          </cell>
          <cell r="H642" t="str">
            <v>Assistant 4</v>
          </cell>
          <cell r="I642">
            <v>0</v>
          </cell>
          <cell r="J642">
            <v>0</v>
          </cell>
          <cell r="K642">
            <v>32902</v>
          </cell>
          <cell r="L642">
            <v>1097</v>
          </cell>
          <cell r="M642">
            <v>3399.9</v>
          </cell>
          <cell r="N642">
            <v>30599.1</v>
          </cell>
          <cell r="O642">
            <v>2772</v>
          </cell>
          <cell r="P642">
            <v>2000</v>
          </cell>
          <cell r="Q642">
            <v>1000</v>
          </cell>
          <cell r="R642">
            <v>0</v>
          </cell>
          <cell r="S642">
            <v>2177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7949</v>
          </cell>
          <cell r="AA642">
            <v>45347.9</v>
          </cell>
        </row>
        <row r="643">
          <cell r="B643">
            <v>7210</v>
          </cell>
          <cell r="C643" t="str">
            <v>Debka Pokharel Bhattarai</v>
          </cell>
          <cell r="D643" t="str">
            <v>Dhankuta Branch</v>
          </cell>
          <cell r="E643" t="str">
            <v>030</v>
          </cell>
          <cell r="F643" t="str">
            <v>Banking Operational</v>
          </cell>
          <cell r="G643" t="str">
            <v>1</v>
          </cell>
          <cell r="H643" t="str">
            <v>Assistant 4</v>
          </cell>
          <cell r="I643">
            <v>0</v>
          </cell>
          <cell r="J643">
            <v>0</v>
          </cell>
          <cell r="K643">
            <v>32902</v>
          </cell>
          <cell r="L643">
            <v>1097</v>
          </cell>
          <cell r="M643">
            <v>3399.9</v>
          </cell>
          <cell r="N643">
            <v>30599.1</v>
          </cell>
          <cell r="O643">
            <v>2772</v>
          </cell>
          <cell r="P643">
            <v>2000</v>
          </cell>
          <cell r="Q643">
            <v>1000</v>
          </cell>
          <cell r="R643">
            <v>0</v>
          </cell>
          <cell r="S643">
            <v>2177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7949</v>
          </cell>
          <cell r="AA643">
            <v>45347.9</v>
          </cell>
        </row>
        <row r="644">
          <cell r="B644">
            <v>4866</v>
          </cell>
          <cell r="C644" t="str">
            <v>Sita Khanal</v>
          </cell>
          <cell r="D644" t="str">
            <v>Terhathum Branch</v>
          </cell>
          <cell r="E644" t="str">
            <v>031</v>
          </cell>
          <cell r="F644" t="str">
            <v>Banking Operational</v>
          </cell>
          <cell r="G644" t="str">
            <v>6</v>
          </cell>
          <cell r="H644" t="str">
            <v>Officer 7</v>
          </cell>
          <cell r="I644">
            <v>0</v>
          </cell>
          <cell r="J644">
            <v>0</v>
          </cell>
          <cell r="K644">
            <v>46207</v>
          </cell>
          <cell r="L644">
            <v>9240</v>
          </cell>
          <cell r="M644">
            <v>5544.7</v>
          </cell>
          <cell r="N644">
            <v>49902.3</v>
          </cell>
          <cell r="O644">
            <v>4220</v>
          </cell>
          <cell r="P644">
            <v>2000</v>
          </cell>
          <cell r="Q644">
            <v>1000</v>
          </cell>
          <cell r="R644">
            <v>1308</v>
          </cell>
          <cell r="S644">
            <v>0</v>
          </cell>
          <cell r="T644">
            <v>2100</v>
          </cell>
          <cell r="U644">
            <v>0</v>
          </cell>
          <cell r="V644">
            <v>0</v>
          </cell>
          <cell r="W644">
            <v>4000</v>
          </cell>
          <cell r="X644">
            <v>0</v>
          </cell>
          <cell r="Y644">
            <v>0</v>
          </cell>
          <cell r="Z644">
            <v>14628</v>
          </cell>
          <cell r="AA644">
            <v>75619.7</v>
          </cell>
        </row>
        <row r="645">
          <cell r="B645">
            <v>6724</v>
          </cell>
          <cell r="C645" t="str">
            <v>Bhabin Limbu</v>
          </cell>
          <cell r="D645" t="str">
            <v>Terhathum Branch</v>
          </cell>
          <cell r="E645" t="str">
            <v>031</v>
          </cell>
          <cell r="F645" t="str">
            <v>Banking Operational</v>
          </cell>
          <cell r="G645" t="str">
            <v>1</v>
          </cell>
          <cell r="H645" t="str">
            <v>Assistant 5</v>
          </cell>
          <cell r="I645">
            <v>0</v>
          </cell>
          <cell r="J645">
            <v>0</v>
          </cell>
          <cell r="K645">
            <v>35420</v>
          </cell>
          <cell r="L645">
            <v>1181</v>
          </cell>
          <cell r="M645">
            <v>3660.1</v>
          </cell>
          <cell r="N645">
            <v>32940.9</v>
          </cell>
          <cell r="O645">
            <v>3344</v>
          </cell>
          <cell r="P645">
            <v>2000</v>
          </cell>
          <cell r="Q645">
            <v>1000</v>
          </cell>
          <cell r="R645">
            <v>0</v>
          </cell>
          <cell r="S645">
            <v>4442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10786</v>
          </cell>
          <cell r="AA645">
            <v>51047.1</v>
          </cell>
        </row>
        <row r="646">
          <cell r="B646">
            <v>7209</v>
          </cell>
          <cell r="C646" t="str">
            <v>Alisha Jabegu</v>
          </cell>
          <cell r="D646" t="str">
            <v>Terhathum Branch</v>
          </cell>
          <cell r="E646" t="str">
            <v>031</v>
          </cell>
          <cell r="F646" t="str">
            <v>Banking Operational</v>
          </cell>
          <cell r="G646" t="str">
            <v>1</v>
          </cell>
          <cell r="H646" t="str">
            <v>Assistant 4</v>
          </cell>
          <cell r="I646">
            <v>0</v>
          </cell>
          <cell r="J646">
            <v>0</v>
          </cell>
          <cell r="K646">
            <v>32902</v>
          </cell>
          <cell r="L646">
            <v>1097</v>
          </cell>
          <cell r="M646">
            <v>3399.9</v>
          </cell>
          <cell r="N646">
            <v>30599.1</v>
          </cell>
          <cell r="O646">
            <v>2772</v>
          </cell>
          <cell r="P646">
            <v>2000</v>
          </cell>
          <cell r="Q646">
            <v>1000</v>
          </cell>
          <cell r="R646">
            <v>0</v>
          </cell>
          <cell r="S646">
            <v>3733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9505</v>
          </cell>
          <cell r="AA646">
            <v>46903.9</v>
          </cell>
        </row>
        <row r="647">
          <cell r="B647">
            <v>7213</v>
          </cell>
          <cell r="C647" t="str">
            <v>Umesh Baral</v>
          </cell>
          <cell r="D647" t="str">
            <v>Terhathum Branch</v>
          </cell>
          <cell r="E647" t="str">
            <v>031</v>
          </cell>
          <cell r="F647" t="str">
            <v>Banking Operational</v>
          </cell>
          <cell r="G647" t="str">
            <v>1</v>
          </cell>
          <cell r="H647" t="str">
            <v>Assistant 4</v>
          </cell>
          <cell r="I647">
            <v>0</v>
          </cell>
          <cell r="J647">
            <v>0</v>
          </cell>
          <cell r="K647">
            <v>32902</v>
          </cell>
          <cell r="L647">
            <v>1097</v>
          </cell>
          <cell r="M647">
            <v>3399.9</v>
          </cell>
          <cell r="N647">
            <v>30599.1</v>
          </cell>
          <cell r="O647">
            <v>2772</v>
          </cell>
          <cell r="P647">
            <v>2000</v>
          </cell>
          <cell r="Q647">
            <v>1000</v>
          </cell>
          <cell r="R647">
            <v>0</v>
          </cell>
          <cell r="S647">
            <v>3733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9505</v>
          </cell>
          <cell r="AA647">
            <v>46903.9</v>
          </cell>
        </row>
        <row r="648">
          <cell r="B648">
            <v>5752</v>
          </cell>
          <cell r="C648" t="str">
            <v>Dipendra Shaha</v>
          </cell>
          <cell r="D648" t="str">
            <v>Bhojpur Branch</v>
          </cell>
          <cell r="E648" t="str">
            <v>032</v>
          </cell>
          <cell r="F648" t="str">
            <v>Banking Operational</v>
          </cell>
          <cell r="G648" t="str">
            <v>11</v>
          </cell>
          <cell r="H648" t="str">
            <v>Assistant 5</v>
          </cell>
          <cell r="I648" t="str">
            <v>5A</v>
          </cell>
          <cell r="J648" t="str">
            <v>7</v>
          </cell>
          <cell r="K648">
            <v>38491</v>
          </cell>
          <cell r="L648">
            <v>14113</v>
          </cell>
          <cell r="M648">
            <v>5260.4</v>
          </cell>
          <cell r="N648">
            <v>47343.6</v>
          </cell>
          <cell r="O648">
            <v>4220</v>
          </cell>
          <cell r="P648">
            <v>2000</v>
          </cell>
          <cell r="Q648">
            <v>1000</v>
          </cell>
          <cell r="R648">
            <v>0</v>
          </cell>
          <cell r="S648">
            <v>9325</v>
          </cell>
          <cell r="T648">
            <v>2100</v>
          </cell>
          <cell r="U648">
            <v>0</v>
          </cell>
          <cell r="V648">
            <v>0</v>
          </cell>
          <cell r="W648">
            <v>4000</v>
          </cell>
          <cell r="X648">
            <v>0</v>
          </cell>
          <cell r="Y648">
            <v>0</v>
          </cell>
          <cell r="Z648">
            <v>22645</v>
          </cell>
          <cell r="AA648">
            <v>80509.399999999994</v>
          </cell>
        </row>
        <row r="649">
          <cell r="B649">
            <v>6548</v>
          </cell>
          <cell r="C649" t="str">
            <v>Chandrakala Pandey</v>
          </cell>
          <cell r="D649" t="str">
            <v>Bhojpur Branch</v>
          </cell>
          <cell r="E649" t="str">
            <v>032</v>
          </cell>
          <cell r="F649" t="str">
            <v>Banking Operational</v>
          </cell>
          <cell r="G649" t="str">
            <v>5</v>
          </cell>
          <cell r="H649" t="str">
            <v>Assistant 4</v>
          </cell>
          <cell r="I649">
            <v>0</v>
          </cell>
          <cell r="J649">
            <v>0</v>
          </cell>
          <cell r="K649">
            <v>32902</v>
          </cell>
          <cell r="L649">
            <v>5485</v>
          </cell>
          <cell r="M649">
            <v>3838.7</v>
          </cell>
          <cell r="N649">
            <v>34548.300000000003</v>
          </cell>
          <cell r="O649">
            <v>2772</v>
          </cell>
          <cell r="P649">
            <v>2000</v>
          </cell>
          <cell r="Q649">
            <v>1000</v>
          </cell>
          <cell r="R649">
            <v>0</v>
          </cell>
          <cell r="S649">
            <v>4989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10761</v>
          </cell>
          <cell r="AA649">
            <v>52986.7</v>
          </cell>
        </row>
        <row r="650">
          <cell r="B650">
            <v>7104</v>
          </cell>
          <cell r="C650" t="str">
            <v>Sushma Khatri</v>
          </cell>
          <cell r="D650" t="str">
            <v>Bhojpur Branch</v>
          </cell>
          <cell r="E650" t="str">
            <v>032</v>
          </cell>
          <cell r="F650" t="str">
            <v>Banking Operational</v>
          </cell>
          <cell r="G650" t="str">
            <v>1</v>
          </cell>
          <cell r="H650" t="str">
            <v>Assistant 5</v>
          </cell>
          <cell r="I650">
            <v>0</v>
          </cell>
          <cell r="J650">
            <v>0</v>
          </cell>
          <cell r="K650">
            <v>35420</v>
          </cell>
          <cell r="L650">
            <v>1181</v>
          </cell>
          <cell r="M650">
            <v>3660.1</v>
          </cell>
          <cell r="N650">
            <v>32940.9</v>
          </cell>
          <cell r="O650">
            <v>3344</v>
          </cell>
          <cell r="P650">
            <v>2000</v>
          </cell>
          <cell r="Q650">
            <v>1000</v>
          </cell>
          <cell r="R650">
            <v>0</v>
          </cell>
          <cell r="S650">
            <v>5936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12280</v>
          </cell>
          <cell r="AA650">
            <v>52541.1</v>
          </cell>
        </row>
        <row r="651">
          <cell r="B651">
            <v>7219</v>
          </cell>
          <cell r="C651" t="str">
            <v>Pramod Khadka</v>
          </cell>
          <cell r="D651" t="str">
            <v>Bhojpur Branch</v>
          </cell>
          <cell r="E651" t="str">
            <v>032</v>
          </cell>
          <cell r="F651" t="str">
            <v>Banking Operational</v>
          </cell>
          <cell r="G651" t="str">
            <v>1</v>
          </cell>
          <cell r="H651" t="str">
            <v>Assistant 4</v>
          </cell>
          <cell r="I651">
            <v>0</v>
          </cell>
          <cell r="J651">
            <v>0</v>
          </cell>
          <cell r="K651">
            <v>32902</v>
          </cell>
          <cell r="L651">
            <v>1097</v>
          </cell>
          <cell r="M651">
            <v>3399.9</v>
          </cell>
          <cell r="N651">
            <v>30599.1</v>
          </cell>
          <cell r="O651">
            <v>2772</v>
          </cell>
          <cell r="P651">
            <v>2000</v>
          </cell>
          <cell r="Q651">
            <v>1000</v>
          </cell>
          <cell r="R651">
            <v>855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6627</v>
          </cell>
          <cell r="AA651">
            <v>44025.9</v>
          </cell>
        </row>
        <row r="652">
          <cell r="B652">
            <v>6166</v>
          </cell>
          <cell r="C652" t="str">
            <v>Santosh Jung Karki</v>
          </cell>
          <cell r="D652" t="str">
            <v>Chainpur Branch</v>
          </cell>
          <cell r="E652" t="str">
            <v>033</v>
          </cell>
          <cell r="F652" t="str">
            <v>Banking Operational</v>
          </cell>
          <cell r="G652" t="str">
            <v>0</v>
          </cell>
          <cell r="H652" t="str">
            <v>Officer 6</v>
          </cell>
          <cell r="I652">
            <v>0</v>
          </cell>
          <cell r="J652">
            <v>0</v>
          </cell>
          <cell r="K652">
            <v>43689</v>
          </cell>
          <cell r="L652">
            <v>0</v>
          </cell>
          <cell r="M652">
            <v>4368.8999999999996</v>
          </cell>
          <cell r="N652">
            <v>39320.1</v>
          </cell>
          <cell r="O652">
            <v>3850</v>
          </cell>
          <cell r="P652">
            <v>2000</v>
          </cell>
          <cell r="Q652">
            <v>1000</v>
          </cell>
          <cell r="R652">
            <v>0</v>
          </cell>
          <cell r="S652">
            <v>6330</v>
          </cell>
          <cell r="T652">
            <v>2100</v>
          </cell>
          <cell r="U652">
            <v>0</v>
          </cell>
          <cell r="V652">
            <v>0</v>
          </cell>
          <cell r="W652">
            <v>4000</v>
          </cell>
          <cell r="X652">
            <v>0</v>
          </cell>
          <cell r="Y652">
            <v>0</v>
          </cell>
          <cell r="Z652">
            <v>19280</v>
          </cell>
          <cell r="AA652">
            <v>67337.899999999994</v>
          </cell>
        </row>
        <row r="653">
          <cell r="B653">
            <v>6874</v>
          </cell>
          <cell r="C653" t="str">
            <v>Hom Nath Banskota</v>
          </cell>
          <cell r="D653" t="str">
            <v>Chainpur Branch</v>
          </cell>
          <cell r="E653" t="str">
            <v>033</v>
          </cell>
          <cell r="F653" t="str">
            <v>Banking Operational</v>
          </cell>
          <cell r="G653" t="str">
            <v>4</v>
          </cell>
          <cell r="H653" t="str">
            <v>Assistant 4</v>
          </cell>
          <cell r="I653">
            <v>0</v>
          </cell>
          <cell r="J653">
            <v>0</v>
          </cell>
          <cell r="K653">
            <v>32902</v>
          </cell>
          <cell r="L653">
            <v>4388</v>
          </cell>
          <cell r="M653">
            <v>3729</v>
          </cell>
          <cell r="N653">
            <v>33561</v>
          </cell>
          <cell r="O653">
            <v>2772</v>
          </cell>
          <cell r="P653">
            <v>2000</v>
          </cell>
          <cell r="Q653">
            <v>1000</v>
          </cell>
          <cell r="R653">
            <v>0</v>
          </cell>
          <cell r="S653">
            <v>3733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9505</v>
          </cell>
          <cell r="AA653">
            <v>50524</v>
          </cell>
        </row>
        <row r="654">
          <cell r="B654">
            <v>7201</v>
          </cell>
          <cell r="C654" t="str">
            <v>Santosh Subedi</v>
          </cell>
          <cell r="D654" t="str">
            <v>Chainpur Branch</v>
          </cell>
          <cell r="E654" t="str">
            <v>033</v>
          </cell>
          <cell r="F654" t="str">
            <v>Banking Operational</v>
          </cell>
          <cell r="G654" t="str">
            <v>1</v>
          </cell>
          <cell r="H654" t="str">
            <v>Assistant 4</v>
          </cell>
          <cell r="I654">
            <v>0</v>
          </cell>
          <cell r="J654">
            <v>0</v>
          </cell>
          <cell r="K654">
            <v>32902</v>
          </cell>
          <cell r="L654">
            <v>1097</v>
          </cell>
          <cell r="M654">
            <v>3399.9</v>
          </cell>
          <cell r="N654">
            <v>30599.1</v>
          </cell>
          <cell r="O654">
            <v>2772</v>
          </cell>
          <cell r="P654">
            <v>2000</v>
          </cell>
          <cell r="Q654">
            <v>1000</v>
          </cell>
          <cell r="R654">
            <v>0</v>
          </cell>
          <cell r="S654">
            <v>3733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9505</v>
          </cell>
          <cell r="AA654">
            <v>46903.9</v>
          </cell>
        </row>
        <row r="655">
          <cell r="B655">
            <v>7208</v>
          </cell>
          <cell r="C655" t="str">
            <v>Nitika Ghimire</v>
          </cell>
          <cell r="D655" t="str">
            <v>Chainpur Branch</v>
          </cell>
          <cell r="E655" t="str">
            <v>033</v>
          </cell>
          <cell r="F655" t="str">
            <v>Banking Operational</v>
          </cell>
          <cell r="G655" t="str">
            <v>1</v>
          </cell>
          <cell r="H655" t="str">
            <v>Assistant 4</v>
          </cell>
          <cell r="I655">
            <v>0</v>
          </cell>
          <cell r="J655">
            <v>0</v>
          </cell>
          <cell r="K655">
            <v>32902</v>
          </cell>
          <cell r="L655">
            <v>1097</v>
          </cell>
          <cell r="M655">
            <v>3399.9</v>
          </cell>
          <cell r="N655">
            <v>30599.1</v>
          </cell>
          <cell r="O655">
            <v>2772</v>
          </cell>
          <cell r="P655">
            <v>2000</v>
          </cell>
          <cell r="Q655">
            <v>1000</v>
          </cell>
          <cell r="R655">
            <v>0</v>
          </cell>
          <cell r="S655">
            <v>3733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9505</v>
          </cell>
          <cell r="AA655">
            <v>46903.9</v>
          </cell>
        </row>
        <row r="656">
          <cell r="B656">
            <v>5983</v>
          </cell>
          <cell r="C656" t="str">
            <v>Bhuwani Prasad Subedi</v>
          </cell>
          <cell r="D656" t="str">
            <v>Khandbari Branch</v>
          </cell>
          <cell r="E656" t="str">
            <v>034</v>
          </cell>
          <cell r="F656" t="str">
            <v>Banking Operational</v>
          </cell>
          <cell r="G656" t="str">
            <v>11</v>
          </cell>
          <cell r="H656" t="str">
            <v>Assistant 5</v>
          </cell>
          <cell r="I656">
            <v>0</v>
          </cell>
          <cell r="J656">
            <v>0</v>
          </cell>
          <cell r="K656">
            <v>35420</v>
          </cell>
          <cell r="L656">
            <v>12991</v>
          </cell>
          <cell r="M656">
            <v>4841.1000000000004</v>
          </cell>
          <cell r="N656">
            <v>43569.9</v>
          </cell>
          <cell r="O656">
            <v>3344</v>
          </cell>
          <cell r="P656">
            <v>2000</v>
          </cell>
          <cell r="Q656">
            <v>1000</v>
          </cell>
          <cell r="R656">
            <v>0</v>
          </cell>
          <cell r="S656">
            <v>4442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10786</v>
          </cell>
          <cell r="AA656">
            <v>64038.1</v>
          </cell>
        </row>
        <row r="657">
          <cell r="B657">
            <v>6404</v>
          </cell>
          <cell r="C657" t="str">
            <v>Prem Bahadur Thapa</v>
          </cell>
          <cell r="D657" t="str">
            <v>Khandbari Branch</v>
          </cell>
          <cell r="E657" t="str">
            <v>034</v>
          </cell>
          <cell r="F657" t="str">
            <v>Banking Operational</v>
          </cell>
          <cell r="G657" t="str">
            <v>6</v>
          </cell>
          <cell r="H657" t="str">
            <v>Officer 7</v>
          </cell>
          <cell r="I657">
            <v>0</v>
          </cell>
          <cell r="J657">
            <v>0</v>
          </cell>
          <cell r="K657">
            <v>46207</v>
          </cell>
          <cell r="L657">
            <v>9240</v>
          </cell>
          <cell r="M657">
            <v>5544.7</v>
          </cell>
          <cell r="N657">
            <v>49902.3</v>
          </cell>
          <cell r="O657">
            <v>4220</v>
          </cell>
          <cell r="P657">
            <v>2000</v>
          </cell>
          <cell r="Q657">
            <v>1000</v>
          </cell>
          <cell r="R657">
            <v>0</v>
          </cell>
          <cell r="S657">
            <v>6978</v>
          </cell>
          <cell r="T657">
            <v>2250</v>
          </cell>
          <cell r="U657">
            <v>0</v>
          </cell>
          <cell r="V657">
            <v>0</v>
          </cell>
          <cell r="W657">
            <v>5000</v>
          </cell>
          <cell r="X657">
            <v>0</v>
          </cell>
          <cell r="Y657">
            <v>0</v>
          </cell>
          <cell r="Z657">
            <v>21448</v>
          </cell>
          <cell r="AA657">
            <v>82439.7</v>
          </cell>
        </row>
        <row r="658">
          <cell r="B658">
            <v>6554</v>
          </cell>
          <cell r="C658" t="str">
            <v>Mandip Rai</v>
          </cell>
          <cell r="D658" t="str">
            <v>Khandbari Branch</v>
          </cell>
          <cell r="E658" t="str">
            <v>034</v>
          </cell>
          <cell r="F658" t="str">
            <v>Banking Operational</v>
          </cell>
          <cell r="G658" t="str">
            <v>5</v>
          </cell>
          <cell r="H658" t="str">
            <v>Assistant 4</v>
          </cell>
          <cell r="I658">
            <v>0</v>
          </cell>
          <cell r="J658">
            <v>0</v>
          </cell>
          <cell r="K658">
            <v>32902</v>
          </cell>
          <cell r="L658">
            <v>5485</v>
          </cell>
          <cell r="M658">
            <v>3838.7</v>
          </cell>
          <cell r="N658">
            <v>34548.300000000003</v>
          </cell>
          <cell r="O658">
            <v>2772</v>
          </cell>
          <cell r="P658">
            <v>2000</v>
          </cell>
          <cell r="Q658">
            <v>1000</v>
          </cell>
          <cell r="R658">
            <v>0</v>
          </cell>
          <cell r="S658">
            <v>3733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9505</v>
          </cell>
          <cell r="AA658">
            <v>51730.7</v>
          </cell>
        </row>
        <row r="659">
          <cell r="B659">
            <v>7079</v>
          </cell>
          <cell r="C659" t="str">
            <v>Prakash Gautam</v>
          </cell>
          <cell r="D659" t="str">
            <v>Khandbari Branch</v>
          </cell>
          <cell r="E659" t="str">
            <v>034</v>
          </cell>
          <cell r="F659" t="str">
            <v>Banking Operational</v>
          </cell>
          <cell r="G659" t="str">
            <v>1</v>
          </cell>
          <cell r="H659" t="str">
            <v>Assistant 5</v>
          </cell>
          <cell r="I659">
            <v>0</v>
          </cell>
          <cell r="J659">
            <v>0</v>
          </cell>
          <cell r="K659">
            <v>35420</v>
          </cell>
          <cell r="L659">
            <v>1181</v>
          </cell>
          <cell r="M659">
            <v>3660.1</v>
          </cell>
          <cell r="N659">
            <v>32940.9</v>
          </cell>
          <cell r="O659">
            <v>3344</v>
          </cell>
          <cell r="P659">
            <v>2000</v>
          </cell>
          <cell r="Q659">
            <v>1000</v>
          </cell>
          <cell r="R659">
            <v>0</v>
          </cell>
          <cell r="S659">
            <v>4442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10786</v>
          </cell>
          <cell r="AA659">
            <v>51047.1</v>
          </cell>
        </row>
        <row r="660">
          <cell r="B660">
            <v>7227</v>
          </cell>
          <cell r="C660" t="str">
            <v>Laxmi Pathak</v>
          </cell>
          <cell r="D660" t="str">
            <v>Khandbari Branch</v>
          </cell>
          <cell r="E660" t="str">
            <v>034</v>
          </cell>
          <cell r="F660" t="str">
            <v>Banking Operational</v>
          </cell>
          <cell r="G660" t="str">
            <v>1</v>
          </cell>
          <cell r="H660" t="str">
            <v>Assistant 4</v>
          </cell>
          <cell r="I660">
            <v>0</v>
          </cell>
          <cell r="J660">
            <v>0</v>
          </cell>
          <cell r="K660">
            <v>32902</v>
          </cell>
          <cell r="L660">
            <v>1097</v>
          </cell>
          <cell r="M660">
            <v>3399.9</v>
          </cell>
          <cell r="N660">
            <v>30599.1</v>
          </cell>
          <cell r="O660">
            <v>2772</v>
          </cell>
          <cell r="P660">
            <v>2000</v>
          </cell>
          <cell r="Q660">
            <v>1000</v>
          </cell>
          <cell r="R660">
            <v>0</v>
          </cell>
          <cell r="S660">
            <v>3733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9505</v>
          </cell>
          <cell r="AA660">
            <v>46903.9</v>
          </cell>
        </row>
        <row r="661">
          <cell r="B661">
            <v>5364</v>
          </cell>
          <cell r="C661" t="str">
            <v>Dinesh Prashad Shaha</v>
          </cell>
          <cell r="D661" t="str">
            <v>Kanchanpur Branch</v>
          </cell>
          <cell r="E661" t="str">
            <v>036</v>
          </cell>
          <cell r="F661" t="str">
            <v>Banking Operational</v>
          </cell>
          <cell r="G661" t="str">
            <v>7</v>
          </cell>
          <cell r="H661" t="str">
            <v>Managerial 8</v>
          </cell>
          <cell r="I661">
            <v>0</v>
          </cell>
          <cell r="J661">
            <v>0</v>
          </cell>
          <cell r="K661">
            <v>48737</v>
          </cell>
          <cell r="L661">
            <v>11375</v>
          </cell>
          <cell r="M661">
            <v>6011.2</v>
          </cell>
          <cell r="N661">
            <v>54100.800000000003</v>
          </cell>
          <cell r="O661">
            <v>4420</v>
          </cell>
          <cell r="P661">
            <v>2000</v>
          </cell>
          <cell r="Q661">
            <v>1000</v>
          </cell>
          <cell r="R661">
            <v>320</v>
          </cell>
          <cell r="S661">
            <v>0</v>
          </cell>
          <cell r="T661">
            <v>2250</v>
          </cell>
          <cell r="U661">
            <v>0</v>
          </cell>
          <cell r="V661">
            <v>0</v>
          </cell>
          <cell r="W661">
            <v>5000</v>
          </cell>
          <cell r="X661">
            <v>0</v>
          </cell>
          <cell r="Y661">
            <v>0</v>
          </cell>
          <cell r="Z661">
            <v>14990</v>
          </cell>
          <cell r="AA661">
            <v>81113.2</v>
          </cell>
        </row>
        <row r="662">
          <cell r="B662">
            <v>6072</v>
          </cell>
          <cell r="C662" t="str">
            <v>Yadab Prasad Acharya</v>
          </cell>
          <cell r="D662" t="str">
            <v>Kanchanpur Branch</v>
          </cell>
          <cell r="E662" t="str">
            <v>036</v>
          </cell>
          <cell r="F662" t="str">
            <v>Banking Operational</v>
          </cell>
          <cell r="G662" t="str">
            <v>9</v>
          </cell>
          <cell r="H662" t="str">
            <v>Support Staff 2S</v>
          </cell>
          <cell r="I662">
            <v>0</v>
          </cell>
          <cell r="J662">
            <v>0</v>
          </cell>
          <cell r="K662">
            <v>26082</v>
          </cell>
          <cell r="L662">
            <v>7821</v>
          </cell>
          <cell r="M662">
            <v>3390.3</v>
          </cell>
          <cell r="N662">
            <v>30512.7</v>
          </cell>
          <cell r="O662">
            <v>2200</v>
          </cell>
          <cell r="P662">
            <v>2000</v>
          </cell>
          <cell r="Q662">
            <v>1000</v>
          </cell>
          <cell r="R662">
            <v>0</v>
          </cell>
          <cell r="S662">
            <v>936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6136</v>
          </cell>
          <cell r="AA662">
            <v>43429.3</v>
          </cell>
        </row>
        <row r="663">
          <cell r="B663">
            <v>6478</v>
          </cell>
          <cell r="C663" t="str">
            <v>Lekha Bahadur Basnet</v>
          </cell>
          <cell r="D663" t="str">
            <v>Kanchanpur Branch</v>
          </cell>
          <cell r="E663" t="str">
            <v>036</v>
          </cell>
          <cell r="F663" t="str">
            <v>Banking Operational</v>
          </cell>
          <cell r="G663" t="str">
            <v>6</v>
          </cell>
          <cell r="H663" t="str">
            <v>Assistant 5</v>
          </cell>
          <cell r="I663">
            <v>0</v>
          </cell>
          <cell r="J663">
            <v>0</v>
          </cell>
          <cell r="K663">
            <v>35420</v>
          </cell>
          <cell r="L663">
            <v>7086</v>
          </cell>
          <cell r="M663">
            <v>4250.6000000000004</v>
          </cell>
          <cell r="N663">
            <v>38255.4</v>
          </cell>
          <cell r="O663">
            <v>3344</v>
          </cell>
          <cell r="P663">
            <v>2000</v>
          </cell>
          <cell r="Q663">
            <v>1000</v>
          </cell>
          <cell r="R663">
            <v>185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6529</v>
          </cell>
          <cell r="AA663">
            <v>53285.599999999999</v>
          </cell>
        </row>
        <row r="664">
          <cell r="B664">
            <v>6569</v>
          </cell>
          <cell r="C664" t="str">
            <v>Umesh Kumar Harijan</v>
          </cell>
          <cell r="D664" t="str">
            <v>Kanchanpur Branch</v>
          </cell>
          <cell r="E664" t="str">
            <v>036</v>
          </cell>
          <cell r="F664" t="str">
            <v>Banking Operational</v>
          </cell>
          <cell r="G664" t="str">
            <v>5</v>
          </cell>
          <cell r="H664" t="str">
            <v>Assistant 4</v>
          </cell>
          <cell r="I664">
            <v>0</v>
          </cell>
          <cell r="J664">
            <v>0</v>
          </cell>
          <cell r="K664">
            <v>32902</v>
          </cell>
          <cell r="L664">
            <v>5485</v>
          </cell>
          <cell r="M664">
            <v>3838.7</v>
          </cell>
          <cell r="N664">
            <v>34548.300000000003</v>
          </cell>
          <cell r="O664">
            <v>2772</v>
          </cell>
          <cell r="P664">
            <v>2000</v>
          </cell>
          <cell r="Q664">
            <v>1000</v>
          </cell>
          <cell r="R664">
            <v>0</v>
          </cell>
          <cell r="S664">
            <v>1348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7120</v>
          </cell>
          <cell r="AA664">
            <v>49345.7</v>
          </cell>
        </row>
        <row r="665">
          <cell r="B665">
            <v>6984</v>
          </cell>
          <cell r="C665" t="str">
            <v>Kiran Kumari Singh</v>
          </cell>
          <cell r="D665" t="str">
            <v>Kanchanpur Branch</v>
          </cell>
          <cell r="E665" t="str">
            <v>036</v>
          </cell>
          <cell r="F665" t="str">
            <v>Banking Operational</v>
          </cell>
          <cell r="G665" t="str">
            <v>4</v>
          </cell>
          <cell r="H665" t="str">
            <v>Assistant 4</v>
          </cell>
          <cell r="I665">
            <v>0</v>
          </cell>
          <cell r="J665">
            <v>0</v>
          </cell>
          <cell r="K665">
            <v>32902</v>
          </cell>
          <cell r="L665">
            <v>4388</v>
          </cell>
          <cell r="M665">
            <v>3729</v>
          </cell>
          <cell r="N665">
            <v>33561</v>
          </cell>
          <cell r="O665">
            <v>2772</v>
          </cell>
          <cell r="P665">
            <v>2000</v>
          </cell>
          <cell r="Q665">
            <v>1000</v>
          </cell>
          <cell r="R665">
            <v>156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5928</v>
          </cell>
          <cell r="AA665">
            <v>46947</v>
          </cell>
        </row>
        <row r="666">
          <cell r="B666">
            <v>7238</v>
          </cell>
          <cell r="C666" t="str">
            <v>Ajita Rai</v>
          </cell>
          <cell r="D666" t="str">
            <v>Kanchanpur Branch</v>
          </cell>
          <cell r="E666" t="str">
            <v>036</v>
          </cell>
          <cell r="F666" t="str">
            <v>Banking Operational</v>
          </cell>
          <cell r="G666" t="str">
            <v>1</v>
          </cell>
          <cell r="H666" t="str">
            <v>Assistant 4</v>
          </cell>
          <cell r="I666">
            <v>0</v>
          </cell>
          <cell r="J666">
            <v>0</v>
          </cell>
          <cell r="K666">
            <v>32902</v>
          </cell>
          <cell r="L666">
            <v>1097</v>
          </cell>
          <cell r="M666">
            <v>3399.9</v>
          </cell>
          <cell r="N666">
            <v>30599.1</v>
          </cell>
          <cell r="O666">
            <v>2772</v>
          </cell>
          <cell r="P666">
            <v>2000</v>
          </cell>
          <cell r="Q666">
            <v>1000</v>
          </cell>
          <cell r="R666">
            <v>0</v>
          </cell>
          <cell r="S666">
            <v>1348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7120</v>
          </cell>
          <cell r="AA666">
            <v>44518.9</v>
          </cell>
        </row>
        <row r="667">
          <cell r="B667">
            <v>5046</v>
          </cell>
          <cell r="C667" t="str">
            <v>Karma Lal Chaudhari</v>
          </cell>
          <cell r="D667" t="str">
            <v>Kalyanpur Branch</v>
          </cell>
          <cell r="E667" t="str">
            <v>037</v>
          </cell>
          <cell r="F667" t="str">
            <v>Banking Operational</v>
          </cell>
          <cell r="G667" t="str">
            <v>10</v>
          </cell>
          <cell r="H667" t="str">
            <v>Support Staff 4S</v>
          </cell>
          <cell r="I667">
            <v>0</v>
          </cell>
          <cell r="J667">
            <v>0</v>
          </cell>
          <cell r="K667">
            <v>29728</v>
          </cell>
          <cell r="L667">
            <v>9910</v>
          </cell>
          <cell r="M667">
            <v>3963.8</v>
          </cell>
          <cell r="N667">
            <v>35674.199999999997</v>
          </cell>
          <cell r="O667">
            <v>2580</v>
          </cell>
          <cell r="P667">
            <v>2000</v>
          </cell>
          <cell r="Q667">
            <v>1000</v>
          </cell>
          <cell r="R667">
            <v>119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5699</v>
          </cell>
          <cell r="AA667">
            <v>49300.800000000003</v>
          </cell>
        </row>
        <row r="668">
          <cell r="B668">
            <v>5761</v>
          </cell>
          <cell r="C668" t="str">
            <v>Pankaj Kumar Das</v>
          </cell>
          <cell r="D668" t="str">
            <v>Kalyanpur Branch</v>
          </cell>
          <cell r="E668" t="str">
            <v>037</v>
          </cell>
          <cell r="F668" t="str">
            <v>Banking Operational</v>
          </cell>
          <cell r="G668" t="str">
            <v>11</v>
          </cell>
          <cell r="H668" t="str">
            <v>Assistant 5</v>
          </cell>
          <cell r="I668">
            <v>0</v>
          </cell>
          <cell r="J668">
            <v>0</v>
          </cell>
          <cell r="K668">
            <v>35420</v>
          </cell>
          <cell r="L668">
            <v>12991</v>
          </cell>
          <cell r="M668">
            <v>4841.1000000000004</v>
          </cell>
          <cell r="N668">
            <v>43569.9</v>
          </cell>
          <cell r="O668">
            <v>3344</v>
          </cell>
          <cell r="P668">
            <v>2000</v>
          </cell>
          <cell r="Q668">
            <v>1000</v>
          </cell>
          <cell r="R668">
            <v>185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6529</v>
          </cell>
          <cell r="AA668">
            <v>59781.1</v>
          </cell>
        </row>
        <row r="669">
          <cell r="B669">
            <v>5762</v>
          </cell>
          <cell r="C669" t="str">
            <v>Rekha Kumari Yadav</v>
          </cell>
          <cell r="D669" t="str">
            <v>Kalyanpur Branch</v>
          </cell>
          <cell r="E669" t="str">
            <v>037</v>
          </cell>
          <cell r="F669" t="str">
            <v>Banking Operational</v>
          </cell>
          <cell r="G669" t="str">
            <v>11</v>
          </cell>
          <cell r="H669" t="str">
            <v>Assistant 5</v>
          </cell>
          <cell r="I669">
            <v>0</v>
          </cell>
          <cell r="J669">
            <v>0</v>
          </cell>
          <cell r="K669">
            <v>35420</v>
          </cell>
          <cell r="L669">
            <v>12991</v>
          </cell>
          <cell r="M669">
            <v>4841.1000000000004</v>
          </cell>
          <cell r="N669">
            <v>43569.9</v>
          </cell>
          <cell r="O669">
            <v>3344</v>
          </cell>
          <cell r="P669">
            <v>2000</v>
          </cell>
          <cell r="Q669">
            <v>1000</v>
          </cell>
          <cell r="R669">
            <v>0</v>
          </cell>
          <cell r="S669">
            <v>1604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7948</v>
          </cell>
          <cell r="AA669">
            <v>61200.1</v>
          </cell>
        </row>
        <row r="670">
          <cell r="B670">
            <v>5766</v>
          </cell>
          <cell r="C670" t="str">
            <v>Kasendra Kumar Chaudhari</v>
          </cell>
          <cell r="D670" t="str">
            <v>Kalyanpur Branch</v>
          </cell>
          <cell r="E670" t="str">
            <v>037</v>
          </cell>
          <cell r="F670" t="str">
            <v>Banking Operational</v>
          </cell>
          <cell r="G670" t="str">
            <v>11</v>
          </cell>
          <cell r="H670" t="str">
            <v>Assistant 5</v>
          </cell>
          <cell r="I670">
            <v>0</v>
          </cell>
          <cell r="J670">
            <v>0</v>
          </cell>
          <cell r="K670">
            <v>35420</v>
          </cell>
          <cell r="L670">
            <v>12991</v>
          </cell>
          <cell r="M670">
            <v>4841.1000000000004</v>
          </cell>
          <cell r="N670">
            <v>43569.9</v>
          </cell>
          <cell r="O670">
            <v>3344</v>
          </cell>
          <cell r="P670">
            <v>2000</v>
          </cell>
          <cell r="Q670">
            <v>1000</v>
          </cell>
          <cell r="R670">
            <v>185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6529</v>
          </cell>
          <cell r="AA670">
            <v>59781.1</v>
          </cell>
        </row>
        <row r="671">
          <cell r="B671">
            <v>6560</v>
          </cell>
          <cell r="C671" t="str">
            <v>Sanjaya Kumar Nayak</v>
          </cell>
          <cell r="D671" t="str">
            <v>Kalyanpur Branch</v>
          </cell>
          <cell r="E671" t="str">
            <v>037</v>
          </cell>
          <cell r="F671" t="str">
            <v>Banking Operational</v>
          </cell>
          <cell r="G671" t="str">
            <v>5</v>
          </cell>
          <cell r="H671" t="str">
            <v>Assistant 4</v>
          </cell>
          <cell r="I671">
            <v>0</v>
          </cell>
          <cell r="J671">
            <v>0</v>
          </cell>
          <cell r="K671">
            <v>32902</v>
          </cell>
          <cell r="L671">
            <v>5485</v>
          </cell>
          <cell r="M671">
            <v>3838.7</v>
          </cell>
          <cell r="N671">
            <v>34548.300000000003</v>
          </cell>
          <cell r="O671">
            <v>2772</v>
          </cell>
          <cell r="P671">
            <v>2000</v>
          </cell>
          <cell r="Q671">
            <v>1000</v>
          </cell>
          <cell r="R671">
            <v>156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5928</v>
          </cell>
          <cell r="AA671">
            <v>48153.7</v>
          </cell>
        </row>
        <row r="672">
          <cell r="B672">
            <v>6793</v>
          </cell>
          <cell r="C672" t="str">
            <v>Hari Sankar Kumar Sah</v>
          </cell>
          <cell r="D672" t="str">
            <v>Kalyanpur Branch</v>
          </cell>
          <cell r="E672" t="str">
            <v>037</v>
          </cell>
          <cell r="F672" t="str">
            <v>Banking Operational</v>
          </cell>
          <cell r="G672" t="str">
            <v>4</v>
          </cell>
          <cell r="H672" t="str">
            <v>Officer 7</v>
          </cell>
          <cell r="I672">
            <v>0</v>
          </cell>
          <cell r="J672">
            <v>0</v>
          </cell>
          <cell r="K672">
            <v>46207</v>
          </cell>
          <cell r="L672">
            <v>6160</v>
          </cell>
          <cell r="M672">
            <v>5236.7</v>
          </cell>
          <cell r="N672">
            <v>47130.3</v>
          </cell>
          <cell r="O672">
            <v>4220</v>
          </cell>
          <cell r="P672">
            <v>2000</v>
          </cell>
          <cell r="Q672">
            <v>1000</v>
          </cell>
          <cell r="R672">
            <v>0</v>
          </cell>
          <cell r="S672">
            <v>2519</v>
          </cell>
          <cell r="T672">
            <v>2100</v>
          </cell>
          <cell r="U672">
            <v>0</v>
          </cell>
          <cell r="V672">
            <v>0</v>
          </cell>
          <cell r="W672">
            <v>4000</v>
          </cell>
          <cell r="X672">
            <v>0</v>
          </cell>
          <cell r="Y672">
            <v>0</v>
          </cell>
          <cell r="Z672">
            <v>15839</v>
          </cell>
          <cell r="AA672">
            <v>73442.7</v>
          </cell>
        </row>
        <row r="673">
          <cell r="B673">
            <v>7215</v>
          </cell>
          <cell r="C673" t="str">
            <v>Uma Bastola</v>
          </cell>
          <cell r="D673" t="str">
            <v>Kalyanpur Branch</v>
          </cell>
          <cell r="E673" t="str">
            <v>037</v>
          </cell>
          <cell r="F673" t="str">
            <v>Banking Operational</v>
          </cell>
          <cell r="G673" t="str">
            <v>1</v>
          </cell>
          <cell r="H673" t="str">
            <v>Assistant 4</v>
          </cell>
          <cell r="I673">
            <v>0</v>
          </cell>
          <cell r="J673">
            <v>0</v>
          </cell>
          <cell r="K673">
            <v>32902</v>
          </cell>
          <cell r="L673">
            <v>1097</v>
          </cell>
          <cell r="M673">
            <v>3399.9</v>
          </cell>
          <cell r="N673">
            <v>30599.1</v>
          </cell>
          <cell r="O673">
            <v>2772</v>
          </cell>
          <cell r="P673">
            <v>2000</v>
          </cell>
          <cell r="Q673">
            <v>1000</v>
          </cell>
          <cell r="R673">
            <v>0</v>
          </cell>
          <cell r="S673">
            <v>1348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7120</v>
          </cell>
          <cell r="AA673">
            <v>44518.9</v>
          </cell>
        </row>
        <row r="674">
          <cell r="B674">
            <v>5330</v>
          </cell>
          <cell r="C674" t="str">
            <v>Ram Bachan Yadav</v>
          </cell>
          <cell r="D674" t="str">
            <v>Bodebasain Branch</v>
          </cell>
          <cell r="E674" t="str">
            <v>038</v>
          </cell>
          <cell r="F674" t="str">
            <v>Banking Operational</v>
          </cell>
          <cell r="G674" t="str">
            <v>13</v>
          </cell>
          <cell r="H674" t="str">
            <v>Assistant 5</v>
          </cell>
          <cell r="I674" t="str">
            <v>5A</v>
          </cell>
          <cell r="J674" t="str">
            <v>7</v>
          </cell>
          <cell r="K674">
            <v>38491</v>
          </cell>
          <cell r="L674">
            <v>16679</v>
          </cell>
          <cell r="M674">
            <v>5517</v>
          </cell>
          <cell r="N674">
            <v>49653</v>
          </cell>
          <cell r="O674">
            <v>4220</v>
          </cell>
          <cell r="P674">
            <v>2000</v>
          </cell>
          <cell r="Q674">
            <v>1000</v>
          </cell>
          <cell r="R674">
            <v>0</v>
          </cell>
          <cell r="S674">
            <v>4070</v>
          </cell>
          <cell r="T674">
            <v>2100</v>
          </cell>
          <cell r="U674">
            <v>0</v>
          </cell>
          <cell r="V674">
            <v>0</v>
          </cell>
          <cell r="W674">
            <v>4000</v>
          </cell>
          <cell r="X674">
            <v>0</v>
          </cell>
          <cell r="Y674">
            <v>0</v>
          </cell>
          <cell r="Z674">
            <v>17390</v>
          </cell>
          <cell r="AA674">
            <v>78077</v>
          </cell>
        </row>
        <row r="675">
          <cell r="B675">
            <v>5754</v>
          </cell>
          <cell r="C675" t="str">
            <v>Binod Kumar Shahu</v>
          </cell>
          <cell r="D675" t="str">
            <v>Bodebasain Branch</v>
          </cell>
          <cell r="E675" t="str">
            <v>038</v>
          </cell>
          <cell r="F675" t="str">
            <v>Banking Operational</v>
          </cell>
          <cell r="G675" t="str">
            <v>11</v>
          </cell>
          <cell r="H675" t="str">
            <v>Assistant 5</v>
          </cell>
          <cell r="I675">
            <v>0</v>
          </cell>
          <cell r="J675">
            <v>0</v>
          </cell>
          <cell r="K675">
            <v>35420</v>
          </cell>
          <cell r="L675">
            <v>12991</v>
          </cell>
          <cell r="M675">
            <v>4841.1000000000004</v>
          </cell>
          <cell r="N675">
            <v>43569.9</v>
          </cell>
          <cell r="O675">
            <v>3344</v>
          </cell>
          <cell r="P675">
            <v>2000</v>
          </cell>
          <cell r="Q675">
            <v>1000</v>
          </cell>
          <cell r="R675">
            <v>0</v>
          </cell>
          <cell r="S675">
            <v>2590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8934</v>
          </cell>
          <cell r="AA675">
            <v>62186.1</v>
          </cell>
        </row>
        <row r="676">
          <cell r="B676">
            <v>6561</v>
          </cell>
          <cell r="C676" t="str">
            <v>Dilip Kumar Yadav</v>
          </cell>
          <cell r="D676" t="str">
            <v>Bodebasain Branch</v>
          </cell>
          <cell r="E676" t="str">
            <v>038</v>
          </cell>
          <cell r="F676" t="str">
            <v>Banking Operational</v>
          </cell>
          <cell r="G676" t="str">
            <v>5</v>
          </cell>
          <cell r="H676" t="str">
            <v>Assistant 4</v>
          </cell>
          <cell r="I676">
            <v>0</v>
          </cell>
          <cell r="J676">
            <v>0</v>
          </cell>
          <cell r="K676">
            <v>32902</v>
          </cell>
          <cell r="L676">
            <v>5485</v>
          </cell>
          <cell r="M676">
            <v>3838.7</v>
          </cell>
          <cell r="N676">
            <v>34548.300000000003</v>
          </cell>
          <cell r="O676">
            <v>2772</v>
          </cell>
          <cell r="P676">
            <v>2000</v>
          </cell>
          <cell r="Q676">
            <v>1000</v>
          </cell>
          <cell r="R676">
            <v>233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6005</v>
          </cell>
          <cell r="AA676">
            <v>48230.7</v>
          </cell>
        </row>
        <row r="677">
          <cell r="B677">
            <v>7220</v>
          </cell>
          <cell r="C677" t="str">
            <v>Man Kumar Baniya</v>
          </cell>
          <cell r="D677" t="str">
            <v>Bodebasain Branch</v>
          </cell>
          <cell r="E677" t="str">
            <v>038</v>
          </cell>
          <cell r="F677" t="str">
            <v>Banking Operational</v>
          </cell>
          <cell r="G677" t="str">
            <v>1</v>
          </cell>
          <cell r="H677" t="str">
            <v>Assistant 4</v>
          </cell>
          <cell r="I677">
            <v>0</v>
          </cell>
          <cell r="J677">
            <v>0</v>
          </cell>
          <cell r="K677">
            <v>32902</v>
          </cell>
          <cell r="L677">
            <v>1097</v>
          </cell>
          <cell r="M677">
            <v>3399.9</v>
          </cell>
          <cell r="N677">
            <v>30599.1</v>
          </cell>
          <cell r="O677">
            <v>2772</v>
          </cell>
          <cell r="P677">
            <v>2000</v>
          </cell>
          <cell r="Q677">
            <v>1000</v>
          </cell>
          <cell r="R677">
            <v>0</v>
          </cell>
          <cell r="S677">
            <v>2177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7949</v>
          </cell>
          <cell r="AA677">
            <v>45347.9</v>
          </cell>
        </row>
        <row r="678">
          <cell r="B678">
            <v>90124</v>
          </cell>
          <cell r="C678" t="str">
            <v>Kazi Kumar Pokharel</v>
          </cell>
          <cell r="D678" t="str">
            <v>Bodebasain Branch</v>
          </cell>
          <cell r="E678" t="str">
            <v>038</v>
          </cell>
          <cell r="F678" t="str">
            <v>Banking Operational</v>
          </cell>
          <cell r="G678">
            <v>0</v>
          </cell>
          <cell r="H678" t="str">
            <v>Support Staff 1S</v>
          </cell>
          <cell r="I678">
            <v>0</v>
          </cell>
          <cell r="J678">
            <v>0</v>
          </cell>
          <cell r="K678">
            <v>24702</v>
          </cell>
          <cell r="L678">
            <v>0</v>
          </cell>
          <cell r="M678">
            <v>0</v>
          </cell>
          <cell r="N678">
            <v>24702</v>
          </cell>
          <cell r="O678">
            <v>0</v>
          </cell>
          <cell r="P678">
            <v>2000</v>
          </cell>
          <cell r="Q678">
            <v>1000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3000</v>
          </cell>
          <cell r="AA678">
            <v>27702</v>
          </cell>
        </row>
        <row r="679">
          <cell r="B679">
            <v>4918</v>
          </cell>
          <cell r="C679" t="str">
            <v>Sanjib Kumar Sharma</v>
          </cell>
          <cell r="D679" t="str">
            <v>Rajbiraj Branch</v>
          </cell>
          <cell r="E679" t="str">
            <v>039</v>
          </cell>
          <cell r="F679" t="str">
            <v>Banking Operational</v>
          </cell>
          <cell r="G679" t="str">
            <v>9</v>
          </cell>
          <cell r="H679" t="str">
            <v>Managerial 9</v>
          </cell>
          <cell r="I679">
            <v>0</v>
          </cell>
          <cell r="J679">
            <v>0</v>
          </cell>
          <cell r="K679">
            <v>52774</v>
          </cell>
          <cell r="L679">
            <v>15831</v>
          </cell>
          <cell r="M679">
            <v>6860.5</v>
          </cell>
          <cell r="N679">
            <v>61744.5</v>
          </cell>
          <cell r="O679">
            <v>4620</v>
          </cell>
          <cell r="P679">
            <v>2000</v>
          </cell>
          <cell r="Q679">
            <v>1000</v>
          </cell>
          <cell r="R679">
            <v>0</v>
          </cell>
          <cell r="S679">
            <v>1436</v>
          </cell>
          <cell r="T679">
            <v>2400</v>
          </cell>
          <cell r="U679">
            <v>0</v>
          </cell>
          <cell r="V679">
            <v>0</v>
          </cell>
          <cell r="W679">
            <v>6000</v>
          </cell>
          <cell r="X679">
            <v>0</v>
          </cell>
          <cell r="Y679">
            <v>0</v>
          </cell>
          <cell r="Z679">
            <v>17456</v>
          </cell>
          <cell r="AA679">
            <v>92921.5</v>
          </cell>
        </row>
        <row r="680">
          <cell r="B680">
            <v>5767</v>
          </cell>
          <cell r="C680" t="str">
            <v>Hareram Chaudhari</v>
          </cell>
          <cell r="D680" t="str">
            <v>Rajbiraj Branch</v>
          </cell>
          <cell r="E680" t="str">
            <v>039</v>
          </cell>
          <cell r="F680" t="str">
            <v>Banking Operational</v>
          </cell>
          <cell r="G680" t="str">
            <v>11</v>
          </cell>
          <cell r="H680" t="str">
            <v>Assistant 5</v>
          </cell>
          <cell r="I680">
            <v>0</v>
          </cell>
          <cell r="J680">
            <v>0</v>
          </cell>
          <cell r="K680">
            <v>35420</v>
          </cell>
          <cell r="L680">
            <v>12991</v>
          </cell>
          <cell r="M680">
            <v>4841.1000000000004</v>
          </cell>
          <cell r="N680">
            <v>43569.9</v>
          </cell>
          <cell r="O680">
            <v>3344</v>
          </cell>
          <cell r="P680">
            <v>2000</v>
          </cell>
          <cell r="Q680">
            <v>1000</v>
          </cell>
          <cell r="R680">
            <v>93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6437</v>
          </cell>
          <cell r="AA680">
            <v>59689.1</v>
          </cell>
        </row>
        <row r="681">
          <cell r="B681">
            <v>5957</v>
          </cell>
          <cell r="C681" t="str">
            <v>Ramesh Kumar Yadav</v>
          </cell>
          <cell r="D681" t="str">
            <v>Rajbiraj Branch</v>
          </cell>
          <cell r="E681" t="str">
            <v>039</v>
          </cell>
          <cell r="F681" t="str">
            <v>Banking Operational</v>
          </cell>
          <cell r="G681" t="str">
            <v>11</v>
          </cell>
          <cell r="H681" t="str">
            <v>Assistant 5</v>
          </cell>
          <cell r="I681">
            <v>0</v>
          </cell>
          <cell r="J681">
            <v>0</v>
          </cell>
          <cell r="K681">
            <v>35420</v>
          </cell>
          <cell r="L681">
            <v>12991</v>
          </cell>
          <cell r="M681">
            <v>4841.1000000000004</v>
          </cell>
          <cell r="N681">
            <v>43569.9</v>
          </cell>
          <cell r="O681">
            <v>3344</v>
          </cell>
          <cell r="P681">
            <v>2000</v>
          </cell>
          <cell r="Q681">
            <v>1000</v>
          </cell>
          <cell r="R681">
            <v>93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6437</v>
          </cell>
          <cell r="AA681">
            <v>59689.1</v>
          </cell>
        </row>
        <row r="682">
          <cell r="B682">
            <v>6255</v>
          </cell>
          <cell r="C682" t="str">
            <v>Bhola Yadav</v>
          </cell>
          <cell r="D682" t="str">
            <v>Rajbiraj Branch</v>
          </cell>
          <cell r="E682" t="str">
            <v>039</v>
          </cell>
          <cell r="F682" t="str">
            <v>Banking Operational</v>
          </cell>
          <cell r="G682" t="str">
            <v>7</v>
          </cell>
          <cell r="H682" t="str">
            <v>Support Staff 2S</v>
          </cell>
          <cell r="I682">
            <v>0</v>
          </cell>
          <cell r="J682">
            <v>0</v>
          </cell>
          <cell r="K682">
            <v>26082</v>
          </cell>
          <cell r="L682">
            <v>6083</v>
          </cell>
          <cell r="M682">
            <v>3216.5</v>
          </cell>
          <cell r="N682">
            <v>28948.5</v>
          </cell>
          <cell r="O682">
            <v>2200</v>
          </cell>
          <cell r="P682">
            <v>2000</v>
          </cell>
          <cell r="Q682">
            <v>1000</v>
          </cell>
          <cell r="R682">
            <v>54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5254</v>
          </cell>
          <cell r="AA682">
            <v>40635.5</v>
          </cell>
        </row>
        <row r="683">
          <cell r="B683">
            <v>7134</v>
          </cell>
          <cell r="C683" t="str">
            <v>Pramod Kumar Sah</v>
          </cell>
          <cell r="D683" t="str">
            <v>Rajbiraj Branch</v>
          </cell>
          <cell r="E683" t="str">
            <v>039</v>
          </cell>
          <cell r="F683" t="str">
            <v>Banking Operational</v>
          </cell>
          <cell r="G683" t="str">
            <v>1</v>
          </cell>
          <cell r="H683" t="str">
            <v>Assistant 5</v>
          </cell>
          <cell r="I683">
            <v>0</v>
          </cell>
          <cell r="J683">
            <v>0</v>
          </cell>
          <cell r="K683">
            <v>35420</v>
          </cell>
          <cell r="L683">
            <v>1181</v>
          </cell>
          <cell r="M683">
            <v>3660.1</v>
          </cell>
          <cell r="N683">
            <v>32940.9</v>
          </cell>
          <cell r="O683">
            <v>3344</v>
          </cell>
          <cell r="P683">
            <v>2000</v>
          </cell>
          <cell r="Q683">
            <v>1000</v>
          </cell>
          <cell r="R683">
            <v>0</v>
          </cell>
          <cell r="S683">
            <v>771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7115</v>
          </cell>
          <cell r="AA683">
            <v>47376.1</v>
          </cell>
        </row>
        <row r="684">
          <cell r="B684">
            <v>7223</v>
          </cell>
          <cell r="C684" t="str">
            <v>Bishal Basnet</v>
          </cell>
          <cell r="D684" t="str">
            <v>Rajbiraj Branch</v>
          </cell>
          <cell r="E684" t="str">
            <v>039</v>
          </cell>
          <cell r="F684" t="str">
            <v>Banking Operational</v>
          </cell>
          <cell r="G684" t="str">
            <v>1</v>
          </cell>
          <cell r="H684" t="str">
            <v>Assistant 4</v>
          </cell>
          <cell r="I684">
            <v>0</v>
          </cell>
          <cell r="J684">
            <v>0</v>
          </cell>
          <cell r="K684">
            <v>32902</v>
          </cell>
          <cell r="L684">
            <v>1097</v>
          </cell>
          <cell r="M684">
            <v>3399.9</v>
          </cell>
          <cell r="N684">
            <v>30599.1</v>
          </cell>
          <cell r="O684">
            <v>2772</v>
          </cell>
          <cell r="P684">
            <v>2000</v>
          </cell>
          <cell r="Q684">
            <v>1000</v>
          </cell>
          <cell r="R684">
            <v>0</v>
          </cell>
          <cell r="S684">
            <v>648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6420</v>
          </cell>
          <cell r="AA684">
            <v>43818.9</v>
          </cell>
        </row>
        <row r="685">
          <cell r="B685">
            <v>7237</v>
          </cell>
          <cell r="C685" t="str">
            <v>Ramesh Shrestha</v>
          </cell>
          <cell r="D685" t="str">
            <v>Rajbiraj Branch</v>
          </cell>
          <cell r="E685" t="str">
            <v>039</v>
          </cell>
          <cell r="F685" t="str">
            <v>Banking Operational</v>
          </cell>
          <cell r="G685" t="str">
            <v>1</v>
          </cell>
          <cell r="H685" t="str">
            <v>Assistant 4</v>
          </cell>
          <cell r="I685">
            <v>0</v>
          </cell>
          <cell r="J685">
            <v>0</v>
          </cell>
          <cell r="K685">
            <v>32902</v>
          </cell>
          <cell r="L685">
            <v>1097</v>
          </cell>
          <cell r="M685">
            <v>3399.9</v>
          </cell>
          <cell r="N685">
            <v>30599.1</v>
          </cell>
          <cell r="O685">
            <v>2772</v>
          </cell>
          <cell r="P685">
            <v>2000</v>
          </cell>
          <cell r="Q685">
            <v>1000</v>
          </cell>
          <cell r="R685">
            <v>0</v>
          </cell>
          <cell r="S685">
            <v>648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6420</v>
          </cell>
          <cell r="AA685">
            <v>43818.9</v>
          </cell>
        </row>
        <row r="686">
          <cell r="B686">
            <v>6011</v>
          </cell>
          <cell r="C686" t="str">
            <v>Birendra Kumar Yadab</v>
          </cell>
          <cell r="D686" t="str">
            <v>Hanumannagar Branch</v>
          </cell>
          <cell r="E686" t="str">
            <v>040</v>
          </cell>
          <cell r="F686" t="str">
            <v>Banking Operational</v>
          </cell>
          <cell r="G686" t="str">
            <v>11</v>
          </cell>
          <cell r="H686" t="str">
            <v>Assistant 5</v>
          </cell>
          <cell r="I686">
            <v>0</v>
          </cell>
          <cell r="J686">
            <v>0</v>
          </cell>
          <cell r="K686">
            <v>35420</v>
          </cell>
          <cell r="L686">
            <v>12991</v>
          </cell>
          <cell r="M686">
            <v>4841.1000000000004</v>
          </cell>
          <cell r="N686">
            <v>43569.9</v>
          </cell>
          <cell r="O686">
            <v>3344</v>
          </cell>
          <cell r="P686">
            <v>2000</v>
          </cell>
          <cell r="Q686">
            <v>1000</v>
          </cell>
          <cell r="R686">
            <v>0</v>
          </cell>
          <cell r="S686">
            <v>2590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8934</v>
          </cell>
          <cell r="AA686">
            <v>62186.1</v>
          </cell>
        </row>
        <row r="687">
          <cell r="B687">
            <v>6823</v>
          </cell>
          <cell r="C687" t="str">
            <v>Sabin Yadhav</v>
          </cell>
          <cell r="D687" t="str">
            <v>Hanumannagar Branch</v>
          </cell>
          <cell r="E687" t="str">
            <v>040</v>
          </cell>
          <cell r="F687" t="str">
            <v>Banking Operational</v>
          </cell>
          <cell r="G687" t="str">
            <v>4</v>
          </cell>
          <cell r="H687" t="str">
            <v>Officer 7</v>
          </cell>
          <cell r="I687">
            <v>0</v>
          </cell>
          <cell r="J687">
            <v>0</v>
          </cell>
          <cell r="K687">
            <v>46207</v>
          </cell>
          <cell r="L687">
            <v>6160</v>
          </cell>
          <cell r="M687">
            <v>5236.7</v>
          </cell>
          <cell r="N687">
            <v>47130.3</v>
          </cell>
          <cell r="O687">
            <v>4220</v>
          </cell>
          <cell r="P687">
            <v>2000</v>
          </cell>
          <cell r="Q687">
            <v>1000</v>
          </cell>
          <cell r="R687">
            <v>436</v>
          </cell>
          <cell r="S687">
            <v>0</v>
          </cell>
          <cell r="T687">
            <v>2100</v>
          </cell>
          <cell r="U687">
            <v>0</v>
          </cell>
          <cell r="V687">
            <v>0</v>
          </cell>
          <cell r="W687">
            <v>4000</v>
          </cell>
          <cell r="X687">
            <v>0</v>
          </cell>
          <cell r="Y687">
            <v>0</v>
          </cell>
          <cell r="Z687">
            <v>13756</v>
          </cell>
          <cell r="AA687">
            <v>71359.7</v>
          </cell>
        </row>
        <row r="688">
          <cell r="B688">
            <v>7207</v>
          </cell>
          <cell r="C688" t="str">
            <v>Ramchandra Sah</v>
          </cell>
          <cell r="D688" t="str">
            <v>Hanumannagar Branch</v>
          </cell>
          <cell r="E688" t="str">
            <v>040</v>
          </cell>
          <cell r="F688" t="str">
            <v>Banking Operational</v>
          </cell>
          <cell r="G688" t="str">
            <v>1</v>
          </cell>
          <cell r="H688" t="str">
            <v>Assistant 4</v>
          </cell>
          <cell r="I688">
            <v>0</v>
          </cell>
          <cell r="J688">
            <v>0</v>
          </cell>
          <cell r="K688">
            <v>32902</v>
          </cell>
          <cell r="L688">
            <v>1097</v>
          </cell>
          <cell r="M688">
            <v>3399.9</v>
          </cell>
          <cell r="N688">
            <v>30599.1</v>
          </cell>
          <cell r="O688">
            <v>2772</v>
          </cell>
          <cell r="P688">
            <v>2000</v>
          </cell>
          <cell r="Q688">
            <v>1000</v>
          </cell>
          <cell r="R688">
            <v>0</v>
          </cell>
          <cell r="S688">
            <v>2177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7949</v>
          </cell>
          <cell r="AA688">
            <v>45347.9</v>
          </cell>
        </row>
        <row r="689">
          <cell r="B689">
            <v>5178</v>
          </cell>
          <cell r="C689" t="str">
            <v>Pramod Chaudhari</v>
          </cell>
          <cell r="D689" t="str">
            <v>Siraha Branch</v>
          </cell>
          <cell r="E689" t="str">
            <v>042</v>
          </cell>
          <cell r="F689" t="str">
            <v>Banking Operational</v>
          </cell>
          <cell r="G689" t="str">
            <v>9</v>
          </cell>
          <cell r="H689" t="str">
            <v>Officer 7</v>
          </cell>
          <cell r="I689">
            <v>0</v>
          </cell>
          <cell r="J689">
            <v>0</v>
          </cell>
          <cell r="K689">
            <v>46207</v>
          </cell>
          <cell r="L689">
            <v>13860</v>
          </cell>
          <cell r="M689">
            <v>6006.7</v>
          </cell>
          <cell r="N689">
            <v>54060.3</v>
          </cell>
          <cell r="O689">
            <v>4220</v>
          </cell>
          <cell r="P689">
            <v>2000</v>
          </cell>
          <cell r="Q689">
            <v>1000</v>
          </cell>
          <cell r="R689">
            <v>0</v>
          </cell>
          <cell r="S689">
            <v>2519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9739</v>
          </cell>
          <cell r="AA689">
            <v>75812.7</v>
          </cell>
        </row>
        <row r="690">
          <cell r="B690">
            <v>5570</v>
          </cell>
          <cell r="C690" t="str">
            <v>Arjun Prashad Dhungana</v>
          </cell>
          <cell r="D690" t="str">
            <v>Siraha Branch</v>
          </cell>
          <cell r="E690" t="str">
            <v>042</v>
          </cell>
          <cell r="F690" t="str">
            <v>Banking Operational</v>
          </cell>
          <cell r="G690" t="str">
            <v>9</v>
          </cell>
          <cell r="H690" t="str">
            <v>Managerial 9</v>
          </cell>
          <cell r="I690">
            <v>0</v>
          </cell>
          <cell r="J690">
            <v>0</v>
          </cell>
          <cell r="K690">
            <v>52774</v>
          </cell>
          <cell r="L690">
            <v>15831</v>
          </cell>
          <cell r="M690">
            <v>6860.5</v>
          </cell>
          <cell r="N690">
            <v>61744.5</v>
          </cell>
          <cell r="O690">
            <v>4620</v>
          </cell>
          <cell r="P690">
            <v>2000</v>
          </cell>
          <cell r="Q690">
            <v>1000</v>
          </cell>
          <cell r="R690">
            <v>0</v>
          </cell>
          <cell r="S690">
            <v>2987</v>
          </cell>
          <cell r="T690">
            <v>2400</v>
          </cell>
          <cell r="U690">
            <v>0</v>
          </cell>
          <cell r="V690">
            <v>0</v>
          </cell>
          <cell r="W690">
            <v>6000</v>
          </cell>
          <cell r="X690">
            <v>0</v>
          </cell>
          <cell r="Y690">
            <v>0</v>
          </cell>
          <cell r="Z690">
            <v>19007</v>
          </cell>
          <cell r="AA690">
            <v>94472.5</v>
          </cell>
        </row>
        <row r="691">
          <cell r="B691">
            <v>6340</v>
          </cell>
          <cell r="C691" t="str">
            <v>Manish Kumar Yadav</v>
          </cell>
          <cell r="D691" t="str">
            <v>Siraha Branch</v>
          </cell>
          <cell r="E691" t="str">
            <v>042</v>
          </cell>
          <cell r="F691" t="str">
            <v>Banking Operational</v>
          </cell>
          <cell r="G691" t="str">
            <v>7</v>
          </cell>
          <cell r="H691" t="str">
            <v>Assistant 5</v>
          </cell>
          <cell r="I691" t="str">
            <v>5A</v>
          </cell>
          <cell r="J691">
            <v>0</v>
          </cell>
          <cell r="K691">
            <v>38491</v>
          </cell>
          <cell r="L691">
            <v>8981</v>
          </cell>
          <cell r="M691">
            <v>4747.2</v>
          </cell>
          <cell r="N691">
            <v>42724.800000000003</v>
          </cell>
          <cell r="O691">
            <v>3344</v>
          </cell>
          <cell r="P691">
            <v>2000</v>
          </cell>
          <cell r="Q691">
            <v>1000</v>
          </cell>
          <cell r="R691">
            <v>185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6529</v>
          </cell>
          <cell r="AA691">
            <v>58748.2</v>
          </cell>
        </row>
        <row r="692">
          <cell r="B692">
            <v>6741</v>
          </cell>
          <cell r="C692" t="str">
            <v>Shatrudhan Kumar Sah</v>
          </cell>
          <cell r="D692" t="str">
            <v>Siraha Branch</v>
          </cell>
          <cell r="E692" t="str">
            <v>042</v>
          </cell>
          <cell r="F692" t="str">
            <v>Banking Operational</v>
          </cell>
          <cell r="G692" t="str">
            <v>5</v>
          </cell>
          <cell r="H692" t="str">
            <v>Assistant 4</v>
          </cell>
          <cell r="I692">
            <v>0</v>
          </cell>
          <cell r="J692">
            <v>0</v>
          </cell>
          <cell r="K692">
            <v>32902</v>
          </cell>
          <cell r="L692">
            <v>5485</v>
          </cell>
          <cell r="M692">
            <v>3838.7</v>
          </cell>
          <cell r="N692">
            <v>34548.300000000003</v>
          </cell>
          <cell r="O692">
            <v>2772</v>
          </cell>
          <cell r="P692">
            <v>2000</v>
          </cell>
          <cell r="Q692">
            <v>1000</v>
          </cell>
          <cell r="R692">
            <v>156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5928</v>
          </cell>
          <cell r="AA692">
            <v>48153.7</v>
          </cell>
        </row>
        <row r="693">
          <cell r="B693">
            <v>7139</v>
          </cell>
          <cell r="C693" t="str">
            <v>Shakuntala Yadav</v>
          </cell>
          <cell r="D693" t="str">
            <v>Siraha Branch</v>
          </cell>
          <cell r="E693" t="str">
            <v>042</v>
          </cell>
          <cell r="F693" t="str">
            <v>Banking Operational</v>
          </cell>
          <cell r="G693" t="str">
            <v>1</v>
          </cell>
          <cell r="H693" t="str">
            <v>Assistant 5</v>
          </cell>
          <cell r="I693">
            <v>0</v>
          </cell>
          <cell r="J693">
            <v>0</v>
          </cell>
          <cell r="K693">
            <v>35420</v>
          </cell>
          <cell r="L693">
            <v>1181</v>
          </cell>
          <cell r="M693">
            <v>3660.1</v>
          </cell>
          <cell r="N693">
            <v>32940.9</v>
          </cell>
          <cell r="O693">
            <v>3344</v>
          </cell>
          <cell r="P693">
            <v>2000</v>
          </cell>
          <cell r="Q693">
            <v>1000</v>
          </cell>
          <cell r="R693">
            <v>0</v>
          </cell>
          <cell r="S693">
            <v>1604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7948</v>
          </cell>
          <cell r="AA693">
            <v>48209.1</v>
          </cell>
        </row>
        <row r="694">
          <cell r="B694">
            <v>7234</v>
          </cell>
          <cell r="C694" t="str">
            <v>Komal Poddar</v>
          </cell>
          <cell r="D694" t="str">
            <v>Siraha Branch</v>
          </cell>
          <cell r="E694" t="str">
            <v>042</v>
          </cell>
          <cell r="F694" t="str">
            <v>Banking Operational</v>
          </cell>
          <cell r="G694" t="str">
            <v>1</v>
          </cell>
          <cell r="H694" t="str">
            <v>Assistant 4</v>
          </cell>
          <cell r="I694">
            <v>0</v>
          </cell>
          <cell r="J694">
            <v>0</v>
          </cell>
          <cell r="K694">
            <v>32902</v>
          </cell>
          <cell r="L694">
            <v>1097</v>
          </cell>
          <cell r="M694">
            <v>3399.9</v>
          </cell>
          <cell r="N694">
            <v>30599.1</v>
          </cell>
          <cell r="O694">
            <v>2772</v>
          </cell>
          <cell r="P694">
            <v>2000</v>
          </cell>
          <cell r="Q694">
            <v>1000</v>
          </cell>
          <cell r="R694">
            <v>0</v>
          </cell>
          <cell r="S694">
            <v>1348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7120</v>
          </cell>
          <cell r="AA694">
            <v>44518.9</v>
          </cell>
        </row>
        <row r="695">
          <cell r="B695">
            <v>90189</v>
          </cell>
          <cell r="C695" t="str">
            <v>Nakul Bahadur Bhujel</v>
          </cell>
          <cell r="D695" t="str">
            <v>Siraha Branch</v>
          </cell>
          <cell r="E695" t="str">
            <v>042</v>
          </cell>
          <cell r="F695" t="str">
            <v>Banking Operational</v>
          </cell>
          <cell r="G695">
            <v>0</v>
          </cell>
          <cell r="H695" t="str">
            <v>Driver D1</v>
          </cell>
          <cell r="I695">
            <v>0</v>
          </cell>
          <cell r="J695">
            <v>0</v>
          </cell>
          <cell r="K695">
            <v>28417</v>
          </cell>
          <cell r="L695">
            <v>0</v>
          </cell>
          <cell r="M695">
            <v>0</v>
          </cell>
          <cell r="N695">
            <v>28417</v>
          </cell>
          <cell r="O695">
            <v>0</v>
          </cell>
          <cell r="P695">
            <v>2000</v>
          </cell>
          <cell r="Q695">
            <v>1000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3000</v>
          </cell>
          <cell r="AA695">
            <v>31417</v>
          </cell>
        </row>
        <row r="696">
          <cell r="B696">
            <v>90190</v>
          </cell>
          <cell r="C696" t="str">
            <v>Deepak Prasad Singh</v>
          </cell>
          <cell r="D696" t="str">
            <v>Siraha Branch</v>
          </cell>
          <cell r="E696" t="str">
            <v>042</v>
          </cell>
          <cell r="F696" t="str">
            <v>Banking Operational</v>
          </cell>
          <cell r="G696">
            <v>0</v>
          </cell>
          <cell r="H696" t="str">
            <v>Support Staff 1S</v>
          </cell>
          <cell r="I696">
            <v>0</v>
          </cell>
          <cell r="J696">
            <v>0</v>
          </cell>
          <cell r="K696">
            <v>24702</v>
          </cell>
          <cell r="L696">
            <v>0</v>
          </cell>
          <cell r="M696">
            <v>0</v>
          </cell>
          <cell r="N696">
            <v>24702</v>
          </cell>
          <cell r="O696">
            <v>0</v>
          </cell>
          <cell r="P696">
            <v>2000</v>
          </cell>
          <cell r="Q696">
            <v>1000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3000</v>
          </cell>
          <cell r="AA696">
            <v>27702</v>
          </cell>
        </row>
        <row r="697">
          <cell r="B697">
            <v>4763</v>
          </cell>
          <cell r="C697" t="str">
            <v>Rajendra Prasad Mahato</v>
          </cell>
          <cell r="D697" t="str">
            <v>Mirchaiya Branch</v>
          </cell>
          <cell r="E697" t="str">
            <v>043</v>
          </cell>
          <cell r="F697" t="str">
            <v>Banking Operational</v>
          </cell>
          <cell r="G697" t="str">
            <v>10</v>
          </cell>
          <cell r="H697" t="str">
            <v>Officer 7</v>
          </cell>
          <cell r="I697">
            <v>0</v>
          </cell>
          <cell r="J697">
            <v>0</v>
          </cell>
          <cell r="K697">
            <v>46207</v>
          </cell>
          <cell r="L697">
            <v>15400</v>
          </cell>
          <cell r="M697">
            <v>6160.7</v>
          </cell>
          <cell r="N697">
            <v>55446.3</v>
          </cell>
          <cell r="O697">
            <v>4220</v>
          </cell>
          <cell r="P697">
            <v>2000</v>
          </cell>
          <cell r="Q697">
            <v>1000</v>
          </cell>
          <cell r="R697">
            <v>0</v>
          </cell>
          <cell r="S697">
            <v>2519</v>
          </cell>
          <cell r="T697">
            <v>2100</v>
          </cell>
          <cell r="U697">
            <v>0</v>
          </cell>
          <cell r="V697">
            <v>0</v>
          </cell>
          <cell r="W697">
            <v>4000</v>
          </cell>
          <cell r="X697">
            <v>0</v>
          </cell>
          <cell r="Y697">
            <v>0</v>
          </cell>
          <cell r="Z697">
            <v>15839</v>
          </cell>
          <cell r="AA697">
            <v>83606.7</v>
          </cell>
        </row>
        <row r="698">
          <cell r="B698">
            <v>6758</v>
          </cell>
          <cell r="C698" t="str">
            <v>Dhupendra Shah</v>
          </cell>
          <cell r="D698" t="str">
            <v>Mirchaiya Branch</v>
          </cell>
          <cell r="E698" t="str">
            <v>043</v>
          </cell>
          <cell r="F698" t="str">
            <v>Banking Operational</v>
          </cell>
          <cell r="G698" t="str">
            <v>5</v>
          </cell>
          <cell r="H698" t="str">
            <v>Assistant 4</v>
          </cell>
          <cell r="I698">
            <v>0</v>
          </cell>
          <cell r="J698">
            <v>0</v>
          </cell>
          <cell r="K698">
            <v>32902</v>
          </cell>
          <cell r="L698">
            <v>5485</v>
          </cell>
          <cell r="M698">
            <v>3838.7</v>
          </cell>
          <cell r="N698">
            <v>34548.300000000003</v>
          </cell>
          <cell r="O698">
            <v>2772</v>
          </cell>
          <cell r="P698">
            <v>2000</v>
          </cell>
          <cell r="Q698">
            <v>1000</v>
          </cell>
          <cell r="R698">
            <v>156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5928</v>
          </cell>
          <cell r="AA698">
            <v>48153.7</v>
          </cell>
        </row>
        <row r="699">
          <cell r="B699">
            <v>7203</v>
          </cell>
          <cell r="C699" t="str">
            <v>Resika Subedi</v>
          </cell>
          <cell r="D699" t="str">
            <v>Mirchaiya Branch</v>
          </cell>
          <cell r="E699" t="str">
            <v>043</v>
          </cell>
          <cell r="F699" t="str">
            <v>Banking Operational</v>
          </cell>
          <cell r="G699" t="str">
            <v>1</v>
          </cell>
          <cell r="H699" t="str">
            <v>Assistant 4</v>
          </cell>
          <cell r="I699">
            <v>0</v>
          </cell>
          <cell r="J699">
            <v>0</v>
          </cell>
          <cell r="K699">
            <v>32902</v>
          </cell>
          <cell r="L699">
            <v>1097</v>
          </cell>
          <cell r="M699">
            <v>3399.9</v>
          </cell>
          <cell r="N699">
            <v>30599.1</v>
          </cell>
          <cell r="O699">
            <v>2772</v>
          </cell>
          <cell r="P699">
            <v>2000</v>
          </cell>
          <cell r="Q699">
            <v>1000</v>
          </cell>
          <cell r="R699">
            <v>0</v>
          </cell>
          <cell r="S699">
            <v>1348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7120</v>
          </cell>
          <cell r="AA699">
            <v>44518.9</v>
          </cell>
        </row>
        <row r="700">
          <cell r="B700">
            <v>7232</v>
          </cell>
          <cell r="C700" t="str">
            <v>Rita Kumari Magar</v>
          </cell>
          <cell r="D700" t="str">
            <v>Mirchaiya Branch</v>
          </cell>
          <cell r="E700" t="str">
            <v>043</v>
          </cell>
          <cell r="F700" t="str">
            <v>Banking Operational</v>
          </cell>
          <cell r="G700" t="str">
            <v>1</v>
          </cell>
          <cell r="H700" t="str">
            <v>Assistant 4</v>
          </cell>
          <cell r="I700">
            <v>0</v>
          </cell>
          <cell r="J700">
            <v>0</v>
          </cell>
          <cell r="K700">
            <v>32902</v>
          </cell>
          <cell r="L700">
            <v>1097</v>
          </cell>
          <cell r="M700">
            <v>3399.9</v>
          </cell>
          <cell r="N700">
            <v>30599.1</v>
          </cell>
          <cell r="O700">
            <v>2772</v>
          </cell>
          <cell r="P700">
            <v>2000</v>
          </cell>
          <cell r="Q700">
            <v>1000</v>
          </cell>
          <cell r="R700">
            <v>0</v>
          </cell>
          <cell r="S700">
            <v>1348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7120</v>
          </cell>
          <cell r="AA700">
            <v>44518.9</v>
          </cell>
        </row>
        <row r="701">
          <cell r="B701">
            <v>90171</v>
          </cell>
          <cell r="C701" t="str">
            <v>Shyam Narayan Thakur</v>
          </cell>
          <cell r="D701" t="str">
            <v>Mirchaiya Branch</v>
          </cell>
          <cell r="E701" t="str">
            <v>043</v>
          </cell>
          <cell r="F701" t="str">
            <v>Banking Operational</v>
          </cell>
          <cell r="G701">
            <v>0</v>
          </cell>
          <cell r="H701" t="str">
            <v>Support Staff 1S</v>
          </cell>
          <cell r="I701">
            <v>0</v>
          </cell>
          <cell r="J701">
            <v>0</v>
          </cell>
          <cell r="K701">
            <v>24702</v>
          </cell>
          <cell r="L701">
            <v>0</v>
          </cell>
          <cell r="M701">
            <v>0</v>
          </cell>
          <cell r="N701">
            <v>24702</v>
          </cell>
          <cell r="O701">
            <v>0</v>
          </cell>
          <cell r="P701">
            <v>2000</v>
          </cell>
          <cell r="Q701">
            <v>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3000</v>
          </cell>
          <cell r="AA701">
            <v>27702</v>
          </cell>
        </row>
        <row r="702">
          <cell r="B702">
            <v>5764</v>
          </cell>
          <cell r="C702" t="str">
            <v>Amit Kumar Raya</v>
          </cell>
          <cell r="D702" t="str">
            <v>Sukhipur Branch</v>
          </cell>
          <cell r="E702" t="str">
            <v>044</v>
          </cell>
          <cell r="F702" t="str">
            <v>Banking Operational</v>
          </cell>
          <cell r="G702" t="str">
            <v>11</v>
          </cell>
          <cell r="H702" t="str">
            <v>Assistant 5</v>
          </cell>
          <cell r="I702">
            <v>0</v>
          </cell>
          <cell r="J702">
            <v>0</v>
          </cell>
          <cell r="K702">
            <v>35420</v>
          </cell>
          <cell r="L702">
            <v>12991</v>
          </cell>
          <cell r="M702">
            <v>4841.1000000000004</v>
          </cell>
          <cell r="N702">
            <v>43569.9</v>
          </cell>
          <cell r="O702">
            <v>3344</v>
          </cell>
          <cell r="P702">
            <v>2000</v>
          </cell>
          <cell r="Q702">
            <v>1000</v>
          </cell>
          <cell r="R702">
            <v>278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6622</v>
          </cell>
          <cell r="AA702">
            <v>59874.1</v>
          </cell>
        </row>
        <row r="703">
          <cell r="B703">
            <v>5769</v>
          </cell>
          <cell r="C703" t="str">
            <v>Yogendra Kumar Yadav</v>
          </cell>
          <cell r="D703" t="str">
            <v>Sukhipur Branch</v>
          </cell>
          <cell r="E703" t="str">
            <v>044</v>
          </cell>
          <cell r="F703" t="str">
            <v>Banking Operational</v>
          </cell>
          <cell r="G703" t="str">
            <v>11</v>
          </cell>
          <cell r="H703" t="str">
            <v>Assistant 5</v>
          </cell>
          <cell r="I703">
            <v>0</v>
          </cell>
          <cell r="J703">
            <v>0</v>
          </cell>
          <cell r="K703">
            <v>35420</v>
          </cell>
          <cell r="L703">
            <v>12991</v>
          </cell>
          <cell r="M703">
            <v>4841.1000000000004</v>
          </cell>
          <cell r="N703">
            <v>43569.9</v>
          </cell>
          <cell r="O703">
            <v>3344</v>
          </cell>
          <cell r="P703">
            <v>2000</v>
          </cell>
          <cell r="Q703">
            <v>1000</v>
          </cell>
          <cell r="R703">
            <v>278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6622</v>
          </cell>
          <cell r="AA703">
            <v>59874.1</v>
          </cell>
        </row>
        <row r="704">
          <cell r="B704">
            <v>6792</v>
          </cell>
          <cell r="C704" t="str">
            <v>Ajay Kumar Sah</v>
          </cell>
          <cell r="D704" t="str">
            <v>Sukhipur Branch</v>
          </cell>
          <cell r="E704" t="str">
            <v>044</v>
          </cell>
          <cell r="F704" t="str">
            <v>Banking Operational</v>
          </cell>
          <cell r="G704" t="str">
            <v>4</v>
          </cell>
          <cell r="H704" t="str">
            <v>Officer 7</v>
          </cell>
          <cell r="I704">
            <v>0</v>
          </cell>
          <cell r="J704">
            <v>0</v>
          </cell>
          <cell r="K704">
            <v>46207</v>
          </cell>
          <cell r="L704">
            <v>6160</v>
          </cell>
          <cell r="M704">
            <v>5236.7</v>
          </cell>
          <cell r="N704">
            <v>47130.3</v>
          </cell>
          <cell r="O704">
            <v>4220</v>
          </cell>
          <cell r="P704">
            <v>2000</v>
          </cell>
          <cell r="Q704">
            <v>1000</v>
          </cell>
          <cell r="R704">
            <v>0</v>
          </cell>
          <cell r="S704">
            <v>4070</v>
          </cell>
          <cell r="T704">
            <v>2250</v>
          </cell>
          <cell r="U704">
            <v>0</v>
          </cell>
          <cell r="V704">
            <v>0</v>
          </cell>
          <cell r="W704">
            <v>5000</v>
          </cell>
          <cell r="X704">
            <v>0</v>
          </cell>
          <cell r="Y704">
            <v>0</v>
          </cell>
          <cell r="Z704">
            <v>18540</v>
          </cell>
          <cell r="AA704">
            <v>76143.7</v>
          </cell>
        </row>
        <row r="705">
          <cell r="B705">
            <v>7236</v>
          </cell>
          <cell r="C705" t="str">
            <v>Viva Chaudhary</v>
          </cell>
          <cell r="D705" t="str">
            <v>Sukhipur Branch</v>
          </cell>
          <cell r="E705" t="str">
            <v>044</v>
          </cell>
          <cell r="F705" t="str">
            <v>Banking Operational</v>
          </cell>
          <cell r="G705" t="str">
            <v>1</v>
          </cell>
          <cell r="H705" t="str">
            <v>Assistant 4</v>
          </cell>
          <cell r="I705">
            <v>0</v>
          </cell>
          <cell r="J705">
            <v>0</v>
          </cell>
          <cell r="K705">
            <v>32902</v>
          </cell>
          <cell r="L705">
            <v>1097</v>
          </cell>
          <cell r="M705">
            <v>3399.9</v>
          </cell>
          <cell r="N705">
            <v>30599.1</v>
          </cell>
          <cell r="O705">
            <v>2772</v>
          </cell>
          <cell r="P705">
            <v>2000</v>
          </cell>
          <cell r="Q705">
            <v>1000</v>
          </cell>
          <cell r="R705">
            <v>0</v>
          </cell>
          <cell r="S705">
            <v>2177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7949</v>
          </cell>
          <cell r="AA705">
            <v>45347.9</v>
          </cell>
        </row>
        <row r="706">
          <cell r="B706">
            <v>4919</v>
          </cell>
          <cell r="C706" t="str">
            <v>Ram Chandra Yadav</v>
          </cell>
          <cell r="D706" t="str">
            <v>Lahan Branch</v>
          </cell>
          <cell r="E706" t="str">
            <v>045</v>
          </cell>
          <cell r="F706" t="str">
            <v>Banking Operational</v>
          </cell>
          <cell r="G706" t="str">
            <v>8</v>
          </cell>
          <cell r="H706" t="str">
            <v>Managerial 9</v>
          </cell>
          <cell r="I706">
            <v>0</v>
          </cell>
          <cell r="J706">
            <v>0</v>
          </cell>
          <cell r="K706">
            <v>52774</v>
          </cell>
          <cell r="L706">
            <v>14072</v>
          </cell>
          <cell r="M706">
            <v>6684.6</v>
          </cell>
          <cell r="N706">
            <v>60161.4</v>
          </cell>
          <cell r="O706">
            <v>4620</v>
          </cell>
          <cell r="P706">
            <v>2000</v>
          </cell>
          <cell r="Q706">
            <v>1000</v>
          </cell>
          <cell r="R706">
            <v>0</v>
          </cell>
          <cell r="S706">
            <v>2987</v>
          </cell>
          <cell r="T706">
            <v>2400</v>
          </cell>
          <cell r="U706">
            <v>0</v>
          </cell>
          <cell r="V706">
            <v>0</v>
          </cell>
          <cell r="W706">
            <v>6000</v>
          </cell>
          <cell r="X706">
            <v>0</v>
          </cell>
          <cell r="Y706">
            <v>0</v>
          </cell>
          <cell r="Z706">
            <v>19007</v>
          </cell>
          <cell r="AA706">
            <v>92537.600000000006</v>
          </cell>
        </row>
        <row r="707">
          <cell r="B707">
            <v>5199</v>
          </cell>
          <cell r="C707" t="str">
            <v>Tara Kumari Chaudhari</v>
          </cell>
          <cell r="D707" t="str">
            <v>Lahan Branch</v>
          </cell>
          <cell r="E707" t="str">
            <v>045</v>
          </cell>
          <cell r="F707" t="str">
            <v>Banking Operational</v>
          </cell>
          <cell r="G707" t="str">
            <v>9</v>
          </cell>
          <cell r="H707" t="str">
            <v>Officer 7</v>
          </cell>
          <cell r="I707">
            <v>0</v>
          </cell>
          <cell r="J707">
            <v>0</v>
          </cell>
          <cell r="K707">
            <v>46207</v>
          </cell>
          <cell r="L707">
            <v>13860</v>
          </cell>
          <cell r="M707">
            <v>6006.7</v>
          </cell>
          <cell r="N707">
            <v>54060.3</v>
          </cell>
          <cell r="O707">
            <v>4220</v>
          </cell>
          <cell r="P707">
            <v>2000</v>
          </cell>
          <cell r="Q707">
            <v>1000</v>
          </cell>
          <cell r="R707">
            <v>291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7511</v>
          </cell>
          <cell r="AA707">
            <v>73584.7</v>
          </cell>
        </row>
        <row r="708">
          <cell r="B708">
            <v>5772</v>
          </cell>
          <cell r="C708" t="str">
            <v>Pitambar Sah</v>
          </cell>
          <cell r="D708" t="str">
            <v>Lahan Branch</v>
          </cell>
          <cell r="E708" t="str">
            <v>045</v>
          </cell>
          <cell r="F708" t="str">
            <v>Banking Operational</v>
          </cell>
          <cell r="G708" t="str">
            <v>11</v>
          </cell>
          <cell r="H708" t="str">
            <v>Assistant 5</v>
          </cell>
          <cell r="I708">
            <v>0</v>
          </cell>
          <cell r="J708">
            <v>0</v>
          </cell>
          <cell r="K708">
            <v>35420</v>
          </cell>
          <cell r="L708">
            <v>12991</v>
          </cell>
          <cell r="M708">
            <v>4841.1000000000004</v>
          </cell>
          <cell r="N708">
            <v>43569.9</v>
          </cell>
          <cell r="O708">
            <v>3344</v>
          </cell>
          <cell r="P708">
            <v>2000</v>
          </cell>
          <cell r="Q708">
            <v>1000</v>
          </cell>
          <cell r="R708">
            <v>185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6529</v>
          </cell>
          <cell r="AA708">
            <v>59781.1</v>
          </cell>
        </row>
        <row r="709">
          <cell r="B709">
            <v>6061</v>
          </cell>
          <cell r="C709" t="str">
            <v>Bijendra Prasad Yadav</v>
          </cell>
          <cell r="D709" t="str">
            <v>Lahan Branch</v>
          </cell>
          <cell r="E709" t="str">
            <v>045</v>
          </cell>
          <cell r="F709" t="str">
            <v>Banking Operational</v>
          </cell>
          <cell r="G709" t="str">
            <v>5</v>
          </cell>
          <cell r="H709" t="str">
            <v>Driver D2</v>
          </cell>
          <cell r="I709">
            <v>0</v>
          </cell>
          <cell r="J709">
            <v>0</v>
          </cell>
          <cell r="K709">
            <v>32902</v>
          </cell>
          <cell r="L709">
            <v>5485</v>
          </cell>
          <cell r="M709">
            <v>3838.7</v>
          </cell>
          <cell r="N709">
            <v>34548.300000000003</v>
          </cell>
          <cell r="O709">
            <v>2772</v>
          </cell>
          <cell r="P709">
            <v>2000</v>
          </cell>
          <cell r="Q709">
            <v>1000</v>
          </cell>
          <cell r="R709">
            <v>0</v>
          </cell>
          <cell r="S709">
            <v>2177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7949</v>
          </cell>
          <cell r="AA709">
            <v>50174.7</v>
          </cell>
        </row>
        <row r="710">
          <cell r="B710">
            <v>6869</v>
          </cell>
          <cell r="C710" t="str">
            <v>Mahesh Kumar Sah</v>
          </cell>
          <cell r="D710" t="str">
            <v>Lahan Branch</v>
          </cell>
          <cell r="E710" t="str">
            <v>045</v>
          </cell>
          <cell r="F710" t="str">
            <v>Banking Operational</v>
          </cell>
          <cell r="G710" t="str">
            <v>4</v>
          </cell>
          <cell r="H710" t="str">
            <v>Assistant 5</v>
          </cell>
          <cell r="I710">
            <v>0</v>
          </cell>
          <cell r="J710">
            <v>0</v>
          </cell>
          <cell r="K710">
            <v>35420</v>
          </cell>
          <cell r="L710">
            <v>4724</v>
          </cell>
          <cell r="M710">
            <v>4014.4</v>
          </cell>
          <cell r="N710">
            <v>36129.599999999999</v>
          </cell>
          <cell r="O710">
            <v>3344</v>
          </cell>
          <cell r="P710">
            <v>2000</v>
          </cell>
          <cell r="Q710">
            <v>1000</v>
          </cell>
          <cell r="R710">
            <v>0</v>
          </cell>
          <cell r="S710">
            <v>1604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7948</v>
          </cell>
          <cell r="AA710">
            <v>52106.400000000001</v>
          </cell>
        </row>
        <row r="711">
          <cell r="B711">
            <v>7135</v>
          </cell>
          <cell r="C711" t="str">
            <v>Sanjay Poddar</v>
          </cell>
          <cell r="D711" t="str">
            <v>Lahan Branch</v>
          </cell>
          <cell r="E711" t="str">
            <v>045</v>
          </cell>
          <cell r="F711" t="str">
            <v>Banking Operational</v>
          </cell>
          <cell r="G711" t="str">
            <v>1</v>
          </cell>
          <cell r="H711" t="str">
            <v>Assistant 5</v>
          </cell>
          <cell r="I711">
            <v>0</v>
          </cell>
          <cell r="J711">
            <v>0</v>
          </cell>
          <cell r="K711">
            <v>35420</v>
          </cell>
          <cell r="L711">
            <v>1181</v>
          </cell>
          <cell r="M711">
            <v>3660.1</v>
          </cell>
          <cell r="N711">
            <v>32940.9</v>
          </cell>
          <cell r="O711">
            <v>3344</v>
          </cell>
          <cell r="P711">
            <v>2000</v>
          </cell>
          <cell r="Q711">
            <v>1000</v>
          </cell>
          <cell r="R711">
            <v>0</v>
          </cell>
          <cell r="S711">
            <v>1604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7948</v>
          </cell>
          <cell r="AA711">
            <v>48209.1</v>
          </cell>
        </row>
        <row r="712">
          <cell r="B712">
            <v>7226</v>
          </cell>
          <cell r="C712" t="str">
            <v>Sumitra Neupane</v>
          </cell>
          <cell r="D712" t="str">
            <v>Lahan Branch</v>
          </cell>
          <cell r="E712" t="str">
            <v>045</v>
          </cell>
          <cell r="F712" t="str">
            <v>Banking Operational</v>
          </cell>
          <cell r="G712" t="str">
            <v>1</v>
          </cell>
          <cell r="H712" t="str">
            <v>Assistant 4</v>
          </cell>
          <cell r="I712">
            <v>0</v>
          </cell>
          <cell r="J712">
            <v>0</v>
          </cell>
          <cell r="K712">
            <v>32902</v>
          </cell>
          <cell r="L712">
            <v>1097</v>
          </cell>
          <cell r="M712">
            <v>3399.9</v>
          </cell>
          <cell r="N712">
            <v>30599.1</v>
          </cell>
          <cell r="O712">
            <v>2772</v>
          </cell>
          <cell r="P712">
            <v>2000</v>
          </cell>
          <cell r="Q712">
            <v>1000</v>
          </cell>
          <cell r="R712">
            <v>0</v>
          </cell>
          <cell r="S712">
            <v>1348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7120</v>
          </cell>
          <cell r="AA712">
            <v>44518.9</v>
          </cell>
        </row>
        <row r="713">
          <cell r="B713">
            <v>90177</v>
          </cell>
          <cell r="C713" t="str">
            <v>Dayanand Yadav</v>
          </cell>
          <cell r="D713" t="str">
            <v>Lahan Branch</v>
          </cell>
          <cell r="E713" t="str">
            <v>045</v>
          </cell>
          <cell r="F713" t="str">
            <v>Banking Operational</v>
          </cell>
          <cell r="G713">
            <v>0</v>
          </cell>
          <cell r="H713" t="str">
            <v>Support Staff 1S</v>
          </cell>
          <cell r="I713">
            <v>0</v>
          </cell>
          <cell r="J713">
            <v>0</v>
          </cell>
          <cell r="K713">
            <v>24702</v>
          </cell>
          <cell r="L713">
            <v>0</v>
          </cell>
          <cell r="M713">
            <v>0</v>
          </cell>
          <cell r="N713">
            <v>24702</v>
          </cell>
          <cell r="O713">
            <v>0</v>
          </cell>
          <cell r="P713">
            <v>2000</v>
          </cell>
          <cell r="Q713">
            <v>1000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3000</v>
          </cell>
          <cell r="AA713">
            <v>27702</v>
          </cell>
        </row>
        <row r="714">
          <cell r="B714">
            <v>4921</v>
          </cell>
          <cell r="C714" t="str">
            <v>Santosh Kumar Karki</v>
          </cell>
          <cell r="D714" t="str">
            <v>Gaighat Branch</v>
          </cell>
          <cell r="E714" t="str">
            <v>046</v>
          </cell>
          <cell r="F714" t="str">
            <v>Banking Operational</v>
          </cell>
          <cell r="G714" t="str">
            <v>9</v>
          </cell>
          <cell r="H714" t="str">
            <v>Managerial 9</v>
          </cell>
          <cell r="I714">
            <v>0</v>
          </cell>
          <cell r="J714">
            <v>0</v>
          </cell>
          <cell r="K714">
            <v>52774</v>
          </cell>
          <cell r="L714">
            <v>15831</v>
          </cell>
          <cell r="M714">
            <v>6860.5</v>
          </cell>
          <cell r="N714">
            <v>61744.5</v>
          </cell>
          <cell r="O714">
            <v>4620</v>
          </cell>
          <cell r="P714">
            <v>2000</v>
          </cell>
          <cell r="Q714">
            <v>1000</v>
          </cell>
          <cell r="R714">
            <v>0</v>
          </cell>
          <cell r="S714">
            <v>6435</v>
          </cell>
          <cell r="T714">
            <v>2400</v>
          </cell>
          <cell r="U714">
            <v>0</v>
          </cell>
          <cell r="V714">
            <v>0</v>
          </cell>
          <cell r="W714">
            <v>6000</v>
          </cell>
          <cell r="X714">
            <v>0</v>
          </cell>
          <cell r="Y714">
            <v>0</v>
          </cell>
          <cell r="Z714">
            <v>22455</v>
          </cell>
          <cell r="AA714">
            <v>97920.5</v>
          </cell>
        </row>
        <row r="715">
          <cell r="B715">
            <v>5473</v>
          </cell>
          <cell r="C715" t="str">
            <v>Dhundi Raj Dahal</v>
          </cell>
          <cell r="D715" t="str">
            <v>Gaighat Branch</v>
          </cell>
          <cell r="E715" t="str">
            <v>046</v>
          </cell>
          <cell r="F715" t="str">
            <v>Banking Operational</v>
          </cell>
          <cell r="G715" t="str">
            <v>11</v>
          </cell>
          <cell r="H715" t="str">
            <v>Officer 7</v>
          </cell>
          <cell r="I715">
            <v>0</v>
          </cell>
          <cell r="J715">
            <v>0</v>
          </cell>
          <cell r="K715">
            <v>46207</v>
          </cell>
          <cell r="L715">
            <v>16940</v>
          </cell>
          <cell r="M715">
            <v>6314.7</v>
          </cell>
          <cell r="N715">
            <v>56832.3</v>
          </cell>
          <cell r="O715">
            <v>4220</v>
          </cell>
          <cell r="P715">
            <v>2000</v>
          </cell>
          <cell r="Q715">
            <v>1000</v>
          </cell>
          <cell r="R715">
            <v>509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7729</v>
          </cell>
          <cell r="AA715">
            <v>77190.7</v>
          </cell>
        </row>
        <row r="716">
          <cell r="B716">
            <v>5666</v>
          </cell>
          <cell r="C716" t="str">
            <v>Dik Bahadur Pariyar</v>
          </cell>
          <cell r="D716" t="str">
            <v>Gaighat Branch</v>
          </cell>
          <cell r="E716" t="str">
            <v>046</v>
          </cell>
          <cell r="F716" t="str">
            <v>Banking Operational</v>
          </cell>
          <cell r="G716" t="str">
            <v>11</v>
          </cell>
          <cell r="H716" t="str">
            <v>Assistant 5</v>
          </cell>
          <cell r="I716">
            <v>0</v>
          </cell>
          <cell r="J716">
            <v>0</v>
          </cell>
          <cell r="K716">
            <v>35420</v>
          </cell>
          <cell r="L716">
            <v>12991</v>
          </cell>
          <cell r="M716">
            <v>4841.1000000000004</v>
          </cell>
          <cell r="N716">
            <v>43569.9</v>
          </cell>
          <cell r="O716">
            <v>3344</v>
          </cell>
          <cell r="P716">
            <v>2000</v>
          </cell>
          <cell r="Q716">
            <v>1000</v>
          </cell>
          <cell r="R716">
            <v>0</v>
          </cell>
          <cell r="S716">
            <v>3454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9798</v>
          </cell>
          <cell r="AA716">
            <v>63050.1</v>
          </cell>
        </row>
        <row r="717">
          <cell r="B717">
            <v>6256</v>
          </cell>
          <cell r="C717" t="str">
            <v>Khil Nath Sharma</v>
          </cell>
          <cell r="D717" t="str">
            <v>Gaighat Branch</v>
          </cell>
          <cell r="E717" t="str">
            <v>046</v>
          </cell>
          <cell r="F717" t="str">
            <v>Banking Operational</v>
          </cell>
          <cell r="G717" t="str">
            <v>7</v>
          </cell>
          <cell r="H717" t="str">
            <v>Support Staff 2S</v>
          </cell>
          <cell r="I717">
            <v>0</v>
          </cell>
          <cell r="J717">
            <v>0</v>
          </cell>
          <cell r="K717">
            <v>26082</v>
          </cell>
          <cell r="L717">
            <v>6083</v>
          </cell>
          <cell r="M717">
            <v>3216.5</v>
          </cell>
          <cell r="N717">
            <v>28948.5</v>
          </cell>
          <cell r="O717">
            <v>2200</v>
          </cell>
          <cell r="P717">
            <v>2000</v>
          </cell>
          <cell r="Q717">
            <v>1000</v>
          </cell>
          <cell r="R717">
            <v>189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5389</v>
          </cell>
          <cell r="AA717">
            <v>40770.5</v>
          </cell>
        </row>
        <row r="718">
          <cell r="B718">
            <v>6879</v>
          </cell>
          <cell r="C718" t="str">
            <v>Surya Mani Shrestha</v>
          </cell>
          <cell r="D718" t="str">
            <v>Gaighat Branch</v>
          </cell>
          <cell r="E718" t="str">
            <v>046</v>
          </cell>
          <cell r="F718" t="str">
            <v>Banking Operational</v>
          </cell>
          <cell r="G718" t="str">
            <v>4</v>
          </cell>
          <cell r="H718" t="str">
            <v>Assistant 4</v>
          </cell>
          <cell r="I718">
            <v>0</v>
          </cell>
          <cell r="J718">
            <v>0</v>
          </cell>
          <cell r="K718">
            <v>32902</v>
          </cell>
          <cell r="L718">
            <v>4388</v>
          </cell>
          <cell r="M718">
            <v>3729</v>
          </cell>
          <cell r="N718">
            <v>33561</v>
          </cell>
          <cell r="O718">
            <v>2772</v>
          </cell>
          <cell r="P718">
            <v>2000</v>
          </cell>
          <cell r="Q718">
            <v>1000</v>
          </cell>
          <cell r="R718">
            <v>0</v>
          </cell>
          <cell r="S718">
            <v>2902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8674</v>
          </cell>
          <cell r="AA718">
            <v>49693</v>
          </cell>
        </row>
        <row r="719">
          <cell r="B719">
            <v>7124</v>
          </cell>
          <cell r="C719" t="str">
            <v>Purnakala Rai</v>
          </cell>
          <cell r="D719" t="str">
            <v>Gaighat Branch</v>
          </cell>
          <cell r="E719" t="str">
            <v>046</v>
          </cell>
          <cell r="F719" t="str">
            <v>Banking Operational</v>
          </cell>
          <cell r="G719" t="str">
            <v>1</v>
          </cell>
          <cell r="H719" t="str">
            <v>Assistant 5</v>
          </cell>
          <cell r="I719">
            <v>0</v>
          </cell>
          <cell r="J719">
            <v>0</v>
          </cell>
          <cell r="K719">
            <v>35420</v>
          </cell>
          <cell r="L719">
            <v>1181</v>
          </cell>
          <cell r="M719">
            <v>3660.1</v>
          </cell>
          <cell r="N719">
            <v>32940.9</v>
          </cell>
          <cell r="O719">
            <v>3344</v>
          </cell>
          <cell r="P719">
            <v>2000</v>
          </cell>
          <cell r="Q719">
            <v>1000</v>
          </cell>
          <cell r="R719">
            <v>0</v>
          </cell>
          <cell r="S719">
            <v>3454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9798</v>
          </cell>
          <cell r="AA719">
            <v>50059.1</v>
          </cell>
        </row>
        <row r="720">
          <cell r="B720">
            <v>7195</v>
          </cell>
          <cell r="C720" t="str">
            <v>Bhupendra Adhikari</v>
          </cell>
          <cell r="D720" t="str">
            <v>Gaighat Branch</v>
          </cell>
          <cell r="E720" t="str">
            <v>046</v>
          </cell>
          <cell r="F720" t="str">
            <v>Banking Operational</v>
          </cell>
          <cell r="G720" t="str">
            <v>1</v>
          </cell>
          <cell r="H720" t="str">
            <v>Assistant 4</v>
          </cell>
          <cell r="I720">
            <v>0</v>
          </cell>
          <cell r="J720">
            <v>0</v>
          </cell>
          <cell r="K720">
            <v>32902</v>
          </cell>
          <cell r="L720">
            <v>1097</v>
          </cell>
          <cell r="M720">
            <v>3399.9</v>
          </cell>
          <cell r="N720">
            <v>30599.1</v>
          </cell>
          <cell r="O720">
            <v>2772</v>
          </cell>
          <cell r="P720">
            <v>2000</v>
          </cell>
          <cell r="Q720">
            <v>1000</v>
          </cell>
          <cell r="R720">
            <v>0</v>
          </cell>
          <cell r="S720">
            <v>2902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8674</v>
          </cell>
          <cell r="AA720">
            <v>46072.9</v>
          </cell>
        </row>
        <row r="721">
          <cell r="B721">
            <v>5050</v>
          </cell>
          <cell r="C721" t="str">
            <v>Mekha Bahadur Muri Magar</v>
          </cell>
          <cell r="D721" t="str">
            <v>Katari Branch</v>
          </cell>
          <cell r="E721" t="str">
            <v>047</v>
          </cell>
          <cell r="F721" t="str">
            <v>Banking Operational</v>
          </cell>
          <cell r="G721" t="str">
            <v>10</v>
          </cell>
          <cell r="H721" t="str">
            <v>Support Staff 4S</v>
          </cell>
          <cell r="I721">
            <v>0</v>
          </cell>
          <cell r="J721">
            <v>0</v>
          </cell>
          <cell r="K721">
            <v>29728</v>
          </cell>
          <cell r="L721">
            <v>9910</v>
          </cell>
          <cell r="M721">
            <v>3963.8</v>
          </cell>
          <cell r="N721">
            <v>35674.199999999997</v>
          </cell>
          <cell r="O721">
            <v>2580</v>
          </cell>
          <cell r="P721">
            <v>2000</v>
          </cell>
          <cell r="Q721">
            <v>1000</v>
          </cell>
          <cell r="R721">
            <v>0</v>
          </cell>
          <cell r="S721">
            <v>2218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7798</v>
          </cell>
          <cell r="AA721">
            <v>51399.8</v>
          </cell>
        </row>
        <row r="722">
          <cell r="B722">
            <v>6156</v>
          </cell>
          <cell r="C722" t="str">
            <v>Avinash Rana Magar</v>
          </cell>
          <cell r="D722" t="str">
            <v>Katari Branch</v>
          </cell>
          <cell r="E722" t="str">
            <v>047</v>
          </cell>
          <cell r="F722" t="str">
            <v>Banking Operational</v>
          </cell>
          <cell r="G722" t="str">
            <v>5</v>
          </cell>
          <cell r="H722" t="str">
            <v>Officer 7</v>
          </cell>
          <cell r="I722">
            <v>0</v>
          </cell>
          <cell r="J722">
            <v>0</v>
          </cell>
          <cell r="K722">
            <v>46207</v>
          </cell>
          <cell r="L722">
            <v>7700</v>
          </cell>
          <cell r="M722">
            <v>5390.7</v>
          </cell>
          <cell r="N722">
            <v>48516.3</v>
          </cell>
          <cell r="O722">
            <v>4220</v>
          </cell>
          <cell r="P722">
            <v>2000</v>
          </cell>
          <cell r="Q722">
            <v>1000</v>
          </cell>
          <cell r="R722">
            <v>0</v>
          </cell>
          <cell r="S722">
            <v>5427</v>
          </cell>
          <cell r="T722">
            <v>2250</v>
          </cell>
          <cell r="U722">
            <v>0</v>
          </cell>
          <cell r="V722">
            <v>0</v>
          </cell>
          <cell r="W722">
            <v>5000</v>
          </cell>
          <cell r="X722">
            <v>0</v>
          </cell>
          <cell r="Y722">
            <v>0</v>
          </cell>
          <cell r="Z722">
            <v>19897</v>
          </cell>
          <cell r="AA722">
            <v>79194.7</v>
          </cell>
        </row>
        <row r="723">
          <cell r="B723">
            <v>6284</v>
          </cell>
          <cell r="C723" t="str">
            <v>Ykindra Bahadur Tamang</v>
          </cell>
          <cell r="D723" t="str">
            <v>Katari Branch</v>
          </cell>
          <cell r="E723" t="str">
            <v>047</v>
          </cell>
          <cell r="F723" t="str">
            <v>Banking Operational</v>
          </cell>
          <cell r="G723" t="str">
            <v>7</v>
          </cell>
          <cell r="H723" t="str">
            <v>Support Staff 2S</v>
          </cell>
          <cell r="I723">
            <v>0</v>
          </cell>
          <cell r="J723">
            <v>0</v>
          </cell>
          <cell r="K723">
            <v>26082</v>
          </cell>
          <cell r="L723">
            <v>6083</v>
          </cell>
          <cell r="M723">
            <v>3216.5</v>
          </cell>
          <cell r="N723">
            <v>28948.5</v>
          </cell>
          <cell r="O723">
            <v>2200</v>
          </cell>
          <cell r="P723">
            <v>2000</v>
          </cell>
          <cell r="Q723">
            <v>1000</v>
          </cell>
          <cell r="R723">
            <v>189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5389</v>
          </cell>
          <cell r="AA723">
            <v>40770.5</v>
          </cell>
        </row>
        <row r="724">
          <cell r="B724">
            <v>6528</v>
          </cell>
          <cell r="C724" t="str">
            <v>Navin Khatri</v>
          </cell>
          <cell r="D724" t="str">
            <v>Katari Branch</v>
          </cell>
          <cell r="E724" t="str">
            <v>047</v>
          </cell>
          <cell r="F724" t="str">
            <v>Banking Operational</v>
          </cell>
          <cell r="G724" t="str">
            <v>5</v>
          </cell>
          <cell r="H724" t="str">
            <v>Assistant 4</v>
          </cell>
          <cell r="I724">
            <v>0</v>
          </cell>
          <cell r="J724">
            <v>0</v>
          </cell>
          <cell r="K724">
            <v>32902</v>
          </cell>
          <cell r="L724">
            <v>5485</v>
          </cell>
          <cell r="M724">
            <v>3838.7</v>
          </cell>
          <cell r="N724">
            <v>34548.300000000003</v>
          </cell>
          <cell r="O724">
            <v>2772</v>
          </cell>
          <cell r="P724">
            <v>2000</v>
          </cell>
          <cell r="Q724">
            <v>1000</v>
          </cell>
          <cell r="R724">
            <v>0</v>
          </cell>
          <cell r="S724">
            <v>2902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8674</v>
          </cell>
          <cell r="AA724">
            <v>50899.7</v>
          </cell>
        </row>
        <row r="725">
          <cell r="B725">
            <v>6914</v>
          </cell>
          <cell r="C725" t="str">
            <v>Harischandra Kusbaha</v>
          </cell>
          <cell r="D725" t="str">
            <v>Katari Branch</v>
          </cell>
          <cell r="E725" t="str">
            <v>047</v>
          </cell>
          <cell r="F725" t="str">
            <v>Banking Operational</v>
          </cell>
          <cell r="G725" t="str">
            <v>4</v>
          </cell>
          <cell r="H725" t="str">
            <v>Assistant 4</v>
          </cell>
          <cell r="I725">
            <v>0</v>
          </cell>
          <cell r="J725">
            <v>0</v>
          </cell>
          <cell r="K725">
            <v>32902</v>
          </cell>
          <cell r="L725">
            <v>4388</v>
          </cell>
          <cell r="M725">
            <v>3729</v>
          </cell>
          <cell r="N725">
            <v>33561</v>
          </cell>
          <cell r="O725">
            <v>2772</v>
          </cell>
          <cell r="P725">
            <v>2000</v>
          </cell>
          <cell r="Q725">
            <v>1000</v>
          </cell>
          <cell r="R725">
            <v>0</v>
          </cell>
          <cell r="S725">
            <v>2902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8674</v>
          </cell>
          <cell r="AA725">
            <v>49693</v>
          </cell>
        </row>
        <row r="726">
          <cell r="B726">
            <v>6946</v>
          </cell>
          <cell r="C726" t="str">
            <v>Nisha Thapa Magar</v>
          </cell>
          <cell r="D726" t="str">
            <v>Katari Branch</v>
          </cell>
          <cell r="E726" t="str">
            <v>047</v>
          </cell>
          <cell r="F726" t="str">
            <v>Banking Operational</v>
          </cell>
          <cell r="G726" t="str">
            <v>1</v>
          </cell>
          <cell r="H726" t="str">
            <v>Assistant 5</v>
          </cell>
          <cell r="I726">
            <v>0</v>
          </cell>
          <cell r="J726">
            <v>0</v>
          </cell>
          <cell r="K726">
            <v>35420</v>
          </cell>
          <cell r="L726">
            <v>1181</v>
          </cell>
          <cell r="M726">
            <v>3660.1</v>
          </cell>
          <cell r="N726">
            <v>32940.9</v>
          </cell>
          <cell r="O726">
            <v>3344</v>
          </cell>
          <cell r="P726">
            <v>2000</v>
          </cell>
          <cell r="Q726">
            <v>1000</v>
          </cell>
          <cell r="R726">
            <v>0</v>
          </cell>
          <cell r="S726">
            <v>3454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9798</v>
          </cell>
          <cell r="AA726">
            <v>50059.1</v>
          </cell>
        </row>
        <row r="727">
          <cell r="B727">
            <v>7197</v>
          </cell>
          <cell r="C727" t="str">
            <v>Niroj Neupane</v>
          </cell>
          <cell r="D727" t="str">
            <v>Katari Branch</v>
          </cell>
          <cell r="E727" t="str">
            <v>047</v>
          </cell>
          <cell r="F727" t="str">
            <v>Banking Operational</v>
          </cell>
          <cell r="G727" t="str">
            <v>1</v>
          </cell>
          <cell r="H727" t="str">
            <v>Assistant 4</v>
          </cell>
          <cell r="I727">
            <v>0</v>
          </cell>
          <cell r="J727">
            <v>0</v>
          </cell>
          <cell r="K727">
            <v>32902</v>
          </cell>
          <cell r="L727">
            <v>1097</v>
          </cell>
          <cell r="M727">
            <v>3399.9</v>
          </cell>
          <cell r="N727">
            <v>30599.1</v>
          </cell>
          <cell r="O727">
            <v>2772</v>
          </cell>
          <cell r="P727">
            <v>2000</v>
          </cell>
          <cell r="Q727">
            <v>1000</v>
          </cell>
          <cell r="R727">
            <v>0</v>
          </cell>
          <cell r="S727">
            <v>2902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8674</v>
          </cell>
          <cell r="AA727">
            <v>46072.9</v>
          </cell>
        </row>
        <row r="728">
          <cell r="B728">
            <v>4872</v>
          </cell>
          <cell r="C728" t="str">
            <v>Lalit Bahadur Biswakarma</v>
          </cell>
          <cell r="D728" t="str">
            <v>Beltar Branch</v>
          </cell>
          <cell r="E728" t="str">
            <v>048</v>
          </cell>
          <cell r="F728" t="str">
            <v>Banking Operational</v>
          </cell>
          <cell r="G728" t="str">
            <v>10</v>
          </cell>
          <cell r="H728" t="str">
            <v>Officer 7</v>
          </cell>
          <cell r="I728">
            <v>0</v>
          </cell>
          <cell r="J728">
            <v>0</v>
          </cell>
          <cell r="K728">
            <v>46207</v>
          </cell>
          <cell r="L728">
            <v>15400</v>
          </cell>
          <cell r="M728">
            <v>6160.7</v>
          </cell>
          <cell r="N728">
            <v>55446.3</v>
          </cell>
          <cell r="O728">
            <v>4220</v>
          </cell>
          <cell r="P728">
            <v>2000</v>
          </cell>
          <cell r="Q728">
            <v>1000</v>
          </cell>
          <cell r="R728">
            <v>0</v>
          </cell>
          <cell r="S728">
            <v>5427</v>
          </cell>
          <cell r="T728">
            <v>2100</v>
          </cell>
          <cell r="U728">
            <v>0</v>
          </cell>
          <cell r="V728">
            <v>0</v>
          </cell>
          <cell r="W728">
            <v>4000</v>
          </cell>
          <cell r="X728">
            <v>0</v>
          </cell>
          <cell r="Y728">
            <v>0</v>
          </cell>
          <cell r="Z728">
            <v>18747</v>
          </cell>
          <cell r="AA728">
            <v>86514.7</v>
          </cell>
        </row>
        <row r="729">
          <cell r="B729">
            <v>6894</v>
          </cell>
          <cell r="C729" t="str">
            <v>Rohit Basnet</v>
          </cell>
          <cell r="D729" t="str">
            <v>Beltar Branch</v>
          </cell>
          <cell r="E729" t="str">
            <v>048</v>
          </cell>
          <cell r="F729" t="str">
            <v>Banking Operational</v>
          </cell>
          <cell r="G729" t="str">
            <v>4</v>
          </cell>
          <cell r="H729" t="str">
            <v>Assistant 4</v>
          </cell>
          <cell r="I729">
            <v>0</v>
          </cell>
          <cell r="J729">
            <v>0</v>
          </cell>
          <cell r="K729">
            <v>32902</v>
          </cell>
          <cell r="L729">
            <v>4388</v>
          </cell>
          <cell r="M729">
            <v>3729</v>
          </cell>
          <cell r="N729">
            <v>33561</v>
          </cell>
          <cell r="O729">
            <v>2772</v>
          </cell>
          <cell r="P729">
            <v>2000</v>
          </cell>
          <cell r="Q729">
            <v>1000</v>
          </cell>
          <cell r="R729">
            <v>272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6044</v>
          </cell>
          <cell r="AA729">
            <v>47063</v>
          </cell>
        </row>
        <row r="730">
          <cell r="B730">
            <v>7212</v>
          </cell>
          <cell r="C730" t="str">
            <v>Sanjaya Kumar Giri</v>
          </cell>
          <cell r="D730" t="str">
            <v>Beltar Branch</v>
          </cell>
          <cell r="E730" t="str">
            <v>048</v>
          </cell>
          <cell r="F730" t="str">
            <v>Banking Operational</v>
          </cell>
          <cell r="G730" t="str">
            <v>1</v>
          </cell>
          <cell r="H730" t="str">
            <v>Assistant 4</v>
          </cell>
          <cell r="I730">
            <v>0</v>
          </cell>
          <cell r="J730">
            <v>0</v>
          </cell>
          <cell r="K730">
            <v>32902</v>
          </cell>
          <cell r="L730">
            <v>1097</v>
          </cell>
          <cell r="M730">
            <v>3399.9</v>
          </cell>
          <cell r="N730">
            <v>30599.1</v>
          </cell>
          <cell r="O730">
            <v>2772</v>
          </cell>
          <cell r="P730">
            <v>2000</v>
          </cell>
          <cell r="Q730">
            <v>1000</v>
          </cell>
          <cell r="R730">
            <v>0</v>
          </cell>
          <cell r="S730">
            <v>2902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8674</v>
          </cell>
          <cell r="AA730">
            <v>46072.9</v>
          </cell>
        </row>
        <row r="731">
          <cell r="B731">
            <v>7222</v>
          </cell>
          <cell r="C731" t="str">
            <v>Tulasi Prasad Niroula</v>
          </cell>
          <cell r="D731" t="str">
            <v>Beltar Branch</v>
          </cell>
          <cell r="E731" t="str">
            <v>048</v>
          </cell>
          <cell r="F731" t="str">
            <v>Banking Operational</v>
          </cell>
          <cell r="G731" t="str">
            <v>1</v>
          </cell>
          <cell r="H731" t="str">
            <v>Assistant 4</v>
          </cell>
          <cell r="I731">
            <v>0</v>
          </cell>
          <cell r="J731">
            <v>0</v>
          </cell>
          <cell r="K731">
            <v>32902</v>
          </cell>
          <cell r="L731">
            <v>1097</v>
          </cell>
          <cell r="M731">
            <v>3399.9</v>
          </cell>
          <cell r="N731">
            <v>30599.1</v>
          </cell>
          <cell r="O731">
            <v>2772</v>
          </cell>
          <cell r="P731">
            <v>2000</v>
          </cell>
          <cell r="Q731">
            <v>1000</v>
          </cell>
          <cell r="R731">
            <v>0</v>
          </cell>
          <cell r="S731">
            <v>2902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8674</v>
          </cell>
          <cell r="AA731">
            <v>46072.9</v>
          </cell>
        </row>
        <row r="732">
          <cell r="B732">
            <v>90175</v>
          </cell>
          <cell r="C732" t="str">
            <v>Hem Bahadur Alemagar</v>
          </cell>
          <cell r="D732" t="str">
            <v>Beltar Branch</v>
          </cell>
          <cell r="E732" t="str">
            <v>048</v>
          </cell>
          <cell r="F732" t="str">
            <v>Banking Operational</v>
          </cell>
          <cell r="G732">
            <v>0</v>
          </cell>
          <cell r="H732" t="str">
            <v>Support Staff 1S</v>
          </cell>
          <cell r="I732">
            <v>0</v>
          </cell>
          <cell r="J732">
            <v>0</v>
          </cell>
          <cell r="K732">
            <v>24702</v>
          </cell>
          <cell r="L732">
            <v>0</v>
          </cell>
          <cell r="M732">
            <v>0</v>
          </cell>
          <cell r="N732">
            <v>24702</v>
          </cell>
          <cell r="O732">
            <v>0</v>
          </cell>
          <cell r="P732">
            <v>2000</v>
          </cell>
          <cell r="Q732">
            <v>1000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3000</v>
          </cell>
          <cell r="AA732">
            <v>27702</v>
          </cell>
        </row>
        <row r="733">
          <cell r="B733">
            <v>5763</v>
          </cell>
          <cell r="C733" t="str">
            <v>Mahesh Kumar Chaudhari</v>
          </cell>
          <cell r="D733" t="str">
            <v>Diktel Branch</v>
          </cell>
          <cell r="E733" t="str">
            <v>049</v>
          </cell>
          <cell r="F733" t="str">
            <v>Banking Operational</v>
          </cell>
          <cell r="G733" t="str">
            <v>11</v>
          </cell>
          <cell r="H733" t="str">
            <v>Assistant 5</v>
          </cell>
          <cell r="I733">
            <v>0</v>
          </cell>
          <cell r="J733">
            <v>0</v>
          </cell>
          <cell r="K733">
            <v>35420</v>
          </cell>
          <cell r="L733">
            <v>12991</v>
          </cell>
          <cell r="M733">
            <v>4841.1000000000004</v>
          </cell>
          <cell r="N733">
            <v>43569.9</v>
          </cell>
          <cell r="O733">
            <v>3344</v>
          </cell>
          <cell r="P733">
            <v>2000</v>
          </cell>
          <cell r="Q733">
            <v>1000</v>
          </cell>
          <cell r="R733">
            <v>0</v>
          </cell>
          <cell r="S733">
            <v>5936</v>
          </cell>
          <cell r="T733">
            <v>2100</v>
          </cell>
          <cell r="U733">
            <v>0</v>
          </cell>
          <cell r="V733">
            <v>0</v>
          </cell>
          <cell r="W733">
            <v>4000</v>
          </cell>
          <cell r="X733">
            <v>0</v>
          </cell>
          <cell r="Y733">
            <v>0</v>
          </cell>
          <cell r="Z733">
            <v>18380</v>
          </cell>
          <cell r="AA733">
            <v>71632.100000000006</v>
          </cell>
        </row>
        <row r="734">
          <cell r="B734">
            <v>6254</v>
          </cell>
          <cell r="C734" t="str">
            <v>Tanka Bahadur Magar</v>
          </cell>
          <cell r="D734" t="str">
            <v>Diktel Branch</v>
          </cell>
          <cell r="E734" t="str">
            <v>049</v>
          </cell>
          <cell r="F734" t="str">
            <v>Banking Operational</v>
          </cell>
          <cell r="G734" t="str">
            <v>7</v>
          </cell>
          <cell r="H734" t="str">
            <v>Support Staff 2S</v>
          </cell>
          <cell r="I734">
            <v>0</v>
          </cell>
          <cell r="J734">
            <v>0</v>
          </cell>
          <cell r="K734">
            <v>26082</v>
          </cell>
          <cell r="L734">
            <v>6083</v>
          </cell>
          <cell r="M734">
            <v>3216.5</v>
          </cell>
          <cell r="N734">
            <v>28948.5</v>
          </cell>
          <cell r="O734">
            <v>2200</v>
          </cell>
          <cell r="P734">
            <v>2000</v>
          </cell>
          <cell r="Q734">
            <v>1000</v>
          </cell>
          <cell r="R734">
            <v>594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5794</v>
          </cell>
          <cell r="AA734">
            <v>41175.5</v>
          </cell>
        </row>
        <row r="735">
          <cell r="B735">
            <v>6547</v>
          </cell>
          <cell r="C735" t="str">
            <v>Kabita Karki</v>
          </cell>
          <cell r="D735" t="str">
            <v>Diktel Branch</v>
          </cell>
          <cell r="E735" t="str">
            <v>049</v>
          </cell>
          <cell r="F735" t="str">
            <v>Banking Operational</v>
          </cell>
          <cell r="G735" t="str">
            <v>5</v>
          </cell>
          <cell r="H735" t="str">
            <v>Assistant 4</v>
          </cell>
          <cell r="I735">
            <v>0</v>
          </cell>
          <cell r="J735">
            <v>0</v>
          </cell>
          <cell r="K735">
            <v>32902</v>
          </cell>
          <cell r="L735">
            <v>5485</v>
          </cell>
          <cell r="M735">
            <v>3838.7</v>
          </cell>
          <cell r="N735">
            <v>34548.300000000003</v>
          </cell>
          <cell r="O735">
            <v>2772</v>
          </cell>
          <cell r="P735">
            <v>2000</v>
          </cell>
          <cell r="Q735">
            <v>1000</v>
          </cell>
          <cell r="R735">
            <v>855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6627</v>
          </cell>
          <cell r="AA735">
            <v>48852.7</v>
          </cell>
        </row>
        <row r="736">
          <cell r="B736">
            <v>6876</v>
          </cell>
          <cell r="C736" t="str">
            <v>Tilak Pandey</v>
          </cell>
          <cell r="D736" t="str">
            <v>Diktel Branch</v>
          </cell>
          <cell r="E736" t="str">
            <v>049</v>
          </cell>
          <cell r="F736" t="str">
            <v>Banking Operational</v>
          </cell>
          <cell r="G736" t="str">
            <v>4</v>
          </cell>
          <cell r="H736" t="str">
            <v>Assistant 4</v>
          </cell>
          <cell r="I736">
            <v>0</v>
          </cell>
          <cell r="J736">
            <v>0</v>
          </cell>
          <cell r="K736">
            <v>32902</v>
          </cell>
          <cell r="L736">
            <v>4388</v>
          </cell>
          <cell r="M736">
            <v>3729</v>
          </cell>
          <cell r="N736">
            <v>33561</v>
          </cell>
          <cell r="O736">
            <v>2772</v>
          </cell>
          <cell r="P736">
            <v>2000</v>
          </cell>
          <cell r="Q736">
            <v>1000</v>
          </cell>
          <cell r="R736">
            <v>855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6627</v>
          </cell>
          <cell r="AA736">
            <v>47646</v>
          </cell>
        </row>
        <row r="737">
          <cell r="B737">
            <v>7198</v>
          </cell>
          <cell r="C737" t="str">
            <v>Dilip Budhathoki</v>
          </cell>
          <cell r="D737" t="str">
            <v>Diktel Branch</v>
          </cell>
          <cell r="E737" t="str">
            <v>049</v>
          </cell>
          <cell r="F737" t="str">
            <v>Banking Operational</v>
          </cell>
          <cell r="G737" t="str">
            <v>1</v>
          </cell>
          <cell r="H737" t="str">
            <v>Assistant 4</v>
          </cell>
          <cell r="I737">
            <v>0</v>
          </cell>
          <cell r="J737">
            <v>0</v>
          </cell>
          <cell r="K737">
            <v>32902</v>
          </cell>
          <cell r="L737">
            <v>1097</v>
          </cell>
          <cell r="M737">
            <v>3399.9</v>
          </cell>
          <cell r="N737">
            <v>30599.1</v>
          </cell>
          <cell r="O737">
            <v>2772</v>
          </cell>
          <cell r="P737">
            <v>2000</v>
          </cell>
          <cell r="Q737">
            <v>1000</v>
          </cell>
          <cell r="R737">
            <v>0</v>
          </cell>
          <cell r="S737">
            <v>4989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10761</v>
          </cell>
          <cell r="AA737">
            <v>48159.9</v>
          </cell>
        </row>
        <row r="738">
          <cell r="B738">
            <v>90176</v>
          </cell>
          <cell r="C738" t="str">
            <v>Ramesh Bahadur Khatri</v>
          </cell>
          <cell r="D738" t="str">
            <v>Diktel Branch</v>
          </cell>
          <cell r="E738" t="str">
            <v>049</v>
          </cell>
          <cell r="F738" t="str">
            <v>Banking Operational</v>
          </cell>
          <cell r="G738">
            <v>0</v>
          </cell>
          <cell r="H738" t="str">
            <v>Support Staff 1S</v>
          </cell>
          <cell r="I738">
            <v>0</v>
          </cell>
          <cell r="J738">
            <v>0</v>
          </cell>
          <cell r="K738">
            <v>24702</v>
          </cell>
          <cell r="L738">
            <v>0</v>
          </cell>
          <cell r="M738">
            <v>0</v>
          </cell>
          <cell r="N738">
            <v>24702</v>
          </cell>
          <cell r="O738">
            <v>0</v>
          </cell>
          <cell r="P738">
            <v>2000</v>
          </cell>
          <cell r="Q738">
            <v>1000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3000</v>
          </cell>
          <cell r="AA738">
            <v>27702</v>
          </cell>
        </row>
        <row r="739">
          <cell r="B739">
            <v>4728</v>
          </cell>
          <cell r="C739" t="str">
            <v>Bidhya Krishna Pokharel</v>
          </cell>
          <cell r="D739" t="str">
            <v>Okhaldhunga Branch</v>
          </cell>
          <cell r="E739" t="str">
            <v>050</v>
          </cell>
          <cell r="F739" t="str">
            <v>Banking Operational</v>
          </cell>
          <cell r="G739" t="str">
            <v>9</v>
          </cell>
          <cell r="H739" t="str">
            <v>Officer 7</v>
          </cell>
          <cell r="I739">
            <v>0</v>
          </cell>
          <cell r="J739">
            <v>0</v>
          </cell>
          <cell r="K739">
            <v>46207</v>
          </cell>
          <cell r="L739">
            <v>13860</v>
          </cell>
          <cell r="M739">
            <v>6006.7</v>
          </cell>
          <cell r="N739">
            <v>54060.3</v>
          </cell>
          <cell r="O739">
            <v>4220</v>
          </cell>
          <cell r="P739">
            <v>2000</v>
          </cell>
          <cell r="Q739">
            <v>1000</v>
          </cell>
          <cell r="R739">
            <v>1308</v>
          </cell>
          <cell r="S739">
            <v>0</v>
          </cell>
          <cell r="T739">
            <v>2100</v>
          </cell>
          <cell r="U739">
            <v>0</v>
          </cell>
          <cell r="V739">
            <v>0</v>
          </cell>
          <cell r="W739">
            <v>4000</v>
          </cell>
          <cell r="X739">
            <v>0</v>
          </cell>
          <cell r="Y739">
            <v>0</v>
          </cell>
          <cell r="Z739">
            <v>14628</v>
          </cell>
          <cell r="AA739">
            <v>80701.7</v>
          </cell>
        </row>
        <row r="740">
          <cell r="B740">
            <v>5974</v>
          </cell>
          <cell r="C740" t="str">
            <v>Ramesh Kumar Dahal</v>
          </cell>
          <cell r="D740" t="str">
            <v>Okhaldhunga Branch</v>
          </cell>
          <cell r="E740" t="str">
            <v>050</v>
          </cell>
          <cell r="F740" t="str">
            <v>Banking Operational</v>
          </cell>
          <cell r="G740" t="str">
            <v>11</v>
          </cell>
          <cell r="H740" t="str">
            <v>Assistant 5</v>
          </cell>
          <cell r="I740">
            <v>0</v>
          </cell>
          <cell r="J740">
            <v>0</v>
          </cell>
          <cell r="K740">
            <v>35420</v>
          </cell>
          <cell r="L740">
            <v>12991</v>
          </cell>
          <cell r="M740">
            <v>4841.1000000000004</v>
          </cell>
          <cell r="N740">
            <v>43569.9</v>
          </cell>
          <cell r="O740">
            <v>3344</v>
          </cell>
          <cell r="P740">
            <v>2000</v>
          </cell>
          <cell r="Q740">
            <v>1000</v>
          </cell>
          <cell r="R740">
            <v>0</v>
          </cell>
          <cell r="S740">
            <v>4442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10786</v>
          </cell>
          <cell r="AA740">
            <v>64038.1</v>
          </cell>
        </row>
        <row r="741">
          <cell r="B741">
            <v>6880</v>
          </cell>
          <cell r="C741" t="str">
            <v>Yam Raj Jamarkatel</v>
          </cell>
          <cell r="D741" t="str">
            <v>Okhaldhunga Branch</v>
          </cell>
          <cell r="E741" t="str">
            <v>050</v>
          </cell>
          <cell r="F741" t="str">
            <v>Banking Operational</v>
          </cell>
          <cell r="G741" t="str">
            <v>4</v>
          </cell>
          <cell r="H741" t="str">
            <v>Assistant 4</v>
          </cell>
          <cell r="I741">
            <v>0</v>
          </cell>
          <cell r="J741">
            <v>0</v>
          </cell>
          <cell r="K741">
            <v>32902</v>
          </cell>
          <cell r="L741">
            <v>4388</v>
          </cell>
          <cell r="M741">
            <v>3729</v>
          </cell>
          <cell r="N741">
            <v>33561</v>
          </cell>
          <cell r="O741">
            <v>2772</v>
          </cell>
          <cell r="P741">
            <v>2000</v>
          </cell>
          <cell r="Q741">
            <v>1000</v>
          </cell>
          <cell r="R741">
            <v>0</v>
          </cell>
          <cell r="S741">
            <v>3733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9505</v>
          </cell>
          <cell r="AA741">
            <v>50524</v>
          </cell>
        </row>
        <row r="742">
          <cell r="B742">
            <v>7225</v>
          </cell>
          <cell r="C742" t="str">
            <v>Sanjeeta Gurung</v>
          </cell>
          <cell r="D742" t="str">
            <v>Okhaldhunga Branch</v>
          </cell>
          <cell r="E742" t="str">
            <v>050</v>
          </cell>
          <cell r="F742" t="str">
            <v>Banking Operational</v>
          </cell>
          <cell r="G742" t="str">
            <v>1</v>
          </cell>
          <cell r="H742" t="str">
            <v>Assistant 4</v>
          </cell>
          <cell r="I742">
            <v>0</v>
          </cell>
          <cell r="J742">
            <v>0</v>
          </cell>
          <cell r="K742">
            <v>32902</v>
          </cell>
          <cell r="L742">
            <v>1097</v>
          </cell>
          <cell r="M742">
            <v>3399.9</v>
          </cell>
          <cell r="N742">
            <v>30599.1</v>
          </cell>
          <cell r="O742">
            <v>2772</v>
          </cell>
          <cell r="P742">
            <v>2000</v>
          </cell>
          <cell r="Q742">
            <v>1000</v>
          </cell>
          <cell r="R742">
            <v>0</v>
          </cell>
          <cell r="S742">
            <v>3733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9505</v>
          </cell>
          <cell r="AA742">
            <v>46903.9</v>
          </cell>
        </row>
        <row r="743">
          <cell r="B743">
            <v>90174</v>
          </cell>
          <cell r="C743" t="str">
            <v>Jung Bahadur Majhi</v>
          </cell>
          <cell r="D743" t="str">
            <v>Okhaldhunga Branch</v>
          </cell>
          <cell r="E743" t="str">
            <v>050</v>
          </cell>
          <cell r="F743" t="str">
            <v>Banking Operational</v>
          </cell>
          <cell r="G743">
            <v>0</v>
          </cell>
          <cell r="H743" t="str">
            <v>Support Staff 1S</v>
          </cell>
          <cell r="I743">
            <v>0</v>
          </cell>
          <cell r="J743">
            <v>0</v>
          </cell>
          <cell r="K743">
            <v>24702</v>
          </cell>
          <cell r="L743">
            <v>0</v>
          </cell>
          <cell r="M743">
            <v>0</v>
          </cell>
          <cell r="N743">
            <v>24702</v>
          </cell>
          <cell r="O743">
            <v>0</v>
          </cell>
          <cell r="P743">
            <v>2000</v>
          </cell>
          <cell r="Q743">
            <v>1000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3000</v>
          </cell>
          <cell r="AA743">
            <v>27702</v>
          </cell>
        </row>
        <row r="744">
          <cell r="B744">
            <v>4969</v>
          </cell>
          <cell r="C744" t="str">
            <v>Ghana Shyam Shrestha</v>
          </cell>
          <cell r="D744" t="str">
            <v>Salleri Branch</v>
          </cell>
          <cell r="E744" t="str">
            <v>051</v>
          </cell>
          <cell r="F744" t="str">
            <v>Banking Operational</v>
          </cell>
          <cell r="G744" t="str">
            <v>10</v>
          </cell>
          <cell r="H744" t="str">
            <v>Officer 7</v>
          </cell>
          <cell r="I744">
            <v>0</v>
          </cell>
          <cell r="J744">
            <v>0</v>
          </cell>
          <cell r="K744">
            <v>46207</v>
          </cell>
          <cell r="L744">
            <v>15400</v>
          </cell>
          <cell r="M744">
            <v>6160.7</v>
          </cell>
          <cell r="N744">
            <v>55446.3</v>
          </cell>
          <cell r="O744">
            <v>4220</v>
          </cell>
          <cell r="P744">
            <v>2000</v>
          </cell>
          <cell r="Q744">
            <v>1000</v>
          </cell>
          <cell r="R744">
            <v>0</v>
          </cell>
          <cell r="S744">
            <v>11870</v>
          </cell>
          <cell r="T744">
            <v>2250</v>
          </cell>
          <cell r="U744">
            <v>0</v>
          </cell>
          <cell r="V744">
            <v>0</v>
          </cell>
          <cell r="W744">
            <v>5000</v>
          </cell>
          <cell r="X744">
            <v>0</v>
          </cell>
          <cell r="Y744">
            <v>0</v>
          </cell>
          <cell r="Z744">
            <v>26340</v>
          </cell>
          <cell r="AA744">
            <v>94107.7</v>
          </cell>
        </row>
        <row r="745">
          <cell r="B745">
            <v>5334</v>
          </cell>
          <cell r="C745" t="str">
            <v>Mekha Kumari Basnet Baniya</v>
          </cell>
          <cell r="D745" t="str">
            <v>Salleri Branch</v>
          </cell>
          <cell r="E745" t="str">
            <v>051</v>
          </cell>
          <cell r="F745" t="str">
            <v>Banking Operational</v>
          </cell>
          <cell r="G745" t="str">
            <v>13</v>
          </cell>
          <cell r="H745" t="str">
            <v>Assistant 5</v>
          </cell>
          <cell r="I745" t="str">
            <v>5A</v>
          </cell>
          <cell r="J745">
            <v>0</v>
          </cell>
          <cell r="K745">
            <v>38491</v>
          </cell>
          <cell r="L745">
            <v>16679</v>
          </cell>
          <cell r="M745">
            <v>5517</v>
          </cell>
          <cell r="N745">
            <v>49653</v>
          </cell>
          <cell r="O745">
            <v>3344</v>
          </cell>
          <cell r="P745">
            <v>2000</v>
          </cell>
          <cell r="Q745">
            <v>1000</v>
          </cell>
          <cell r="R745">
            <v>0</v>
          </cell>
          <cell r="S745">
            <v>7557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13901</v>
          </cell>
          <cell r="AA745">
            <v>74588</v>
          </cell>
        </row>
        <row r="746">
          <cell r="B746">
            <v>7228</v>
          </cell>
          <cell r="C746" t="str">
            <v>MINA THEBE</v>
          </cell>
          <cell r="D746" t="str">
            <v>Salleri Branch</v>
          </cell>
          <cell r="E746" t="str">
            <v>051</v>
          </cell>
          <cell r="F746" t="str">
            <v>Banking Operational</v>
          </cell>
          <cell r="G746" t="str">
            <v>1</v>
          </cell>
          <cell r="H746" t="str">
            <v>Assistant 4</v>
          </cell>
          <cell r="I746">
            <v>0</v>
          </cell>
          <cell r="J746">
            <v>0</v>
          </cell>
          <cell r="K746">
            <v>32902</v>
          </cell>
          <cell r="L746">
            <v>1097</v>
          </cell>
          <cell r="M746">
            <v>3399.9</v>
          </cell>
          <cell r="N746">
            <v>30599.1</v>
          </cell>
          <cell r="O746">
            <v>2772</v>
          </cell>
          <cell r="P746">
            <v>2000</v>
          </cell>
          <cell r="Q746">
            <v>1000</v>
          </cell>
          <cell r="R746">
            <v>0</v>
          </cell>
          <cell r="S746">
            <v>6351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12123</v>
          </cell>
          <cell r="AA746">
            <v>49521.9</v>
          </cell>
        </row>
        <row r="747">
          <cell r="B747">
            <v>7229</v>
          </cell>
          <cell r="C747" t="str">
            <v>Amrita Rai</v>
          </cell>
          <cell r="D747" t="str">
            <v>Salleri Branch</v>
          </cell>
          <cell r="E747" t="str">
            <v>051</v>
          </cell>
          <cell r="F747" t="str">
            <v>Banking Operational</v>
          </cell>
          <cell r="G747" t="str">
            <v>1</v>
          </cell>
          <cell r="H747" t="str">
            <v>Assistant 4</v>
          </cell>
          <cell r="I747">
            <v>0</v>
          </cell>
          <cell r="J747">
            <v>0</v>
          </cell>
          <cell r="K747">
            <v>32902</v>
          </cell>
          <cell r="L747">
            <v>1097</v>
          </cell>
          <cell r="M747">
            <v>3399.9</v>
          </cell>
          <cell r="N747">
            <v>30599.1</v>
          </cell>
          <cell r="O747">
            <v>2772</v>
          </cell>
          <cell r="P747">
            <v>2000</v>
          </cell>
          <cell r="Q747">
            <v>1000</v>
          </cell>
          <cell r="R747">
            <v>0</v>
          </cell>
          <cell r="S747">
            <v>6351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12123</v>
          </cell>
          <cell r="AA747">
            <v>49521.9</v>
          </cell>
        </row>
        <row r="748">
          <cell r="B748">
            <v>90149</v>
          </cell>
          <cell r="C748" t="str">
            <v>Gorakh Bahadur Magar</v>
          </cell>
          <cell r="D748" t="str">
            <v>Salleri Branch</v>
          </cell>
          <cell r="E748" t="str">
            <v>051</v>
          </cell>
          <cell r="F748" t="str">
            <v>Banking Operational</v>
          </cell>
          <cell r="G748">
            <v>0</v>
          </cell>
          <cell r="H748" t="str">
            <v>Support Staff 1S</v>
          </cell>
          <cell r="I748">
            <v>0</v>
          </cell>
          <cell r="J748">
            <v>0</v>
          </cell>
          <cell r="K748">
            <v>24702</v>
          </cell>
          <cell r="L748">
            <v>0</v>
          </cell>
          <cell r="M748">
            <v>0</v>
          </cell>
          <cell r="N748">
            <v>24702</v>
          </cell>
          <cell r="O748">
            <v>0</v>
          </cell>
          <cell r="P748">
            <v>2000</v>
          </cell>
          <cell r="Q748">
            <v>1000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3000</v>
          </cell>
          <cell r="AA748">
            <v>27702</v>
          </cell>
        </row>
        <row r="749">
          <cell r="B749">
            <v>4762</v>
          </cell>
          <cell r="C749" t="str">
            <v>Ram Daresh Pandit</v>
          </cell>
          <cell r="D749" t="str">
            <v>2 No. Province Office Janakpur</v>
          </cell>
          <cell r="E749" t="str">
            <v>052</v>
          </cell>
          <cell r="F749" t="str">
            <v>Banking Operational</v>
          </cell>
          <cell r="G749" t="str">
            <v>10</v>
          </cell>
          <cell r="H749" t="str">
            <v>Officer 7</v>
          </cell>
          <cell r="I749">
            <v>0</v>
          </cell>
          <cell r="J749">
            <v>0</v>
          </cell>
          <cell r="K749">
            <v>46207</v>
          </cell>
          <cell r="L749">
            <v>15400</v>
          </cell>
          <cell r="M749">
            <v>6160.7</v>
          </cell>
          <cell r="N749">
            <v>55446.3</v>
          </cell>
          <cell r="O749">
            <v>4220</v>
          </cell>
          <cell r="P749">
            <v>2000</v>
          </cell>
          <cell r="Q749">
            <v>1000</v>
          </cell>
          <cell r="R749">
            <v>145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7365</v>
          </cell>
          <cell r="AA749">
            <v>75132.7</v>
          </cell>
        </row>
        <row r="750">
          <cell r="B750">
            <v>4953</v>
          </cell>
          <cell r="C750" t="str">
            <v>Sarita Kumari Sharma</v>
          </cell>
          <cell r="D750" t="str">
            <v>2 No. Province Office Janakpur</v>
          </cell>
          <cell r="E750" t="str">
            <v>052</v>
          </cell>
          <cell r="F750" t="str">
            <v>Banking Operational</v>
          </cell>
          <cell r="G750" t="str">
            <v>10</v>
          </cell>
          <cell r="H750" t="str">
            <v>Officer 7</v>
          </cell>
          <cell r="I750">
            <v>0</v>
          </cell>
          <cell r="J750">
            <v>0</v>
          </cell>
          <cell r="K750">
            <v>46207</v>
          </cell>
          <cell r="L750">
            <v>15400</v>
          </cell>
          <cell r="M750">
            <v>6160.7</v>
          </cell>
          <cell r="N750">
            <v>55446.3</v>
          </cell>
          <cell r="O750">
            <v>4220</v>
          </cell>
          <cell r="P750">
            <v>2000</v>
          </cell>
          <cell r="Q750">
            <v>1000</v>
          </cell>
          <cell r="R750">
            <v>0</v>
          </cell>
          <cell r="S750">
            <v>1211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8431</v>
          </cell>
          <cell r="AA750">
            <v>76198.7</v>
          </cell>
        </row>
        <row r="751">
          <cell r="B751">
            <v>5077</v>
          </cell>
          <cell r="C751" t="str">
            <v>Ananda Lal Raut Kurmi</v>
          </cell>
          <cell r="D751" t="str">
            <v>2 No. Province Office Janakpur</v>
          </cell>
          <cell r="E751" t="str">
            <v>052</v>
          </cell>
          <cell r="F751" t="str">
            <v>Banking Operational</v>
          </cell>
          <cell r="G751" t="str">
            <v>10</v>
          </cell>
          <cell r="H751" t="str">
            <v>Support Staff 4S</v>
          </cell>
          <cell r="I751">
            <v>0</v>
          </cell>
          <cell r="J751">
            <v>0</v>
          </cell>
          <cell r="K751">
            <v>29728</v>
          </cell>
          <cell r="L751">
            <v>9910</v>
          </cell>
          <cell r="M751">
            <v>3963.8</v>
          </cell>
          <cell r="N751">
            <v>35674.199999999997</v>
          </cell>
          <cell r="O751">
            <v>2580</v>
          </cell>
          <cell r="P751">
            <v>2000</v>
          </cell>
          <cell r="Q751">
            <v>1000</v>
          </cell>
          <cell r="R751">
            <v>0</v>
          </cell>
          <cell r="S751">
            <v>495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6075</v>
          </cell>
          <cell r="AA751">
            <v>49676.800000000003</v>
          </cell>
        </row>
        <row r="752">
          <cell r="B752">
            <v>5195</v>
          </cell>
          <cell r="C752" t="str">
            <v>Mamata Kumari Datta</v>
          </cell>
          <cell r="D752" t="str">
            <v>2 No. Province Office Janakpur</v>
          </cell>
          <cell r="E752" t="str">
            <v>052</v>
          </cell>
          <cell r="F752" t="str">
            <v>Banking Operational</v>
          </cell>
          <cell r="G752" t="str">
            <v>9</v>
          </cell>
          <cell r="H752" t="str">
            <v>Officer 7</v>
          </cell>
          <cell r="I752">
            <v>0</v>
          </cell>
          <cell r="J752">
            <v>0</v>
          </cell>
          <cell r="K752">
            <v>46207</v>
          </cell>
          <cell r="L752">
            <v>13860</v>
          </cell>
          <cell r="M752">
            <v>6006.7</v>
          </cell>
          <cell r="N752">
            <v>54060.3</v>
          </cell>
          <cell r="O752">
            <v>4220</v>
          </cell>
          <cell r="P752">
            <v>2000</v>
          </cell>
          <cell r="Q752">
            <v>1000</v>
          </cell>
          <cell r="R752">
            <v>145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7365</v>
          </cell>
          <cell r="AA752">
            <v>73438.7</v>
          </cell>
        </row>
        <row r="753">
          <cell r="B753">
            <v>5260</v>
          </cell>
          <cell r="C753" t="str">
            <v>Nabin Kumar Pakhrin</v>
          </cell>
          <cell r="D753" t="str">
            <v>2 No. Province Office Janakpur</v>
          </cell>
          <cell r="E753" t="str">
            <v>052</v>
          </cell>
          <cell r="F753" t="str">
            <v>Banking Operational</v>
          </cell>
          <cell r="G753" t="str">
            <v>10</v>
          </cell>
          <cell r="H753" t="str">
            <v>Managerial 9</v>
          </cell>
          <cell r="I753">
            <v>0</v>
          </cell>
          <cell r="J753" t="str">
            <v>10</v>
          </cell>
          <cell r="K753">
            <v>52774</v>
          </cell>
          <cell r="L753">
            <v>17590</v>
          </cell>
          <cell r="M753">
            <v>7036.4</v>
          </cell>
          <cell r="N753">
            <v>63327.6</v>
          </cell>
          <cell r="O753">
            <v>4650</v>
          </cell>
          <cell r="P753">
            <v>2000</v>
          </cell>
          <cell r="Q753">
            <v>1000</v>
          </cell>
          <cell r="R753">
            <v>189</v>
          </cell>
          <cell r="S753">
            <v>0</v>
          </cell>
          <cell r="T753">
            <v>2700</v>
          </cell>
          <cell r="U753">
            <v>0</v>
          </cell>
          <cell r="V753">
            <v>0</v>
          </cell>
          <cell r="W753">
            <v>8000</v>
          </cell>
          <cell r="X753">
            <v>2050</v>
          </cell>
          <cell r="Y753">
            <v>0</v>
          </cell>
          <cell r="Z753">
            <v>20589</v>
          </cell>
          <cell r="AA753">
            <v>97989.4</v>
          </cell>
        </row>
        <row r="754">
          <cell r="B754">
            <v>5443</v>
          </cell>
          <cell r="C754" t="str">
            <v>Amod Prasad Sah</v>
          </cell>
          <cell r="D754" t="str">
            <v>2 No. Province Office Janakpur</v>
          </cell>
          <cell r="E754" t="str">
            <v>052</v>
          </cell>
          <cell r="F754" t="str">
            <v>Banking Operational</v>
          </cell>
          <cell r="G754" t="str">
            <v>10</v>
          </cell>
          <cell r="H754" t="str">
            <v>Officer 7</v>
          </cell>
          <cell r="I754">
            <v>0</v>
          </cell>
          <cell r="J754">
            <v>0</v>
          </cell>
          <cell r="K754">
            <v>46207</v>
          </cell>
          <cell r="L754">
            <v>15400</v>
          </cell>
          <cell r="M754">
            <v>6160.7</v>
          </cell>
          <cell r="N754">
            <v>55446.3</v>
          </cell>
          <cell r="O754">
            <v>4220</v>
          </cell>
          <cell r="P754">
            <v>2000</v>
          </cell>
          <cell r="Q754">
            <v>1000</v>
          </cell>
          <cell r="R754">
            <v>0</v>
          </cell>
          <cell r="S754">
            <v>1211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8431</v>
          </cell>
          <cell r="AA754">
            <v>76198.7</v>
          </cell>
        </row>
        <row r="755">
          <cell r="B755">
            <v>5482</v>
          </cell>
          <cell r="C755" t="str">
            <v>Jaya Ram Sharma</v>
          </cell>
          <cell r="D755" t="str">
            <v>2 No. Province Office Janakpur</v>
          </cell>
          <cell r="E755" t="str">
            <v>052</v>
          </cell>
          <cell r="F755" t="str">
            <v>Banking Operational</v>
          </cell>
          <cell r="G755" t="str">
            <v>6</v>
          </cell>
          <cell r="H755" t="str">
            <v>Managerial 9</v>
          </cell>
          <cell r="I755">
            <v>0</v>
          </cell>
          <cell r="J755">
            <v>0</v>
          </cell>
          <cell r="K755">
            <v>52774</v>
          </cell>
          <cell r="L755">
            <v>10554</v>
          </cell>
          <cell r="M755">
            <v>6332.8</v>
          </cell>
          <cell r="N755">
            <v>56995.199999999997</v>
          </cell>
          <cell r="O755">
            <v>4620</v>
          </cell>
          <cell r="P755">
            <v>2000</v>
          </cell>
          <cell r="Q755">
            <v>1000</v>
          </cell>
          <cell r="R755">
            <v>0</v>
          </cell>
          <cell r="S755">
            <v>1436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9056</v>
          </cell>
          <cell r="AA755">
            <v>78716.800000000003</v>
          </cell>
        </row>
        <row r="756">
          <cell r="B756">
            <v>5514</v>
          </cell>
          <cell r="C756" t="str">
            <v>Birendra Shah</v>
          </cell>
          <cell r="D756" t="str">
            <v>2 No. Province Office Janakpur</v>
          </cell>
          <cell r="E756" t="str">
            <v>052</v>
          </cell>
          <cell r="F756" t="str">
            <v>Banking Operational</v>
          </cell>
          <cell r="G756" t="str">
            <v>10</v>
          </cell>
          <cell r="H756" t="str">
            <v>Officer 7</v>
          </cell>
          <cell r="I756">
            <v>0</v>
          </cell>
          <cell r="J756">
            <v>0</v>
          </cell>
          <cell r="K756">
            <v>46207</v>
          </cell>
          <cell r="L756">
            <v>15400</v>
          </cell>
          <cell r="M756">
            <v>6160.7</v>
          </cell>
          <cell r="N756">
            <v>55446.3</v>
          </cell>
          <cell r="O756">
            <v>4220</v>
          </cell>
          <cell r="P756">
            <v>2000</v>
          </cell>
          <cell r="Q756">
            <v>1000</v>
          </cell>
          <cell r="R756">
            <v>145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7365</v>
          </cell>
          <cell r="AA756">
            <v>75132.7</v>
          </cell>
        </row>
        <row r="757">
          <cell r="B757">
            <v>5603</v>
          </cell>
          <cell r="C757" t="str">
            <v>Harishchandra Sing Tharu</v>
          </cell>
          <cell r="D757" t="str">
            <v>2 No. Province Office Janakpur</v>
          </cell>
          <cell r="E757" t="str">
            <v>052</v>
          </cell>
          <cell r="F757" t="str">
            <v>Banking Operational</v>
          </cell>
          <cell r="G757" t="str">
            <v>5</v>
          </cell>
          <cell r="H757" t="str">
            <v>Officer 7</v>
          </cell>
          <cell r="I757">
            <v>0</v>
          </cell>
          <cell r="J757">
            <v>0</v>
          </cell>
          <cell r="K757">
            <v>46207</v>
          </cell>
          <cell r="L757">
            <v>7700</v>
          </cell>
          <cell r="M757">
            <v>5390.7</v>
          </cell>
          <cell r="N757">
            <v>48516.3</v>
          </cell>
          <cell r="O757">
            <v>4220</v>
          </cell>
          <cell r="P757">
            <v>2000</v>
          </cell>
          <cell r="Q757">
            <v>1000</v>
          </cell>
          <cell r="R757">
            <v>145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7365</v>
          </cell>
          <cell r="AA757">
            <v>66662.7</v>
          </cell>
        </row>
        <row r="758">
          <cell r="B758">
            <v>5751</v>
          </cell>
          <cell r="C758" t="str">
            <v>Satya Narayan Mandal</v>
          </cell>
          <cell r="D758" t="str">
            <v>2 No. Province Office Janakpur</v>
          </cell>
          <cell r="E758" t="str">
            <v>052</v>
          </cell>
          <cell r="F758" t="str">
            <v>Banking Operational</v>
          </cell>
          <cell r="G758" t="str">
            <v>11</v>
          </cell>
          <cell r="H758" t="str">
            <v>Assistant 5</v>
          </cell>
          <cell r="I758" t="str">
            <v>5A</v>
          </cell>
          <cell r="J758">
            <v>0</v>
          </cell>
          <cell r="K758">
            <v>38491</v>
          </cell>
          <cell r="L758">
            <v>14113</v>
          </cell>
          <cell r="M758">
            <v>5260.4</v>
          </cell>
          <cell r="N758">
            <v>47343.6</v>
          </cell>
          <cell r="O758">
            <v>3344</v>
          </cell>
          <cell r="P758">
            <v>2000</v>
          </cell>
          <cell r="Q758">
            <v>1000</v>
          </cell>
          <cell r="R758">
            <v>93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6437</v>
          </cell>
          <cell r="AA758">
            <v>64301.4</v>
          </cell>
        </row>
        <row r="759">
          <cell r="B759">
            <v>5765</v>
          </cell>
          <cell r="C759" t="str">
            <v>Sanjiv Kumar Yadav</v>
          </cell>
          <cell r="D759" t="str">
            <v>2 No. Province Office Janakpur</v>
          </cell>
          <cell r="E759" t="str">
            <v>052</v>
          </cell>
          <cell r="F759" t="str">
            <v>Banking Operational</v>
          </cell>
          <cell r="G759" t="str">
            <v>11</v>
          </cell>
          <cell r="H759" t="str">
            <v>Assistant 5</v>
          </cell>
          <cell r="I759">
            <v>0</v>
          </cell>
          <cell r="J759">
            <v>0</v>
          </cell>
          <cell r="K759">
            <v>35420</v>
          </cell>
          <cell r="L759">
            <v>12991</v>
          </cell>
          <cell r="M759">
            <v>4841.1000000000004</v>
          </cell>
          <cell r="N759">
            <v>43569.9</v>
          </cell>
          <cell r="O759">
            <v>3344</v>
          </cell>
          <cell r="P759">
            <v>2000</v>
          </cell>
          <cell r="Q759">
            <v>1000</v>
          </cell>
          <cell r="R759">
            <v>93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6437</v>
          </cell>
          <cell r="AA759">
            <v>59689.1</v>
          </cell>
        </row>
        <row r="760">
          <cell r="B760">
            <v>5842</v>
          </cell>
          <cell r="C760" t="str">
            <v>Shantos Kumar Chaudhari</v>
          </cell>
          <cell r="D760" t="str">
            <v>2 No. Province Office Janakpur</v>
          </cell>
          <cell r="E760" t="str">
            <v>052</v>
          </cell>
          <cell r="F760" t="str">
            <v>Banking Operational</v>
          </cell>
          <cell r="G760" t="str">
            <v>11</v>
          </cell>
          <cell r="H760" t="str">
            <v>Assistant 5</v>
          </cell>
          <cell r="I760">
            <v>0</v>
          </cell>
          <cell r="J760">
            <v>0</v>
          </cell>
          <cell r="K760">
            <v>35420</v>
          </cell>
          <cell r="L760">
            <v>12991</v>
          </cell>
          <cell r="M760">
            <v>4841.1000000000004</v>
          </cell>
          <cell r="N760">
            <v>43569.9</v>
          </cell>
          <cell r="O760">
            <v>3344</v>
          </cell>
          <cell r="P760">
            <v>2000</v>
          </cell>
          <cell r="Q760">
            <v>1000</v>
          </cell>
          <cell r="R760">
            <v>93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6437</v>
          </cell>
          <cell r="AA760">
            <v>59689.1</v>
          </cell>
        </row>
        <row r="761">
          <cell r="B761">
            <v>5866</v>
          </cell>
          <cell r="C761" t="str">
            <v>Ram Sebak Sah</v>
          </cell>
          <cell r="D761" t="str">
            <v>2 No. Province Office Janakpur</v>
          </cell>
          <cell r="E761" t="str">
            <v>052</v>
          </cell>
          <cell r="F761" t="str">
            <v>Banking Operational</v>
          </cell>
          <cell r="G761" t="str">
            <v>11</v>
          </cell>
          <cell r="H761" t="str">
            <v>Assistant 5</v>
          </cell>
          <cell r="I761">
            <v>0</v>
          </cell>
          <cell r="J761">
            <v>0</v>
          </cell>
          <cell r="K761">
            <v>35420</v>
          </cell>
          <cell r="L761">
            <v>12991</v>
          </cell>
          <cell r="M761">
            <v>4841.1000000000004</v>
          </cell>
          <cell r="N761">
            <v>43569.9</v>
          </cell>
          <cell r="O761">
            <v>3344</v>
          </cell>
          <cell r="P761">
            <v>2000</v>
          </cell>
          <cell r="Q761">
            <v>1000</v>
          </cell>
          <cell r="R761">
            <v>0</v>
          </cell>
          <cell r="S761">
            <v>771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7115</v>
          </cell>
          <cell r="AA761">
            <v>60367.1</v>
          </cell>
        </row>
        <row r="762">
          <cell r="B762">
            <v>5951</v>
          </cell>
          <cell r="C762" t="str">
            <v>Suraj Kumar Shaha</v>
          </cell>
          <cell r="D762" t="str">
            <v>2 No. Province Office Janakpur</v>
          </cell>
          <cell r="E762" t="str">
            <v>052</v>
          </cell>
          <cell r="F762" t="str">
            <v>Banking Operational</v>
          </cell>
          <cell r="G762" t="str">
            <v>11</v>
          </cell>
          <cell r="H762" t="str">
            <v>Assistant 5</v>
          </cell>
          <cell r="I762">
            <v>0</v>
          </cell>
          <cell r="J762">
            <v>0</v>
          </cell>
          <cell r="K762">
            <v>35420</v>
          </cell>
          <cell r="L762">
            <v>12991</v>
          </cell>
          <cell r="M762">
            <v>4841.1000000000004</v>
          </cell>
          <cell r="N762">
            <v>43569.9</v>
          </cell>
          <cell r="O762">
            <v>3344</v>
          </cell>
          <cell r="P762">
            <v>2000</v>
          </cell>
          <cell r="Q762">
            <v>1000</v>
          </cell>
          <cell r="R762">
            <v>93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6437</v>
          </cell>
          <cell r="AA762">
            <v>59689.1</v>
          </cell>
        </row>
        <row r="763">
          <cell r="B763">
            <v>6243</v>
          </cell>
          <cell r="C763" t="str">
            <v>Bijaya Kant Jha</v>
          </cell>
          <cell r="D763" t="str">
            <v>2 No. Province Office Janakpur</v>
          </cell>
          <cell r="E763" t="str">
            <v>052</v>
          </cell>
          <cell r="F763" t="str">
            <v>Banking Operational</v>
          </cell>
          <cell r="G763" t="str">
            <v>8</v>
          </cell>
          <cell r="H763" t="str">
            <v>Support Staff 2S</v>
          </cell>
          <cell r="I763">
            <v>0</v>
          </cell>
          <cell r="J763">
            <v>0</v>
          </cell>
          <cell r="K763">
            <v>26082</v>
          </cell>
          <cell r="L763">
            <v>6952</v>
          </cell>
          <cell r="M763">
            <v>3303.4</v>
          </cell>
          <cell r="N763">
            <v>29730.6</v>
          </cell>
          <cell r="O763">
            <v>2200</v>
          </cell>
          <cell r="P763">
            <v>2000</v>
          </cell>
          <cell r="Q763">
            <v>1000</v>
          </cell>
          <cell r="R763">
            <v>0</v>
          </cell>
          <cell r="S763">
            <v>450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5650</v>
          </cell>
          <cell r="AA763">
            <v>41987.4</v>
          </cell>
        </row>
        <row r="764">
          <cell r="B764">
            <v>6250</v>
          </cell>
          <cell r="C764" t="str">
            <v>Arun Kumar Yadav</v>
          </cell>
          <cell r="D764" t="str">
            <v>2 No. Province Office Janakpur</v>
          </cell>
          <cell r="E764" t="str">
            <v>052</v>
          </cell>
          <cell r="F764" t="str">
            <v>Banking Operational</v>
          </cell>
          <cell r="G764" t="str">
            <v>10</v>
          </cell>
          <cell r="H764" t="str">
            <v>Driver D1</v>
          </cell>
          <cell r="I764">
            <v>0</v>
          </cell>
          <cell r="J764">
            <v>0</v>
          </cell>
          <cell r="K764">
            <v>28417</v>
          </cell>
          <cell r="L764">
            <v>9470</v>
          </cell>
          <cell r="M764">
            <v>3788.7</v>
          </cell>
          <cell r="N764">
            <v>34098.300000000003</v>
          </cell>
          <cell r="O764">
            <v>2668</v>
          </cell>
          <cell r="P764">
            <v>2000</v>
          </cell>
          <cell r="Q764">
            <v>1000</v>
          </cell>
          <cell r="R764">
            <v>0</v>
          </cell>
          <cell r="S764">
            <v>575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6243</v>
          </cell>
          <cell r="AA764">
            <v>47918.7</v>
          </cell>
        </row>
        <row r="765">
          <cell r="B765">
            <v>6355</v>
          </cell>
          <cell r="C765" t="str">
            <v>Preeti Kumari Jha</v>
          </cell>
          <cell r="D765" t="str">
            <v>2 No. Province Office Janakpur</v>
          </cell>
          <cell r="E765" t="str">
            <v>052</v>
          </cell>
          <cell r="F765" t="str">
            <v>Banking Operational</v>
          </cell>
          <cell r="G765" t="str">
            <v>7</v>
          </cell>
          <cell r="H765" t="str">
            <v>Officer 7</v>
          </cell>
          <cell r="I765">
            <v>0</v>
          </cell>
          <cell r="J765">
            <v>0</v>
          </cell>
          <cell r="K765">
            <v>46207</v>
          </cell>
          <cell r="L765">
            <v>10780</v>
          </cell>
          <cell r="M765">
            <v>5698.7</v>
          </cell>
          <cell r="N765">
            <v>51288.3</v>
          </cell>
          <cell r="O765">
            <v>4220</v>
          </cell>
          <cell r="P765">
            <v>2000</v>
          </cell>
          <cell r="Q765">
            <v>1000</v>
          </cell>
          <cell r="R765">
            <v>145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7365</v>
          </cell>
          <cell r="AA765">
            <v>70050.7</v>
          </cell>
        </row>
        <row r="766">
          <cell r="B766">
            <v>4869</v>
          </cell>
          <cell r="C766" t="str">
            <v>Ram Naresh Sah</v>
          </cell>
          <cell r="D766" t="str">
            <v>Dhalkebar Branch</v>
          </cell>
          <cell r="E766" t="str">
            <v>053</v>
          </cell>
          <cell r="F766" t="str">
            <v>Banking Operational</v>
          </cell>
          <cell r="G766" t="str">
            <v>10</v>
          </cell>
          <cell r="H766" t="str">
            <v>Officer 7</v>
          </cell>
          <cell r="I766">
            <v>0</v>
          </cell>
          <cell r="J766">
            <v>0</v>
          </cell>
          <cell r="K766">
            <v>46207</v>
          </cell>
          <cell r="L766">
            <v>15400</v>
          </cell>
          <cell r="M766">
            <v>6160.7</v>
          </cell>
          <cell r="N766">
            <v>55446.3</v>
          </cell>
          <cell r="O766">
            <v>4220</v>
          </cell>
          <cell r="P766">
            <v>2000</v>
          </cell>
          <cell r="Q766">
            <v>1000</v>
          </cell>
          <cell r="R766">
            <v>291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7511</v>
          </cell>
          <cell r="AA766">
            <v>75278.7</v>
          </cell>
        </row>
        <row r="767">
          <cell r="B767">
            <v>4917</v>
          </cell>
          <cell r="C767" t="str">
            <v>Ram Padarath Sah</v>
          </cell>
          <cell r="D767" t="str">
            <v>Dhalkebar Branch</v>
          </cell>
          <cell r="E767" t="str">
            <v>053</v>
          </cell>
          <cell r="F767" t="str">
            <v>Banking Operational</v>
          </cell>
          <cell r="G767" t="str">
            <v>8</v>
          </cell>
          <cell r="H767" t="str">
            <v>Managerial 9</v>
          </cell>
          <cell r="I767">
            <v>0</v>
          </cell>
          <cell r="J767">
            <v>0</v>
          </cell>
          <cell r="K767">
            <v>52774</v>
          </cell>
          <cell r="L767">
            <v>14072</v>
          </cell>
          <cell r="M767">
            <v>6684.6</v>
          </cell>
          <cell r="N767">
            <v>60161.4</v>
          </cell>
          <cell r="O767">
            <v>4620</v>
          </cell>
          <cell r="P767">
            <v>2000</v>
          </cell>
          <cell r="Q767">
            <v>1000</v>
          </cell>
          <cell r="R767">
            <v>0</v>
          </cell>
          <cell r="S767">
            <v>2987</v>
          </cell>
          <cell r="T767">
            <v>2400</v>
          </cell>
          <cell r="U767">
            <v>0</v>
          </cell>
          <cell r="V767">
            <v>0</v>
          </cell>
          <cell r="W767">
            <v>6000</v>
          </cell>
          <cell r="X767">
            <v>0</v>
          </cell>
          <cell r="Y767">
            <v>0</v>
          </cell>
          <cell r="Z767">
            <v>19007</v>
          </cell>
          <cell r="AA767">
            <v>92537.600000000006</v>
          </cell>
        </row>
        <row r="768">
          <cell r="B768">
            <v>6306</v>
          </cell>
          <cell r="C768" t="str">
            <v>Manoj Karki</v>
          </cell>
          <cell r="D768" t="str">
            <v>Dhalkebar Branch</v>
          </cell>
          <cell r="E768" t="str">
            <v>053</v>
          </cell>
          <cell r="F768" t="str">
            <v>Banking Operational</v>
          </cell>
          <cell r="G768" t="str">
            <v>7</v>
          </cell>
          <cell r="H768" t="str">
            <v>Assistant 4</v>
          </cell>
          <cell r="I768" t="str">
            <v>4A</v>
          </cell>
          <cell r="J768">
            <v>0</v>
          </cell>
          <cell r="K768">
            <v>34006</v>
          </cell>
          <cell r="L768">
            <v>7938</v>
          </cell>
          <cell r="M768">
            <v>4194.3999999999996</v>
          </cell>
          <cell r="N768">
            <v>37749.599999999999</v>
          </cell>
          <cell r="O768">
            <v>2772</v>
          </cell>
          <cell r="P768">
            <v>2000</v>
          </cell>
          <cell r="Q768">
            <v>1000</v>
          </cell>
          <cell r="R768">
            <v>156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5928</v>
          </cell>
          <cell r="AA768">
            <v>52066.400000000001</v>
          </cell>
        </row>
        <row r="769">
          <cell r="B769">
            <v>6464</v>
          </cell>
          <cell r="C769" t="str">
            <v>Deepak Raj Neupane</v>
          </cell>
          <cell r="D769" t="str">
            <v>Dhalkebar Branch</v>
          </cell>
          <cell r="E769" t="str">
            <v>053</v>
          </cell>
          <cell r="F769" t="str">
            <v>Banking Operational</v>
          </cell>
          <cell r="G769" t="str">
            <v>6</v>
          </cell>
          <cell r="H769" t="str">
            <v>Assistant 5</v>
          </cell>
          <cell r="I769">
            <v>0</v>
          </cell>
          <cell r="J769">
            <v>0</v>
          </cell>
          <cell r="K769">
            <v>35420</v>
          </cell>
          <cell r="L769">
            <v>7086</v>
          </cell>
          <cell r="M769">
            <v>4250.6000000000004</v>
          </cell>
          <cell r="N769">
            <v>38255.4</v>
          </cell>
          <cell r="O769">
            <v>3344</v>
          </cell>
          <cell r="P769">
            <v>2000</v>
          </cell>
          <cell r="Q769">
            <v>1000</v>
          </cell>
          <cell r="R769">
            <v>185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6529</v>
          </cell>
          <cell r="AA769">
            <v>53285.599999999999</v>
          </cell>
        </row>
        <row r="770">
          <cell r="B770">
            <v>6559</v>
          </cell>
          <cell r="C770" t="str">
            <v>Santosh Prasad Jayswal</v>
          </cell>
          <cell r="D770" t="str">
            <v>Dhalkebar Branch</v>
          </cell>
          <cell r="E770" t="str">
            <v>053</v>
          </cell>
          <cell r="F770" t="str">
            <v>Banking Operational</v>
          </cell>
          <cell r="G770" t="str">
            <v>5</v>
          </cell>
          <cell r="H770" t="str">
            <v>Assistant 4</v>
          </cell>
          <cell r="I770">
            <v>0</v>
          </cell>
          <cell r="J770">
            <v>0</v>
          </cell>
          <cell r="K770">
            <v>32902</v>
          </cell>
          <cell r="L770">
            <v>5485</v>
          </cell>
          <cell r="M770">
            <v>3838.7</v>
          </cell>
          <cell r="N770">
            <v>34548.300000000003</v>
          </cell>
          <cell r="O770">
            <v>2772</v>
          </cell>
          <cell r="P770">
            <v>2000</v>
          </cell>
          <cell r="Q770">
            <v>1000</v>
          </cell>
          <cell r="R770">
            <v>156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5928</v>
          </cell>
          <cell r="AA770">
            <v>48153.7</v>
          </cell>
        </row>
        <row r="771">
          <cell r="B771">
            <v>6649</v>
          </cell>
          <cell r="C771" t="str">
            <v>Ranjan Raj Baral</v>
          </cell>
          <cell r="D771" t="str">
            <v>Dhalkebar Branch</v>
          </cell>
          <cell r="E771" t="str">
            <v>053</v>
          </cell>
          <cell r="F771" t="str">
            <v>Banking Operational</v>
          </cell>
          <cell r="G771" t="str">
            <v>5</v>
          </cell>
          <cell r="H771" t="str">
            <v>Assistant 4</v>
          </cell>
          <cell r="I771">
            <v>0</v>
          </cell>
          <cell r="J771">
            <v>0</v>
          </cell>
          <cell r="K771">
            <v>32902</v>
          </cell>
          <cell r="L771">
            <v>5485</v>
          </cell>
          <cell r="M771">
            <v>3838.7</v>
          </cell>
          <cell r="N771">
            <v>34548.300000000003</v>
          </cell>
          <cell r="O771">
            <v>2772</v>
          </cell>
          <cell r="P771">
            <v>2000</v>
          </cell>
          <cell r="Q771">
            <v>1000</v>
          </cell>
          <cell r="R771">
            <v>156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5928</v>
          </cell>
          <cell r="AA771">
            <v>48153.7</v>
          </cell>
        </row>
        <row r="772">
          <cell r="B772">
            <v>7251</v>
          </cell>
          <cell r="C772" t="str">
            <v>Binod Rijal</v>
          </cell>
          <cell r="D772" t="str">
            <v>Dhalkebar Branch</v>
          </cell>
          <cell r="E772" t="str">
            <v>053</v>
          </cell>
          <cell r="F772" t="str">
            <v>Banking Operational</v>
          </cell>
          <cell r="G772" t="str">
            <v>1</v>
          </cell>
          <cell r="H772" t="str">
            <v>Assistant 4</v>
          </cell>
          <cell r="I772">
            <v>0</v>
          </cell>
          <cell r="J772">
            <v>0</v>
          </cell>
          <cell r="K772">
            <v>32902</v>
          </cell>
          <cell r="L772">
            <v>1097</v>
          </cell>
          <cell r="M772">
            <v>3399.9</v>
          </cell>
          <cell r="N772">
            <v>30599.1</v>
          </cell>
          <cell r="O772">
            <v>2772</v>
          </cell>
          <cell r="P772">
            <v>2000</v>
          </cell>
          <cell r="Q772">
            <v>1000</v>
          </cell>
          <cell r="R772">
            <v>0</v>
          </cell>
          <cell r="S772">
            <v>1348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7120</v>
          </cell>
          <cell r="AA772">
            <v>44518.9</v>
          </cell>
        </row>
        <row r="773">
          <cell r="B773">
            <v>4963</v>
          </cell>
          <cell r="C773" t="str">
            <v>Upendra Mahasetha</v>
          </cell>
          <cell r="D773" t="str">
            <v>Sabaila Branch</v>
          </cell>
          <cell r="E773" t="str">
            <v>054</v>
          </cell>
          <cell r="F773" t="str">
            <v>Banking Operational</v>
          </cell>
          <cell r="G773" t="str">
            <v>0</v>
          </cell>
          <cell r="H773" t="str">
            <v>Officer 7</v>
          </cell>
          <cell r="I773">
            <v>0</v>
          </cell>
          <cell r="J773">
            <v>0</v>
          </cell>
          <cell r="K773">
            <v>46207</v>
          </cell>
          <cell r="L773">
            <v>0</v>
          </cell>
          <cell r="M773">
            <v>4620.7</v>
          </cell>
          <cell r="N773">
            <v>41586.300000000003</v>
          </cell>
          <cell r="O773">
            <v>4220</v>
          </cell>
          <cell r="P773">
            <v>2000</v>
          </cell>
          <cell r="Q773">
            <v>1000</v>
          </cell>
          <cell r="R773">
            <v>0</v>
          </cell>
          <cell r="S773">
            <v>4070</v>
          </cell>
          <cell r="T773">
            <v>2100</v>
          </cell>
          <cell r="U773">
            <v>0</v>
          </cell>
          <cell r="V773">
            <v>0</v>
          </cell>
          <cell r="W773">
            <v>4000</v>
          </cell>
          <cell r="X773">
            <v>0</v>
          </cell>
          <cell r="Y773">
            <v>0</v>
          </cell>
          <cell r="Z773">
            <v>17390</v>
          </cell>
          <cell r="AA773">
            <v>68217.7</v>
          </cell>
        </row>
        <row r="774">
          <cell r="B774">
            <v>6000</v>
          </cell>
          <cell r="C774" t="str">
            <v>Rabindra Thakur</v>
          </cell>
          <cell r="D774" t="str">
            <v>Sabaila Branch</v>
          </cell>
          <cell r="E774" t="str">
            <v>054</v>
          </cell>
          <cell r="F774" t="str">
            <v>Banking Operational</v>
          </cell>
          <cell r="G774" t="str">
            <v>11</v>
          </cell>
          <cell r="H774" t="str">
            <v>Assistant 5</v>
          </cell>
          <cell r="I774">
            <v>0</v>
          </cell>
          <cell r="J774">
            <v>0</v>
          </cell>
          <cell r="K774">
            <v>35420</v>
          </cell>
          <cell r="L774">
            <v>12991</v>
          </cell>
          <cell r="M774">
            <v>4841.1000000000004</v>
          </cell>
          <cell r="N774">
            <v>43569.9</v>
          </cell>
          <cell r="O774">
            <v>3344</v>
          </cell>
          <cell r="P774">
            <v>2000</v>
          </cell>
          <cell r="Q774">
            <v>1000</v>
          </cell>
          <cell r="R774">
            <v>0</v>
          </cell>
          <cell r="S774">
            <v>2590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8934</v>
          </cell>
          <cell r="AA774">
            <v>62186.1</v>
          </cell>
        </row>
        <row r="775">
          <cell r="B775">
            <v>6562</v>
          </cell>
          <cell r="C775" t="str">
            <v>Rakesh Kumar Roy</v>
          </cell>
          <cell r="D775" t="str">
            <v>Sabaila Branch</v>
          </cell>
          <cell r="E775" t="str">
            <v>054</v>
          </cell>
          <cell r="F775" t="str">
            <v>Banking Operational</v>
          </cell>
          <cell r="G775" t="str">
            <v>5</v>
          </cell>
          <cell r="H775" t="str">
            <v>Assistant 4</v>
          </cell>
          <cell r="I775">
            <v>0</v>
          </cell>
          <cell r="J775">
            <v>0</v>
          </cell>
          <cell r="K775">
            <v>32902</v>
          </cell>
          <cell r="L775">
            <v>5485</v>
          </cell>
          <cell r="M775">
            <v>3838.7</v>
          </cell>
          <cell r="N775">
            <v>34548.300000000003</v>
          </cell>
          <cell r="O775">
            <v>2772</v>
          </cell>
          <cell r="P775">
            <v>2000</v>
          </cell>
          <cell r="Q775">
            <v>1000</v>
          </cell>
          <cell r="R775">
            <v>0</v>
          </cell>
          <cell r="S775">
            <v>2177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7949</v>
          </cell>
          <cell r="AA775">
            <v>50174.7</v>
          </cell>
        </row>
        <row r="776">
          <cell r="B776">
            <v>7241</v>
          </cell>
          <cell r="C776" t="str">
            <v>Gajendra Kumar Singh</v>
          </cell>
          <cell r="D776" t="str">
            <v>Sabaila Branch</v>
          </cell>
          <cell r="E776" t="str">
            <v>054</v>
          </cell>
          <cell r="F776" t="str">
            <v>Banking Operational</v>
          </cell>
          <cell r="G776" t="str">
            <v>1</v>
          </cell>
          <cell r="H776" t="str">
            <v>Assistant 4</v>
          </cell>
          <cell r="I776">
            <v>0</v>
          </cell>
          <cell r="J776">
            <v>0</v>
          </cell>
          <cell r="K776">
            <v>32902</v>
          </cell>
          <cell r="L776">
            <v>1097</v>
          </cell>
          <cell r="M776">
            <v>3399.9</v>
          </cell>
          <cell r="N776">
            <v>30599.1</v>
          </cell>
          <cell r="O776">
            <v>2772</v>
          </cell>
          <cell r="P776">
            <v>2000</v>
          </cell>
          <cell r="Q776">
            <v>1000</v>
          </cell>
          <cell r="R776">
            <v>0</v>
          </cell>
          <cell r="S776">
            <v>2177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7949</v>
          </cell>
          <cell r="AA776">
            <v>45347.9</v>
          </cell>
        </row>
        <row r="777">
          <cell r="B777">
            <v>7247</v>
          </cell>
          <cell r="C777" t="str">
            <v>Pradip Kumar Mandal</v>
          </cell>
          <cell r="D777" t="str">
            <v>Sabaila Branch</v>
          </cell>
          <cell r="E777" t="str">
            <v>054</v>
          </cell>
          <cell r="F777" t="str">
            <v>Banking Operational</v>
          </cell>
          <cell r="G777" t="str">
            <v>1</v>
          </cell>
          <cell r="H777" t="str">
            <v>Assistant 4</v>
          </cell>
          <cell r="I777">
            <v>0</v>
          </cell>
          <cell r="J777">
            <v>0</v>
          </cell>
          <cell r="K777">
            <v>32902</v>
          </cell>
          <cell r="L777">
            <v>1097</v>
          </cell>
          <cell r="M777">
            <v>3399.9</v>
          </cell>
          <cell r="N777">
            <v>30599.1</v>
          </cell>
          <cell r="O777">
            <v>2772</v>
          </cell>
          <cell r="P777">
            <v>2000</v>
          </cell>
          <cell r="Q777">
            <v>1000</v>
          </cell>
          <cell r="R777">
            <v>0</v>
          </cell>
          <cell r="S777">
            <v>2177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7949</v>
          </cell>
          <cell r="AA777">
            <v>45347.9</v>
          </cell>
        </row>
        <row r="778">
          <cell r="B778">
            <v>90185</v>
          </cell>
          <cell r="C778" t="str">
            <v>Ram Sundar Sah</v>
          </cell>
          <cell r="D778" t="str">
            <v>Sabaila Branch</v>
          </cell>
          <cell r="E778" t="str">
            <v>054</v>
          </cell>
          <cell r="F778" t="str">
            <v>Banking Operational</v>
          </cell>
          <cell r="G778">
            <v>0</v>
          </cell>
          <cell r="H778" t="str">
            <v>Support Staff 1S</v>
          </cell>
          <cell r="I778">
            <v>0</v>
          </cell>
          <cell r="J778">
            <v>0</v>
          </cell>
          <cell r="K778">
            <v>24702</v>
          </cell>
          <cell r="L778">
            <v>0</v>
          </cell>
          <cell r="M778">
            <v>0</v>
          </cell>
          <cell r="N778">
            <v>24702</v>
          </cell>
          <cell r="O778">
            <v>0</v>
          </cell>
          <cell r="P778">
            <v>2000</v>
          </cell>
          <cell r="Q778">
            <v>1000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3000</v>
          </cell>
          <cell r="AA778">
            <v>27702</v>
          </cell>
        </row>
        <row r="779">
          <cell r="B779">
            <v>5342</v>
          </cell>
          <cell r="C779" t="str">
            <v>Shree Ram Mahasetha</v>
          </cell>
          <cell r="D779" t="str">
            <v>Khajuri Branch</v>
          </cell>
          <cell r="E779" t="str">
            <v>055</v>
          </cell>
          <cell r="F779" t="str">
            <v>Banking Operational</v>
          </cell>
          <cell r="G779" t="str">
            <v>13</v>
          </cell>
          <cell r="H779" t="str">
            <v>Assistant 5</v>
          </cell>
          <cell r="I779" t="str">
            <v>5A</v>
          </cell>
          <cell r="J779">
            <v>0</v>
          </cell>
          <cell r="K779">
            <v>38491</v>
          </cell>
          <cell r="L779">
            <v>16679</v>
          </cell>
          <cell r="M779">
            <v>5517</v>
          </cell>
          <cell r="N779">
            <v>49653</v>
          </cell>
          <cell r="O779">
            <v>3344</v>
          </cell>
          <cell r="P779">
            <v>2000</v>
          </cell>
          <cell r="Q779">
            <v>1000</v>
          </cell>
          <cell r="R779">
            <v>0</v>
          </cell>
          <cell r="S779">
            <v>2590</v>
          </cell>
          <cell r="T779">
            <v>2100</v>
          </cell>
          <cell r="U779">
            <v>0</v>
          </cell>
          <cell r="V779">
            <v>0</v>
          </cell>
          <cell r="W779">
            <v>4000</v>
          </cell>
          <cell r="X779">
            <v>0</v>
          </cell>
          <cell r="Y779">
            <v>0</v>
          </cell>
          <cell r="Z779">
            <v>15034</v>
          </cell>
          <cell r="AA779">
            <v>75721</v>
          </cell>
        </row>
        <row r="780">
          <cell r="B780">
            <v>5950</v>
          </cell>
          <cell r="C780" t="str">
            <v>Naresh Kumar Sah</v>
          </cell>
          <cell r="D780" t="str">
            <v>Khajuri Branch</v>
          </cell>
          <cell r="E780" t="str">
            <v>055</v>
          </cell>
          <cell r="F780" t="str">
            <v>Banking Operational</v>
          </cell>
          <cell r="G780" t="str">
            <v>11</v>
          </cell>
          <cell r="H780" t="str">
            <v>Assistant 5</v>
          </cell>
          <cell r="I780">
            <v>0</v>
          </cell>
          <cell r="J780">
            <v>0</v>
          </cell>
          <cell r="K780">
            <v>35420</v>
          </cell>
          <cell r="L780">
            <v>12991</v>
          </cell>
          <cell r="M780">
            <v>4841.1000000000004</v>
          </cell>
          <cell r="N780">
            <v>43569.9</v>
          </cell>
          <cell r="O780">
            <v>3344</v>
          </cell>
          <cell r="P780">
            <v>2000</v>
          </cell>
          <cell r="Q780">
            <v>1000</v>
          </cell>
          <cell r="R780">
            <v>0</v>
          </cell>
          <cell r="S780">
            <v>2590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8934</v>
          </cell>
          <cell r="AA780">
            <v>62186.1</v>
          </cell>
        </row>
        <row r="781">
          <cell r="B781">
            <v>6870</v>
          </cell>
          <cell r="C781" t="str">
            <v>Ram Daresh Yadav</v>
          </cell>
          <cell r="D781" t="str">
            <v>Khajuri Branch</v>
          </cell>
          <cell r="E781" t="str">
            <v>055</v>
          </cell>
          <cell r="F781" t="str">
            <v>Banking Operational</v>
          </cell>
          <cell r="G781" t="str">
            <v>4</v>
          </cell>
          <cell r="H781" t="str">
            <v>Assistant 5</v>
          </cell>
          <cell r="I781">
            <v>0</v>
          </cell>
          <cell r="J781">
            <v>0</v>
          </cell>
          <cell r="K781">
            <v>35420</v>
          </cell>
          <cell r="L781">
            <v>4724</v>
          </cell>
          <cell r="M781">
            <v>4014.4</v>
          </cell>
          <cell r="N781">
            <v>36129.599999999999</v>
          </cell>
          <cell r="O781">
            <v>3344</v>
          </cell>
          <cell r="P781">
            <v>2000</v>
          </cell>
          <cell r="Q781">
            <v>1000</v>
          </cell>
          <cell r="R781">
            <v>0</v>
          </cell>
          <cell r="S781">
            <v>2590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8934</v>
          </cell>
          <cell r="AA781">
            <v>53092.4</v>
          </cell>
        </row>
        <row r="782">
          <cell r="B782">
            <v>7242</v>
          </cell>
          <cell r="C782" t="str">
            <v>Binod Kumar Yadav</v>
          </cell>
          <cell r="D782" t="str">
            <v>Khajuri Branch</v>
          </cell>
          <cell r="E782" t="str">
            <v>055</v>
          </cell>
          <cell r="F782" t="str">
            <v>Banking Operational</v>
          </cell>
          <cell r="G782" t="str">
            <v>1</v>
          </cell>
          <cell r="H782" t="str">
            <v>Assistant 4</v>
          </cell>
          <cell r="I782">
            <v>0</v>
          </cell>
          <cell r="J782">
            <v>0</v>
          </cell>
          <cell r="K782">
            <v>32902</v>
          </cell>
          <cell r="L782">
            <v>1097</v>
          </cell>
          <cell r="M782">
            <v>3399.9</v>
          </cell>
          <cell r="N782">
            <v>30599.1</v>
          </cell>
          <cell r="O782">
            <v>2772</v>
          </cell>
          <cell r="P782">
            <v>2000</v>
          </cell>
          <cell r="Q782">
            <v>1000</v>
          </cell>
          <cell r="R782">
            <v>0</v>
          </cell>
          <cell r="S782">
            <v>2177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7949</v>
          </cell>
          <cell r="AA782">
            <v>45347.9</v>
          </cell>
        </row>
        <row r="783">
          <cell r="B783">
            <v>5507</v>
          </cell>
          <cell r="C783" t="str">
            <v>Sibendra Jha</v>
          </cell>
          <cell r="D783" t="str">
            <v>Nagarain Branch</v>
          </cell>
          <cell r="E783" t="str">
            <v>056</v>
          </cell>
          <cell r="F783" t="str">
            <v>Banking Operational</v>
          </cell>
          <cell r="G783" t="str">
            <v>10</v>
          </cell>
          <cell r="H783" t="str">
            <v>Officer 7</v>
          </cell>
          <cell r="I783">
            <v>0</v>
          </cell>
          <cell r="J783">
            <v>0</v>
          </cell>
          <cell r="K783">
            <v>46207</v>
          </cell>
          <cell r="L783">
            <v>15400</v>
          </cell>
          <cell r="M783">
            <v>6160.7</v>
          </cell>
          <cell r="N783">
            <v>55446.3</v>
          </cell>
          <cell r="O783">
            <v>4220</v>
          </cell>
          <cell r="P783">
            <v>2000</v>
          </cell>
          <cell r="Q783">
            <v>1000</v>
          </cell>
          <cell r="R783">
            <v>436</v>
          </cell>
          <cell r="S783">
            <v>0</v>
          </cell>
          <cell r="T783">
            <v>2100</v>
          </cell>
          <cell r="U783">
            <v>0</v>
          </cell>
          <cell r="V783">
            <v>0</v>
          </cell>
          <cell r="W783">
            <v>4000</v>
          </cell>
          <cell r="X783">
            <v>0</v>
          </cell>
          <cell r="Y783">
            <v>0</v>
          </cell>
          <cell r="Z783">
            <v>13756</v>
          </cell>
          <cell r="AA783">
            <v>81523.7</v>
          </cell>
        </row>
        <row r="784">
          <cell r="B784">
            <v>6745</v>
          </cell>
          <cell r="C784" t="str">
            <v>Krishna Raj Sah</v>
          </cell>
          <cell r="D784" t="str">
            <v>Nagarain Branch</v>
          </cell>
          <cell r="E784" t="str">
            <v>056</v>
          </cell>
          <cell r="F784" t="str">
            <v>Banking Operational</v>
          </cell>
          <cell r="G784" t="str">
            <v>5</v>
          </cell>
          <cell r="H784" t="str">
            <v>Assistant 4</v>
          </cell>
          <cell r="I784">
            <v>0</v>
          </cell>
          <cell r="J784">
            <v>0</v>
          </cell>
          <cell r="K784">
            <v>32902</v>
          </cell>
          <cell r="L784">
            <v>5485</v>
          </cell>
          <cell r="M784">
            <v>3838.7</v>
          </cell>
          <cell r="N784">
            <v>34548.300000000003</v>
          </cell>
          <cell r="O784">
            <v>2772</v>
          </cell>
          <cell r="P784">
            <v>2000</v>
          </cell>
          <cell r="Q784">
            <v>1000</v>
          </cell>
          <cell r="R784">
            <v>233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6005</v>
          </cell>
          <cell r="AA784">
            <v>48230.7</v>
          </cell>
        </row>
        <row r="785">
          <cell r="B785">
            <v>7246</v>
          </cell>
          <cell r="C785" t="str">
            <v>Dharmendra Ray Yadav</v>
          </cell>
          <cell r="D785" t="str">
            <v>Nagarain Branch</v>
          </cell>
          <cell r="E785" t="str">
            <v>056</v>
          </cell>
          <cell r="F785" t="str">
            <v>Banking Operational</v>
          </cell>
          <cell r="G785" t="str">
            <v>1</v>
          </cell>
          <cell r="H785" t="str">
            <v>Assistant 4</v>
          </cell>
          <cell r="I785">
            <v>0</v>
          </cell>
          <cell r="J785">
            <v>0</v>
          </cell>
          <cell r="K785">
            <v>32902</v>
          </cell>
          <cell r="L785">
            <v>1097</v>
          </cell>
          <cell r="M785">
            <v>3399.9</v>
          </cell>
          <cell r="N785">
            <v>30599.1</v>
          </cell>
          <cell r="O785">
            <v>2772</v>
          </cell>
          <cell r="P785">
            <v>2000</v>
          </cell>
          <cell r="Q785">
            <v>1000</v>
          </cell>
          <cell r="R785">
            <v>0</v>
          </cell>
          <cell r="S785">
            <v>2177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7949</v>
          </cell>
          <cell r="AA785">
            <v>45347.9</v>
          </cell>
        </row>
        <row r="786">
          <cell r="B786">
            <v>4789</v>
          </cell>
          <cell r="C786" t="str">
            <v>Suresh Kumar Chaudhary</v>
          </cell>
          <cell r="D786" t="str">
            <v>Mills Area Branch</v>
          </cell>
          <cell r="E786" t="str">
            <v>057</v>
          </cell>
          <cell r="F786" t="str">
            <v>Banking Operational</v>
          </cell>
          <cell r="G786" t="str">
            <v>7</v>
          </cell>
          <cell r="H786" t="str">
            <v>Managerial 8</v>
          </cell>
          <cell r="I786">
            <v>0</v>
          </cell>
          <cell r="J786">
            <v>0</v>
          </cell>
          <cell r="K786">
            <v>48737</v>
          </cell>
          <cell r="L786">
            <v>11375</v>
          </cell>
          <cell r="M786">
            <v>6011.2</v>
          </cell>
          <cell r="N786">
            <v>54100.800000000003</v>
          </cell>
          <cell r="O786">
            <v>4420</v>
          </cell>
          <cell r="P786">
            <v>2000</v>
          </cell>
          <cell r="Q786">
            <v>1000</v>
          </cell>
          <cell r="R786">
            <v>160</v>
          </cell>
          <cell r="S786">
            <v>0</v>
          </cell>
          <cell r="T786">
            <v>2250</v>
          </cell>
          <cell r="U786">
            <v>0</v>
          </cell>
          <cell r="V786">
            <v>0</v>
          </cell>
          <cell r="W786">
            <v>5000</v>
          </cell>
          <cell r="X786">
            <v>0</v>
          </cell>
          <cell r="Y786">
            <v>0</v>
          </cell>
          <cell r="Z786">
            <v>14830</v>
          </cell>
          <cell r="AA786">
            <v>80953.2</v>
          </cell>
        </row>
        <row r="787">
          <cell r="B787">
            <v>4997</v>
          </cell>
          <cell r="C787" t="str">
            <v>Suresh Prashad Yadab</v>
          </cell>
          <cell r="D787" t="str">
            <v>Mills Area Branch</v>
          </cell>
          <cell r="E787" t="str">
            <v>057</v>
          </cell>
          <cell r="F787" t="str">
            <v>Banking Operational</v>
          </cell>
          <cell r="G787" t="str">
            <v>9</v>
          </cell>
          <cell r="H787" t="str">
            <v>Officer 7</v>
          </cell>
          <cell r="I787">
            <v>0</v>
          </cell>
          <cell r="J787">
            <v>0</v>
          </cell>
          <cell r="K787">
            <v>46207</v>
          </cell>
          <cell r="L787">
            <v>13860</v>
          </cell>
          <cell r="M787">
            <v>6006.7</v>
          </cell>
          <cell r="N787">
            <v>54060.3</v>
          </cell>
          <cell r="O787">
            <v>4220</v>
          </cell>
          <cell r="P787">
            <v>2000</v>
          </cell>
          <cell r="Q787">
            <v>1000</v>
          </cell>
          <cell r="R787">
            <v>145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7365</v>
          </cell>
          <cell r="AA787">
            <v>73438.7</v>
          </cell>
        </row>
        <row r="788">
          <cell r="B788">
            <v>5759</v>
          </cell>
          <cell r="C788" t="str">
            <v>Sarita Kumari Chaudhari</v>
          </cell>
          <cell r="D788" t="str">
            <v>Mills Area Branch</v>
          </cell>
          <cell r="E788" t="str">
            <v>057</v>
          </cell>
          <cell r="F788" t="str">
            <v>Banking Operational</v>
          </cell>
          <cell r="G788" t="str">
            <v>11</v>
          </cell>
          <cell r="H788" t="str">
            <v>Assistant 5</v>
          </cell>
          <cell r="I788">
            <v>0</v>
          </cell>
          <cell r="J788">
            <v>0</v>
          </cell>
          <cell r="K788">
            <v>35420</v>
          </cell>
          <cell r="L788">
            <v>12991</v>
          </cell>
          <cell r="M788">
            <v>4841.1000000000004</v>
          </cell>
          <cell r="N788">
            <v>43569.9</v>
          </cell>
          <cell r="O788">
            <v>3344</v>
          </cell>
          <cell r="P788">
            <v>2000</v>
          </cell>
          <cell r="Q788">
            <v>1000</v>
          </cell>
          <cell r="R788">
            <v>93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6437</v>
          </cell>
          <cell r="AA788">
            <v>59689.1</v>
          </cell>
        </row>
        <row r="789">
          <cell r="B789">
            <v>5830</v>
          </cell>
          <cell r="C789" t="str">
            <v>Manoj Kumar Sah</v>
          </cell>
          <cell r="D789" t="str">
            <v>Mills Area Branch</v>
          </cell>
          <cell r="E789" t="str">
            <v>057</v>
          </cell>
          <cell r="F789" t="str">
            <v>Banking Operational</v>
          </cell>
          <cell r="G789" t="str">
            <v>11</v>
          </cell>
          <cell r="H789" t="str">
            <v>Assistant 5</v>
          </cell>
          <cell r="I789">
            <v>0</v>
          </cell>
          <cell r="J789">
            <v>0</v>
          </cell>
          <cell r="K789">
            <v>35420</v>
          </cell>
          <cell r="L789">
            <v>12991</v>
          </cell>
          <cell r="M789">
            <v>4841.1000000000004</v>
          </cell>
          <cell r="N789">
            <v>43569.9</v>
          </cell>
          <cell r="O789">
            <v>3344</v>
          </cell>
          <cell r="P789">
            <v>2000</v>
          </cell>
          <cell r="Q789">
            <v>1000</v>
          </cell>
          <cell r="R789">
            <v>0</v>
          </cell>
          <cell r="S789">
            <v>771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7115</v>
          </cell>
          <cell r="AA789">
            <v>60367.1</v>
          </cell>
        </row>
        <row r="790">
          <cell r="B790">
            <v>6164</v>
          </cell>
          <cell r="C790" t="str">
            <v>Seema Kumari Shah</v>
          </cell>
          <cell r="D790" t="str">
            <v>Mills Area Branch</v>
          </cell>
          <cell r="E790" t="str">
            <v>057</v>
          </cell>
          <cell r="F790" t="str">
            <v>Banking Operational</v>
          </cell>
          <cell r="G790" t="str">
            <v>4</v>
          </cell>
          <cell r="H790" t="str">
            <v>Officer 7</v>
          </cell>
          <cell r="I790">
            <v>0</v>
          </cell>
          <cell r="J790">
            <v>0</v>
          </cell>
          <cell r="K790">
            <v>46207</v>
          </cell>
          <cell r="L790">
            <v>6160</v>
          </cell>
          <cell r="M790">
            <v>5236.7</v>
          </cell>
          <cell r="N790">
            <v>47130.3</v>
          </cell>
          <cell r="O790">
            <v>4220</v>
          </cell>
          <cell r="P790">
            <v>2000</v>
          </cell>
          <cell r="Q790">
            <v>1000</v>
          </cell>
          <cell r="R790">
            <v>145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7365</v>
          </cell>
          <cell r="AA790">
            <v>64968.7</v>
          </cell>
        </row>
        <row r="791">
          <cell r="B791">
            <v>6267</v>
          </cell>
          <cell r="C791" t="str">
            <v>Buchi Lal Yadav</v>
          </cell>
          <cell r="D791" t="str">
            <v>Mills Area Branch</v>
          </cell>
          <cell r="E791" t="str">
            <v>057</v>
          </cell>
          <cell r="F791" t="str">
            <v>Banking Operational</v>
          </cell>
          <cell r="G791" t="str">
            <v>7</v>
          </cell>
          <cell r="H791" t="str">
            <v>Support Staff 2S</v>
          </cell>
          <cell r="I791">
            <v>0</v>
          </cell>
          <cell r="J791">
            <v>0</v>
          </cell>
          <cell r="K791">
            <v>26082</v>
          </cell>
          <cell r="L791">
            <v>6083</v>
          </cell>
          <cell r="M791">
            <v>3216.5</v>
          </cell>
          <cell r="N791">
            <v>28948.5</v>
          </cell>
          <cell r="O791">
            <v>2200</v>
          </cell>
          <cell r="P791">
            <v>2000</v>
          </cell>
          <cell r="Q791">
            <v>1000</v>
          </cell>
          <cell r="R791">
            <v>54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5254</v>
          </cell>
          <cell r="AA791">
            <v>40635.5</v>
          </cell>
        </row>
        <row r="792">
          <cell r="B792">
            <v>6311</v>
          </cell>
          <cell r="C792" t="str">
            <v>Pushpa Kumari Sah</v>
          </cell>
          <cell r="D792" t="str">
            <v>Mills Area Branch</v>
          </cell>
          <cell r="E792" t="str">
            <v>057</v>
          </cell>
          <cell r="F792" t="str">
            <v>Banking Operational</v>
          </cell>
          <cell r="G792" t="str">
            <v>7</v>
          </cell>
          <cell r="H792" t="str">
            <v>Assistant 4</v>
          </cell>
          <cell r="I792" t="str">
            <v>4A</v>
          </cell>
          <cell r="J792">
            <v>0</v>
          </cell>
          <cell r="K792">
            <v>34006</v>
          </cell>
          <cell r="L792">
            <v>7938</v>
          </cell>
          <cell r="M792">
            <v>4194.3999999999996</v>
          </cell>
          <cell r="N792">
            <v>37749.599999999999</v>
          </cell>
          <cell r="O792">
            <v>2772</v>
          </cell>
          <cell r="P792">
            <v>2000</v>
          </cell>
          <cell r="Q792">
            <v>1000</v>
          </cell>
          <cell r="R792">
            <v>78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5850</v>
          </cell>
          <cell r="AA792">
            <v>51988.4</v>
          </cell>
        </row>
        <row r="793">
          <cell r="B793">
            <v>6366</v>
          </cell>
          <cell r="C793" t="str">
            <v>Sunil Kumar Raut</v>
          </cell>
          <cell r="D793" t="str">
            <v>Mills Area Branch</v>
          </cell>
          <cell r="E793" t="str">
            <v>057</v>
          </cell>
          <cell r="F793" t="str">
            <v>Banking Operational</v>
          </cell>
          <cell r="G793" t="str">
            <v>7</v>
          </cell>
          <cell r="H793" t="str">
            <v>Assistant 4</v>
          </cell>
          <cell r="I793" t="str">
            <v>4A</v>
          </cell>
          <cell r="J793">
            <v>0</v>
          </cell>
          <cell r="K793">
            <v>34006</v>
          </cell>
          <cell r="L793">
            <v>7938</v>
          </cell>
          <cell r="M793">
            <v>4194.3999999999996</v>
          </cell>
          <cell r="N793">
            <v>37749.599999999999</v>
          </cell>
          <cell r="O793">
            <v>2772</v>
          </cell>
          <cell r="P793">
            <v>2000</v>
          </cell>
          <cell r="Q793">
            <v>1000</v>
          </cell>
          <cell r="R793">
            <v>0</v>
          </cell>
          <cell r="S793">
            <v>648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6420</v>
          </cell>
          <cell r="AA793">
            <v>52558.400000000001</v>
          </cell>
        </row>
        <row r="794">
          <cell r="B794">
            <v>6515</v>
          </cell>
          <cell r="C794" t="str">
            <v>Nilam Kumari Yadav</v>
          </cell>
          <cell r="D794" t="str">
            <v>Mills Area Branch</v>
          </cell>
          <cell r="E794" t="str">
            <v>057</v>
          </cell>
          <cell r="F794" t="str">
            <v>Banking Operational</v>
          </cell>
          <cell r="G794" t="str">
            <v>5</v>
          </cell>
          <cell r="H794" t="str">
            <v>Assistant 4</v>
          </cell>
          <cell r="I794">
            <v>0</v>
          </cell>
          <cell r="J794">
            <v>0</v>
          </cell>
          <cell r="K794">
            <v>32902</v>
          </cell>
          <cell r="L794">
            <v>5485</v>
          </cell>
          <cell r="M794">
            <v>3838.7</v>
          </cell>
          <cell r="N794">
            <v>34548.300000000003</v>
          </cell>
          <cell r="O794">
            <v>2772</v>
          </cell>
          <cell r="P794">
            <v>2000</v>
          </cell>
          <cell r="Q794">
            <v>1000</v>
          </cell>
          <cell r="R794">
            <v>78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5850</v>
          </cell>
          <cell r="AA794">
            <v>48075.7</v>
          </cell>
        </row>
        <row r="795">
          <cell r="B795">
            <v>6902</v>
          </cell>
          <cell r="C795" t="str">
            <v>Nisha Kumari Yadav</v>
          </cell>
          <cell r="D795" t="str">
            <v>Mills Area Branch</v>
          </cell>
          <cell r="E795" t="str">
            <v>057</v>
          </cell>
          <cell r="F795" t="str">
            <v>Banking Operational</v>
          </cell>
          <cell r="G795" t="str">
            <v>4</v>
          </cell>
          <cell r="H795" t="str">
            <v>Assistant 4</v>
          </cell>
          <cell r="I795">
            <v>0</v>
          </cell>
          <cell r="J795">
            <v>0</v>
          </cell>
          <cell r="K795">
            <v>32902</v>
          </cell>
          <cell r="L795">
            <v>4388</v>
          </cell>
          <cell r="M795">
            <v>3729</v>
          </cell>
          <cell r="N795">
            <v>33561</v>
          </cell>
          <cell r="O795">
            <v>2772</v>
          </cell>
          <cell r="P795">
            <v>2000</v>
          </cell>
          <cell r="Q795">
            <v>1000</v>
          </cell>
          <cell r="R795">
            <v>78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5850</v>
          </cell>
          <cell r="AA795">
            <v>46869</v>
          </cell>
        </row>
        <row r="796">
          <cell r="B796">
            <v>6905</v>
          </cell>
          <cell r="C796" t="str">
            <v>Priyanka Kumari</v>
          </cell>
          <cell r="D796" t="str">
            <v>Mills Area Branch</v>
          </cell>
          <cell r="E796" t="str">
            <v>057</v>
          </cell>
          <cell r="F796" t="str">
            <v>Banking Operational</v>
          </cell>
          <cell r="G796" t="str">
            <v>4</v>
          </cell>
          <cell r="H796" t="str">
            <v>Assistant 4</v>
          </cell>
          <cell r="I796">
            <v>0</v>
          </cell>
          <cell r="J796">
            <v>0</v>
          </cell>
          <cell r="K796">
            <v>32902</v>
          </cell>
          <cell r="L796">
            <v>4388</v>
          </cell>
          <cell r="M796">
            <v>3729</v>
          </cell>
          <cell r="N796">
            <v>33561</v>
          </cell>
          <cell r="O796">
            <v>2772</v>
          </cell>
          <cell r="P796">
            <v>2000</v>
          </cell>
          <cell r="Q796">
            <v>1000</v>
          </cell>
          <cell r="R796">
            <v>78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5850</v>
          </cell>
          <cell r="AA796">
            <v>46869</v>
          </cell>
        </row>
        <row r="797">
          <cell r="B797">
            <v>90114</v>
          </cell>
          <cell r="C797" t="str">
            <v>Birendra Kumar Mandal</v>
          </cell>
          <cell r="D797" t="str">
            <v>Mills Area Branch</v>
          </cell>
          <cell r="E797" t="str">
            <v>057</v>
          </cell>
          <cell r="F797" t="str">
            <v>Banking Operational</v>
          </cell>
          <cell r="G797">
            <v>0</v>
          </cell>
          <cell r="H797" t="str">
            <v>Support Staff 1S</v>
          </cell>
          <cell r="I797">
            <v>0</v>
          </cell>
          <cell r="J797">
            <v>0</v>
          </cell>
          <cell r="K797">
            <v>24702</v>
          </cell>
          <cell r="L797">
            <v>0</v>
          </cell>
          <cell r="M797">
            <v>0</v>
          </cell>
          <cell r="N797">
            <v>24702</v>
          </cell>
          <cell r="O797">
            <v>0</v>
          </cell>
          <cell r="P797">
            <v>2000</v>
          </cell>
          <cell r="Q797">
            <v>1000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3000</v>
          </cell>
          <cell r="AA797">
            <v>27702</v>
          </cell>
        </row>
        <row r="798">
          <cell r="B798">
            <v>4764</v>
          </cell>
          <cell r="C798" t="str">
            <v>Shyam Sundar Sah</v>
          </cell>
          <cell r="D798" t="str">
            <v>Shivachowk Branch</v>
          </cell>
          <cell r="E798" t="str">
            <v>058</v>
          </cell>
          <cell r="F798" t="str">
            <v>Banking Operational</v>
          </cell>
          <cell r="G798" t="str">
            <v>9</v>
          </cell>
          <cell r="H798" t="str">
            <v>Officer 7</v>
          </cell>
          <cell r="I798">
            <v>0</v>
          </cell>
          <cell r="J798">
            <v>0</v>
          </cell>
          <cell r="K798">
            <v>46207</v>
          </cell>
          <cell r="L798">
            <v>13860</v>
          </cell>
          <cell r="M798">
            <v>6006.7</v>
          </cell>
          <cell r="N798">
            <v>54060.3</v>
          </cell>
          <cell r="O798">
            <v>4220</v>
          </cell>
          <cell r="P798">
            <v>2000</v>
          </cell>
          <cell r="Q798">
            <v>1000</v>
          </cell>
          <cell r="R798">
            <v>145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7365</v>
          </cell>
          <cell r="AA798">
            <v>73438.7</v>
          </cell>
        </row>
        <row r="799">
          <cell r="B799">
            <v>5237</v>
          </cell>
          <cell r="C799" t="str">
            <v>Amod Lal Karna</v>
          </cell>
          <cell r="D799" t="str">
            <v>Shivachowk Branch</v>
          </cell>
          <cell r="E799" t="str">
            <v>058</v>
          </cell>
          <cell r="F799" t="str">
            <v>Banking Operational</v>
          </cell>
          <cell r="G799" t="str">
            <v>6</v>
          </cell>
          <cell r="H799" t="str">
            <v>Managerial 9</v>
          </cell>
          <cell r="I799">
            <v>0</v>
          </cell>
          <cell r="J799">
            <v>0</v>
          </cell>
          <cell r="K799">
            <v>52774</v>
          </cell>
          <cell r="L799">
            <v>10554</v>
          </cell>
          <cell r="M799">
            <v>6332.8</v>
          </cell>
          <cell r="N799">
            <v>56995.199999999997</v>
          </cell>
          <cell r="O799">
            <v>4620</v>
          </cell>
          <cell r="P799">
            <v>2000</v>
          </cell>
          <cell r="Q799">
            <v>1000</v>
          </cell>
          <cell r="R799">
            <v>0</v>
          </cell>
          <cell r="S799">
            <v>1436</v>
          </cell>
          <cell r="T799">
            <v>2400</v>
          </cell>
          <cell r="U799">
            <v>0</v>
          </cell>
          <cell r="V799">
            <v>0</v>
          </cell>
          <cell r="W799">
            <v>6000</v>
          </cell>
          <cell r="X799">
            <v>0</v>
          </cell>
          <cell r="Y799">
            <v>0</v>
          </cell>
          <cell r="Z799">
            <v>17456</v>
          </cell>
          <cell r="AA799">
            <v>87116.800000000003</v>
          </cell>
        </row>
        <row r="800">
          <cell r="B800">
            <v>5965</v>
          </cell>
          <cell r="C800" t="str">
            <v>Ram Dinesh Sah</v>
          </cell>
          <cell r="D800" t="str">
            <v>Shivachowk Branch</v>
          </cell>
          <cell r="E800" t="str">
            <v>058</v>
          </cell>
          <cell r="F800" t="str">
            <v>Banking Operational</v>
          </cell>
          <cell r="G800" t="str">
            <v>11</v>
          </cell>
          <cell r="H800" t="str">
            <v>Assistant 5</v>
          </cell>
          <cell r="I800">
            <v>0</v>
          </cell>
          <cell r="J800">
            <v>0</v>
          </cell>
          <cell r="K800">
            <v>35420</v>
          </cell>
          <cell r="L800">
            <v>12991</v>
          </cell>
          <cell r="M800">
            <v>4841.1000000000004</v>
          </cell>
          <cell r="N800">
            <v>43569.9</v>
          </cell>
          <cell r="O800">
            <v>3344</v>
          </cell>
          <cell r="P800">
            <v>2000</v>
          </cell>
          <cell r="Q800">
            <v>1000</v>
          </cell>
          <cell r="R800">
            <v>0</v>
          </cell>
          <cell r="S800">
            <v>771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7115</v>
          </cell>
          <cell r="AA800">
            <v>60367.1</v>
          </cell>
        </row>
        <row r="801">
          <cell r="B801">
            <v>6429</v>
          </cell>
          <cell r="C801" t="str">
            <v>Manish Kumar Chaudhary</v>
          </cell>
          <cell r="D801" t="str">
            <v>Shivachowk Branch</v>
          </cell>
          <cell r="E801" t="str">
            <v>058</v>
          </cell>
          <cell r="F801" t="str">
            <v>Banking Operational</v>
          </cell>
          <cell r="G801" t="str">
            <v>6</v>
          </cell>
          <cell r="H801" t="str">
            <v>Assistant 5</v>
          </cell>
          <cell r="I801">
            <v>0</v>
          </cell>
          <cell r="J801">
            <v>0</v>
          </cell>
          <cell r="K801">
            <v>35420</v>
          </cell>
          <cell r="L801">
            <v>7086</v>
          </cell>
          <cell r="M801">
            <v>4250.6000000000004</v>
          </cell>
          <cell r="N801">
            <v>38255.4</v>
          </cell>
          <cell r="O801">
            <v>3344</v>
          </cell>
          <cell r="P801">
            <v>2000</v>
          </cell>
          <cell r="Q801">
            <v>1000</v>
          </cell>
          <cell r="R801">
            <v>93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6437</v>
          </cell>
          <cell r="AA801">
            <v>53193.599999999999</v>
          </cell>
        </row>
        <row r="802">
          <cell r="B802">
            <v>6721</v>
          </cell>
          <cell r="C802" t="str">
            <v>Urmila Yadav</v>
          </cell>
          <cell r="D802" t="str">
            <v>Shivachowk Branch</v>
          </cell>
          <cell r="E802" t="str">
            <v>058</v>
          </cell>
          <cell r="F802" t="str">
            <v>Banking Operational</v>
          </cell>
          <cell r="G802" t="str">
            <v>5</v>
          </cell>
          <cell r="H802" t="str">
            <v>Assistant 4</v>
          </cell>
          <cell r="I802">
            <v>0</v>
          </cell>
          <cell r="J802">
            <v>0</v>
          </cell>
          <cell r="K802">
            <v>32902</v>
          </cell>
          <cell r="L802">
            <v>5485</v>
          </cell>
          <cell r="M802">
            <v>3838.7</v>
          </cell>
          <cell r="N802">
            <v>34548.300000000003</v>
          </cell>
          <cell r="O802">
            <v>2772</v>
          </cell>
          <cell r="P802">
            <v>2000</v>
          </cell>
          <cell r="Q802">
            <v>1000</v>
          </cell>
          <cell r="R802">
            <v>78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5850</v>
          </cell>
          <cell r="AA802">
            <v>48075.7</v>
          </cell>
        </row>
        <row r="803">
          <cell r="B803">
            <v>6832</v>
          </cell>
          <cell r="C803" t="str">
            <v>Sudha Kumari Thakur</v>
          </cell>
          <cell r="D803" t="str">
            <v>Shivachowk Branch</v>
          </cell>
          <cell r="E803" t="str">
            <v>058</v>
          </cell>
          <cell r="F803" t="str">
            <v>Banking Operational</v>
          </cell>
          <cell r="G803" t="str">
            <v>4</v>
          </cell>
          <cell r="H803" t="str">
            <v>Assistant 5</v>
          </cell>
          <cell r="I803">
            <v>0</v>
          </cell>
          <cell r="J803">
            <v>0</v>
          </cell>
          <cell r="K803">
            <v>35420</v>
          </cell>
          <cell r="L803">
            <v>4724</v>
          </cell>
          <cell r="M803">
            <v>4014.4</v>
          </cell>
          <cell r="N803">
            <v>36129.599999999999</v>
          </cell>
          <cell r="O803">
            <v>3344</v>
          </cell>
          <cell r="P803">
            <v>2000</v>
          </cell>
          <cell r="Q803">
            <v>1000</v>
          </cell>
          <cell r="R803">
            <v>93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6437</v>
          </cell>
          <cell r="AA803">
            <v>50595.4</v>
          </cell>
        </row>
        <row r="804">
          <cell r="B804">
            <v>6915</v>
          </cell>
          <cell r="C804" t="str">
            <v>Chiran Sah</v>
          </cell>
          <cell r="D804" t="str">
            <v>Shivachowk Branch</v>
          </cell>
          <cell r="E804" t="str">
            <v>058</v>
          </cell>
          <cell r="F804" t="str">
            <v>Banking Operational</v>
          </cell>
          <cell r="G804" t="str">
            <v>4</v>
          </cell>
          <cell r="H804" t="str">
            <v>Assistant 4</v>
          </cell>
          <cell r="I804">
            <v>0</v>
          </cell>
          <cell r="J804">
            <v>0</v>
          </cell>
          <cell r="K804">
            <v>32902</v>
          </cell>
          <cell r="L804">
            <v>4388</v>
          </cell>
          <cell r="M804">
            <v>3729</v>
          </cell>
          <cell r="N804">
            <v>33561</v>
          </cell>
          <cell r="O804">
            <v>2772</v>
          </cell>
          <cell r="P804">
            <v>2000</v>
          </cell>
          <cell r="Q804">
            <v>1000</v>
          </cell>
          <cell r="R804">
            <v>0</v>
          </cell>
          <cell r="S804">
            <v>648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6420</v>
          </cell>
          <cell r="AA804">
            <v>47439</v>
          </cell>
        </row>
        <row r="805">
          <cell r="B805">
            <v>6980</v>
          </cell>
          <cell r="C805" t="str">
            <v>Saurav Kumar Jha</v>
          </cell>
          <cell r="D805" t="str">
            <v>Shivachowk Branch</v>
          </cell>
          <cell r="E805" t="str">
            <v>058</v>
          </cell>
          <cell r="F805" t="str">
            <v>Banking Operational</v>
          </cell>
          <cell r="G805" t="str">
            <v>4</v>
          </cell>
          <cell r="H805" t="str">
            <v>Assistant 4</v>
          </cell>
          <cell r="I805">
            <v>0</v>
          </cell>
          <cell r="J805">
            <v>0</v>
          </cell>
          <cell r="K805">
            <v>32902</v>
          </cell>
          <cell r="L805">
            <v>4388</v>
          </cell>
          <cell r="M805">
            <v>3729</v>
          </cell>
          <cell r="N805">
            <v>33561</v>
          </cell>
          <cell r="O805">
            <v>2772</v>
          </cell>
          <cell r="P805">
            <v>2000</v>
          </cell>
          <cell r="Q805">
            <v>1000</v>
          </cell>
          <cell r="R805">
            <v>0</v>
          </cell>
          <cell r="S805">
            <v>648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6420</v>
          </cell>
          <cell r="AA805">
            <v>47439</v>
          </cell>
        </row>
        <row r="806">
          <cell r="B806">
            <v>7007</v>
          </cell>
          <cell r="C806" t="str">
            <v>Seema Kumari Sah</v>
          </cell>
          <cell r="D806" t="str">
            <v>Shivachowk Branch</v>
          </cell>
          <cell r="E806" t="str">
            <v>058</v>
          </cell>
          <cell r="F806" t="str">
            <v>Banking Operational</v>
          </cell>
          <cell r="G806" t="str">
            <v>4</v>
          </cell>
          <cell r="H806" t="str">
            <v>Assistant 4</v>
          </cell>
          <cell r="I806">
            <v>0</v>
          </cell>
          <cell r="J806">
            <v>0</v>
          </cell>
          <cell r="K806">
            <v>32902</v>
          </cell>
          <cell r="L806">
            <v>4388</v>
          </cell>
          <cell r="M806">
            <v>3729</v>
          </cell>
          <cell r="N806">
            <v>33561</v>
          </cell>
          <cell r="O806">
            <v>2772</v>
          </cell>
          <cell r="P806">
            <v>2000</v>
          </cell>
          <cell r="Q806">
            <v>1000</v>
          </cell>
          <cell r="R806">
            <v>78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5850</v>
          </cell>
          <cell r="AA806">
            <v>46869</v>
          </cell>
        </row>
        <row r="807">
          <cell r="B807">
            <v>90187</v>
          </cell>
          <cell r="C807" t="str">
            <v>Surendra Kumar Jha</v>
          </cell>
          <cell r="D807" t="str">
            <v>Shivachowk Branch</v>
          </cell>
          <cell r="E807" t="str">
            <v>058</v>
          </cell>
          <cell r="F807" t="str">
            <v>Banking Operational</v>
          </cell>
          <cell r="G807">
            <v>0</v>
          </cell>
          <cell r="H807" t="str">
            <v>Support Staff 1S</v>
          </cell>
          <cell r="I807">
            <v>0</v>
          </cell>
          <cell r="J807">
            <v>0</v>
          </cell>
          <cell r="K807">
            <v>24702</v>
          </cell>
          <cell r="L807">
            <v>0</v>
          </cell>
          <cell r="M807">
            <v>0</v>
          </cell>
          <cell r="N807">
            <v>24702</v>
          </cell>
          <cell r="O807">
            <v>0</v>
          </cell>
          <cell r="P807">
            <v>2000</v>
          </cell>
          <cell r="Q807">
            <v>1000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3000</v>
          </cell>
          <cell r="AA807">
            <v>27702</v>
          </cell>
        </row>
        <row r="808">
          <cell r="B808">
            <v>4962</v>
          </cell>
          <cell r="C808" t="str">
            <v>Ram Prabhas Bichha (Sudi)</v>
          </cell>
          <cell r="D808" t="str">
            <v>Jaleshwor Branch</v>
          </cell>
          <cell r="E808" t="str">
            <v>059</v>
          </cell>
          <cell r="F808" t="str">
            <v>Banking Operational</v>
          </cell>
          <cell r="G808" t="str">
            <v>9</v>
          </cell>
          <cell r="H808" t="str">
            <v>Officer 7</v>
          </cell>
          <cell r="I808">
            <v>0</v>
          </cell>
          <cell r="J808">
            <v>0</v>
          </cell>
          <cell r="K808">
            <v>46207</v>
          </cell>
          <cell r="L808">
            <v>13860</v>
          </cell>
          <cell r="M808">
            <v>6006.7</v>
          </cell>
          <cell r="N808">
            <v>54060.3</v>
          </cell>
          <cell r="O808">
            <v>4220</v>
          </cell>
          <cell r="P808">
            <v>2000</v>
          </cell>
          <cell r="Q808">
            <v>1000</v>
          </cell>
          <cell r="R808">
            <v>291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7511</v>
          </cell>
          <cell r="AA808">
            <v>73584.7</v>
          </cell>
        </row>
        <row r="809">
          <cell r="B809">
            <v>5111</v>
          </cell>
          <cell r="C809" t="str">
            <v>Sagam Lal Raya</v>
          </cell>
          <cell r="D809" t="str">
            <v>Jaleshwor Branch</v>
          </cell>
          <cell r="E809" t="str">
            <v>059</v>
          </cell>
          <cell r="F809" t="str">
            <v>Banking Operational</v>
          </cell>
          <cell r="G809" t="str">
            <v>6</v>
          </cell>
          <cell r="H809" t="str">
            <v>Managerial 9</v>
          </cell>
          <cell r="I809">
            <v>0</v>
          </cell>
          <cell r="J809">
            <v>0</v>
          </cell>
          <cell r="K809">
            <v>52774</v>
          </cell>
          <cell r="L809">
            <v>10554</v>
          </cell>
          <cell r="M809">
            <v>6332.8</v>
          </cell>
          <cell r="N809">
            <v>56995.199999999997</v>
          </cell>
          <cell r="O809">
            <v>4620</v>
          </cell>
          <cell r="P809">
            <v>2000</v>
          </cell>
          <cell r="Q809">
            <v>1000</v>
          </cell>
          <cell r="R809">
            <v>0</v>
          </cell>
          <cell r="S809">
            <v>2987</v>
          </cell>
          <cell r="T809">
            <v>2400</v>
          </cell>
          <cell r="U809">
            <v>0</v>
          </cell>
          <cell r="V809">
            <v>0</v>
          </cell>
          <cell r="W809">
            <v>6000</v>
          </cell>
          <cell r="X809">
            <v>0</v>
          </cell>
          <cell r="Y809">
            <v>0</v>
          </cell>
          <cell r="Z809">
            <v>19007</v>
          </cell>
          <cell r="AA809">
            <v>88667.8</v>
          </cell>
        </row>
        <row r="810">
          <cell r="B810">
            <v>5335</v>
          </cell>
          <cell r="C810" t="str">
            <v>Dasaratha Mahato</v>
          </cell>
          <cell r="D810" t="str">
            <v>Jaleshwor Branch</v>
          </cell>
          <cell r="E810" t="str">
            <v>059</v>
          </cell>
          <cell r="F810" t="str">
            <v>Banking Operational</v>
          </cell>
          <cell r="G810" t="str">
            <v>13</v>
          </cell>
          <cell r="H810" t="str">
            <v>Assistant 5</v>
          </cell>
          <cell r="I810" t="str">
            <v>5A</v>
          </cell>
          <cell r="J810">
            <v>0</v>
          </cell>
          <cell r="K810">
            <v>38491</v>
          </cell>
          <cell r="L810">
            <v>16679</v>
          </cell>
          <cell r="M810">
            <v>5517</v>
          </cell>
          <cell r="N810">
            <v>49653</v>
          </cell>
          <cell r="O810">
            <v>3344</v>
          </cell>
          <cell r="P810">
            <v>2000</v>
          </cell>
          <cell r="Q810">
            <v>1000</v>
          </cell>
          <cell r="R810">
            <v>0</v>
          </cell>
          <cell r="S810">
            <v>1604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7948</v>
          </cell>
          <cell r="AA810">
            <v>68635</v>
          </cell>
        </row>
        <row r="811">
          <cell r="B811">
            <v>5515</v>
          </cell>
          <cell r="C811" t="str">
            <v>Suresh Raut</v>
          </cell>
          <cell r="D811" t="str">
            <v>Jaleshwor Branch</v>
          </cell>
          <cell r="E811" t="str">
            <v>059</v>
          </cell>
          <cell r="F811" t="str">
            <v>Banking Operational</v>
          </cell>
          <cell r="G811" t="str">
            <v>10</v>
          </cell>
          <cell r="H811" t="str">
            <v>Officer 7</v>
          </cell>
          <cell r="I811">
            <v>0</v>
          </cell>
          <cell r="J811">
            <v>0</v>
          </cell>
          <cell r="K811">
            <v>46207</v>
          </cell>
          <cell r="L811">
            <v>15400</v>
          </cell>
          <cell r="M811">
            <v>6160.7</v>
          </cell>
          <cell r="N811">
            <v>55446.3</v>
          </cell>
          <cell r="O811">
            <v>4220</v>
          </cell>
          <cell r="P811">
            <v>2000</v>
          </cell>
          <cell r="Q811">
            <v>1000</v>
          </cell>
          <cell r="R811">
            <v>291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7511</v>
          </cell>
          <cell r="AA811">
            <v>75278.7</v>
          </cell>
        </row>
        <row r="812">
          <cell r="B812">
            <v>5607</v>
          </cell>
          <cell r="C812" t="str">
            <v>Baidhya Nath Pathak</v>
          </cell>
          <cell r="D812" t="str">
            <v>Jaleshwor Branch</v>
          </cell>
          <cell r="E812" t="str">
            <v>059</v>
          </cell>
          <cell r="F812" t="str">
            <v>Banking Operational</v>
          </cell>
          <cell r="G812" t="str">
            <v>11</v>
          </cell>
          <cell r="H812" t="str">
            <v>Assistant 5</v>
          </cell>
          <cell r="I812">
            <v>0</v>
          </cell>
          <cell r="J812">
            <v>0</v>
          </cell>
          <cell r="K812">
            <v>35420</v>
          </cell>
          <cell r="L812">
            <v>12991</v>
          </cell>
          <cell r="M812">
            <v>4841.1000000000004</v>
          </cell>
          <cell r="N812">
            <v>43569.9</v>
          </cell>
          <cell r="O812">
            <v>3344</v>
          </cell>
          <cell r="P812">
            <v>2000</v>
          </cell>
          <cell r="Q812">
            <v>1000</v>
          </cell>
          <cell r="R812">
            <v>185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6529</v>
          </cell>
          <cell r="AA812">
            <v>59781.1</v>
          </cell>
        </row>
        <row r="813">
          <cell r="B813">
            <v>5947</v>
          </cell>
          <cell r="C813" t="str">
            <v>Sanjeev Kumar Sah</v>
          </cell>
          <cell r="D813" t="str">
            <v>Jaleshwor Branch</v>
          </cell>
          <cell r="E813" t="str">
            <v>059</v>
          </cell>
          <cell r="F813" t="str">
            <v>Banking Operational</v>
          </cell>
          <cell r="G813" t="str">
            <v>11</v>
          </cell>
          <cell r="H813" t="str">
            <v>Assistant 5</v>
          </cell>
          <cell r="I813">
            <v>0</v>
          </cell>
          <cell r="J813">
            <v>0</v>
          </cell>
          <cell r="K813">
            <v>35420</v>
          </cell>
          <cell r="L813">
            <v>12991</v>
          </cell>
          <cell r="M813">
            <v>4841.1000000000004</v>
          </cell>
          <cell r="N813">
            <v>43569.9</v>
          </cell>
          <cell r="O813">
            <v>3344</v>
          </cell>
          <cell r="P813">
            <v>2000</v>
          </cell>
          <cell r="Q813">
            <v>1000</v>
          </cell>
          <cell r="R813">
            <v>185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6529</v>
          </cell>
          <cell r="AA813">
            <v>59781.1</v>
          </cell>
        </row>
        <row r="814">
          <cell r="B814">
            <v>6296</v>
          </cell>
          <cell r="C814" t="str">
            <v>Sunil Kumar Yadav</v>
          </cell>
          <cell r="D814" t="str">
            <v>Jaleshwor Branch</v>
          </cell>
          <cell r="E814" t="str">
            <v>059</v>
          </cell>
          <cell r="F814" t="str">
            <v>Banking Operational</v>
          </cell>
          <cell r="G814" t="str">
            <v>7</v>
          </cell>
          <cell r="H814" t="str">
            <v>Support Staff 2S</v>
          </cell>
          <cell r="I814">
            <v>0</v>
          </cell>
          <cell r="J814">
            <v>0</v>
          </cell>
          <cell r="K814">
            <v>26082</v>
          </cell>
          <cell r="L814">
            <v>6083</v>
          </cell>
          <cell r="M814">
            <v>3216.5</v>
          </cell>
          <cell r="N814">
            <v>28948.5</v>
          </cell>
          <cell r="O814">
            <v>2200</v>
          </cell>
          <cell r="P814">
            <v>2000</v>
          </cell>
          <cell r="Q814">
            <v>1000</v>
          </cell>
          <cell r="R814">
            <v>108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5308</v>
          </cell>
          <cell r="AA814">
            <v>40689.5</v>
          </cell>
        </row>
        <row r="815">
          <cell r="B815">
            <v>7138</v>
          </cell>
          <cell r="C815" t="str">
            <v>Akhilesh Adhikari</v>
          </cell>
          <cell r="D815" t="str">
            <v>Jaleshwor Branch</v>
          </cell>
          <cell r="E815" t="str">
            <v>059</v>
          </cell>
          <cell r="F815" t="str">
            <v>Banking Operational</v>
          </cell>
          <cell r="G815" t="str">
            <v>1</v>
          </cell>
          <cell r="H815" t="str">
            <v>Assistant 5</v>
          </cell>
          <cell r="I815">
            <v>0</v>
          </cell>
          <cell r="J815">
            <v>0</v>
          </cell>
          <cell r="K815">
            <v>35420</v>
          </cell>
          <cell r="L815">
            <v>1181</v>
          </cell>
          <cell r="M815">
            <v>3660.1</v>
          </cell>
          <cell r="N815">
            <v>32940.9</v>
          </cell>
          <cell r="O815">
            <v>3344</v>
          </cell>
          <cell r="P815">
            <v>2000</v>
          </cell>
          <cell r="Q815">
            <v>1000</v>
          </cell>
          <cell r="R815">
            <v>0</v>
          </cell>
          <cell r="S815">
            <v>1604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7948</v>
          </cell>
          <cell r="AA815">
            <v>48209.1</v>
          </cell>
        </row>
        <row r="816">
          <cell r="B816">
            <v>4760</v>
          </cell>
          <cell r="C816" t="str">
            <v>Parashuram Joshi</v>
          </cell>
          <cell r="D816" t="str">
            <v>Gausala Branch</v>
          </cell>
          <cell r="E816" t="str">
            <v>060</v>
          </cell>
          <cell r="F816" t="str">
            <v>Banking Operational</v>
          </cell>
          <cell r="G816" t="str">
            <v>11</v>
          </cell>
          <cell r="H816" t="str">
            <v>Officer 7</v>
          </cell>
          <cell r="I816">
            <v>0</v>
          </cell>
          <cell r="J816">
            <v>0</v>
          </cell>
          <cell r="K816">
            <v>46207</v>
          </cell>
          <cell r="L816">
            <v>16940</v>
          </cell>
          <cell r="M816">
            <v>6314.7</v>
          </cell>
          <cell r="N816">
            <v>56832.3</v>
          </cell>
          <cell r="O816">
            <v>4220</v>
          </cell>
          <cell r="P816">
            <v>2000</v>
          </cell>
          <cell r="Q816">
            <v>1000</v>
          </cell>
          <cell r="R816">
            <v>0</v>
          </cell>
          <cell r="S816">
            <v>4070</v>
          </cell>
          <cell r="T816">
            <v>2100</v>
          </cell>
          <cell r="U816">
            <v>0</v>
          </cell>
          <cell r="V816">
            <v>0</v>
          </cell>
          <cell r="W816">
            <v>4000</v>
          </cell>
          <cell r="X816">
            <v>0</v>
          </cell>
          <cell r="Y816">
            <v>0</v>
          </cell>
          <cell r="Z816">
            <v>17390</v>
          </cell>
          <cell r="AA816">
            <v>86851.7</v>
          </cell>
        </row>
        <row r="817">
          <cell r="B817">
            <v>6496</v>
          </cell>
          <cell r="C817" t="str">
            <v>Ram Kailash Ram</v>
          </cell>
          <cell r="D817" t="str">
            <v>Gausala Branch</v>
          </cell>
          <cell r="E817" t="str">
            <v>060</v>
          </cell>
          <cell r="F817" t="str">
            <v>Banking Operational</v>
          </cell>
          <cell r="G817" t="str">
            <v>6</v>
          </cell>
          <cell r="H817" t="str">
            <v>Assistant 5</v>
          </cell>
          <cell r="I817">
            <v>0</v>
          </cell>
          <cell r="J817">
            <v>0</v>
          </cell>
          <cell r="K817">
            <v>35420</v>
          </cell>
          <cell r="L817">
            <v>7086</v>
          </cell>
          <cell r="M817">
            <v>4250.6000000000004</v>
          </cell>
          <cell r="N817">
            <v>38255.4</v>
          </cell>
          <cell r="O817">
            <v>3344</v>
          </cell>
          <cell r="P817">
            <v>2000</v>
          </cell>
          <cell r="Q817">
            <v>1000</v>
          </cell>
          <cell r="R817">
            <v>0</v>
          </cell>
          <cell r="S817">
            <v>2590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8934</v>
          </cell>
          <cell r="AA817">
            <v>55690.6</v>
          </cell>
        </row>
        <row r="818">
          <cell r="B818">
            <v>7239</v>
          </cell>
          <cell r="C818" t="str">
            <v>Sandeep Subba Limbu</v>
          </cell>
          <cell r="D818" t="str">
            <v>Gausala Branch</v>
          </cell>
          <cell r="E818" t="str">
            <v>060</v>
          </cell>
          <cell r="F818" t="str">
            <v>Banking Operational</v>
          </cell>
          <cell r="G818" t="str">
            <v>1</v>
          </cell>
          <cell r="H818" t="str">
            <v>Assistant 4</v>
          </cell>
          <cell r="I818">
            <v>0</v>
          </cell>
          <cell r="J818">
            <v>0</v>
          </cell>
          <cell r="K818">
            <v>32902</v>
          </cell>
          <cell r="L818">
            <v>1097</v>
          </cell>
          <cell r="M818">
            <v>3399.9</v>
          </cell>
          <cell r="N818">
            <v>30599.1</v>
          </cell>
          <cell r="O818">
            <v>2772</v>
          </cell>
          <cell r="P818">
            <v>2000</v>
          </cell>
          <cell r="Q818">
            <v>1000</v>
          </cell>
          <cell r="R818">
            <v>0</v>
          </cell>
          <cell r="S818">
            <v>2177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7949</v>
          </cell>
          <cell r="AA818">
            <v>45347.9</v>
          </cell>
        </row>
        <row r="819">
          <cell r="B819">
            <v>7248</v>
          </cell>
          <cell r="C819" t="str">
            <v>Hemanta Pariyar</v>
          </cell>
          <cell r="D819" t="str">
            <v>Gausala Branch</v>
          </cell>
          <cell r="E819" t="str">
            <v>060</v>
          </cell>
          <cell r="F819" t="str">
            <v>Banking Operational</v>
          </cell>
          <cell r="G819" t="str">
            <v>1</v>
          </cell>
          <cell r="H819" t="str">
            <v>Assistant 4</v>
          </cell>
          <cell r="I819">
            <v>0</v>
          </cell>
          <cell r="J819">
            <v>0</v>
          </cell>
          <cell r="K819">
            <v>32902</v>
          </cell>
          <cell r="L819">
            <v>1097</v>
          </cell>
          <cell r="M819">
            <v>3399.9</v>
          </cell>
          <cell r="N819">
            <v>30599.1</v>
          </cell>
          <cell r="O819">
            <v>2772</v>
          </cell>
          <cell r="P819">
            <v>2000</v>
          </cell>
          <cell r="Q819">
            <v>1000</v>
          </cell>
          <cell r="R819">
            <v>0</v>
          </cell>
          <cell r="S819">
            <v>2177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7949</v>
          </cell>
          <cell r="AA819">
            <v>45347.9</v>
          </cell>
        </row>
        <row r="820">
          <cell r="B820">
            <v>90145</v>
          </cell>
          <cell r="C820" t="str">
            <v>Jayaram Mandal</v>
          </cell>
          <cell r="D820" t="str">
            <v>Gausala Branch</v>
          </cell>
          <cell r="E820" t="str">
            <v>060</v>
          </cell>
          <cell r="F820" t="str">
            <v>Banking Operational</v>
          </cell>
          <cell r="G820">
            <v>0</v>
          </cell>
          <cell r="H820" t="str">
            <v>Support Staff 1S</v>
          </cell>
          <cell r="I820">
            <v>0</v>
          </cell>
          <cell r="J820">
            <v>0</v>
          </cell>
          <cell r="K820">
            <v>24702</v>
          </cell>
          <cell r="L820">
            <v>0</v>
          </cell>
          <cell r="M820">
            <v>0</v>
          </cell>
          <cell r="N820">
            <v>24702</v>
          </cell>
          <cell r="O820">
            <v>0</v>
          </cell>
          <cell r="P820">
            <v>2000</v>
          </cell>
          <cell r="Q820">
            <v>1000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3000</v>
          </cell>
          <cell r="AA820">
            <v>27702</v>
          </cell>
        </row>
        <row r="821">
          <cell r="B821">
            <v>4984</v>
          </cell>
          <cell r="C821" t="str">
            <v>Shatish Chandra Chaudhari</v>
          </cell>
          <cell r="D821" t="str">
            <v>Balawa Branch</v>
          </cell>
          <cell r="E821" t="str">
            <v>061</v>
          </cell>
          <cell r="F821" t="str">
            <v>Banking Operational</v>
          </cell>
          <cell r="G821" t="str">
            <v>9</v>
          </cell>
          <cell r="H821" t="str">
            <v>Officer 7</v>
          </cell>
          <cell r="I821">
            <v>0</v>
          </cell>
          <cell r="J821">
            <v>0</v>
          </cell>
          <cell r="K821">
            <v>46207</v>
          </cell>
          <cell r="L821">
            <v>13860</v>
          </cell>
          <cell r="M821">
            <v>6006.7</v>
          </cell>
          <cell r="N821">
            <v>54060.3</v>
          </cell>
          <cell r="O821">
            <v>4220</v>
          </cell>
          <cell r="P821">
            <v>2000</v>
          </cell>
          <cell r="Q821">
            <v>1000</v>
          </cell>
          <cell r="R821">
            <v>436</v>
          </cell>
          <cell r="S821">
            <v>0</v>
          </cell>
          <cell r="T821">
            <v>2100</v>
          </cell>
          <cell r="U821">
            <v>0</v>
          </cell>
          <cell r="V821">
            <v>0</v>
          </cell>
          <cell r="W821">
            <v>4000</v>
          </cell>
          <cell r="X821">
            <v>0</v>
          </cell>
          <cell r="Y821">
            <v>0</v>
          </cell>
          <cell r="Z821">
            <v>13756</v>
          </cell>
          <cell r="AA821">
            <v>79829.7</v>
          </cell>
        </row>
        <row r="822">
          <cell r="B822">
            <v>6399</v>
          </cell>
          <cell r="C822" t="str">
            <v>Prabhu Dyal Sah</v>
          </cell>
          <cell r="D822" t="str">
            <v>Balawa Branch</v>
          </cell>
          <cell r="E822" t="str">
            <v>061</v>
          </cell>
          <cell r="F822" t="str">
            <v>Banking Operational</v>
          </cell>
          <cell r="G822" t="str">
            <v>7</v>
          </cell>
          <cell r="H822" t="str">
            <v>Assistant 4</v>
          </cell>
          <cell r="I822" t="str">
            <v>4A</v>
          </cell>
          <cell r="J822">
            <v>0</v>
          </cell>
          <cell r="K822">
            <v>34006</v>
          </cell>
          <cell r="L822">
            <v>7938</v>
          </cell>
          <cell r="M822">
            <v>4194.3999999999996</v>
          </cell>
          <cell r="N822">
            <v>37749.599999999999</v>
          </cell>
          <cell r="O822">
            <v>2772</v>
          </cell>
          <cell r="P822">
            <v>2000</v>
          </cell>
          <cell r="Q822">
            <v>1000</v>
          </cell>
          <cell r="R822">
            <v>233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6005</v>
          </cell>
          <cell r="AA822">
            <v>52143.4</v>
          </cell>
        </row>
        <row r="823">
          <cell r="B823">
            <v>6723</v>
          </cell>
          <cell r="C823" t="str">
            <v>Manoj Kumar Mandal</v>
          </cell>
          <cell r="D823" t="str">
            <v>Balawa Branch</v>
          </cell>
          <cell r="E823" t="str">
            <v>061</v>
          </cell>
          <cell r="F823" t="str">
            <v>Banking Operational</v>
          </cell>
          <cell r="G823" t="str">
            <v>5</v>
          </cell>
          <cell r="H823" t="str">
            <v>Assistant 4</v>
          </cell>
          <cell r="I823">
            <v>0</v>
          </cell>
          <cell r="J823">
            <v>0</v>
          </cell>
          <cell r="K823">
            <v>32902</v>
          </cell>
          <cell r="L823">
            <v>5485</v>
          </cell>
          <cell r="M823">
            <v>3838.7</v>
          </cell>
          <cell r="N823">
            <v>34548.300000000003</v>
          </cell>
          <cell r="O823">
            <v>2772</v>
          </cell>
          <cell r="P823">
            <v>2000</v>
          </cell>
          <cell r="Q823">
            <v>1000</v>
          </cell>
          <cell r="R823">
            <v>233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6005</v>
          </cell>
          <cell r="AA823">
            <v>48230.7</v>
          </cell>
        </row>
        <row r="824">
          <cell r="B824">
            <v>6743</v>
          </cell>
          <cell r="C824" t="str">
            <v>Chandan Pratap Mahato</v>
          </cell>
          <cell r="D824" t="str">
            <v>Balawa Branch</v>
          </cell>
          <cell r="E824" t="str">
            <v>061</v>
          </cell>
          <cell r="F824" t="str">
            <v>Banking Operational</v>
          </cell>
          <cell r="G824" t="str">
            <v>5</v>
          </cell>
          <cell r="H824" t="str">
            <v>Assistant 4</v>
          </cell>
          <cell r="I824">
            <v>0</v>
          </cell>
          <cell r="J824">
            <v>0</v>
          </cell>
          <cell r="K824">
            <v>32902</v>
          </cell>
          <cell r="L824">
            <v>5485</v>
          </cell>
          <cell r="M824">
            <v>3838.7</v>
          </cell>
          <cell r="N824">
            <v>34548.300000000003</v>
          </cell>
          <cell r="O824">
            <v>2772</v>
          </cell>
          <cell r="P824">
            <v>2000</v>
          </cell>
          <cell r="Q824">
            <v>1000</v>
          </cell>
          <cell r="R824">
            <v>0</v>
          </cell>
          <cell r="S824">
            <v>2177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7949</v>
          </cell>
          <cell r="AA824">
            <v>50174.7</v>
          </cell>
        </row>
        <row r="825">
          <cell r="B825">
            <v>5332</v>
          </cell>
          <cell r="C825" t="str">
            <v>Rajendra Sah</v>
          </cell>
          <cell r="D825" t="str">
            <v>Loharpatti Branch</v>
          </cell>
          <cell r="E825" t="str">
            <v>062</v>
          </cell>
          <cell r="F825" t="str">
            <v>Banking Operational</v>
          </cell>
          <cell r="G825" t="str">
            <v>13</v>
          </cell>
          <cell r="H825" t="str">
            <v>Assistant 5</v>
          </cell>
          <cell r="I825" t="str">
            <v>5A</v>
          </cell>
          <cell r="J825">
            <v>0</v>
          </cell>
          <cell r="K825">
            <v>38491</v>
          </cell>
          <cell r="L825">
            <v>16679</v>
          </cell>
          <cell r="M825">
            <v>5517</v>
          </cell>
          <cell r="N825">
            <v>49653</v>
          </cell>
          <cell r="O825">
            <v>3344</v>
          </cell>
          <cell r="P825">
            <v>2000</v>
          </cell>
          <cell r="Q825">
            <v>1000</v>
          </cell>
          <cell r="R825">
            <v>0</v>
          </cell>
          <cell r="S825">
            <v>2590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8934</v>
          </cell>
          <cell r="AA825">
            <v>69621</v>
          </cell>
        </row>
        <row r="826">
          <cell r="B826">
            <v>5511</v>
          </cell>
          <cell r="C826" t="str">
            <v>Sovit Shaha</v>
          </cell>
          <cell r="D826" t="str">
            <v>Loharpatti Branch</v>
          </cell>
          <cell r="E826" t="str">
            <v>062</v>
          </cell>
          <cell r="F826" t="str">
            <v>Banking Operational</v>
          </cell>
          <cell r="G826" t="str">
            <v>10</v>
          </cell>
          <cell r="H826" t="str">
            <v>Officer 7</v>
          </cell>
          <cell r="I826">
            <v>0</v>
          </cell>
          <cell r="J826">
            <v>0</v>
          </cell>
          <cell r="K826">
            <v>46207</v>
          </cell>
          <cell r="L826">
            <v>15400</v>
          </cell>
          <cell r="M826">
            <v>6160.7</v>
          </cell>
          <cell r="N826">
            <v>55446.3</v>
          </cell>
          <cell r="O826">
            <v>4220</v>
          </cell>
          <cell r="P826">
            <v>2000</v>
          </cell>
          <cell r="Q826">
            <v>1000</v>
          </cell>
          <cell r="R826">
            <v>0</v>
          </cell>
          <cell r="S826">
            <v>4070</v>
          </cell>
          <cell r="T826">
            <v>2100</v>
          </cell>
          <cell r="U826">
            <v>0</v>
          </cell>
          <cell r="V826">
            <v>0</v>
          </cell>
          <cell r="W826">
            <v>4000</v>
          </cell>
          <cell r="X826">
            <v>0</v>
          </cell>
          <cell r="Y826">
            <v>0</v>
          </cell>
          <cell r="Z826">
            <v>17390</v>
          </cell>
          <cell r="AA826">
            <v>85157.7</v>
          </cell>
        </row>
        <row r="827">
          <cell r="B827">
            <v>6396</v>
          </cell>
          <cell r="C827" t="str">
            <v>Jaynarayan Yadav</v>
          </cell>
          <cell r="D827" t="str">
            <v>Loharpatti Branch</v>
          </cell>
          <cell r="E827" t="str">
            <v>062</v>
          </cell>
          <cell r="F827" t="str">
            <v>Banking Operational</v>
          </cell>
          <cell r="G827" t="str">
            <v>7</v>
          </cell>
          <cell r="H827" t="str">
            <v>Assistant 4</v>
          </cell>
          <cell r="I827" t="str">
            <v>4A</v>
          </cell>
          <cell r="J827">
            <v>0</v>
          </cell>
          <cell r="K827">
            <v>34006</v>
          </cell>
          <cell r="L827">
            <v>7938</v>
          </cell>
          <cell r="M827">
            <v>4194.3999999999996</v>
          </cell>
          <cell r="N827">
            <v>37749.599999999999</v>
          </cell>
          <cell r="O827">
            <v>2772</v>
          </cell>
          <cell r="P827">
            <v>2000</v>
          </cell>
          <cell r="Q827">
            <v>1000</v>
          </cell>
          <cell r="R827">
            <v>0</v>
          </cell>
          <cell r="S827">
            <v>2177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7949</v>
          </cell>
          <cell r="AA827">
            <v>54087.4</v>
          </cell>
        </row>
        <row r="828">
          <cell r="B828">
            <v>7245</v>
          </cell>
          <cell r="C828" t="str">
            <v>Shalinee Shriwastav</v>
          </cell>
          <cell r="D828" t="str">
            <v>Loharpatti Branch</v>
          </cell>
          <cell r="E828" t="str">
            <v>062</v>
          </cell>
          <cell r="F828" t="str">
            <v>Banking Operational</v>
          </cell>
          <cell r="G828" t="str">
            <v>1</v>
          </cell>
          <cell r="H828" t="str">
            <v>Assistant 4</v>
          </cell>
          <cell r="I828">
            <v>0</v>
          </cell>
          <cell r="J828">
            <v>0</v>
          </cell>
          <cell r="K828">
            <v>32902</v>
          </cell>
          <cell r="L828">
            <v>1097</v>
          </cell>
          <cell r="M828">
            <v>3399.9</v>
          </cell>
          <cell r="N828">
            <v>30599.1</v>
          </cell>
          <cell r="O828">
            <v>2772</v>
          </cell>
          <cell r="P828">
            <v>2000</v>
          </cell>
          <cell r="Q828">
            <v>1000</v>
          </cell>
          <cell r="R828">
            <v>0</v>
          </cell>
          <cell r="S828">
            <v>2177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7949</v>
          </cell>
          <cell r="AA828">
            <v>45347.9</v>
          </cell>
        </row>
        <row r="829">
          <cell r="B829">
            <v>4766</v>
          </cell>
          <cell r="C829" t="str">
            <v>Peshal Kumar Dahal</v>
          </cell>
          <cell r="D829" t="str">
            <v>Bardibas Branch</v>
          </cell>
          <cell r="E829" t="str">
            <v>063</v>
          </cell>
          <cell r="F829" t="str">
            <v>Banking Operational</v>
          </cell>
          <cell r="G829" t="str">
            <v>9</v>
          </cell>
          <cell r="H829" t="str">
            <v>Officer 7</v>
          </cell>
          <cell r="I829">
            <v>0</v>
          </cell>
          <cell r="J829">
            <v>0</v>
          </cell>
          <cell r="K829">
            <v>46207</v>
          </cell>
          <cell r="L829">
            <v>13860</v>
          </cell>
          <cell r="M829">
            <v>6006.7</v>
          </cell>
          <cell r="N829">
            <v>54060.3</v>
          </cell>
          <cell r="O829">
            <v>4220</v>
          </cell>
          <cell r="P829">
            <v>2000</v>
          </cell>
          <cell r="Q829">
            <v>1000</v>
          </cell>
          <cell r="R829">
            <v>291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7511</v>
          </cell>
          <cell r="AA829">
            <v>73584.7</v>
          </cell>
        </row>
        <row r="830">
          <cell r="B830">
            <v>4927</v>
          </cell>
          <cell r="C830" t="str">
            <v>Bhola Shaha</v>
          </cell>
          <cell r="D830" t="str">
            <v>Bardibas Branch</v>
          </cell>
          <cell r="E830" t="str">
            <v>063</v>
          </cell>
          <cell r="F830" t="str">
            <v>Banking Operational</v>
          </cell>
          <cell r="G830" t="str">
            <v>8</v>
          </cell>
          <cell r="H830" t="str">
            <v>Managerial 9</v>
          </cell>
          <cell r="I830">
            <v>0</v>
          </cell>
          <cell r="J830">
            <v>0</v>
          </cell>
          <cell r="K830">
            <v>52774</v>
          </cell>
          <cell r="L830">
            <v>14072</v>
          </cell>
          <cell r="M830">
            <v>6684.6</v>
          </cell>
          <cell r="N830">
            <v>60161.4</v>
          </cell>
          <cell r="O830">
            <v>4620</v>
          </cell>
          <cell r="P830">
            <v>2000</v>
          </cell>
          <cell r="Q830">
            <v>1000</v>
          </cell>
          <cell r="R830">
            <v>0</v>
          </cell>
          <cell r="S830">
            <v>2987</v>
          </cell>
          <cell r="T830">
            <v>2400</v>
          </cell>
          <cell r="U830">
            <v>0</v>
          </cell>
          <cell r="V830">
            <v>0</v>
          </cell>
          <cell r="W830">
            <v>6000</v>
          </cell>
          <cell r="X830">
            <v>0</v>
          </cell>
          <cell r="Y830">
            <v>0</v>
          </cell>
          <cell r="Z830">
            <v>19007</v>
          </cell>
          <cell r="AA830">
            <v>92537.600000000006</v>
          </cell>
        </row>
        <row r="831">
          <cell r="B831">
            <v>5747</v>
          </cell>
          <cell r="C831" t="str">
            <v>Kabita Niroula</v>
          </cell>
          <cell r="D831" t="str">
            <v>Bardibas Branch</v>
          </cell>
          <cell r="E831" t="str">
            <v>063</v>
          </cell>
          <cell r="F831" t="str">
            <v>Banking Operational</v>
          </cell>
          <cell r="G831" t="str">
            <v>11</v>
          </cell>
          <cell r="H831" t="str">
            <v>Assistant 5</v>
          </cell>
          <cell r="I831">
            <v>0</v>
          </cell>
          <cell r="J831">
            <v>0</v>
          </cell>
          <cell r="K831">
            <v>35420</v>
          </cell>
          <cell r="L831">
            <v>12991</v>
          </cell>
          <cell r="M831">
            <v>4841.1000000000004</v>
          </cell>
          <cell r="N831">
            <v>43569.9</v>
          </cell>
          <cell r="O831">
            <v>3344</v>
          </cell>
          <cell r="P831">
            <v>2000</v>
          </cell>
          <cell r="Q831">
            <v>1000</v>
          </cell>
          <cell r="R831">
            <v>0</v>
          </cell>
          <cell r="S831">
            <v>1604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7948</v>
          </cell>
          <cell r="AA831">
            <v>61200.1</v>
          </cell>
        </row>
        <row r="832">
          <cell r="B832">
            <v>6634</v>
          </cell>
          <cell r="C832" t="str">
            <v>Binod Kumar Kushawaha</v>
          </cell>
          <cell r="D832" t="str">
            <v>Bardibas Branch</v>
          </cell>
          <cell r="E832" t="str">
            <v>063</v>
          </cell>
          <cell r="F832" t="str">
            <v>Banking Operational</v>
          </cell>
          <cell r="G832" t="str">
            <v>5</v>
          </cell>
          <cell r="H832" t="str">
            <v>Assistant 4</v>
          </cell>
          <cell r="I832">
            <v>0</v>
          </cell>
          <cell r="J832">
            <v>0</v>
          </cell>
          <cell r="K832">
            <v>32902</v>
          </cell>
          <cell r="L832">
            <v>5485</v>
          </cell>
          <cell r="M832">
            <v>3838.7</v>
          </cell>
          <cell r="N832">
            <v>34548.300000000003</v>
          </cell>
          <cell r="O832">
            <v>2772</v>
          </cell>
          <cell r="P832">
            <v>2000</v>
          </cell>
          <cell r="Q832">
            <v>1000</v>
          </cell>
          <cell r="R832">
            <v>0</v>
          </cell>
          <cell r="S832">
            <v>1348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7120</v>
          </cell>
          <cell r="AA832">
            <v>49345.7</v>
          </cell>
        </row>
        <row r="833">
          <cell r="B833">
            <v>6646</v>
          </cell>
          <cell r="C833" t="str">
            <v>Bishnu Prasad Dahal</v>
          </cell>
          <cell r="D833" t="str">
            <v>Bardibas Branch</v>
          </cell>
          <cell r="E833" t="str">
            <v>063</v>
          </cell>
          <cell r="F833" t="str">
            <v>Banking Operational</v>
          </cell>
          <cell r="G833" t="str">
            <v>5</v>
          </cell>
          <cell r="H833" t="str">
            <v>Assistant 4</v>
          </cell>
          <cell r="I833">
            <v>0</v>
          </cell>
          <cell r="J833">
            <v>0</v>
          </cell>
          <cell r="K833">
            <v>32902</v>
          </cell>
          <cell r="L833">
            <v>5485</v>
          </cell>
          <cell r="M833">
            <v>3838.7</v>
          </cell>
          <cell r="N833">
            <v>34548.300000000003</v>
          </cell>
          <cell r="O833">
            <v>2772</v>
          </cell>
          <cell r="P833">
            <v>2000</v>
          </cell>
          <cell r="Q833">
            <v>1000</v>
          </cell>
          <cell r="R833">
            <v>0</v>
          </cell>
          <cell r="S833">
            <v>1348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7120</v>
          </cell>
          <cell r="AA833">
            <v>49345.7</v>
          </cell>
        </row>
        <row r="834">
          <cell r="B834">
            <v>6746</v>
          </cell>
          <cell r="C834" t="str">
            <v>Shashibhusan Kumar Sah</v>
          </cell>
          <cell r="D834" t="str">
            <v>Bardibas Branch</v>
          </cell>
          <cell r="E834" t="str">
            <v>063</v>
          </cell>
          <cell r="F834" t="str">
            <v>Banking Operational</v>
          </cell>
          <cell r="G834" t="str">
            <v>5</v>
          </cell>
          <cell r="H834" t="str">
            <v>Assistant 4</v>
          </cell>
          <cell r="I834">
            <v>0</v>
          </cell>
          <cell r="J834">
            <v>0</v>
          </cell>
          <cell r="K834">
            <v>32902</v>
          </cell>
          <cell r="L834">
            <v>5485</v>
          </cell>
          <cell r="M834">
            <v>3838.7</v>
          </cell>
          <cell r="N834">
            <v>34548.300000000003</v>
          </cell>
          <cell r="O834">
            <v>2772</v>
          </cell>
          <cell r="P834">
            <v>2000</v>
          </cell>
          <cell r="Q834">
            <v>1000</v>
          </cell>
          <cell r="R834">
            <v>0</v>
          </cell>
          <cell r="S834">
            <v>1348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7120</v>
          </cell>
          <cell r="AA834">
            <v>49345.7</v>
          </cell>
        </row>
        <row r="835">
          <cell r="B835">
            <v>6747</v>
          </cell>
          <cell r="C835" t="str">
            <v>Mukesh Sah</v>
          </cell>
          <cell r="D835" t="str">
            <v>Bardibas Branch</v>
          </cell>
          <cell r="E835" t="str">
            <v>063</v>
          </cell>
          <cell r="F835" t="str">
            <v>Banking Operational</v>
          </cell>
          <cell r="G835" t="str">
            <v>5</v>
          </cell>
          <cell r="H835" t="str">
            <v>Assistant 4</v>
          </cell>
          <cell r="I835">
            <v>0</v>
          </cell>
          <cell r="J835">
            <v>0</v>
          </cell>
          <cell r="K835">
            <v>32902</v>
          </cell>
          <cell r="L835">
            <v>5485</v>
          </cell>
          <cell r="M835">
            <v>3838.7</v>
          </cell>
          <cell r="N835">
            <v>34548.300000000003</v>
          </cell>
          <cell r="O835">
            <v>2772</v>
          </cell>
          <cell r="P835">
            <v>2000</v>
          </cell>
          <cell r="Q835">
            <v>1000</v>
          </cell>
          <cell r="R835">
            <v>0</v>
          </cell>
          <cell r="S835">
            <v>1348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7120</v>
          </cell>
          <cell r="AA835">
            <v>49345.7</v>
          </cell>
        </row>
        <row r="836">
          <cell r="B836">
            <v>6754</v>
          </cell>
          <cell r="C836" t="str">
            <v>Nirmal Lochan Adhikari</v>
          </cell>
          <cell r="D836" t="str">
            <v>Bardibas Branch</v>
          </cell>
          <cell r="E836" t="str">
            <v>063</v>
          </cell>
          <cell r="F836" t="str">
            <v>Banking Operational</v>
          </cell>
          <cell r="G836" t="str">
            <v>5</v>
          </cell>
          <cell r="H836" t="str">
            <v>Assistant 4</v>
          </cell>
          <cell r="I836">
            <v>0</v>
          </cell>
          <cell r="J836">
            <v>0</v>
          </cell>
          <cell r="K836">
            <v>32902</v>
          </cell>
          <cell r="L836">
            <v>5485</v>
          </cell>
          <cell r="M836">
            <v>3838.7</v>
          </cell>
          <cell r="N836">
            <v>34548.300000000003</v>
          </cell>
          <cell r="O836">
            <v>2772</v>
          </cell>
          <cell r="P836">
            <v>2000</v>
          </cell>
          <cell r="Q836">
            <v>1000</v>
          </cell>
          <cell r="R836">
            <v>156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5928</v>
          </cell>
          <cell r="AA836">
            <v>48153.7</v>
          </cell>
        </row>
        <row r="837">
          <cell r="B837">
            <v>7074</v>
          </cell>
          <cell r="C837" t="str">
            <v>Ashok Sharma</v>
          </cell>
          <cell r="D837" t="str">
            <v>Bardibas Branch</v>
          </cell>
          <cell r="E837" t="str">
            <v>063</v>
          </cell>
          <cell r="F837" t="str">
            <v>Banking Operational</v>
          </cell>
          <cell r="G837" t="str">
            <v>1</v>
          </cell>
          <cell r="H837" t="str">
            <v>Assistant 5</v>
          </cell>
          <cell r="I837">
            <v>0</v>
          </cell>
          <cell r="J837">
            <v>0</v>
          </cell>
          <cell r="K837">
            <v>35420</v>
          </cell>
          <cell r="L837">
            <v>1181</v>
          </cell>
          <cell r="M837">
            <v>3660.1</v>
          </cell>
          <cell r="N837">
            <v>32940.9</v>
          </cell>
          <cell r="O837">
            <v>3344</v>
          </cell>
          <cell r="P837">
            <v>2000</v>
          </cell>
          <cell r="Q837">
            <v>1000</v>
          </cell>
          <cell r="R837">
            <v>0</v>
          </cell>
          <cell r="S837">
            <v>1604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7948</v>
          </cell>
          <cell r="AA837">
            <v>48209.1</v>
          </cell>
        </row>
        <row r="838">
          <cell r="B838">
            <v>4952</v>
          </cell>
          <cell r="C838" t="str">
            <v>Mandira Subedi</v>
          </cell>
          <cell r="D838" t="str">
            <v>Malangawa Branch</v>
          </cell>
          <cell r="E838" t="str">
            <v>064</v>
          </cell>
          <cell r="F838" t="str">
            <v>Banking Operational</v>
          </cell>
          <cell r="G838" t="str">
            <v>9</v>
          </cell>
          <cell r="H838" t="str">
            <v>Officer 7</v>
          </cell>
          <cell r="I838">
            <v>0</v>
          </cell>
          <cell r="J838">
            <v>0</v>
          </cell>
          <cell r="K838">
            <v>46207</v>
          </cell>
          <cell r="L838">
            <v>13860</v>
          </cell>
          <cell r="M838">
            <v>6006.7</v>
          </cell>
          <cell r="N838">
            <v>54060.3</v>
          </cell>
          <cell r="O838">
            <v>4220</v>
          </cell>
          <cell r="P838">
            <v>2000</v>
          </cell>
          <cell r="Q838">
            <v>1000</v>
          </cell>
          <cell r="R838">
            <v>0</v>
          </cell>
          <cell r="S838">
            <v>2519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9739</v>
          </cell>
          <cell r="AA838">
            <v>75812.7</v>
          </cell>
        </row>
        <row r="839">
          <cell r="B839">
            <v>5530</v>
          </cell>
          <cell r="C839" t="str">
            <v>Ram Kumar Thakur</v>
          </cell>
          <cell r="D839" t="str">
            <v>Malangawa Branch</v>
          </cell>
          <cell r="E839" t="str">
            <v>064</v>
          </cell>
          <cell r="F839" t="str">
            <v>Banking Operational</v>
          </cell>
          <cell r="G839" t="str">
            <v>10</v>
          </cell>
          <cell r="H839" t="str">
            <v>Officer 7</v>
          </cell>
          <cell r="I839">
            <v>0</v>
          </cell>
          <cell r="J839">
            <v>0</v>
          </cell>
          <cell r="K839">
            <v>46207</v>
          </cell>
          <cell r="L839">
            <v>15400</v>
          </cell>
          <cell r="M839">
            <v>6160.7</v>
          </cell>
          <cell r="N839">
            <v>55446.3</v>
          </cell>
          <cell r="O839">
            <v>4220</v>
          </cell>
          <cell r="P839">
            <v>2000</v>
          </cell>
          <cell r="Q839">
            <v>1000</v>
          </cell>
          <cell r="R839">
            <v>0</v>
          </cell>
          <cell r="S839">
            <v>2519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9739</v>
          </cell>
          <cell r="AA839">
            <v>77506.7</v>
          </cell>
        </row>
        <row r="840">
          <cell r="B840">
            <v>5758</v>
          </cell>
          <cell r="C840" t="str">
            <v>Kamalesh Kumar Karna</v>
          </cell>
          <cell r="D840" t="str">
            <v>Malangawa Branch</v>
          </cell>
          <cell r="E840" t="str">
            <v>064</v>
          </cell>
          <cell r="F840" t="str">
            <v>Banking Operational</v>
          </cell>
          <cell r="G840" t="str">
            <v>11</v>
          </cell>
          <cell r="H840" t="str">
            <v>Assistant 5</v>
          </cell>
          <cell r="I840">
            <v>0</v>
          </cell>
          <cell r="J840">
            <v>0</v>
          </cell>
          <cell r="K840">
            <v>35420</v>
          </cell>
          <cell r="L840">
            <v>12991</v>
          </cell>
          <cell r="M840">
            <v>4841.1000000000004</v>
          </cell>
          <cell r="N840">
            <v>43569.9</v>
          </cell>
          <cell r="O840">
            <v>3344</v>
          </cell>
          <cell r="P840">
            <v>2000</v>
          </cell>
          <cell r="Q840">
            <v>1000</v>
          </cell>
          <cell r="R840">
            <v>185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6529</v>
          </cell>
          <cell r="AA840">
            <v>59781.1</v>
          </cell>
        </row>
        <row r="841">
          <cell r="B841">
            <v>5827</v>
          </cell>
          <cell r="C841" t="str">
            <v>Bharat Yadav</v>
          </cell>
          <cell r="D841" t="str">
            <v>Malangawa Branch</v>
          </cell>
          <cell r="E841" t="str">
            <v>064</v>
          </cell>
          <cell r="F841" t="str">
            <v>Banking Operational</v>
          </cell>
          <cell r="G841" t="str">
            <v>11</v>
          </cell>
          <cell r="H841" t="str">
            <v>Assistant 5</v>
          </cell>
          <cell r="I841">
            <v>0</v>
          </cell>
          <cell r="J841">
            <v>0</v>
          </cell>
          <cell r="K841">
            <v>35420</v>
          </cell>
          <cell r="L841">
            <v>12991</v>
          </cell>
          <cell r="M841">
            <v>4841.1000000000004</v>
          </cell>
          <cell r="N841">
            <v>43569.9</v>
          </cell>
          <cell r="O841">
            <v>3344</v>
          </cell>
          <cell r="P841">
            <v>2000</v>
          </cell>
          <cell r="Q841">
            <v>1000</v>
          </cell>
          <cell r="R841">
            <v>0</v>
          </cell>
          <cell r="S841">
            <v>1604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7948</v>
          </cell>
          <cell r="AA841">
            <v>61200.1</v>
          </cell>
        </row>
        <row r="842">
          <cell r="B842">
            <v>6084</v>
          </cell>
          <cell r="C842" t="str">
            <v>Rabindra Raya Yadab</v>
          </cell>
          <cell r="D842" t="str">
            <v>Malangawa Branch</v>
          </cell>
          <cell r="E842" t="str">
            <v>064</v>
          </cell>
          <cell r="F842" t="str">
            <v>Banking Operational</v>
          </cell>
          <cell r="G842" t="str">
            <v>9</v>
          </cell>
          <cell r="H842" t="str">
            <v>Support Staff 2S</v>
          </cell>
          <cell r="I842">
            <v>0</v>
          </cell>
          <cell r="J842">
            <v>0</v>
          </cell>
          <cell r="K842">
            <v>26082</v>
          </cell>
          <cell r="L842">
            <v>7821</v>
          </cell>
          <cell r="M842">
            <v>3390.3</v>
          </cell>
          <cell r="N842">
            <v>30512.7</v>
          </cell>
          <cell r="O842">
            <v>2200</v>
          </cell>
          <cell r="P842">
            <v>2000</v>
          </cell>
          <cell r="Q842">
            <v>1000</v>
          </cell>
          <cell r="R842">
            <v>108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5308</v>
          </cell>
          <cell r="AA842">
            <v>42601.3</v>
          </cell>
        </row>
        <row r="843">
          <cell r="B843">
            <v>6297</v>
          </cell>
          <cell r="C843" t="str">
            <v>Shankar Prasad Chaudhari</v>
          </cell>
          <cell r="D843" t="str">
            <v>Malangawa Branch</v>
          </cell>
          <cell r="E843" t="str">
            <v>064</v>
          </cell>
          <cell r="F843" t="str">
            <v>Banking Operational</v>
          </cell>
          <cell r="G843" t="str">
            <v>7</v>
          </cell>
          <cell r="H843" t="str">
            <v>Support Staff 2S</v>
          </cell>
          <cell r="I843">
            <v>0</v>
          </cell>
          <cell r="J843">
            <v>0</v>
          </cell>
          <cell r="K843">
            <v>26082</v>
          </cell>
          <cell r="L843">
            <v>6083</v>
          </cell>
          <cell r="M843">
            <v>3216.5</v>
          </cell>
          <cell r="N843">
            <v>28948.5</v>
          </cell>
          <cell r="O843">
            <v>2200</v>
          </cell>
          <cell r="P843">
            <v>2000</v>
          </cell>
          <cell r="Q843">
            <v>1000</v>
          </cell>
          <cell r="R843">
            <v>108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5308</v>
          </cell>
          <cell r="AA843">
            <v>40689.5</v>
          </cell>
        </row>
        <row r="844">
          <cell r="B844">
            <v>6985</v>
          </cell>
          <cell r="C844" t="str">
            <v>Anil Kumar Yadav</v>
          </cell>
          <cell r="D844" t="str">
            <v>Malangawa Branch</v>
          </cell>
          <cell r="E844" t="str">
            <v>064</v>
          </cell>
          <cell r="F844" t="str">
            <v>Banking Operational</v>
          </cell>
          <cell r="G844" t="str">
            <v>4</v>
          </cell>
          <cell r="H844" t="str">
            <v>Assistant 4</v>
          </cell>
          <cell r="I844">
            <v>0</v>
          </cell>
          <cell r="J844">
            <v>0</v>
          </cell>
          <cell r="K844">
            <v>32902</v>
          </cell>
          <cell r="L844">
            <v>4388</v>
          </cell>
          <cell r="M844">
            <v>3729</v>
          </cell>
          <cell r="N844">
            <v>33561</v>
          </cell>
          <cell r="O844">
            <v>2772</v>
          </cell>
          <cell r="P844">
            <v>2000</v>
          </cell>
          <cell r="Q844">
            <v>1000</v>
          </cell>
          <cell r="R844">
            <v>156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5928</v>
          </cell>
          <cell r="AA844">
            <v>46947</v>
          </cell>
        </row>
        <row r="845">
          <cell r="B845">
            <v>7049</v>
          </cell>
          <cell r="C845" t="str">
            <v>Dipendra Kumar Mahato</v>
          </cell>
          <cell r="D845" t="str">
            <v>Malangawa Branch</v>
          </cell>
          <cell r="E845" t="str">
            <v>064</v>
          </cell>
          <cell r="F845" t="str">
            <v>Banking Operational</v>
          </cell>
          <cell r="G845" t="str">
            <v>2</v>
          </cell>
          <cell r="H845" t="str">
            <v>Managerial 9</v>
          </cell>
          <cell r="I845">
            <v>0</v>
          </cell>
          <cell r="J845">
            <v>0</v>
          </cell>
          <cell r="K845">
            <v>52774</v>
          </cell>
          <cell r="L845">
            <v>3518</v>
          </cell>
          <cell r="M845">
            <v>5629.2</v>
          </cell>
          <cell r="N845">
            <v>50662.8</v>
          </cell>
          <cell r="O845">
            <v>4620</v>
          </cell>
          <cell r="P845">
            <v>2000</v>
          </cell>
          <cell r="Q845">
            <v>1000</v>
          </cell>
          <cell r="R845">
            <v>0</v>
          </cell>
          <cell r="S845">
            <v>2987</v>
          </cell>
          <cell r="T845">
            <v>2400</v>
          </cell>
          <cell r="U845">
            <v>0</v>
          </cell>
          <cell r="V845">
            <v>0</v>
          </cell>
          <cell r="W845">
            <v>6000</v>
          </cell>
          <cell r="X845">
            <v>0</v>
          </cell>
          <cell r="Y845">
            <v>0</v>
          </cell>
          <cell r="Z845">
            <v>19007</v>
          </cell>
          <cell r="AA845">
            <v>80928.2</v>
          </cell>
        </row>
        <row r="846">
          <cell r="B846">
            <v>7136</v>
          </cell>
          <cell r="C846" t="str">
            <v>Rajesh Kumar Yadav</v>
          </cell>
          <cell r="D846" t="str">
            <v>Malangawa Branch</v>
          </cell>
          <cell r="E846" t="str">
            <v>064</v>
          </cell>
          <cell r="F846" t="str">
            <v>Banking Operational</v>
          </cell>
          <cell r="G846" t="str">
            <v>1</v>
          </cell>
          <cell r="H846" t="str">
            <v>Assistant 5</v>
          </cell>
          <cell r="I846">
            <v>0</v>
          </cell>
          <cell r="J846">
            <v>0</v>
          </cell>
          <cell r="K846">
            <v>35420</v>
          </cell>
          <cell r="L846">
            <v>1181</v>
          </cell>
          <cell r="M846">
            <v>3660.1</v>
          </cell>
          <cell r="N846">
            <v>32940.9</v>
          </cell>
          <cell r="O846">
            <v>3344</v>
          </cell>
          <cell r="P846">
            <v>2000</v>
          </cell>
          <cell r="Q846">
            <v>1000</v>
          </cell>
          <cell r="R846">
            <v>185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6529</v>
          </cell>
          <cell r="AA846">
            <v>46790.1</v>
          </cell>
        </row>
        <row r="847">
          <cell r="B847">
            <v>7224</v>
          </cell>
          <cell r="C847" t="str">
            <v>Shyam Bahadur Karki</v>
          </cell>
          <cell r="D847" t="str">
            <v>Malangawa Branch</v>
          </cell>
          <cell r="E847" t="str">
            <v>064</v>
          </cell>
          <cell r="F847" t="str">
            <v>Banking Operational</v>
          </cell>
          <cell r="G847" t="str">
            <v>1</v>
          </cell>
          <cell r="H847" t="str">
            <v>Assistant 4</v>
          </cell>
          <cell r="I847">
            <v>0</v>
          </cell>
          <cell r="J847">
            <v>0</v>
          </cell>
          <cell r="K847">
            <v>32902</v>
          </cell>
          <cell r="L847">
            <v>1097</v>
          </cell>
          <cell r="M847">
            <v>3399.9</v>
          </cell>
          <cell r="N847">
            <v>30599.1</v>
          </cell>
          <cell r="O847">
            <v>2772</v>
          </cell>
          <cell r="P847">
            <v>2000</v>
          </cell>
          <cell r="Q847">
            <v>1000</v>
          </cell>
          <cell r="R847">
            <v>0</v>
          </cell>
          <cell r="S847">
            <v>1348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7120</v>
          </cell>
          <cell r="AA847">
            <v>44518.9</v>
          </cell>
        </row>
        <row r="848">
          <cell r="B848">
            <v>4904</v>
          </cell>
          <cell r="C848" t="str">
            <v>Binaya Kumar Karna</v>
          </cell>
          <cell r="D848" t="str">
            <v>Ishworpur Branch</v>
          </cell>
          <cell r="E848" t="str">
            <v>065</v>
          </cell>
          <cell r="F848" t="str">
            <v>Banking Operational</v>
          </cell>
          <cell r="G848" t="str">
            <v>11</v>
          </cell>
          <cell r="H848" t="str">
            <v>Officer 7</v>
          </cell>
          <cell r="I848">
            <v>0</v>
          </cell>
          <cell r="J848">
            <v>0</v>
          </cell>
          <cell r="K848">
            <v>46207</v>
          </cell>
          <cell r="L848">
            <v>16940</v>
          </cell>
          <cell r="M848">
            <v>6314.7</v>
          </cell>
          <cell r="N848">
            <v>56832.3</v>
          </cell>
          <cell r="O848">
            <v>4220</v>
          </cell>
          <cell r="P848">
            <v>2000</v>
          </cell>
          <cell r="Q848">
            <v>1000</v>
          </cell>
          <cell r="R848">
            <v>0</v>
          </cell>
          <cell r="S848">
            <v>4070</v>
          </cell>
          <cell r="T848">
            <v>2250</v>
          </cell>
          <cell r="U848">
            <v>0</v>
          </cell>
          <cell r="V848">
            <v>0</v>
          </cell>
          <cell r="W848">
            <v>5000</v>
          </cell>
          <cell r="X848">
            <v>0</v>
          </cell>
          <cell r="Y848">
            <v>0</v>
          </cell>
          <cell r="Z848">
            <v>18540</v>
          </cell>
          <cell r="AA848">
            <v>88001.7</v>
          </cell>
        </row>
        <row r="849">
          <cell r="B849">
            <v>6048</v>
          </cell>
          <cell r="C849" t="str">
            <v>Ram Bahadur Shrestha</v>
          </cell>
          <cell r="D849" t="str">
            <v>Ishworpur Branch</v>
          </cell>
          <cell r="E849" t="str">
            <v>065</v>
          </cell>
          <cell r="F849" t="str">
            <v>Banking Operational</v>
          </cell>
          <cell r="G849" t="str">
            <v>11</v>
          </cell>
          <cell r="H849" t="str">
            <v>Assistant 5</v>
          </cell>
          <cell r="I849">
            <v>0</v>
          </cell>
          <cell r="J849">
            <v>0</v>
          </cell>
          <cell r="K849">
            <v>35420</v>
          </cell>
          <cell r="L849">
            <v>12991</v>
          </cell>
          <cell r="M849">
            <v>4841.1000000000004</v>
          </cell>
          <cell r="N849">
            <v>43569.9</v>
          </cell>
          <cell r="O849">
            <v>3344</v>
          </cell>
          <cell r="P849">
            <v>2000</v>
          </cell>
          <cell r="Q849">
            <v>1000</v>
          </cell>
          <cell r="R849">
            <v>278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6622</v>
          </cell>
          <cell r="AA849">
            <v>59874.1</v>
          </cell>
        </row>
        <row r="850">
          <cell r="B850">
            <v>6312</v>
          </cell>
          <cell r="C850" t="str">
            <v>Vibhuti Kumar Jha</v>
          </cell>
          <cell r="D850" t="str">
            <v>Ishworpur Branch</v>
          </cell>
          <cell r="E850" t="str">
            <v>065</v>
          </cell>
          <cell r="F850" t="str">
            <v>Banking Operational</v>
          </cell>
          <cell r="G850" t="str">
            <v>5</v>
          </cell>
          <cell r="H850" t="str">
            <v>Assistant 5</v>
          </cell>
          <cell r="I850">
            <v>0</v>
          </cell>
          <cell r="J850">
            <v>0</v>
          </cell>
          <cell r="K850">
            <v>35420</v>
          </cell>
          <cell r="L850">
            <v>5905</v>
          </cell>
          <cell r="M850">
            <v>4132.5</v>
          </cell>
          <cell r="N850">
            <v>37192.5</v>
          </cell>
          <cell r="O850">
            <v>3344</v>
          </cell>
          <cell r="P850">
            <v>2000</v>
          </cell>
          <cell r="Q850">
            <v>1000</v>
          </cell>
          <cell r="R850">
            <v>0</v>
          </cell>
          <cell r="S850">
            <v>2590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8934</v>
          </cell>
          <cell r="AA850">
            <v>54391.5</v>
          </cell>
        </row>
        <row r="851">
          <cell r="B851">
            <v>6397</v>
          </cell>
          <cell r="C851" t="str">
            <v>Dinesh Sah</v>
          </cell>
          <cell r="D851" t="str">
            <v>Ishworpur Branch</v>
          </cell>
          <cell r="E851" t="str">
            <v>065</v>
          </cell>
          <cell r="F851" t="str">
            <v>Banking Operational</v>
          </cell>
          <cell r="G851" t="str">
            <v>7</v>
          </cell>
          <cell r="H851" t="str">
            <v>Assistant 4</v>
          </cell>
          <cell r="I851" t="str">
            <v>4A</v>
          </cell>
          <cell r="J851">
            <v>0</v>
          </cell>
          <cell r="K851">
            <v>34006</v>
          </cell>
          <cell r="L851">
            <v>7938</v>
          </cell>
          <cell r="M851">
            <v>4194.3999999999996</v>
          </cell>
          <cell r="N851">
            <v>37749.599999999999</v>
          </cell>
          <cell r="O851">
            <v>2772</v>
          </cell>
          <cell r="P851">
            <v>2000</v>
          </cell>
          <cell r="Q851">
            <v>1000</v>
          </cell>
          <cell r="R851">
            <v>0</v>
          </cell>
          <cell r="S851">
            <v>2177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7949</v>
          </cell>
          <cell r="AA851">
            <v>54087.4</v>
          </cell>
        </row>
        <row r="852">
          <cell r="B852">
            <v>7205</v>
          </cell>
          <cell r="C852" t="str">
            <v>Pinki Kumari Yadav</v>
          </cell>
          <cell r="D852" t="str">
            <v>Ishworpur Branch</v>
          </cell>
          <cell r="E852" t="str">
            <v>065</v>
          </cell>
          <cell r="F852" t="str">
            <v>Banking Operational</v>
          </cell>
          <cell r="G852" t="str">
            <v>1</v>
          </cell>
          <cell r="H852" t="str">
            <v>Assistant 4</v>
          </cell>
          <cell r="I852">
            <v>0</v>
          </cell>
          <cell r="J852">
            <v>0</v>
          </cell>
          <cell r="K852">
            <v>32902</v>
          </cell>
          <cell r="L852">
            <v>1097</v>
          </cell>
          <cell r="M852">
            <v>3399.9</v>
          </cell>
          <cell r="N852">
            <v>30599.1</v>
          </cell>
          <cell r="O852">
            <v>2772</v>
          </cell>
          <cell r="P852">
            <v>2000</v>
          </cell>
          <cell r="Q852">
            <v>1000</v>
          </cell>
          <cell r="R852">
            <v>233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6005</v>
          </cell>
          <cell r="AA852">
            <v>43403.9</v>
          </cell>
        </row>
        <row r="853">
          <cell r="B853">
            <v>7235</v>
          </cell>
          <cell r="C853" t="str">
            <v>Laxmi Limbu</v>
          </cell>
          <cell r="D853" t="str">
            <v>Ishworpur Branch</v>
          </cell>
          <cell r="E853" t="str">
            <v>065</v>
          </cell>
          <cell r="F853" t="str">
            <v>Banking Operational</v>
          </cell>
          <cell r="G853" t="str">
            <v>1</v>
          </cell>
          <cell r="H853" t="str">
            <v>Assistant 4</v>
          </cell>
          <cell r="I853">
            <v>0</v>
          </cell>
          <cell r="J853">
            <v>0</v>
          </cell>
          <cell r="K853">
            <v>32902</v>
          </cell>
          <cell r="L853">
            <v>1097</v>
          </cell>
          <cell r="M853">
            <v>3399.9</v>
          </cell>
          <cell r="N853">
            <v>30599.1</v>
          </cell>
          <cell r="O853">
            <v>2772</v>
          </cell>
          <cell r="P853">
            <v>2000</v>
          </cell>
          <cell r="Q853">
            <v>1000</v>
          </cell>
          <cell r="R853">
            <v>0</v>
          </cell>
          <cell r="S853">
            <v>2177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7949</v>
          </cell>
          <cell r="AA853">
            <v>45347.9</v>
          </cell>
        </row>
        <row r="854">
          <cell r="B854">
            <v>5526</v>
          </cell>
          <cell r="C854" t="str">
            <v>Raji Nand Prasad Yadav</v>
          </cell>
          <cell r="D854" t="str">
            <v>Barahathawa Branch</v>
          </cell>
          <cell r="E854" t="str">
            <v>066</v>
          </cell>
          <cell r="F854" t="str">
            <v>Banking Operational</v>
          </cell>
          <cell r="G854" t="str">
            <v>10</v>
          </cell>
          <cell r="H854" t="str">
            <v>Officer 7</v>
          </cell>
          <cell r="I854">
            <v>0</v>
          </cell>
          <cell r="J854">
            <v>0</v>
          </cell>
          <cell r="K854">
            <v>46207</v>
          </cell>
          <cell r="L854">
            <v>15400</v>
          </cell>
          <cell r="M854">
            <v>6160.7</v>
          </cell>
          <cell r="N854">
            <v>55446.3</v>
          </cell>
          <cell r="O854">
            <v>4220</v>
          </cell>
          <cell r="P854">
            <v>2000</v>
          </cell>
          <cell r="Q854">
            <v>1000</v>
          </cell>
          <cell r="R854">
            <v>0</v>
          </cell>
          <cell r="S854">
            <v>4070</v>
          </cell>
          <cell r="T854">
            <v>2250</v>
          </cell>
          <cell r="U854">
            <v>0</v>
          </cell>
          <cell r="V854">
            <v>0</v>
          </cell>
          <cell r="W854">
            <v>5000</v>
          </cell>
          <cell r="X854">
            <v>0</v>
          </cell>
          <cell r="Y854">
            <v>0</v>
          </cell>
          <cell r="Z854">
            <v>18540</v>
          </cell>
          <cell r="AA854">
            <v>86307.7</v>
          </cell>
        </row>
        <row r="855">
          <cell r="B855">
            <v>6740</v>
          </cell>
          <cell r="C855" t="str">
            <v>Pravin Kumar Jha</v>
          </cell>
          <cell r="D855" t="str">
            <v>Barahathawa Branch</v>
          </cell>
          <cell r="E855" t="str">
            <v>066</v>
          </cell>
          <cell r="F855" t="str">
            <v>Banking Operational</v>
          </cell>
          <cell r="G855" t="str">
            <v>5</v>
          </cell>
          <cell r="H855" t="str">
            <v>Assistant 4</v>
          </cell>
          <cell r="I855">
            <v>0</v>
          </cell>
          <cell r="J855">
            <v>0</v>
          </cell>
          <cell r="K855">
            <v>32902</v>
          </cell>
          <cell r="L855">
            <v>5485</v>
          </cell>
          <cell r="M855">
            <v>3838.7</v>
          </cell>
          <cell r="N855">
            <v>34548.300000000003</v>
          </cell>
          <cell r="O855">
            <v>2772</v>
          </cell>
          <cell r="P855">
            <v>2000</v>
          </cell>
          <cell r="Q855">
            <v>1000</v>
          </cell>
          <cell r="R855">
            <v>233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6005</v>
          </cell>
          <cell r="AA855">
            <v>48230.7</v>
          </cell>
        </row>
        <row r="856">
          <cell r="B856">
            <v>7261</v>
          </cell>
          <cell r="C856" t="str">
            <v>Sabin Basnet</v>
          </cell>
          <cell r="D856" t="str">
            <v>Barahathawa Branch</v>
          </cell>
          <cell r="E856" t="str">
            <v>066</v>
          </cell>
          <cell r="F856" t="str">
            <v>Banking Operational</v>
          </cell>
          <cell r="G856" t="str">
            <v>1</v>
          </cell>
          <cell r="H856" t="str">
            <v>Assistant 4</v>
          </cell>
          <cell r="I856">
            <v>0</v>
          </cell>
          <cell r="J856">
            <v>0</v>
          </cell>
          <cell r="K856">
            <v>32902</v>
          </cell>
          <cell r="L856">
            <v>1097</v>
          </cell>
          <cell r="M856">
            <v>3399.9</v>
          </cell>
          <cell r="N856">
            <v>30599.1</v>
          </cell>
          <cell r="O856">
            <v>2772</v>
          </cell>
          <cell r="P856">
            <v>2000</v>
          </cell>
          <cell r="Q856">
            <v>1000</v>
          </cell>
          <cell r="R856">
            <v>0</v>
          </cell>
          <cell r="S856">
            <v>2177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7949</v>
          </cell>
          <cell r="AA856">
            <v>45347.9</v>
          </cell>
        </row>
        <row r="857">
          <cell r="B857">
            <v>7263</v>
          </cell>
          <cell r="C857" t="str">
            <v>Singa Lal Bamjan</v>
          </cell>
          <cell r="D857" t="str">
            <v>Barahathawa Branch</v>
          </cell>
          <cell r="E857" t="str">
            <v>066</v>
          </cell>
          <cell r="F857" t="str">
            <v>Banking Operational</v>
          </cell>
          <cell r="G857" t="str">
            <v>1</v>
          </cell>
          <cell r="H857" t="str">
            <v>Assistant 4</v>
          </cell>
          <cell r="I857">
            <v>0</v>
          </cell>
          <cell r="J857">
            <v>0</v>
          </cell>
          <cell r="K857">
            <v>32902</v>
          </cell>
          <cell r="L857">
            <v>1097</v>
          </cell>
          <cell r="M857">
            <v>3399.9</v>
          </cell>
          <cell r="N857">
            <v>30599.1</v>
          </cell>
          <cell r="O857">
            <v>2772</v>
          </cell>
          <cell r="P857">
            <v>2000</v>
          </cell>
          <cell r="Q857">
            <v>1000</v>
          </cell>
          <cell r="R857">
            <v>0</v>
          </cell>
          <cell r="S857">
            <v>2177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7949</v>
          </cell>
          <cell r="AA857">
            <v>45347.9</v>
          </cell>
        </row>
        <row r="858">
          <cell r="B858">
            <v>4779</v>
          </cell>
          <cell r="C858" t="str">
            <v>Tej Bikram Thapa</v>
          </cell>
          <cell r="D858" t="str">
            <v>Nawalpur Branch</v>
          </cell>
          <cell r="E858" t="str">
            <v>067</v>
          </cell>
          <cell r="F858" t="str">
            <v>Banking Operational</v>
          </cell>
          <cell r="G858" t="str">
            <v>10</v>
          </cell>
          <cell r="H858" t="str">
            <v>Officer 7</v>
          </cell>
          <cell r="I858">
            <v>0</v>
          </cell>
          <cell r="J858">
            <v>0</v>
          </cell>
          <cell r="K858">
            <v>46207</v>
          </cell>
          <cell r="L858">
            <v>15400</v>
          </cell>
          <cell r="M858">
            <v>6160.7</v>
          </cell>
          <cell r="N858">
            <v>55446.3</v>
          </cell>
          <cell r="O858">
            <v>4220</v>
          </cell>
          <cell r="P858">
            <v>2000</v>
          </cell>
          <cell r="Q858">
            <v>1000</v>
          </cell>
          <cell r="R858">
            <v>291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7511</v>
          </cell>
          <cell r="AA858">
            <v>75278.7</v>
          </cell>
        </row>
        <row r="859">
          <cell r="B859">
            <v>5542</v>
          </cell>
          <cell r="C859" t="str">
            <v>Pradip Yadab</v>
          </cell>
          <cell r="D859" t="str">
            <v>Nawalpur Branch</v>
          </cell>
          <cell r="E859" t="str">
            <v>067</v>
          </cell>
          <cell r="F859" t="str">
            <v>Banking Operational</v>
          </cell>
          <cell r="G859" t="str">
            <v>7</v>
          </cell>
          <cell r="H859" t="str">
            <v>Managerial 8</v>
          </cell>
          <cell r="I859">
            <v>0</v>
          </cell>
          <cell r="J859">
            <v>0</v>
          </cell>
          <cell r="K859">
            <v>48737</v>
          </cell>
          <cell r="L859">
            <v>11375</v>
          </cell>
          <cell r="M859">
            <v>6011.2</v>
          </cell>
          <cell r="N859">
            <v>54100.800000000003</v>
          </cell>
          <cell r="O859">
            <v>4420</v>
          </cell>
          <cell r="P859">
            <v>2000</v>
          </cell>
          <cell r="Q859">
            <v>1000</v>
          </cell>
          <cell r="R859">
            <v>0</v>
          </cell>
          <cell r="S859">
            <v>2755</v>
          </cell>
          <cell r="T859">
            <v>2250</v>
          </cell>
          <cell r="U859">
            <v>0</v>
          </cell>
          <cell r="V859">
            <v>0</v>
          </cell>
          <cell r="W859">
            <v>5000</v>
          </cell>
          <cell r="X859">
            <v>0</v>
          </cell>
          <cell r="Y859">
            <v>0</v>
          </cell>
          <cell r="Z859">
            <v>17425</v>
          </cell>
          <cell r="AA859">
            <v>83548.2</v>
          </cell>
        </row>
        <row r="860">
          <cell r="B860">
            <v>6365</v>
          </cell>
          <cell r="C860" t="str">
            <v>Chandra Prakash Yadav</v>
          </cell>
          <cell r="D860" t="str">
            <v>Nawalpur Branch</v>
          </cell>
          <cell r="E860" t="str">
            <v>067</v>
          </cell>
          <cell r="F860" t="str">
            <v>Banking Operational</v>
          </cell>
          <cell r="G860" t="str">
            <v>7</v>
          </cell>
          <cell r="H860" t="str">
            <v>Assistant 4</v>
          </cell>
          <cell r="I860" t="str">
            <v>4A</v>
          </cell>
          <cell r="J860">
            <v>0</v>
          </cell>
          <cell r="K860">
            <v>34006</v>
          </cell>
          <cell r="L860">
            <v>7938</v>
          </cell>
          <cell r="M860">
            <v>4194.3999999999996</v>
          </cell>
          <cell r="N860">
            <v>37749.599999999999</v>
          </cell>
          <cell r="O860">
            <v>2772</v>
          </cell>
          <cell r="P860">
            <v>2000</v>
          </cell>
          <cell r="Q860">
            <v>1000</v>
          </cell>
          <cell r="R860">
            <v>156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5928</v>
          </cell>
          <cell r="AA860">
            <v>52066.400000000001</v>
          </cell>
        </row>
        <row r="861">
          <cell r="B861">
            <v>6553</v>
          </cell>
          <cell r="C861" t="str">
            <v>Ram Bishwas Kumar</v>
          </cell>
          <cell r="D861" t="str">
            <v>Nawalpur Branch</v>
          </cell>
          <cell r="E861" t="str">
            <v>067</v>
          </cell>
          <cell r="F861" t="str">
            <v>Banking Operational</v>
          </cell>
          <cell r="G861" t="str">
            <v>5</v>
          </cell>
          <cell r="H861" t="str">
            <v>Assistant 4</v>
          </cell>
          <cell r="I861">
            <v>0</v>
          </cell>
          <cell r="J861">
            <v>0</v>
          </cell>
          <cell r="K861">
            <v>32902</v>
          </cell>
          <cell r="L861">
            <v>5485</v>
          </cell>
          <cell r="M861">
            <v>3838.7</v>
          </cell>
          <cell r="N861">
            <v>34548.300000000003</v>
          </cell>
          <cell r="O861">
            <v>2772</v>
          </cell>
          <cell r="P861">
            <v>2000</v>
          </cell>
          <cell r="Q861">
            <v>1000</v>
          </cell>
          <cell r="R861">
            <v>156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5928</v>
          </cell>
          <cell r="AA861">
            <v>48153.7</v>
          </cell>
        </row>
        <row r="862">
          <cell r="B862">
            <v>6916</v>
          </cell>
          <cell r="C862" t="str">
            <v>Rakesh Kumar Ray</v>
          </cell>
          <cell r="D862" t="str">
            <v>Nawalpur Branch</v>
          </cell>
          <cell r="E862" t="str">
            <v>067</v>
          </cell>
          <cell r="F862" t="str">
            <v>Banking Operational</v>
          </cell>
          <cell r="G862" t="str">
            <v>4</v>
          </cell>
          <cell r="H862" t="str">
            <v>Assistant 4</v>
          </cell>
          <cell r="I862">
            <v>0</v>
          </cell>
          <cell r="J862">
            <v>0</v>
          </cell>
          <cell r="K862">
            <v>32902</v>
          </cell>
          <cell r="L862">
            <v>4388</v>
          </cell>
          <cell r="M862">
            <v>3729</v>
          </cell>
          <cell r="N862">
            <v>33561</v>
          </cell>
          <cell r="O862">
            <v>2772</v>
          </cell>
          <cell r="P862">
            <v>2000</v>
          </cell>
          <cell r="Q862">
            <v>1000</v>
          </cell>
          <cell r="R862">
            <v>0</v>
          </cell>
          <cell r="S862">
            <v>1348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7120</v>
          </cell>
          <cell r="AA862">
            <v>48139</v>
          </cell>
        </row>
        <row r="863">
          <cell r="B863">
            <v>7116</v>
          </cell>
          <cell r="C863" t="str">
            <v>Sita Maya Thokar</v>
          </cell>
          <cell r="D863" t="str">
            <v>Nawalpur Branch</v>
          </cell>
          <cell r="E863" t="str">
            <v>067</v>
          </cell>
          <cell r="F863" t="str">
            <v>Banking Operational</v>
          </cell>
          <cell r="G863" t="str">
            <v>1</v>
          </cell>
          <cell r="H863" t="str">
            <v>Assistant 5</v>
          </cell>
          <cell r="I863">
            <v>0</v>
          </cell>
          <cell r="J863">
            <v>0</v>
          </cell>
          <cell r="K863">
            <v>35420</v>
          </cell>
          <cell r="L863">
            <v>1181</v>
          </cell>
          <cell r="M863">
            <v>3660.1</v>
          </cell>
          <cell r="N863">
            <v>32940.9</v>
          </cell>
          <cell r="O863">
            <v>3344</v>
          </cell>
          <cell r="P863">
            <v>2000</v>
          </cell>
          <cell r="Q863">
            <v>1000</v>
          </cell>
          <cell r="R863">
            <v>0</v>
          </cell>
          <cell r="S863">
            <v>1604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7948</v>
          </cell>
          <cell r="AA863">
            <v>48209.1</v>
          </cell>
        </row>
        <row r="864">
          <cell r="B864">
            <v>4786</v>
          </cell>
          <cell r="C864" t="str">
            <v>Yubaraj Ghimire</v>
          </cell>
          <cell r="D864" t="str">
            <v>Sindhuli Branch</v>
          </cell>
          <cell r="E864" t="str">
            <v>068</v>
          </cell>
          <cell r="F864" t="str">
            <v>Banking Operational</v>
          </cell>
          <cell r="G864" t="str">
            <v>10</v>
          </cell>
          <cell r="H864" t="str">
            <v>Officer 7</v>
          </cell>
          <cell r="I864">
            <v>0</v>
          </cell>
          <cell r="J864">
            <v>0</v>
          </cell>
          <cell r="K864">
            <v>46207</v>
          </cell>
          <cell r="L864">
            <v>15400</v>
          </cell>
          <cell r="M864">
            <v>6160.7</v>
          </cell>
          <cell r="N864">
            <v>55446.3</v>
          </cell>
          <cell r="O864">
            <v>4220</v>
          </cell>
          <cell r="P864">
            <v>2000</v>
          </cell>
          <cell r="Q864">
            <v>1000</v>
          </cell>
          <cell r="R864">
            <v>0</v>
          </cell>
          <cell r="S864">
            <v>4070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11290</v>
          </cell>
          <cell r="AA864">
            <v>79057.7</v>
          </cell>
        </row>
        <row r="865">
          <cell r="B865">
            <v>5532</v>
          </cell>
          <cell r="C865" t="str">
            <v>Thakur Bahadur Magar</v>
          </cell>
          <cell r="D865" t="str">
            <v>Sindhuli Branch</v>
          </cell>
          <cell r="E865" t="str">
            <v>068</v>
          </cell>
          <cell r="F865" t="str">
            <v>Banking Operational</v>
          </cell>
          <cell r="G865" t="str">
            <v>6</v>
          </cell>
          <cell r="H865" t="str">
            <v>Managerial 9</v>
          </cell>
          <cell r="I865">
            <v>0</v>
          </cell>
          <cell r="J865">
            <v>0</v>
          </cell>
          <cell r="K865">
            <v>52774</v>
          </cell>
          <cell r="L865">
            <v>10554</v>
          </cell>
          <cell r="M865">
            <v>6332.8</v>
          </cell>
          <cell r="N865">
            <v>56995.199999999997</v>
          </cell>
          <cell r="O865">
            <v>4620</v>
          </cell>
          <cell r="P865">
            <v>2000</v>
          </cell>
          <cell r="Q865">
            <v>1000</v>
          </cell>
          <cell r="R865">
            <v>0</v>
          </cell>
          <cell r="S865">
            <v>4826</v>
          </cell>
          <cell r="T865">
            <v>2400</v>
          </cell>
          <cell r="U865">
            <v>0</v>
          </cell>
          <cell r="V865">
            <v>0</v>
          </cell>
          <cell r="W865">
            <v>6000</v>
          </cell>
          <cell r="X865">
            <v>0</v>
          </cell>
          <cell r="Y865">
            <v>0</v>
          </cell>
          <cell r="Z865">
            <v>20846</v>
          </cell>
          <cell r="AA865">
            <v>90506.8</v>
          </cell>
        </row>
        <row r="866">
          <cell r="B866">
            <v>5996</v>
          </cell>
          <cell r="C866" t="str">
            <v>Shyam Kumar Paudel</v>
          </cell>
          <cell r="D866" t="str">
            <v>Sindhuli Branch</v>
          </cell>
          <cell r="E866" t="str">
            <v>068</v>
          </cell>
          <cell r="F866" t="str">
            <v>Banking Operational</v>
          </cell>
          <cell r="G866" t="str">
            <v>11</v>
          </cell>
          <cell r="H866" t="str">
            <v>Assistant 5</v>
          </cell>
          <cell r="I866">
            <v>0</v>
          </cell>
          <cell r="J866">
            <v>0</v>
          </cell>
          <cell r="K866">
            <v>35420</v>
          </cell>
          <cell r="L866">
            <v>12991</v>
          </cell>
          <cell r="M866">
            <v>4841.1000000000004</v>
          </cell>
          <cell r="N866">
            <v>43569.9</v>
          </cell>
          <cell r="O866">
            <v>3344</v>
          </cell>
          <cell r="P866">
            <v>2000</v>
          </cell>
          <cell r="Q866">
            <v>1000</v>
          </cell>
          <cell r="R866">
            <v>278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6622</v>
          </cell>
          <cell r="AA866">
            <v>59874.1</v>
          </cell>
        </row>
        <row r="867">
          <cell r="B867">
            <v>6852</v>
          </cell>
          <cell r="C867" t="str">
            <v>Manisha Kc</v>
          </cell>
          <cell r="D867" t="str">
            <v>Sindhuli Branch</v>
          </cell>
          <cell r="E867" t="str">
            <v>068</v>
          </cell>
          <cell r="F867" t="str">
            <v>Banking Operational</v>
          </cell>
          <cell r="G867" t="str">
            <v>4</v>
          </cell>
          <cell r="H867" t="str">
            <v>Assistant 5</v>
          </cell>
          <cell r="I867">
            <v>0</v>
          </cell>
          <cell r="J867">
            <v>0</v>
          </cell>
          <cell r="K867">
            <v>35420</v>
          </cell>
          <cell r="L867">
            <v>4724</v>
          </cell>
          <cell r="M867">
            <v>4014.4</v>
          </cell>
          <cell r="N867">
            <v>36129.599999999999</v>
          </cell>
          <cell r="O867">
            <v>3344</v>
          </cell>
          <cell r="P867">
            <v>2000</v>
          </cell>
          <cell r="Q867">
            <v>1000</v>
          </cell>
          <cell r="R867">
            <v>0</v>
          </cell>
          <cell r="S867">
            <v>2590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8934</v>
          </cell>
          <cell r="AA867">
            <v>53092.4</v>
          </cell>
        </row>
        <row r="868">
          <cell r="B868">
            <v>6899</v>
          </cell>
          <cell r="C868" t="str">
            <v>Anuj Kumar Sah</v>
          </cell>
          <cell r="D868" t="str">
            <v>Sindhuli Branch</v>
          </cell>
          <cell r="E868" t="str">
            <v>068</v>
          </cell>
          <cell r="F868" t="str">
            <v>Banking Operational</v>
          </cell>
          <cell r="G868" t="str">
            <v>4</v>
          </cell>
          <cell r="H868" t="str">
            <v>Assistant 4</v>
          </cell>
          <cell r="I868">
            <v>0</v>
          </cell>
          <cell r="J868">
            <v>0</v>
          </cell>
          <cell r="K868">
            <v>32902</v>
          </cell>
          <cell r="L868">
            <v>4388</v>
          </cell>
          <cell r="M868">
            <v>3729</v>
          </cell>
          <cell r="N868">
            <v>33561</v>
          </cell>
          <cell r="O868">
            <v>2772</v>
          </cell>
          <cell r="P868">
            <v>2000</v>
          </cell>
          <cell r="Q868">
            <v>1000</v>
          </cell>
          <cell r="R868">
            <v>0</v>
          </cell>
          <cell r="S868">
            <v>2177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7949</v>
          </cell>
          <cell r="AA868">
            <v>48968</v>
          </cell>
        </row>
        <row r="869">
          <cell r="B869">
            <v>7113</v>
          </cell>
          <cell r="C869" t="str">
            <v>Ashuni Parajuli</v>
          </cell>
          <cell r="D869" t="str">
            <v>Sindhuli Branch</v>
          </cell>
          <cell r="E869" t="str">
            <v>068</v>
          </cell>
          <cell r="F869" t="str">
            <v>Banking Operational</v>
          </cell>
          <cell r="G869" t="str">
            <v>1</v>
          </cell>
          <cell r="H869" t="str">
            <v>Assistant 5</v>
          </cell>
          <cell r="I869">
            <v>0</v>
          </cell>
          <cell r="J869">
            <v>0</v>
          </cell>
          <cell r="K869">
            <v>35420</v>
          </cell>
          <cell r="L869">
            <v>1181</v>
          </cell>
          <cell r="M869">
            <v>3660.1</v>
          </cell>
          <cell r="N869">
            <v>32940.9</v>
          </cell>
          <cell r="O869">
            <v>3344</v>
          </cell>
          <cell r="P869">
            <v>2000</v>
          </cell>
          <cell r="Q869">
            <v>1000</v>
          </cell>
          <cell r="R869">
            <v>0</v>
          </cell>
          <cell r="S869">
            <v>2590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8934</v>
          </cell>
          <cell r="AA869">
            <v>49195.1</v>
          </cell>
        </row>
        <row r="870">
          <cell r="B870">
            <v>7300</v>
          </cell>
          <cell r="C870" t="str">
            <v>Anita Shiwakoti</v>
          </cell>
          <cell r="D870" t="str">
            <v>Sindhuli Branch</v>
          </cell>
          <cell r="E870" t="str">
            <v>068</v>
          </cell>
          <cell r="F870" t="str">
            <v>Banking Operational</v>
          </cell>
          <cell r="G870" t="str">
            <v>1</v>
          </cell>
          <cell r="H870" t="str">
            <v>Assistant 4</v>
          </cell>
          <cell r="I870">
            <v>0</v>
          </cell>
          <cell r="J870">
            <v>0</v>
          </cell>
          <cell r="K870">
            <v>32902</v>
          </cell>
          <cell r="L870">
            <v>1097</v>
          </cell>
          <cell r="M870">
            <v>3399.9</v>
          </cell>
          <cell r="N870">
            <v>30599.1</v>
          </cell>
          <cell r="O870">
            <v>2772</v>
          </cell>
          <cell r="P870">
            <v>2000</v>
          </cell>
          <cell r="Q870">
            <v>1000</v>
          </cell>
          <cell r="R870">
            <v>0</v>
          </cell>
          <cell r="S870">
            <v>2177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7949</v>
          </cell>
          <cell r="AA870">
            <v>45347.9</v>
          </cell>
        </row>
        <row r="871">
          <cell r="B871">
            <v>5689</v>
          </cell>
          <cell r="C871" t="str">
            <v>Phul Kumar Thapa Magar</v>
          </cell>
          <cell r="D871" t="str">
            <v>Manthali Branch</v>
          </cell>
          <cell r="E871" t="str">
            <v>069</v>
          </cell>
          <cell r="F871" t="str">
            <v>Banking Operational</v>
          </cell>
          <cell r="G871" t="str">
            <v>5</v>
          </cell>
          <cell r="H871" t="str">
            <v>Officer 7</v>
          </cell>
          <cell r="I871">
            <v>0</v>
          </cell>
          <cell r="J871">
            <v>0</v>
          </cell>
          <cell r="K871">
            <v>46207</v>
          </cell>
          <cell r="L871">
            <v>7700</v>
          </cell>
          <cell r="M871">
            <v>5390.7</v>
          </cell>
          <cell r="N871">
            <v>48516.3</v>
          </cell>
          <cell r="O871">
            <v>4220</v>
          </cell>
          <cell r="P871">
            <v>2000</v>
          </cell>
          <cell r="Q871">
            <v>1000</v>
          </cell>
          <cell r="R871">
            <v>0</v>
          </cell>
          <cell r="S871">
            <v>5427</v>
          </cell>
          <cell r="T871">
            <v>2250</v>
          </cell>
          <cell r="U871">
            <v>0</v>
          </cell>
          <cell r="V871">
            <v>0</v>
          </cell>
          <cell r="W871">
            <v>5000</v>
          </cell>
          <cell r="X871">
            <v>0</v>
          </cell>
          <cell r="Y871">
            <v>0</v>
          </cell>
          <cell r="Z871">
            <v>19897</v>
          </cell>
          <cell r="AA871">
            <v>79194.7</v>
          </cell>
        </row>
        <row r="872">
          <cell r="B872">
            <v>6692</v>
          </cell>
          <cell r="C872" t="str">
            <v>Baburam Shrestha</v>
          </cell>
          <cell r="D872" t="str">
            <v>Manthali Branch</v>
          </cell>
          <cell r="E872" t="str">
            <v>069</v>
          </cell>
          <cell r="F872" t="str">
            <v>Banking Operational</v>
          </cell>
          <cell r="G872" t="str">
            <v>5</v>
          </cell>
          <cell r="H872" t="str">
            <v>Assistant 4</v>
          </cell>
          <cell r="I872">
            <v>0</v>
          </cell>
          <cell r="J872">
            <v>0</v>
          </cell>
          <cell r="K872">
            <v>32902</v>
          </cell>
          <cell r="L872">
            <v>5485</v>
          </cell>
          <cell r="M872">
            <v>3838.7</v>
          </cell>
          <cell r="N872">
            <v>34548.300000000003</v>
          </cell>
          <cell r="O872">
            <v>2772</v>
          </cell>
          <cell r="P872">
            <v>2000</v>
          </cell>
          <cell r="Q872">
            <v>1000</v>
          </cell>
          <cell r="R872">
            <v>0</v>
          </cell>
          <cell r="S872">
            <v>2902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8674</v>
          </cell>
          <cell r="AA872">
            <v>50899.7</v>
          </cell>
        </row>
        <row r="873">
          <cell r="B873">
            <v>7125</v>
          </cell>
          <cell r="C873" t="str">
            <v>Dimple Singh Yonjan</v>
          </cell>
          <cell r="D873" t="str">
            <v>Manthali Branch</v>
          </cell>
          <cell r="E873" t="str">
            <v>069</v>
          </cell>
          <cell r="F873" t="str">
            <v>Banking Operational</v>
          </cell>
          <cell r="G873" t="str">
            <v>1</v>
          </cell>
          <cell r="H873" t="str">
            <v>Assistant 5</v>
          </cell>
          <cell r="I873">
            <v>0</v>
          </cell>
          <cell r="J873">
            <v>0</v>
          </cell>
          <cell r="K873">
            <v>35420</v>
          </cell>
          <cell r="L873">
            <v>1181</v>
          </cell>
          <cell r="M873">
            <v>3660.1</v>
          </cell>
          <cell r="N873">
            <v>32940.9</v>
          </cell>
          <cell r="O873">
            <v>3344</v>
          </cell>
          <cell r="P873">
            <v>2000</v>
          </cell>
          <cell r="Q873">
            <v>1000</v>
          </cell>
          <cell r="R873">
            <v>0</v>
          </cell>
          <cell r="S873">
            <v>3454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9798</v>
          </cell>
          <cell r="AA873">
            <v>50059.1</v>
          </cell>
        </row>
        <row r="874">
          <cell r="B874">
            <v>7341</v>
          </cell>
          <cell r="C874" t="str">
            <v>Narendra Shah</v>
          </cell>
          <cell r="D874" t="str">
            <v>Manthali Branch</v>
          </cell>
          <cell r="E874" t="str">
            <v>069</v>
          </cell>
          <cell r="F874" t="str">
            <v>Banking Operational</v>
          </cell>
          <cell r="G874" t="str">
            <v>1</v>
          </cell>
          <cell r="H874" t="str">
            <v>Assistant 4</v>
          </cell>
          <cell r="I874">
            <v>0</v>
          </cell>
          <cell r="J874">
            <v>0</v>
          </cell>
          <cell r="K874">
            <v>32902</v>
          </cell>
          <cell r="L874">
            <v>1097</v>
          </cell>
          <cell r="M874">
            <v>3399.9</v>
          </cell>
          <cell r="N874">
            <v>30599.1</v>
          </cell>
          <cell r="O874">
            <v>2772</v>
          </cell>
          <cell r="P874">
            <v>2000</v>
          </cell>
          <cell r="Q874">
            <v>1000</v>
          </cell>
          <cell r="R874">
            <v>0</v>
          </cell>
          <cell r="S874">
            <v>2902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8674</v>
          </cell>
          <cell r="AA874">
            <v>46072.9</v>
          </cell>
        </row>
        <row r="875">
          <cell r="B875">
            <v>90170</v>
          </cell>
          <cell r="C875" t="str">
            <v>Govinda Prasad Poudel</v>
          </cell>
          <cell r="D875" t="str">
            <v>Manthali Branch</v>
          </cell>
          <cell r="E875" t="str">
            <v>069</v>
          </cell>
          <cell r="F875" t="str">
            <v>Banking Operational</v>
          </cell>
          <cell r="G875">
            <v>0</v>
          </cell>
          <cell r="H875" t="str">
            <v>Support Staff 1S</v>
          </cell>
          <cell r="I875">
            <v>0</v>
          </cell>
          <cell r="J875">
            <v>0</v>
          </cell>
          <cell r="K875">
            <v>24702</v>
          </cell>
          <cell r="L875">
            <v>0</v>
          </cell>
          <cell r="M875">
            <v>0</v>
          </cell>
          <cell r="N875">
            <v>24702</v>
          </cell>
          <cell r="O875">
            <v>0</v>
          </cell>
          <cell r="P875">
            <v>2000</v>
          </cell>
          <cell r="Q875">
            <v>1000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3000</v>
          </cell>
          <cell r="AA875">
            <v>27702</v>
          </cell>
        </row>
        <row r="876">
          <cell r="B876">
            <v>5329</v>
          </cell>
          <cell r="C876" t="str">
            <v>Umesh Prasad Subedi</v>
          </cell>
          <cell r="D876" t="str">
            <v>Charikot Branch</v>
          </cell>
          <cell r="E876" t="str">
            <v>070</v>
          </cell>
          <cell r="F876" t="str">
            <v>Banking Operational</v>
          </cell>
          <cell r="G876" t="str">
            <v>9</v>
          </cell>
          <cell r="H876" t="str">
            <v>Officer 7</v>
          </cell>
          <cell r="I876">
            <v>0</v>
          </cell>
          <cell r="J876">
            <v>0</v>
          </cell>
          <cell r="K876">
            <v>46207</v>
          </cell>
          <cell r="L876">
            <v>13860</v>
          </cell>
          <cell r="M876">
            <v>6006.7</v>
          </cell>
          <cell r="N876">
            <v>54060.3</v>
          </cell>
          <cell r="O876">
            <v>4220</v>
          </cell>
          <cell r="P876">
            <v>2000</v>
          </cell>
          <cell r="Q876">
            <v>1000</v>
          </cell>
          <cell r="R876">
            <v>0</v>
          </cell>
          <cell r="S876">
            <v>5427</v>
          </cell>
          <cell r="T876">
            <v>2100</v>
          </cell>
          <cell r="U876">
            <v>0</v>
          </cell>
          <cell r="V876">
            <v>0</v>
          </cell>
          <cell r="W876">
            <v>4000</v>
          </cell>
          <cell r="X876">
            <v>0</v>
          </cell>
          <cell r="Y876">
            <v>0</v>
          </cell>
          <cell r="Z876">
            <v>18747</v>
          </cell>
          <cell r="AA876">
            <v>84820.7</v>
          </cell>
        </row>
        <row r="877">
          <cell r="B877">
            <v>7094</v>
          </cell>
          <cell r="C877" t="str">
            <v>Santosh Karki</v>
          </cell>
          <cell r="D877" t="str">
            <v>Charikot Branch</v>
          </cell>
          <cell r="E877" t="str">
            <v>070</v>
          </cell>
          <cell r="F877" t="str">
            <v>Banking Operational</v>
          </cell>
          <cell r="G877" t="str">
            <v>1</v>
          </cell>
          <cell r="H877" t="str">
            <v>Assistant 5</v>
          </cell>
          <cell r="I877">
            <v>0</v>
          </cell>
          <cell r="J877">
            <v>0</v>
          </cell>
          <cell r="K877">
            <v>35420</v>
          </cell>
          <cell r="L877">
            <v>1181</v>
          </cell>
          <cell r="M877">
            <v>3660.1</v>
          </cell>
          <cell r="N877">
            <v>32940.9</v>
          </cell>
          <cell r="O877">
            <v>3344</v>
          </cell>
          <cell r="P877">
            <v>2000</v>
          </cell>
          <cell r="Q877">
            <v>1000</v>
          </cell>
          <cell r="R877">
            <v>0</v>
          </cell>
          <cell r="S877">
            <v>3454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9798</v>
          </cell>
          <cell r="AA877">
            <v>50059.1</v>
          </cell>
        </row>
        <row r="878">
          <cell r="B878">
            <v>7289</v>
          </cell>
          <cell r="C878" t="str">
            <v>Mandira Dhungel</v>
          </cell>
          <cell r="D878" t="str">
            <v>Charikot Branch</v>
          </cell>
          <cell r="E878" t="str">
            <v>070</v>
          </cell>
          <cell r="F878" t="str">
            <v>Banking Operational</v>
          </cell>
          <cell r="G878" t="str">
            <v>1</v>
          </cell>
          <cell r="H878" t="str">
            <v>Assistant 4</v>
          </cell>
          <cell r="I878">
            <v>0</v>
          </cell>
          <cell r="J878">
            <v>0</v>
          </cell>
          <cell r="K878">
            <v>32902</v>
          </cell>
          <cell r="L878">
            <v>1097</v>
          </cell>
          <cell r="M878">
            <v>3399.9</v>
          </cell>
          <cell r="N878">
            <v>30599.1</v>
          </cell>
          <cell r="O878">
            <v>2772</v>
          </cell>
          <cell r="P878">
            <v>2000</v>
          </cell>
          <cell r="Q878">
            <v>1000</v>
          </cell>
          <cell r="R878">
            <v>272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6044</v>
          </cell>
          <cell r="AA878">
            <v>43442.9</v>
          </cell>
        </row>
        <row r="879">
          <cell r="B879">
            <v>7354</v>
          </cell>
          <cell r="C879" t="str">
            <v>Jabindra Thapa</v>
          </cell>
          <cell r="D879" t="str">
            <v>Charikot Branch</v>
          </cell>
          <cell r="E879" t="str">
            <v>070</v>
          </cell>
          <cell r="F879" t="str">
            <v>Banking Operational</v>
          </cell>
          <cell r="G879" t="str">
            <v>1</v>
          </cell>
          <cell r="H879" t="str">
            <v>Assistant 4</v>
          </cell>
          <cell r="I879">
            <v>0</v>
          </cell>
          <cell r="J879">
            <v>0</v>
          </cell>
          <cell r="K879">
            <v>32902</v>
          </cell>
          <cell r="L879">
            <v>1097</v>
          </cell>
          <cell r="M879">
            <v>3399.9</v>
          </cell>
          <cell r="N879">
            <v>30599.1</v>
          </cell>
          <cell r="O879">
            <v>2772</v>
          </cell>
          <cell r="P879">
            <v>2000</v>
          </cell>
          <cell r="Q879">
            <v>1000</v>
          </cell>
          <cell r="R879">
            <v>0</v>
          </cell>
          <cell r="S879">
            <v>2902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8674</v>
          </cell>
          <cell r="AA879">
            <v>46072.9</v>
          </cell>
        </row>
        <row r="880">
          <cell r="B880">
            <v>4793</v>
          </cell>
          <cell r="C880" t="str">
            <v>Sunil Kumar Sribastav</v>
          </cell>
          <cell r="D880" t="str">
            <v>Province Office Birgunj</v>
          </cell>
          <cell r="E880" t="str">
            <v>071</v>
          </cell>
          <cell r="F880" t="str">
            <v>Banking Operational</v>
          </cell>
          <cell r="G880" t="str">
            <v>9</v>
          </cell>
          <cell r="H880" t="str">
            <v>Officer 7</v>
          </cell>
          <cell r="I880">
            <v>0</v>
          </cell>
          <cell r="J880">
            <v>0</v>
          </cell>
          <cell r="K880">
            <v>46207</v>
          </cell>
          <cell r="L880">
            <v>13860</v>
          </cell>
          <cell r="M880">
            <v>6006.7</v>
          </cell>
          <cell r="N880">
            <v>54060.3</v>
          </cell>
          <cell r="O880">
            <v>4220</v>
          </cell>
          <cell r="P880">
            <v>2000</v>
          </cell>
          <cell r="Q880">
            <v>1000</v>
          </cell>
          <cell r="R880">
            <v>0</v>
          </cell>
          <cell r="S880">
            <v>1211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8431</v>
          </cell>
          <cell r="AA880">
            <v>74504.7</v>
          </cell>
        </row>
        <row r="881">
          <cell r="B881">
            <v>4875</v>
          </cell>
          <cell r="C881" t="str">
            <v>Raghunath Mukhiya</v>
          </cell>
          <cell r="D881" t="str">
            <v>Province Office Birgunj</v>
          </cell>
          <cell r="E881" t="str">
            <v>071</v>
          </cell>
          <cell r="F881" t="str">
            <v>Banking Operational</v>
          </cell>
          <cell r="G881" t="str">
            <v>10</v>
          </cell>
          <cell r="H881" t="str">
            <v>Officer 7</v>
          </cell>
          <cell r="I881">
            <v>0</v>
          </cell>
          <cell r="J881">
            <v>0</v>
          </cell>
          <cell r="K881">
            <v>46207</v>
          </cell>
          <cell r="L881">
            <v>15400</v>
          </cell>
          <cell r="M881">
            <v>6160.7</v>
          </cell>
          <cell r="N881">
            <v>55446.3</v>
          </cell>
          <cell r="O881">
            <v>4220</v>
          </cell>
          <cell r="P881">
            <v>2000</v>
          </cell>
          <cell r="Q881">
            <v>1000</v>
          </cell>
          <cell r="R881">
            <v>0</v>
          </cell>
          <cell r="S881">
            <v>1211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8431</v>
          </cell>
          <cell r="AA881">
            <v>76198.7</v>
          </cell>
        </row>
        <row r="882">
          <cell r="B882">
            <v>5092</v>
          </cell>
          <cell r="C882" t="str">
            <v>Anil Kumar Yadav</v>
          </cell>
          <cell r="D882" t="str">
            <v>Province Office Birgunj</v>
          </cell>
          <cell r="E882" t="str">
            <v>071</v>
          </cell>
          <cell r="F882" t="str">
            <v>Banking Operational</v>
          </cell>
          <cell r="G882" t="str">
            <v>10</v>
          </cell>
          <cell r="H882" t="str">
            <v>Managerial 10</v>
          </cell>
          <cell r="I882">
            <v>0</v>
          </cell>
          <cell r="J882">
            <v>0</v>
          </cell>
          <cell r="K882">
            <v>56787</v>
          </cell>
          <cell r="L882">
            <v>18930</v>
          </cell>
          <cell r="M882">
            <v>7571.7</v>
          </cell>
          <cell r="N882">
            <v>68145.3</v>
          </cell>
          <cell r="O882">
            <v>4650</v>
          </cell>
          <cell r="P882">
            <v>2000</v>
          </cell>
          <cell r="Q882">
            <v>1000</v>
          </cell>
          <cell r="R882">
            <v>189</v>
          </cell>
          <cell r="S882">
            <v>0</v>
          </cell>
          <cell r="T882">
            <v>4441.9399999999996</v>
          </cell>
          <cell r="U882">
            <v>0</v>
          </cell>
          <cell r="V882">
            <v>0</v>
          </cell>
          <cell r="W882">
            <v>8000</v>
          </cell>
          <cell r="X882">
            <v>1500</v>
          </cell>
          <cell r="Y882">
            <v>0</v>
          </cell>
          <cell r="Z882">
            <v>21780.94</v>
          </cell>
          <cell r="AA882">
            <v>105069.64</v>
          </cell>
        </row>
        <row r="883">
          <cell r="B883">
            <v>5277</v>
          </cell>
          <cell r="C883" t="str">
            <v>Devendra Yadab</v>
          </cell>
          <cell r="D883" t="str">
            <v>Province Office Birgunj</v>
          </cell>
          <cell r="E883" t="str">
            <v>071</v>
          </cell>
          <cell r="F883" t="str">
            <v>Banking Operational</v>
          </cell>
          <cell r="G883" t="str">
            <v>10</v>
          </cell>
          <cell r="H883" t="str">
            <v>Managerial 9</v>
          </cell>
          <cell r="I883">
            <v>0</v>
          </cell>
          <cell r="J883">
            <v>0</v>
          </cell>
          <cell r="K883">
            <v>52774</v>
          </cell>
          <cell r="L883">
            <v>17590</v>
          </cell>
          <cell r="M883">
            <v>7036.4</v>
          </cell>
          <cell r="N883">
            <v>63327.6</v>
          </cell>
          <cell r="O883">
            <v>4620</v>
          </cell>
          <cell r="P883">
            <v>2000</v>
          </cell>
          <cell r="Q883">
            <v>1000</v>
          </cell>
          <cell r="R883">
            <v>172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7792</v>
          </cell>
          <cell r="AA883">
            <v>85192.4</v>
          </cell>
        </row>
        <row r="884">
          <cell r="B884">
            <v>6040</v>
          </cell>
          <cell r="C884" t="str">
            <v>Gauri Maya Sapkota</v>
          </cell>
          <cell r="D884" t="str">
            <v>Province Office Birgunj</v>
          </cell>
          <cell r="E884" t="str">
            <v>071</v>
          </cell>
          <cell r="F884" t="str">
            <v>Banking Operational</v>
          </cell>
          <cell r="G884" t="str">
            <v>11</v>
          </cell>
          <cell r="H884" t="str">
            <v>Assistant 5</v>
          </cell>
          <cell r="I884">
            <v>0</v>
          </cell>
          <cell r="J884">
            <v>0</v>
          </cell>
          <cell r="K884">
            <v>35420</v>
          </cell>
          <cell r="L884">
            <v>12991</v>
          </cell>
          <cell r="M884">
            <v>4841.1000000000004</v>
          </cell>
          <cell r="N884">
            <v>43569.9</v>
          </cell>
          <cell r="O884">
            <v>3344</v>
          </cell>
          <cell r="P884">
            <v>2000</v>
          </cell>
          <cell r="Q884">
            <v>1000</v>
          </cell>
          <cell r="R884">
            <v>93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6437</v>
          </cell>
          <cell r="AA884">
            <v>59689.1</v>
          </cell>
        </row>
        <row r="885">
          <cell r="B885">
            <v>6139</v>
          </cell>
          <cell r="C885" t="str">
            <v>Narmada Adhikari</v>
          </cell>
          <cell r="D885" t="str">
            <v>Province Office Birgunj</v>
          </cell>
          <cell r="E885" t="str">
            <v>071</v>
          </cell>
          <cell r="F885" t="str">
            <v>credit operational</v>
          </cell>
          <cell r="G885" t="str">
            <v>4</v>
          </cell>
          <cell r="H885" t="str">
            <v>Officer 7</v>
          </cell>
          <cell r="I885">
            <v>0</v>
          </cell>
          <cell r="J885">
            <v>0</v>
          </cell>
          <cell r="K885">
            <v>46207</v>
          </cell>
          <cell r="L885">
            <v>6160</v>
          </cell>
          <cell r="M885">
            <v>5236.7</v>
          </cell>
          <cell r="N885">
            <v>47130.3</v>
          </cell>
          <cell r="O885">
            <v>4220</v>
          </cell>
          <cell r="P885">
            <v>2000</v>
          </cell>
          <cell r="Q885">
            <v>1000</v>
          </cell>
          <cell r="R885">
            <v>145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7365</v>
          </cell>
          <cell r="AA885">
            <v>64968.7</v>
          </cell>
        </row>
        <row r="886">
          <cell r="B886">
            <v>6162</v>
          </cell>
          <cell r="C886" t="str">
            <v>Faiyaz Ali</v>
          </cell>
          <cell r="D886" t="str">
            <v>Province Office Birgunj</v>
          </cell>
          <cell r="E886" t="str">
            <v>071</v>
          </cell>
          <cell r="F886" t="str">
            <v>Banking Operational</v>
          </cell>
          <cell r="G886" t="str">
            <v>5</v>
          </cell>
          <cell r="H886" t="str">
            <v>Officer 7</v>
          </cell>
          <cell r="I886">
            <v>0</v>
          </cell>
          <cell r="J886">
            <v>0</v>
          </cell>
          <cell r="K886">
            <v>46207</v>
          </cell>
          <cell r="L886">
            <v>7700</v>
          </cell>
          <cell r="M886">
            <v>5390.7</v>
          </cell>
          <cell r="N886">
            <v>48516.3</v>
          </cell>
          <cell r="O886">
            <v>4220</v>
          </cell>
          <cell r="P886">
            <v>2000</v>
          </cell>
          <cell r="Q886">
            <v>1000</v>
          </cell>
          <cell r="R886">
            <v>0</v>
          </cell>
          <cell r="S886">
            <v>1211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8431</v>
          </cell>
          <cell r="AA886">
            <v>67728.7</v>
          </cell>
        </row>
        <row r="887">
          <cell r="B887">
            <v>6494</v>
          </cell>
          <cell r="C887" t="str">
            <v>Anil Kushawaha</v>
          </cell>
          <cell r="D887" t="str">
            <v>Pokhariya Branch</v>
          </cell>
          <cell r="E887" t="str">
            <v>072</v>
          </cell>
          <cell r="F887" t="str">
            <v>Banking Operational</v>
          </cell>
          <cell r="G887" t="str">
            <v>6</v>
          </cell>
          <cell r="H887" t="str">
            <v>Assistant 5</v>
          </cell>
          <cell r="I887">
            <v>0</v>
          </cell>
          <cell r="J887">
            <v>0</v>
          </cell>
          <cell r="K887">
            <v>35420</v>
          </cell>
          <cell r="L887">
            <v>7086</v>
          </cell>
          <cell r="M887">
            <v>4250.6000000000004</v>
          </cell>
          <cell r="N887">
            <v>38255.4</v>
          </cell>
          <cell r="O887">
            <v>3344</v>
          </cell>
          <cell r="P887">
            <v>2000</v>
          </cell>
          <cell r="Q887">
            <v>1000</v>
          </cell>
          <cell r="R887">
            <v>0</v>
          </cell>
          <cell r="S887">
            <v>1604</v>
          </cell>
          <cell r="T887">
            <v>2100</v>
          </cell>
          <cell r="U887">
            <v>0</v>
          </cell>
          <cell r="V887">
            <v>0</v>
          </cell>
          <cell r="W887">
            <v>4000</v>
          </cell>
          <cell r="X887">
            <v>0</v>
          </cell>
          <cell r="Y887">
            <v>0</v>
          </cell>
          <cell r="Z887">
            <v>14048</v>
          </cell>
          <cell r="AA887">
            <v>60804.6</v>
          </cell>
        </row>
        <row r="888">
          <cell r="B888">
            <v>6872</v>
          </cell>
          <cell r="C888" t="str">
            <v>Jitendra Kumar Paswan</v>
          </cell>
          <cell r="D888" t="str">
            <v>Pokhariya Branch</v>
          </cell>
          <cell r="E888" t="str">
            <v>072</v>
          </cell>
          <cell r="F888" t="str">
            <v>Banking Operational</v>
          </cell>
          <cell r="G888" t="str">
            <v>4</v>
          </cell>
          <cell r="H888" t="str">
            <v>Assistant 5</v>
          </cell>
          <cell r="I888">
            <v>0</v>
          </cell>
          <cell r="J888">
            <v>0</v>
          </cell>
          <cell r="K888">
            <v>35420</v>
          </cell>
          <cell r="L888">
            <v>4724</v>
          </cell>
          <cell r="M888">
            <v>4014.4</v>
          </cell>
          <cell r="N888">
            <v>36129.599999999999</v>
          </cell>
          <cell r="O888">
            <v>3344</v>
          </cell>
          <cell r="P888">
            <v>2000</v>
          </cell>
          <cell r="Q888">
            <v>1000</v>
          </cell>
          <cell r="R888">
            <v>0</v>
          </cell>
          <cell r="S888">
            <v>1604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7948</v>
          </cell>
          <cell r="AA888">
            <v>52106.400000000001</v>
          </cell>
        </row>
        <row r="889">
          <cell r="B889">
            <v>6982</v>
          </cell>
          <cell r="C889" t="str">
            <v>Krishna Prasad Sah</v>
          </cell>
          <cell r="D889" t="str">
            <v>Pokhariya Branch</v>
          </cell>
          <cell r="E889" t="str">
            <v>072</v>
          </cell>
          <cell r="F889" t="str">
            <v>Banking Operational</v>
          </cell>
          <cell r="G889" t="str">
            <v>4</v>
          </cell>
          <cell r="H889" t="str">
            <v>Assistant 4</v>
          </cell>
          <cell r="I889">
            <v>0</v>
          </cell>
          <cell r="J889">
            <v>0</v>
          </cell>
          <cell r="K889">
            <v>32902</v>
          </cell>
          <cell r="L889">
            <v>4388</v>
          </cell>
          <cell r="M889">
            <v>3729</v>
          </cell>
          <cell r="N889">
            <v>33561</v>
          </cell>
          <cell r="O889">
            <v>2772</v>
          </cell>
          <cell r="P889">
            <v>2000</v>
          </cell>
          <cell r="Q889">
            <v>1000</v>
          </cell>
          <cell r="R889">
            <v>0</v>
          </cell>
          <cell r="S889">
            <v>1348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7120</v>
          </cell>
          <cell r="AA889">
            <v>48139</v>
          </cell>
        </row>
        <row r="890">
          <cell r="B890">
            <v>6983</v>
          </cell>
          <cell r="C890" t="str">
            <v>Keshw Lal Das</v>
          </cell>
          <cell r="D890" t="str">
            <v>Pokhariya Branch</v>
          </cell>
          <cell r="E890" t="str">
            <v>072</v>
          </cell>
          <cell r="F890" t="str">
            <v>Banking Operational</v>
          </cell>
          <cell r="G890" t="str">
            <v>4</v>
          </cell>
          <cell r="H890" t="str">
            <v>Assistant 4</v>
          </cell>
          <cell r="I890">
            <v>0</v>
          </cell>
          <cell r="J890">
            <v>0</v>
          </cell>
          <cell r="K890">
            <v>32902</v>
          </cell>
          <cell r="L890">
            <v>4388</v>
          </cell>
          <cell r="M890">
            <v>3729</v>
          </cell>
          <cell r="N890">
            <v>33561</v>
          </cell>
          <cell r="O890">
            <v>2772</v>
          </cell>
          <cell r="P890">
            <v>2000</v>
          </cell>
          <cell r="Q890">
            <v>1000</v>
          </cell>
          <cell r="R890">
            <v>156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5928</v>
          </cell>
          <cell r="AA890">
            <v>46947</v>
          </cell>
        </row>
        <row r="891">
          <cell r="B891">
            <v>5659</v>
          </cell>
          <cell r="C891" t="str">
            <v>Satya Narayan Ram</v>
          </cell>
          <cell r="D891" t="str">
            <v>Sakhuwaprasauni Branch</v>
          </cell>
          <cell r="E891" t="str">
            <v>073</v>
          </cell>
          <cell r="F891" t="str">
            <v>Banking Operational</v>
          </cell>
          <cell r="G891" t="str">
            <v>11</v>
          </cell>
          <cell r="H891" t="str">
            <v>Assistant 5</v>
          </cell>
          <cell r="I891">
            <v>0</v>
          </cell>
          <cell r="J891">
            <v>0</v>
          </cell>
          <cell r="K891">
            <v>35420</v>
          </cell>
          <cell r="L891">
            <v>12991</v>
          </cell>
          <cell r="M891">
            <v>4841.1000000000004</v>
          </cell>
          <cell r="N891">
            <v>43569.9</v>
          </cell>
          <cell r="O891">
            <v>3344</v>
          </cell>
          <cell r="P891">
            <v>2000</v>
          </cell>
          <cell r="Q891">
            <v>1000</v>
          </cell>
          <cell r="R891">
            <v>185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6529</v>
          </cell>
          <cell r="AA891">
            <v>59781.1</v>
          </cell>
        </row>
        <row r="892">
          <cell r="B892">
            <v>6778</v>
          </cell>
          <cell r="C892" t="str">
            <v>Raju Sah Teli</v>
          </cell>
          <cell r="D892" t="str">
            <v>Sakhuwaprasauni Branch</v>
          </cell>
          <cell r="E892" t="str">
            <v>073</v>
          </cell>
          <cell r="F892" t="str">
            <v>Banking Operational</v>
          </cell>
          <cell r="G892" t="str">
            <v>4</v>
          </cell>
          <cell r="H892" t="str">
            <v>Officer 7</v>
          </cell>
          <cell r="I892">
            <v>0</v>
          </cell>
          <cell r="J892">
            <v>0</v>
          </cell>
          <cell r="K892">
            <v>46207</v>
          </cell>
          <cell r="L892">
            <v>6160</v>
          </cell>
          <cell r="M892">
            <v>5236.7</v>
          </cell>
          <cell r="N892">
            <v>47130.3</v>
          </cell>
          <cell r="O892">
            <v>4220</v>
          </cell>
          <cell r="P892">
            <v>2000</v>
          </cell>
          <cell r="Q892">
            <v>1000</v>
          </cell>
          <cell r="R892">
            <v>291</v>
          </cell>
          <cell r="S892">
            <v>0</v>
          </cell>
          <cell r="T892">
            <v>2100</v>
          </cell>
          <cell r="U892">
            <v>0</v>
          </cell>
          <cell r="V892">
            <v>0</v>
          </cell>
          <cell r="W892">
            <v>4000</v>
          </cell>
          <cell r="X892">
            <v>0</v>
          </cell>
          <cell r="Y892">
            <v>0</v>
          </cell>
          <cell r="Z892">
            <v>13611</v>
          </cell>
          <cell r="AA892">
            <v>71214.7</v>
          </cell>
        </row>
        <row r="893">
          <cell r="B893">
            <v>7137</v>
          </cell>
          <cell r="C893" t="str">
            <v>Mudassir Ahamad Khan</v>
          </cell>
          <cell r="D893" t="str">
            <v>Sakhuwaprasauni Branch</v>
          </cell>
          <cell r="E893" t="str">
            <v>073</v>
          </cell>
          <cell r="F893" t="str">
            <v>Banking Operational</v>
          </cell>
          <cell r="G893" t="str">
            <v>1</v>
          </cell>
          <cell r="H893" t="str">
            <v>Assistant 5</v>
          </cell>
          <cell r="I893">
            <v>0</v>
          </cell>
          <cell r="J893">
            <v>0</v>
          </cell>
          <cell r="K893">
            <v>35420</v>
          </cell>
          <cell r="L893">
            <v>1181</v>
          </cell>
          <cell r="M893">
            <v>3660.1</v>
          </cell>
          <cell r="N893">
            <v>32940.9</v>
          </cell>
          <cell r="O893">
            <v>3344</v>
          </cell>
          <cell r="P893">
            <v>2000</v>
          </cell>
          <cell r="Q893">
            <v>1000</v>
          </cell>
          <cell r="R893">
            <v>0</v>
          </cell>
          <cell r="S893">
            <v>1604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7948</v>
          </cell>
          <cell r="AA893">
            <v>48209.1</v>
          </cell>
        </row>
        <row r="894">
          <cell r="B894">
            <v>4806</v>
          </cell>
          <cell r="C894" t="str">
            <v>Santosh Kumar Bhattarai</v>
          </cell>
          <cell r="D894" t="str">
            <v>Birgunj Branch</v>
          </cell>
          <cell r="E894" t="str">
            <v>074</v>
          </cell>
          <cell r="F894" t="str">
            <v>Banking Operational</v>
          </cell>
          <cell r="G894" t="str">
            <v>10</v>
          </cell>
          <cell r="H894" t="str">
            <v>Officer 7</v>
          </cell>
          <cell r="I894">
            <v>0</v>
          </cell>
          <cell r="J894">
            <v>0</v>
          </cell>
          <cell r="K894">
            <v>46207</v>
          </cell>
          <cell r="L894">
            <v>15400</v>
          </cell>
          <cell r="M894">
            <v>6160.7</v>
          </cell>
          <cell r="N894">
            <v>55446.3</v>
          </cell>
          <cell r="O894">
            <v>4220</v>
          </cell>
          <cell r="P894">
            <v>2000</v>
          </cell>
          <cell r="Q894">
            <v>1000</v>
          </cell>
          <cell r="R894">
            <v>0</v>
          </cell>
          <cell r="S894">
            <v>1211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8431</v>
          </cell>
          <cell r="AA894">
            <v>76198.7</v>
          </cell>
        </row>
        <row r="895">
          <cell r="B895">
            <v>5503</v>
          </cell>
          <cell r="C895" t="str">
            <v>Ramnath Prashad Gupta</v>
          </cell>
          <cell r="D895" t="str">
            <v>Birgunj Branch</v>
          </cell>
          <cell r="E895" t="str">
            <v>074</v>
          </cell>
          <cell r="F895" t="str">
            <v>Banking Operational</v>
          </cell>
          <cell r="G895" t="str">
            <v>10</v>
          </cell>
          <cell r="H895" t="str">
            <v>Officer 7</v>
          </cell>
          <cell r="I895">
            <v>0</v>
          </cell>
          <cell r="J895">
            <v>0</v>
          </cell>
          <cell r="K895">
            <v>46207</v>
          </cell>
          <cell r="L895">
            <v>15400</v>
          </cell>
          <cell r="M895">
            <v>6160.7</v>
          </cell>
          <cell r="N895">
            <v>55446.3</v>
          </cell>
          <cell r="O895">
            <v>4220</v>
          </cell>
          <cell r="P895">
            <v>2000</v>
          </cell>
          <cell r="Q895">
            <v>1000</v>
          </cell>
          <cell r="R895">
            <v>145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7365</v>
          </cell>
          <cell r="AA895">
            <v>75132.7</v>
          </cell>
        </row>
        <row r="896">
          <cell r="B896">
            <v>5550</v>
          </cell>
          <cell r="C896" t="str">
            <v>Mukesh Kumar Singh</v>
          </cell>
          <cell r="D896" t="str">
            <v>Birgunj Branch</v>
          </cell>
          <cell r="E896" t="str">
            <v>074</v>
          </cell>
          <cell r="F896" t="str">
            <v>Banking Operational</v>
          </cell>
          <cell r="G896" t="str">
            <v>9</v>
          </cell>
          <cell r="H896" t="str">
            <v>Managerial 9</v>
          </cell>
          <cell r="I896">
            <v>0</v>
          </cell>
          <cell r="J896">
            <v>0</v>
          </cell>
          <cell r="K896">
            <v>52774</v>
          </cell>
          <cell r="L896">
            <v>15831</v>
          </cell>
          <cell r="M896">
            <v>6860.5</v>
          </cell>
          <cell r="N896">
            <v>61744.5</v>
          </cell>
          <cell r="O896">
            <v>4620</v>
          </cell>
          <cell r="P896">
            <v>2000</v>
          </cell>
          <cell r="Q896">
            <v>1000</v>
          </cell>
          <cell r="R896">
            <v>0</v>
          </cell>
          <cell r="S896">
            <v>1436</v>
          </cell>
          <cell r="T896">
            <v>2400</v>
          </cell>
          <cell r="U896">
            <v>0</v>
          </cell>
          <cell r="V896">
            <v>0</v>
          </cell>
          <cell r="W896">
            <v>6000</v>
          </cell>
          <cell r="X896">
            <v>0</v>
          </cell>
          <cell r="Y896">
            <v>0</v>
          </cell>
          <cell r="Z896">
            <v>17456</v>
          </cell>
          <cell r="AA896">
            <v>92921.5</v>
          </cell>
        </row>
        <row r="897">
          <cell r="B897">
            <v>5594</v>
          </cell>
          <cell r="C897" t="str">
            <v>Kishori Lal Bachhar</v>
          </cell>
          <cell r="D897" t="str">
            <v>Birgunj Branch</v>
          </cell>
          <cell r="E897" t="str">
            <v>074</v>
          </cell>
          <cell r="F897" t="str">
            <v>Banking Operational</v>
          </cell>
          <cell r="G897" t="str">
            <v>11</v>
          </cell>
          <cell r="H897" t="str">
            <v>Assistant 5</v>
          </cell>
          <cell r="I897">
            <v>0</v>
          </cell>
          <cell r="J897">
            <v>0</v>
          </cell>
          <cell r="K897">
            <v>35420</v>
          </cell>
          <cell r="L897">
            <v>12991</v>
          </cell>
          <cell r="M897">
            <v>4841.1000000000004</v>
          </cell>
          <cell r="N897">
            <v>43569.9</v>
          </cell>
          <cell r="O897">
            <v>3344</v>
          </cell>
          <cell r="P897">
            <v>2000</v>
          </cell>
          <cell r="Q897">
            <v>1000</v>
          </cell>
          <cell r="R897">
            <v>93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6437</v>
          </cell>
          <cell r="AA897">
            <v>59689.1</v>
          </cell>
        </row>
        <row r="898">
          <cell r="B898">
            <v>6200</v>
          </cell>
          <cell r="C898" t="str">
            <v>Jitendra Prasad Sah</v>
          </cell>
          <cell r="D898" t="str">
            <v>Birgunj Branch</v>
          </cell>
          <cell r="E898" t="str">
            <v>074</v>
          </cell>
          <cell r="F898" t="str">
            <v>Banking Operational</v>
          </cell>
          <cell r="G898" t="str">
            <v>8</v>
          </cell>
          <cell r="H898" t="str">
            <v>Assistant 5</v>
          </cell>
          <cell r="I898">
            <v>0</v>
          </cell>
          <cell r="J898">
            <v>0</v>
          </cell>
          <cell r="K898">
            <v>35420</v>
          </cell>
          <cell r="L898">
            <v>9448</v>
          </cell>
          <cell r="M898">
            <v>4486.8</v>
          </cell>
          <cell r="N898">
            <v>40381.199999999997</v>
          </cell>
          <cell r="O898">
            <v>3344</v>
          </cell>
          <cell r="P898">
            <v>2000</v>
          </cell>
          <cell r="Q898">
            <v>1000</v>
          </cell>
          <cell r="R898">
            <v>93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6437</v>
          </cell>
          <cell r="AA898">
            <v>55791.8</v>
          </cell>
        </row>
        <row r="899">
          <cell r="B899">
            <v>6373</v>
          </cell>
          <cell r="C899" t="str">
            <v>Thakur Rajiv Kumar Singh</v>
          </cell>
          <cell r="D899" t="str">
            <v>Birgunj Branch</v>
          </cell>
          <cell r="E899" t="str">
            <v>074</v>
          </cell>
          <cell r="F899" t="str">
            <v>Banking Operational</v>
          </cell>
          <cell r="G899" t="str">
            <v>7</v>
          </cell>
          <cell r="H899" t="str">
            <v>Assistant 4</v>
          </cell>
          <cell r="I899" t="str">
            <v>4A</v>
          </cell>
          <cell r="J899">
            <v>0</v>
          </cell>
          <cell r="K899">
            <v>34006</v>
          </cell>
          <cell r="L899">
            <v>7938</v>
          </cell>
          <cell r="M899">
            <v>4194.3999999999996</v>
          </cell>
          <cell r="N899">
            <v>37749.599999999999</v>
          </cell>
          <cell r="O899">
            <v>2772</v>
          </cell>
          <cell r="P899">
            <v>2000</v>
          </cell>
          <cell r="Q899">
            <v>1000</v>
          </cell>
          <cell r="R899">
            <v>0</v>
          </cell>
          <cell r="S899">
            <v>648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6420</v>
          </cell>
          <cell r="AA899">
            <v>52558.400000000001</v>
          </cell>
        </row>
        <row r="900">
          <cell r="B900">
            <v>6383</v>
          </cell>
          <cell r="C900" t="str">
            <v>Sanjay Kumar Gupta</v>
          </cell>
          <cell r="D900" t="str">
            <v>Birgunj Branch</v>
          </cell>
          <cell r="E900" t="str">
            <v>074</v>
          </cell>
          <cell r="F900" t="str">
            <v>Banking Operational</v>
          </cell>
          <cell r="G900" t="str">
            <v>7</v>
          </cell>
          <cell r="H900" t="str">
            <v>Assistant 4</v>
          </cell>
          <cell r="I900" t="str">
            <v>4A</v>
          </cell>
          <cell r="J900">
            <v>0</v>
          </cell>
          <cell r="K900">
            <v>34006</v>
          </cell>
          <cell r="L900">
            <v>7938</v>
          </cell>
          <cell r="M900">
            <v>4194.3999999999996</v>
          </cell>
          <cell r="N900">
            <v>37749.599999999999</v>
          </cell>
          <cell r="O900">
            <v>2772</v>
          </cell>
          <cell r="P900">
            <v>2000</v>
          </cell>
          <cell r="Q900">
            <v>1000</v>
          </cell>
          <cell r="R900">
            <v>0</v>
          </cell>
          <cell r="S900">
            <v>648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6420</v>
          </cell>
          <cell r="AA900">
            <v>52558.400000000001</v>
          </cell>
        </row>
        <row r="901">
          <cell r="B901">
            <v>6457</v>
          </cell>
          <cell r="C901" t="str">
            <v>Sunita Jaiswal</v>
          </cell>
          <cell r="D901" t="str">
            <v>Birgunj Branch</v>
          </cell>
          <cell r="E901" t="str">
            <v>074</v>
          </cell>
          <cell r="F901" t="str">
            <v>Banking Operational</v>
          </cell>
          <cell r="G901" t="str">
            <v>6</v>
          </cell>
          <cell r="H901" t="str">
            <v>Assistant 4</v>
          </cell>
          <cell r="I901">
            <v>0</v>
          </cell>
          <cell r="J901">
            <v>0</v>
          </cell>
          <cell r="K901">
            <v>32902</v>
          </cell>
          <cell r="L901">
            <v>6582</v>
          </cell>
          <cell r="M901">
            <v>3948.4</v>
          </cell>
          <cell r="N901">
            <v>35535.599999999999</v>
          </cell>
          <cell r="O901">
            <v>2772</v>
          </cell>
          <cell r="P901">
            <v>2000</v>
          </cell>
          <cell r="Q901">
            <v>1000</v>
          </cell>
          <cell r="R901">
            <v>0</v>
          </cell>
          <cell r="S901">
            <v>648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6420</v>
          </cell>
          <cell r="AA901">
            <v>49852.4</v>
          </cell>
        </row>
        <row r="902">
          <cell r="B902">
            <v>6536</v>
          </cell>
          <cell r="C902" t="str">
            <v>Gugali Ram Mahato</v>
          </cell>
          <cell r="D902" t="str">
            <v>Birgunj Branch</v>
          </cell>
          <cell r="E902" t="str">
            <v>074</v>
          </cell>
          <cell r="F902" t="str">
            <v>Banking Operational</v>
          </cell>
          <cell r="G902" t="str">
            <v>5</v>
          </cell>
          <cell r="H902" t="str">
            <v>Assistant 4</v>
          </cell>
          <cell r="I902">
            <v>0</v>
          </cell>
          <cell r="J902">
            <v>0</v>
          </cell>
          <cell r="K902">
            <v>32902</v>
          </cell>
          <cell r="L902">
            <v>5485</v>
          </cell>
          <cell r="M902">
            <v>3838.7</v>
          </cell>
          <cell r="N902">
            <v>34548.300000000003</v>
          </cell>
          <cell r="O902">
            <v>2772</v>
          </cell>
          <cell r="P902">
            <v>2000</v>
          </cell>
          <cell r="Q902">
            <v>1000</v>
          </cell>
          <cell r="R902">
            <v>0</v>
          </cell>
          <cell r="S902">
            <v>648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6420</v>
          </cell>
          <cell r="AA902">
            <v>48645.7</v>
          </cell>
        </row>
        <row r="903">
          <cell r="B903">
            <v>6871</v>
          </cell>
          <cell r="C903" t="str">
            <v>Deep Lal Ram</v>
          </cell>
          <cell r="D903" t="str">
            <v>Birgunj Branch</v>
          </cell>
          <cell r="E903" t="str">
            <v>074</v>
          </cell>
          <cell r="F903" t="str">
            <v>Banking Operational</v>
          </cell>
          <cell r="G903" t="str">
            <v>4</v>
          </cell>
          <cell r="H903" t="str">
            <v>Assistant 5</v>
          </cell>
          <cell r="I903">
            <v>0</v>
          </cell>
          <cell r="J903">
            <v>0</v>
          </cell>
          <cell r="K903">
            <v>35420</v>
          </cell>
          <cell r="L903">
            <v>4724</v>
          </cell>
          <cell r="M903">
            <v>4014.4</v>
          </cell>
          <cell r="N903">
            <v>36129.599999999999</v>
          </cell>
          <cell r="O903">
            <v>3344</v>
          </cell>
          <cell r="P903">
            <v>2000</v>
          </cell>
          <cell r="Q903">
            <v>1000</v>
          </cell>
          <cell r="R903">
            <v>93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6437</v>
          </cell>
          <cell r="AA903">
            <v>50595.4</v>
          </cell>
        </row>
        <row r="904">
          <cell r="B904">
            <v>6986</v>
          </cell>
          <cell r="C904" t="str">
            <v>Rabi Kumar Jha</v>
          </cell>
          <cell r="D904" t="str">
            <v>Birgunj Branch</v>
          </cell>
          <cell r="E904" t="str">
            <v>074</v>
          </cell>
          <cell r="F904" t="str">
            <v>Banking Operational</v>
          </cell>
          <cell r="G904" t="str">
            <v>4</v>
          </cell>
          <cell r="H904" t="str">
            <v>Assistant 4</v>
          </cell>
          <cell r="I904">
            <v>0</v>
          </cell>
          <cell r="J904">
            <v>0</v>
          </cell>
          <cell r="K904">
            <v>32902</v>
          </cell>
          <cell r="L904">
            <v>4388</v>
          </cell>
          <cell r="M904">
            <v>3729</v>
          </cell>
          <cell r="N904">
            <v>33561</v>
          </cell>
          <cell r="O904">
            <v>2772</v>
          </cell>
          <cell r="P904">
            <v>2000</v>
          </cell>
          <cell r="Q904">
            <v>1000</v>
          </cell>
          <cell r="R904">
            <v>0</v>
          </cell>
          <cell r="S904">
            <v>648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6420</v>
          </cell>
          <cell r="AA904">
            <v>47439</v>
          </cell>
        </row>
        <row r="905">
          <cell r="B905">
            <v>90161</v>
          </cell>
          <cell r="C905" t="str">
            <v>Pramod Prasad Sah</v>
          </cell>
          <cell r="D905" t="str">
            <v>Birgunj Branch</v>
          </cell>
          <cell r="E905" t="str">
            <v>074</v>
          </cell>
          <cell r="F905" t="str">
            <v>Banking Operational</v>
          </cell>
          <cell r="G905">
            <v>0</v>
          </cell>
          <cell r="H905" t="str">
            <v>Support Staff 1S</v>
          </cell>
          <cell r="I905">
            <v>0</v>
          </cell>
          <cell r="J905">
            <v>0</v>
          </cell>
          <cell r="K905">
            <v>24702</v>
          </cell>
          <cell r="L905">
            <v>0</v>
          </cell>
          <cell r="M905">
            <v>0</v>
          </cell>
          <cell r="N905">
            <v>24702</v>
          </cell>
          <cell r="O905">
            <v>0</v>
          </cell>
          <cell r="P905">
            <v>2000</v>
          </cell>
          <cell r="Q905">
            <v>1000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3000</v>
          </cell>
          <cell r="AA905">
            <v>27702</v>
          </cell>
        </row>
        <row r="906">
          <cell r="B906">
            <v>4973</v>
          </cell>
          <cell r="C906" t="str">
            <v>Raj Kumar Mahato</v>
          </cell>
          <cell r="D906" t="str">
            <v>Kalaiya Branch</v>
          </cell>
          <cell r="E906" t="str">
            <v>075</v>
          </cell>
          <cell r="F906" t="str">
            <v>Banking Operational</v>
          </cell>
          <cell r="G906" t="str">
            <v>10</v>
          </cell>
          <cell r="H906" t="str">
            <v>Officer 7</v>
          </cell>
          <cell r="I906">
            <v>0</v>
          </cell>
          <cell r="J906">
            <v>0</v>
          </cell>
          <cell r="K906">
            <v>46207</v>
          </cell>
          <cell r="L906">
            <v>15400</v>
          </cell>
          <cell r="M906">
            <v>6160.7</v>
          </cell>
          <cell r="N906">
            <v>55446.3</v>
          </cell>
          <cell r="O906">
            <v>4220</v>
          </cell>
          <cell r="P906">
            <v>2000</v>
          </cell>
          <cell r="Q906">
            <v>1000</v>
          </cell>
          <cell r="R906">
            <v>0</v>
          </cell>
          <cell r="S906">
            <v>2519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9739</v>
          </cell>
          <cell r="AA906">
            <v>77506.7</v>
          </cell>
        </row>
        <row r="907">
          <cell r="B907">
            <v>6127</v>
          </cell>
          <cell r="C907" t="str">
            <v>Parwesh Ray</v>
          </cell>
          <cell r="D907" t="str">
            <v>Kalaiya Branch</v>
          </cell>
          <cell r="E907" t="str">
            <v>075</v>
          </cell>
          <cell r="F907" t="str">
            <v>Banking Operational</v>
          </cell>
          <cell r="G907" t="str">
            <v>6</v>
          </cell>
          <cell r="H907" t="str">
            <v>Managerial 9</v>
          </cell>
          <cell r="I907">
            <v>0</v>
          </cell>
          <cell r="J907">
            <v>0</v>
          </cell>
          <cell r="K907">
            <v>52774</v>
          </cell>
          <cell r="L907">
            <v>10554</v>
          </cell>
          <cell r="M907">
            <v>6332.8</v>
          </cell>
          <cell r="N907">
            <v>56995.199999999997</v>
          </cell>
          <cell r="O907">
            <v>4620</v>
          </cell>
          <cell r="P907">
            <v>2000</v>
          </cell>
          <cell r="Q907">
            <v>1000</v>
          </cell>
          <cell r="R907">
            <v>0</v>
          </cell>
          <cell r="S907">
            <v>2987</v>
          </cell>
          <cell r="T907">
            <v>2400</v>
          </cell>
          <cell r="U907">
            <v>0</v>
          </cell>
          <cell r="V907">
            <v>0</v>
          </cell>
          <cell r="W907">
            <v>6000</v>
          </cell>
          <cell r="X907">
            <v>0</v>
          </cell>
          <cell r="Y907">
            <v>0</v>
          </cell>
          <cell r="Z907">
            <v>19007</v>
          </cell>
          <cell r="AA907">
            <v>88667.8</v>
          </cell>
        </row>
        <row r="908">
          <cell r="B908">
            <v>6439</v>
          </cell>
          <cell r="C908" t="str">
            <v>Nawal Kishor Dahait</v>
          </cell>
          <cell r="D908" t="str">
            <v>Kalaiya Branch</v>
          </cell>
          <cell r="E908" t="str">
            <v>075</v>
          </cell>
          <cell r="F908" t="str">
            <v>Banking Operational</v>
          </cell>
          <cell r="G908" t="str">
            <v>4</v>
          </cell>
          <cell r="H908" t="str">
            <v>Assistant 5</v>
          </cell>
          <cell r="I908">
            <v>0</v>
          </cell>
          <cell r="J908">
            <v>0</v>
          </cell>
          <cell r="K908">
            <v>35420</v>
          </cell>
          <cell r="L908">
            <v>4724</v>
          </cell>
          <cell r="M908">
            <v>4014.4</v>
          </cell>
          <cell r="N908">
            <v>36129.599999999999</v>
          </cell>
          <cell r="O908">
            <v>3344</v>
          </cell>
          <cell r="P908">
            <v>2000</v>
          </cell>
          <cell r="Q908">
            <v>1000</v>
          </cell>
          <cell r="R908">
            <v>0</v>
          </cell>
          <cell r="S908">
            <v>1604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7948</v>
          </cell>
          <cell r="AA908">
            <v>52106.400000000001</v>
          </cell>
        </row>
        <row r="909">
          <cell r="B909">
            <v>6738</v>
          </cell>
          <cell r="C909" t="str">
            <v>Sandeep Kumar Sah</v>
          </cell>
          <cell r="D909" t="str">
            <v>Kalaiya Branch</v>
          </cell>
          <cell r="E909" t="str">
            <v>075</v>
          </cell>
          <cell r="F909" t="str">
            <v>Banking Operational</v>
          </cell>
          <cell r="G909" t="str">
            <v>5</v>
          </cell>
          <cell r="H909" t="str">
            <v>Assistant 4</v>
          </cell>
          <cell r="I909">
            <v>0</v>
          </cell>
          <cell r="J909">
            <v>0</v>
          </cell>
          <cell r="K909">
            <v>32902</v>
          </cell>
          <cell r="L909">
            <v>5485</v>
          </cell>
          <cell r="M909">
            <v>3838.7</v>
          </cell>
          <cell r="N909">
            <v>34548.300000000003</v>
          </cell>
          <cell r="O909">
            <v>2772</v>
          </cell>
          <cell r="P909">
            <v>2000</v>
          </cell>
          <cell r="Q909">
            <v>1000</v>
          </cell>
          <cell r="R909">
            <v>156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5928</v>
          </cell>
          <cell r="AA909">
            <v>48153.7</v>
          </cell>
        </row>
        <row r="910">
          <cell r="B910">
            <v>6866</v>
          </cell>
          <cell r="C910" t="str">
            <v>Nagendra Patel</v>
          </cell>
          <cell r="D910" t="str">
            <v>Kalaiya Branch</v>
          </cell>
          <cell r="E910" t="str">
            <v>075</v>
          </cell>
          <cell r="F910" t="str">
            <v>Banking Operational</v>
          </cell>
          <cell r="G910" t="str">
            <v>4</v>
          </cell>
          <cell r="H910" t="str">
            <v>Assistant 5</v>
          </cell>
          <cell r="I910">
            <v>0</v>
          </cell>
          <cell r="J910">
            <v>0</v>
          </cell>
          <cell r="K910">
            <v>35420</v>
          </cell>
          <cell r="L910">
            <v>4724</v>
          </cell>
          <cell r="M910">
            <v>4014.4</v>
          </cell>
          <cell r="N910">
            <v>36129.599999999999</v>
          </cell>
          <cell r="O910">
            <v>3344</v>
          </cell>
          <cell r="P910">
            <v>2000</v>
          </cell>
          <cell r="Q910">
            <v>1000</v>
          </cell>
          <cell r="R910">
            <v>0</v>
          </cell>
          <cell r="S910">
            <v>1604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7948</v>
          </cell>
          <cell r="AA910">
            <v>52106.400000000001</v>
          </cell>
        </row>
        <row r="911">
          <cell r="B911">
            <v>5687</v>
          </cell>
          <cell r="C911" t="str">
            <v>Purusotam Nepal</v>
          </cell>
          <cell r="D911" t="str">
            <v>Nijgadh Branch</v>
          </cell>
          <cell r="E911" t="str">
            <v>076</v>
          </cell>
          <cell r="F911" t="str">
            <v>Banking Operational</v>
          </cell>
          <cell r="G911" t="str">
            <v>5</v>
          </cell>
          <cell r="H911" t="str">
            <v>Officer 7</v>
          </cell>
          <cell r="I911">
            <v>0</v>
          </cell>
          <cell r="J911">
            <v>0</v>
          </cell>
          <cell r="K911">
            <v>46207</v>
          </cell>
          <cell r="L911">
            <v>7700</v>
          </cell>
          <cell r="M911">
            <v>5390.7</v>
          </cell>
          <cell r="N911">
            <v>48516.3</v>
          </cell>
          <cell r="O911">
            <v>4220</v>
          </cell>
          <cell r="P911">
            <v>2000</v>
          </cell>
          <cell r="Q911">
            <v>1000</v>
          </cell>
          <cell r="R911">
            <v>0</v>
          </cell>
          <cell r="S911">
            <v>2519</v>
          </cell>
          <cell r="T911">
            <v>2100</v>
          </cell>
          <cell r="U911">
            <v>0</v>
          </cell>
          <cell r="V911">
            <v>0</v>
          </cell>
          <cell r="W911">
            <v>4000</v>
          </cell>
          <cell r="X911">
            <v>0</v>
          </cell>
          <cell r="Y911">
            <v>0</v>
          </cell>
          <cell r="Z911">
            <v>15839</v>
          </cell>
          <cell r="AA911">
            <v>75136.7</v>
          </cell>
        </row>
        <row r="912">
          <cell r="B912">
            <v>7023</v>
          </cell>
          <cell r="C912" t="str">
            <v>Sudarshan Adhikari</v>
          </cell>
          <cell r="D912" t="str">
            <v>Nijgadh Branch</v>
          </cell>
          <cell r="E912" t="str">
            <v>076</v>
          </cell>
          <cell r="F912" t="str">
            <v>Banking Operational</v>
          </cell>
          <cell r="G912" t="str">
            <v>4</v>
          </cell>
          <cell r="H912" t="str">
            <v>Assistant 5</v>
          </cell>
          <cell r="I912">
            <v>0</v>
          </cell>
          <cell r="J912">
            <v>0</v>
          </cell>
          <cell r="K912">
            <v>35420</v>
          </cell>
          <cell r="L912">
            <v>4724</v>
          </cell>
          <cell r="M912">
            <v>4014.4</v>
          </cell>
          <cell r="N912">
            <v>36129.599999999999</v>
          </cell>
          <cell r="O912">
            <v>3344</v>
          </cell>
          <cell r="P912">
            <v>2000</v>
          </cell>
          <cell r="Q912">
            <v>1000</v>
          </cell>
          <cell r="R912">
            <v>185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6529</v>
          </cell>
          <cell r="AA912">
            <v>50687.4</v>
          </cell>
        </row>
        <row r="913">
          <cell r="B913">
            <v>7233</v>
          </cell>
          <cell r="C913" t="str">
            <v>Anukala Shrestha</v>
          </cell>
          <cell r="D913" t="str">
            <v>Nijgadh Branch</v>
          </cell>
          <cell r="E913" t="str">
            <v>076</v>
          </cell>
          <cell r="F913" t="str">
            <v>Banking Operational</v>
          </cell>
          <cell r="G913" t="str">
            <v>1</v>
          </cell>
          <cell r="H913" t="str">
            <v>Assistant 4</v>
          </cell>
          <cell r="I913">
            <v>0</v>
          </cell>
          <cell r="J913">
            <v>0</v>
          </cell>
          <cell r="K913">
            <v>32902</v>
          </cell>
          <cell r="L913">
            <v>1097</v>
          </cell>
          <cell r="M913">
            <v>3399.9</v>
          </cell>
          <cell r="N913">
            <v>30599.1</v>
          </cell>
          <cell r="O913">
            <v>2772</v>
          </cell>
          <cell r="P913">
            <v>2000</v>
          </cell>
          <cell r="Q913">
            <v>1000</v>
          </cell>
          <cell r="R913">
            <v>0</v>
          </cell>
          <cell r="S913">
            <v>1348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7120</v>
          </cell>
          <cell r="AA913">
            <v>44518.9</v>
          </cell>
        </row>
        <row r="914">
          <cell r="B914">
            <v>5531</v>
          </cell>
          <cell r="C914" t="str">
            <v>Dhirendra Narayan Mandal</v>
          </cell>
          <cell r="D914" t="str">
            <v>Amritgunj Branch</v>
          </cell>
          <cell r="E914" t="str">
            <v>077</v>
          </cell>
          <cell r="F914" t="str">
            <v>Banking Operational</v>
          </cell>
          <cell r="G914" t="str">
            <v>10</v>
          </cell>
          <cell r="H914" t="str">
            <v>Officer 7</v>
          </cell>
          <cell r="I914">
            <v>0</v>
          </cell>
          <cell r="J914">
            <v>0</v>
          </cell>
          <cell r="K914">
            <v>46207</v>
          </cell>
          <cell r="L914">
            <v>15400</v>
          </cell>
          <cell r="M914">
            <v>6160.7</v>
          </cell>
          <cell r="N914">
            <v>55446.3</v>
          </cell>
          <cell r="O914">
            <v>4220</v>
          </cell>
          <cell r="P914">
            <v>2000</v>
          </cell>
          <cell r="Q914">
            <v>1000</v>
          </cell>
          <cell r="R914">
            <v>0</v>
          </cell>
          <cell r="S914">
            <v>2519</v>
          </cell>
          <cell r="T914">
            <v>2100</v>
          </cell>
          <cell r="U914">
            <v>0</v>
          </cell>
          <cell r="V914">
            <v>0</v>
          </cell>
          <cell r="W914">
            <v>4000</v>
          </cell>
          <cell r="X914">
            <v>0</v>
          </cell>
          <cell r="Y914">
            <v>0</v>
          </cell>
          <cell r="Z914">
            <v>15839</v>
          </cell>
          <cell r="AA914">
            <v>83606.7</v>
          </cell>
        </row>
        <row r="915">
          <cell r="B915">
            <v>6737</v>
          </cell>
          <cell r="C915" t="str">
            <v>Rajkishor Prasad Kurmi</v>
          </cell>
          <cell r="D915" t="str">
            <v>Amritgunj Branch</v>
          </cell>
          <cell r="E915" t="str">
            <v>077</v>
          </cell>
          <cell r="F915" t="str">
            <v>Banking Operational</v>
          </cell>
          <cell r="G915" t="str">
            <v>5</v>
          </cell>
          <cell r="H915" t="str">
            <v>Assistant 4</v>
          </cell>
          <cell r="I915">
            <v>0</v>
          </cell>
          <cell r="J915">
            <v>0</v>
          </cell>
          <cell r="K915">
            <v>32902</v>
          </cell>
          <cell r="L915">
            <v>5485</v>
          </cell>
          <cell r="M915">
            <v>3838.7</v>
          </cell>
          <cell r="N915">
            <v>34548.300000000003</v>
          </cell>
          <cell r="O915">
            <v>2772</v>
          </cell>
          <cell r="P915">
            <v>2000</v>
          </cell>
          <cell r="Q915">
            <v>1000</v>
          </cell>
          <cell r="R915">
            <v>156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5928</v>
          </cell>
          <cell r="AA915">
            <v>48153.7</v>
          </cell>
        </row>
        <row r="916">
          <cell r="B916">
            <v>7240</v>
          </cell>
          <cell r="C916" t="str">
            <v>Rabindra Sah</v>
          </cell>
          <cell r="D916" t="str">
            <v>Amritgunj Branch</v>
          </cell>
          <cell r="E916" t="str">
            <v>077</v>
          </cell>
          <cell r="F916" t="str">
            <v>Banking Operational</v>
          </cell>
          <cell r="G916" t="str">
            <v>1</v>
          </cell>
          <cell r="H916" t="str">
            <v>Assistant 4</v>
          </cell>
          <cell r="I916">
            <v>0</v>
          </cell>
          <cell r="J916">
            <v>0</v>
          </cell>
          <cell r="K916">
            <v>32902</v>
          </cell>
          <cell r="L916">
            <v>1097</v>
          </cell>
          <cell r="M916">
            <v>3399.9</v>
          </cell>
          <cell r="N916">
            <v>30599.1</v>
          </cell>
          <cell r="O916">
            <v>2772</v>
          </cell>
          <cell r="P916">
            <v>2000</v>
          </cell>
          <cell r="Q916">
            <v>1000</v>
          </cell>
          <cell r="R916">
            <v>0</v>
          </cell>
          <cell r="S916">
            <v>1348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7120</v>
          </cell>
          <cell r="AA916">
            <v>44518.9</v>
          </cell>
        </row>
        <row r="917">
          <cell r="B917">
            <v>7281</v>
          </cell>
          <cell r="C917" t="str">
            <v>Abinash Kumar Thakur</v>
          </cell>
          <cell r="D917" t="str">
            <v>Amritgunj Branch</v>
          </cell>
          <cell r="E917" t="str">
            <v>077</v>
          </cell>
          <cell r="F917" t="str">
            <v>Banking Operational</v>
          </cell>
          <cell r="G917" t="str">
            <v>1</v>
          </cell>
          <cell r="H917" t="str">
            <v>Assistant 4</v>
          </cell>
          <cell r="I917">
            <v>0</v>
          </cell>
          <cell r="J917">
            <v>0</v>
          </cell>
          <cell r="K917">
            <v>32902</v>
          </cell>
          <cell r="L917">
            <v>1097</v>
          </cell>
          <cell r="M917">
            <v>3399.9</v>
          </cell>
          <cell r="N917">
            <v>30599.1</v>
          </cell>
          <cell r="O917">
            <v>2772</v>
          </cell>
          <cell r="P917">
            <v>2000</v>
          </cell>
          <cell r="Q917">
            <v>1000</v>
          </cell>
          <cell r="R917">
            <v>156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5928</v>
          </cell>
          <cell r="AA917">
            <v>43326.9</v>
          </cell>
        </row>
        <row r="918">
          <cell r="B918">
            <v>6034</v>
          </cell>
          <cell r="C918" t="str">
            <v>Dipa Pokharel</v>
          </cell>
          <cell r="D918" t="str">
            <v>Simara Branch</v>
          </cell>
          <cell r="E918" t="str">
            <v>078</v>
          </cell>
          <cell r="F918" t="str">
            <v>Banking Operational</v>
          </cell>
          <cell r="G918" t="str">
            <v>11</v>
          </cell>
          <cell r="H918" t="str">
            <v>Assistant 5</v>
          </cell>
          <cell r="I918">
            <v>0</v>
          </cell>
          <cell r="J918">
            <v>0</v>
          </cell>
          <cell r="K918">
            <v>35420</v>
          </cell>
          <cell r="L918">
            <v>12991</v>
          </cell>
          <cell r="M918">
            <v>4841.1000000000004</v>
          </cell>
          <cell r="N918">
            <v>43569.9</v>
          </cell>
          <cell r="O918">
            <v>3344</v>
          </cell>
          <cell r="P918">
            <v>2000</v>
          </cell>
          <cell r="Q918">
            <v>1000</v>
          </cell>
          <cell r="R918">
            <v>93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6437</v>
          </cell>
          <cell r="AA918">
            <v>59689.1</v>
          </cell>
        </row>
        <row r="919">
          <cell r="B919">
            <v>6236</v>
          </cell>
          <cell r="C919" t="str">
            <v>Bishnu Prasad Khanal</v>
          </cell>
          <cell r="D919" t="str">
            <v>Simara Branch</v>
          </cell>
          <cell r="E919" t="str">
            <v>078</v>
          </cell>
          <cell r="F919" t="str">
            <v>Banking Operational</v>
          </cell>
          <cell r="G919" t="str">
            <v>8</v>
          </cell>
          <cell r="H919" t="str">
            <v>Support Staff 2S</v>
          </cell>
          <cell r="I919">
            <v>0</v>
          </cell>
          <cell r="J919">
            <v>0</v>
          </cell>
          <cell r="K919">
            <v>26082</v>
          </cell>
          <cell r="L919">
            <v>6952</v>
          </cell>
          <cell r="M919">
            <v>3303.4</v>
          </cell>
          <cell r="N919">
            <v>29730.6</v>
          </cell>
          <cell r="O919">
            <v>2200</v>
          </cell>
          <cell r="P919">
            <v>2000</v>
          </cell>
          <cell r="Q919">
            <v>1000</v>
          </cell>
          <cell r="R919">
            <v>0</v>
          </cell>
          <cell r="S919">
            <v>450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5650</v>
          </cell>
          <cell r="AA919">
            <v>41987.4</v>
          </cell>
        </row>
        <row r="920">
          <cell r="B920">
            <v>6483</v>
          </cell>
          <cell r="C920" t="str">
            <v>Kalpana Uprety</v>
          </cell>
          <cell r="D920" t="str">
            <v>Simara Branch</v>
          </cell>
          <cell r="E920" t="str">
            <v>078</v>
          </cell>
          <cell r="F920" t="str">
            <v>Banking Operational</v>
          </cell>
          <cell r="G920" t="str">
            <v>6</v>
          </cell>
          <cell r="H920" t="str">
            <v>Assistant 5</v>
          </cell>
          <cell r="I920">
            <v>0</v>
          </cell>
          <cell r="J920">
            <v>0</v>
          </cell>
          <cell r="K920">
            <v>35420</v>
          </cell>
          <cell r="L920">
            <v>7086</v>
          </cell>
          <cell r="M920">
            <v>4250.6000000000004</v>
          </cell>
          <cell r="N920">
            <v>38255.4</v>
          </cell>
          <cell r="O920">
            <v>3344</v>
          </cell>
          <cell r="P920">
            <v>2000</v>
          </cell>
          <cell r="Q920">
            <v>1000</v>
          </cell>
          <cell r="R920">
            <v>93</v>
          </cell>
          <cell r="S920">
            <v>0</v>
          </cell>
          <cell r="T920">
            <v>2100</v>
          </cell>
          <cell r="U920">
            <v>0</v>
          </cell>
          <cell r="V920">
            <v>0</v>
          </cell>
          <cell r="W920">
            <v>4000</v>
          </cell>
          <cell r="X920">
            <v>0</v>
          </cell>
          <cell r="Y920">
            <v>0</v>
          </cell>
          <cell r="Z920">
            <v>12537</v>
          </cell>
          <cell r="AA920">
            <v>59293.599999999999</v>
          </cell>
        </row>
        <row r="921">
          <cell r="B921">
            <v>7108</v>
          </cell>
          <cell r="C921" t="str">
            <v>Manisha Khatiwada</v>
          </cell>
          <cell r="D921" t="str">
            <v>Simara Branch</v>
          </cell>
          <cell r="E921" t="str">
            <v>078</v>
          </cell>
          <cell r="F921" t="str">
            <v>Banking Operational</v>
          </cell>
          <cell r="G921" t="str">
            <v>1</v>
          </cell>
          <cell r="H921" t="str">
            <v>Assistant 5</v>
          </cell>
          <cell r="I921">
            <v>0</v>
          </cell>
          <cell r="J921">
            <v>0</v>
          </cell>
          <cell r="K921">
            <v>35420</v>
          </cell>
          <cell r="L921">
            <v>1181</v>
          </cell>
          <cell r="M921">
            <v>3660.1</v>
          </cell>
          <cell r="N921">
            <v>32940.9</v>
          </cell>
          <cell r="O921">
            <v>3344</v>
          </cell>
          <cell r="P921">
            <v>2000</v>
          </cell>
          <cell r="Q921">
            <v>1000</v>
          </cell>
          <cell r="R921">
            <v>0</v>
          </cell>
          <cell r="S921">
            <v>771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7115</v>
          </cell>
          <cell r="AA921">
            <v>47376.1</v>
          </cell>
        </row>
        <row r="922">
          <cell r="B922">
            <v>7202</v>
          </cell>
          <cell r="C922" t="str">
            <v>Sagar Gautam</v>
          </cell>
          <cell r="D922" t="str">
            <v>Simara Branch</v>
          </cell>
          <cell r="E922" t="str">
            <v>078</v>
          </cell>
          <cell r="F922" t="str">
            <v>Banking Operational</v>
          </cell>
          <cell r="G922" t="str">
            <v>1</v>
          </cell>
          <cell r="H922" t="str">
            <v>Assistant 4</v>
          </cell>
          <cell r="I922">
            <v>0</v>
          </cell>
          <cell r="J922">
            <v>0</v>
          </cell>
          <cell r="K922">
            <v>32902</v>
          </cell>
          <cell r="L922">
            <v>1097</v>
          </cell>
          <cell r="M922">
            <v>3399.9</v>
          </cell>
          <cell r="N922">
            <v>30599.1</v>
          </cell>
          <cell r="O922">
            <v>2772</v>
          </cell>
          <cell r="P922">
            <v>2000</v>
          </cell>
          <cell r="Q922">
            <v>1000</v>
          </cell>
          <cell r="R922">
            <v>0</v>
          </cell>
          <cell r="S922">
            <v>648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6420</v>
          </cell>
          <cell r="AA922">
            <v>43818.9</v>
          </cell>
        </row>
        <row r="923">
          <cell r="B923">
            <v>7243</v>
          </cell>
          <cell r="C923" t="str">
            <v>Roshani Gupta</v>
          </cell>
          <cell r="D923" t="str">
            <v>Simara Branch</v>
          </cell>
          <cell r="E923" t="str">
            <v>078</v>
          </cell>
          <cell r="F923" t="str">
            <v>Banking Operational</v>
          </cell>
          <cell r="G923" t="str">
            <v>1</v>
          </cell>
          <cell r="H923" t="str">
            <v>Assistant 4</v>
          </cell>
          <cell r="I923">
            <v>0</v>
          </cell>
          <cell r="J923">
            <v>0</v>
          </cell>
          <cell r="K923">
            <v>32902</v>
          </cell>
          <cell r="L923">
            <v>1097</v>
          </cell>
          <cell r="M923">
            <v>3399.9</v>
          </cell>
          <cell r="N923">
            <v>30599.1</v>
          </cell>
          <cell r="O923">
            <v>2772</v>
          </cell>
          <cell r="P923">
            <v>2000</v>
          </cell>
          <cell r="Q923">
            <v>1000</v>
          </cell>
          <cell r="R923">
            <v>0</v>
          </cell>
          <cell r="S923">
            <v>648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6420</v>
          </cell>
          <cell r="AA923">
            <v>43818.9</v>
          </cell>
        </row>
        <row r="924">
          <cell r="B924">
            <v>5651</v>
          </cell>
          <cell r="C924" t="str">
            <v>Suresh Kumar Shaha</v>
          </cell>
          <cell r="D924" t="str">
            <v>Bariyarpur Branch</v>
          </cell>
          <cell r="E924" t="str">
            <v>079</v>
          </cell>
          <cell r="F924" t="str">
            <v>Banking Operational</v>
          </cell>
          <cell r="G924" t="str">
            <v>11</v>
          </cell>
          <cell r="H924" t="str">
            <v>Assistant 5</v>
          </cell>
          <cell r="I924">
            <v>0</v>
          </cell>
          <cell r="J924">
            <v>0</v>
          </cell>
          <cell r="K924">
            <v>35420</v>
          </cell>
          <cell r="L924">
            <v>12991</v>
          </cell>
          <cell r="M924">
            <v>4841.1000000000004</v>
          </cell>
          <cell r="N924">
            <v>43569.9</v>
          </cell>
          <cell r="O924">
            <v>3344</v>
          </cell>
          <cell r="P924">
            <v>2000</v>
          </cell>
          <cell r="Q924">
            <v>1000</v>
          </cell>
          <cell r="R924">
            <v>185</v>
          </cell>
          <cell r="S924">
            <v>0</v>
          </cell>
          <cell r="T924">
            <v>2250</v>
          </cell>
          <cell r="U924">
            <v>0</v>
          </cell>
          <cell r="V924">
            <v>0</v>
          </cell>
          <cell r="W924">
            <v>5000</v>
          </cell>
          <cell r="X924">
            <v>0</v>
          </cell>
          <cell r="Y924">
            <v>0</v>
          </cell>
          <cell r="Z924">
            <v>13779</v>
          </cell>
          <cell r="AA924">
            <v>67031.100000000006</v>
          </cell>
        </row>
        <row r="925">
          <cell r="B925">
            <v>6596</v>
          </cell>
          <cell r="C925" t="str">
            <v>Jitendra Sah Sonar</v>
          </cell>
          <cell r="D925" t="str">
            <v>Bariyarpur Branch</v>
          </cell>
          <cell r="E925" t="str">
            <v>079</v>
          </cell>
          <cell r="F925" t="str">
            <v>Banking Operational</v>
          </cell>
          <cell r="G925" t="str">
            <v>5</v>
          </cell>
          <cell r="H925" t="str">
            <v>Assistant 4</v>
          </cell>
          <cell r="I925">
            <v>0</v>
          </cell>
          <cell r="J925">
            <v>0</v>
          </cell>
          <cell r="K925">
            <v>32902</v>
          </cell>
          <cell r="L925">
            <v>5485</v>
          </cell>
          <cell r="M925">
            <v>3838.7</v>
          </cell>
          <cell r="N925">
            <v>34548.300000000003</v>
          </cell>
          <cell r="O925">
            <v>2772</v>
          </cell>
          <cell r="P925">
            <v>2000</v>
          </cell>
          <cell r="Q925">
            <v>1000</v>
          </cell>
          <cell r="R925">
            <v>156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5928</v>
          </cell>
          <cell r="AA925">
            <v>48153.7</v>
          </cell>
        </row>
        <row r="926">
          <cell r="B926">
            <v>7132</v>
          </cell>
          <cell r="C926" t="str">
            <v>Samsad Ansari</v>
          </cell>
          <cell r="D926" t="str">
            <v>Bariyarpur Branch</v>
          </cell>
          <cell r="E926" t="str">
            <v>079</v>
          </cell>
          <cell r="F926" t="str">
            <v>Banking Operational</v>
          </cell>
          <cell r="G926" t="str">
            <v>1</v>
          </cell>
          <cell r="H926" t="str">
            <v>Assistant 5</v>
          </cell>
          <cell r="I926">
            <v>0</v>
          </cell>
          <cell r="J926">
            <v>0</v>
          </cell>
          <cell r="K926">
            <v>35420</v>
          </cell>
          <cell r="L926">
            <v>1181</v>
          </cell>
          <cell r="M926">
            <v>3660.1</v>
          </cell>
          <cell r="N926">
            <v>32940.9</v>
          </cell>
          <cell r="O926">
            <v>3344</v>
          </cell>
          <cell r="P926">
            <v>2000</v>
          </cell>
          <cell r="Q926">
            <v>1000</v>
          </cell>
          <cell r="R926">
            <v>0</v>
          </cell>
          <cell r="S926">
            <v>1604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7948</v>
          </cell>
          <cell r="AA926">
            <v>48209.1</v>
          </cell>
        </row>
        <row r="927">
          <cell r="B927">
            <v>90115</v>
          </cell>
          <cell r="C927" t="str">
            <v>Dineshwar Prasad Yadav</v>
          </cell>
          <cell r="D927" t="str">
            <v>Bariyarpur Branch</v>
          </cell>
          <cell r="E927" t="str">
            <v>079</v>
          </cell>
          <cell r="F927" t="str">
            <v>Banking Operational</v>
          </cell>
          <cell r="G927">
            <v>0</v>
          </cell>
          <cell r="H927" t="str">
            <v>Support Staff 1S</v>
          </cell>
          <cell r="I927">
            <v>0</v>
          </cell>
          <cell r="J927">
            <v>0</v>
          </cell>
          <cell r="K927">
            <v>24702</v>
          </cell>
          <cell r="L927">
            <v>0</v>
          </cell>
          <cell r="M927">
            <v>0</v>
          </cell>
          <cell r="N927">
            <v>24702</v>
          </cell>
          <cell r="O927">
            <v>0</v>
          </cell>
          <cell r="P927">
            <v>2000</v>
          </cell>
          <cell r="Q927">
            <v>1000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3000</v>
          </cell>
          <cell r="AA927">
            <v>27702</v>
          </cell>
        </row>
        <row r="928">
          <cell r="B928">
            <v>4974</v>
          </cell>
          <cell r="C928" t="str">
            <v>Ram Bilas Raut</v>
          </cell>
          <cell r="D928" t="str">
            <v>Gaur Branch</v>
          </cell>
          <cell r="E928" t="str">
            <v>080</v>
          </cell>
          <cell r="F928" t="str">
            <v>Banking Operational</v>
          </cell>
          <cell r="G928" t="str">
            <v>9</v>
          </cell>
          <cell r="H928" t="str">
            <v>Officer 7</v>
          </cell>
          <cell r="I928">
            <v>0</v>
          </cell>
          <cell r="J928">
            <v>0</v>
          </cell>
          <cell r="K928">
            <v>46207</v>
          </cell>
          <cell r="L928">
            <v>13860</v>
          </cell>
          <cell r="M928">
            <v>6006.7</v>
          </cell>
          <cell r="N928">
            <v>54060.3</v>
          </cell>
          <cell r="O928">
            <v>4220</v>
          </cell>
          <cell r="P928">
            <v>2000</v>
          </cell>
          <cell r="Q928">
            <v>1000</v>
          </cell>
          <cell r="R928">
            <v>291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7511</v>
          </cell>
          <cell r="AA928">
            <v>73584.7</v>
          </cell>
        </row>
        <row r="929">
          <cell r="B929">
            <v>5072</v>
          </cell>
          <cell r="C929" t="str">
            <v>Chhote Lal Shaha</v>
          </cell>
          <cell r="D929" t="str">
            <v>Gaur Branch</v>
          </cell>
          <cell r="E929" t="str">
            <v>080</v>
          </cell>
          <cell r="F929" t="str">
            <v>Banking Operational</v>
          </cell>
          <cell r="G929" t="str">
            <v>10</v>
          </cell>
          <cell r="H929" t="str">
            <v>Support Staff 4S</v>
          </cell>
          <cell r="I929">
            <v>0</v>
          </cell>
          <cell r="J929">
            <v>0</v>
          </cell>
          <cell r="K929">
            <v>29728</v>
          </cell>
          <cell r="L929">
            <v>9910</v>
          </cell>
          <cell r="M929">
            <v>3963.8</v>
          </cell>
          <cell r="N929">
            <v>35674.199999999997</v>
          </cell>
          <cell r="O929">
            <v>2580</v>
          </cell>
          <cell r="P929">
            <v>2000</v>
          </cell>
          <cell r="Q929">
            <v>1000</v>
          </cell>
          <cell r="R929">
            <v>119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5699</v>
          </cell>
          <cell r="AA929">
            <v>49300.800000000003</v>
          </cell>
        </row>
        <row r="930">
          <cell r="B930">
            <v>6126</v>
          </cell>
          <cell r="C930" t="str">
            <v>Mithilesh Kumar Jha</v>
          </cell>
          <cell r="D930" t="str">
            <v>Gaur Branch</v>
          </cell>
          <cell r="E930" t="str">
            <v>080</v>
          </cell>
          <cell r="F930" t="str">
            <v>Banking Operational</v>
          </cell>
          <cell r="G930" t="str">
            <v>4</v>
          </cell>
          <cell r="H930" t="str">
            <v>Managerial 9</v>
          </cell>
          <cell r="I930">
            <v>0</v>
          </cell>
          <cell r="J930">
            <v>0</v>
          </cell>
          <cell r="K930">
            <v>52774</v>
          </cell>
          <cell r="L930">
            <v>7036</v>
          </cell>
          <cell r="M930">
            <v>5981</v>
          </cell>
          <cell r="N930">
            <v>53829</v>
          </cell>
          <cell r="O930">
            <v>4620</v>
          </cell>
          <cell r="P930">
            <v>2000</v>
          </cell>
          <cell r="Q930">
            <v>1000</v>
          </cell>
          <cell r="R930">
            <v>0</v>
          </cell>
          <cell r="S930">
            <v>2987</v>
          </cell>
          <cell r="T930">
            <v>2400</v>
          </cell>
          <cell r="U930">
            <v>0</v>
          </cell>
          <cell r="V930">
            <v>0</v>
          </cell>
          <cell r="W930">
            <v>6000</v>
          </cell>
          <cell r="X930">
            <v>0</v>
          </cell>
          <cell r="Y930">
            <v>0</v>
          </cell>
          <cell r="Z930">
            <v>19007</v>
          </cell>
          <cell r="AA930">
            <v>84798</v>
          </cell>
        </row>
        <row r="931">
          <cell r="B931">
            <v>6492</v>
          </cell>
          <cell r="C931" t="str">
            <v>Tribedi Kumar Sah</v>
          </cell>
          <cell r="D931" t="str">
            <v>Gaur Branch</v>
          </cell>
          <cell r="E931" t="str">
            <v>080</v>
          </cell>
          <cell r="F931" t="str">
            <v>Banking Operational</v>
          </cell>
          <cell r="G931" t="str">
            <v>4</v>
          </cell>
          <cell r="H931" t="str">
            <v>Officer 7</v>
          </cell>
          <cell r="I931">
            <v>0</v>
          </cell>
          <cell r="J931">
            <v>0</v>
          </cell>
          <cell r="K931">
            <v>46207</v>
          </cell>
          <cell r="L931">
            <v>6160</v>
          </cell>
          <cell r="M931">
            <v>5236.7</v>
          </cell>
          <cell r="N931">
            <v>47130.3</v>
          </cell>
          <cell r="O931">
            <v>4220</v>
          </cell>
          <cell r="P931">
            <v>2000</v>
          </cell>
          <cell r="Q931">
            <v>1000</v>
          </cell>
          <cell r="R931">
            <v>0</v>
          </cell>
          <cell r="S931">
            <v>2519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9739</v>
          </cell>
          <cell r="AA931">
            <v>67342.7</v>
          </cell>
        </row>
        <row r="932">
          <cell r="B932">
            <v>7131</v>
          </cell>
          <cell r="C932" t="str">
            <v>Rakesh Yadav</v>
          </cell>
          <cell r="D932" t="str">
            <v>Gaur Branch</v>
          </cell>
          <cell r="E932" t="str">
            <v>080</v>
          </cell>
          <cell r="F932" t="str">
            <v>Banking Operational</v>
          </cell>
          <cell r="G932" t="str">
            <v>1</v>
          </cell>
          <cell r="H932" t="str">
            <v>Assistant 5</v>
          </cell>
          <cell r="I932">
            <v>0</v>
          </cell>
          <cell r="J932">
            <v>0</v>
          </cell>
          <cell r="K932">
            <v>35420</v>
          </cell>
          <cell r="L932">
            <v>1181</v>
          </cell>
          <cell r="M932">
            <v>3660.1</v>
          </cell>
          <cell r="N932">
            <v>32940.9</v>
          </cell>
          <cell r="O932">
            <v>3344</v>
          </cell>
          <cell r="P932">
            <v>2000</v>
          </cell>
          <cell r="Q932">
            <v>1000</v>
          </cell>
          <cell r="R932">
            <v>0</v>
          </cell>
          <cell r="S932">
            <v>1604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7948</v>
          </cell>
          <cell r="AA932">
            <v>48209.1</v>
          </cell>
        </row>
        <row r="933">
          <cell r="B933">
            <v>7244</v>
          </cell>
          <cell r="C933" t="str">
            <v>Soni Jha</v>
          </cell>
          <cell r="D933" t="str">
            <v>Gaur Branch</v>
          </cell>
          <cell r="E933" t="str">
            <v>080</v>
          </cell>
          <cell r="F933" t="str">
            <v>Banking Operational</v>
          </cell>
          <cell r="G933" t="str">
            <v>1</v>
          </cell>
          <cell r="H933" t="str">
            <v>Assistant 4</v>
          </cell>
          <cell r="I933">
            <v>0</v>
          </cell>
          <cell r="J933">
            <v>0</v>
          </cell>
          <cell r="K933">
            <v>32902</v>
          </cell>
          <cell r="L933">
            <v>1097</v>
          </cell>
          <cell r="M933">
            <v>3399.9</v>
          </cell>
          <cell r="N933">
            <v>30599.1</v>
          </cell>
          <cell r="O933">
            <v>2772</v>
          </cell>
          <cell r="P933">
            <v>2000</v>
          </cell>
          <cell r="Q933">
            <v>1000</v>
          </cell>
          <cell r="R933">
            <v>0</v>
          </cell>
          <cell r="S933">
            <v>1348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7120</v>
          </cell>
          <cell r="AA933">
            <v>44518.9</v>
          </cell>
        </row>
        <row r="934">
          <cell r="B934">
            <v>7259</v>
          </cell>
          <cell r="C934" t="str">
            <v>Nagendra Paswan</v>
          </cell>
          <cell r="D934" t="str">
            <v>Gaur Branch</v>
          </cell>
          <cell r="E934" t="str">
            <v>080</v>
          </cell>
          <cell r="F934" t="str">
            <v>Banking Operational</v>
          </cell>
          <cell r="G934" t="str">
            <v>1</v>
          </cell>
          <cell r="H934" t="str">
            <v>Assistant 4</v>
          </cell>
          <cell r="I934">
            <v>0</v>
          </cell>
          <cell r="J934">
            <v>0</v>
          </cell>
          <cell r="K934">
            <v>32902</v>
          </cell>
          <cell r="L934">
            <v>1097</v>
          </cell>
          <cell r="M934">
            <v>3399.9</v>
          </cell>
          <cell r="N934">
            <v>30599.1</v>
          </cell>
          <cell r="O934">
            <v>2772</v>
          </cell>
          <cell r="P934">
            <v>2000</v>
          </cell>
          <cell r="Q934">
            <v>1000</v>
          </cell>
          <cell r="R934">
            <v>156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5928</v>
          </cell>
          <cell r="AA934">
            <v>43326.9</v>
          </cell>
        </row>
        <row r="935">
          <cell r="B935">
            <v>4805</v>
          </cell>
          <cell r="C935" t="str">
            <v>Madan Ray</v>
          </cell>
          <cell r="D935" t="str">
            <v>Chandranigahapur Branch</v>
          </cell>
          <cell r="E935" t="str">
            <v>081</v>
          </cell>
          <cell r="F935" t="str">
            <v>Banking Operational</v>
          </cell>
          <cell r="G935" t="str">
            <v>11</v>
          </cell>
          <cell r="H935" t="str">
            <v>Officer 7</v>
          </cell>
          <cell r="I935">
            <v>0</v>
          </cell>
          <cell r="J935">
            <v>0</v>
          </cell>
          <cell r="K935">
            <v>46207</v>
          </cell>
          <cell r="L935">
            <v>16940</v>
          </cell>
          <cell r="M935">
            <v>6314.7</v>
          </cell>
          <cell r="N935">
            <v>56832.3</v>
          </cell>
          <cell r="O935">
            <v>4220</v>
          </cell>
          <cell r="P935">
            <v>2000</v>
          </cell>
          <cell r="Q935">
            <v>1000</v>
          </cell>
          <cell r="R935">
            <v>0</v>
          </cell>
          <cell r="S935">
            <v>2519</v>
          </cell>
          <cell r="T935">
            <v>2787.1</v>
          </cell>
          <cell r="U935">
            <v>0</v>
          </cell>
          <cell r="V935">
            <v>0</v>
          </cell>
          <cell r="W935">
            <v>6967.74</v>
          </cell>
          <cell r="X935">
            <v>0</v>
          </cell>
          <cell r="Y935">
            <v>0</v>
          </cell>
          <cell r="Z935">
            <v>19493.84</v>
          </cell>
          <cell r="AA935">
            <v>88955.54</v>
          </cell>
        </row>
        <row r="936">
          <cell r="B936">
            <v>5677</v>
          </cell>
          <cell r="C936" t="str">
            <v>Sanjaya Kumar K.C.</v>
          </cell>
          <cell r="D936" t="str">
            <v>Chandranigahapur Branch</v>
          </cell>
          <cell r="E936" t="str">
            <v>081</v>
          </cell>
          <cell r="F936" t="str">
            <v>Banking Operational</v>
          </cell>
          <cell r="G936" t="str">
            <v>11</v>
          </cell>
          <cell r="H936" t="str">
            <v>Assistant 5</v>
          </cell>
          <cell r="I936">
            <v>0</v>
          </cell>
          <cell r="J936">
            <v>0</v>
          </cell>
          <cell r="K936">
            <v>35420</v>
          </cell>
          <cell r="L936">
            <v>12991</v>
          </cell>
          <cell r="M936">
            <v>4841.1000000000004</v>
          </cell>
          <cell r="N936">
            <v>43569.9</v>
          </cell>
          <cell r="O936">
            <v>3344</v>
          </cell>
          <cell r="P936">
            <v>2000</v>
          </cell>
          <cell r="Q936">
            <v>1000</v>
          </cell>
          <cell r="R936">
            <v>0</v>
          </cell>
          <cell r="S936">
            <v>1604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7948</v>
          </cell>
          <cell r="AA936">
            <v>61200.1</v>
          </cell>
        </row>
        <row r="937">
          <cell r="B937">
            <v>6440</v>
          </cell>
          <cell r="C937" t="str">
            <v>Rajiv Prasad Shah</v>
          </cell>
          <cell r="D937" t="str">
            <v>Chandranigahapur Branch</v>
          </cell>
          <cell r="E937" t="str">
            <v>081</v>
          </cell>
          <cell r="F937" t="str">
            <v>Banking Operational</v>
          </cell>
          <cell r="G937" t="str">
            <v>4</v>
          </cell>
          <cell r="H937" t="str">
            <v>Assistant 5</v>
          </cell>
          <cell r="I937">
            <v>0</v>
          </cell>
          <cell r="J937">
            <v>0</v>
          </cell>
          <cell r="K937">
            <v>35420</v>
          </cell>
          <cell r="L937">
            <v>4724</v>
          </cell>
          <cell r="M937">
            <v>4014.4</v>
          </cell>
          <cell r="N937">
            <v>36129.599999999999</v>
          </cell>
          <cell r="O937">
            <v>3344</v>
          </cell>
          <cell r="P937">
            <v>2000</v>
          </cell>
          <cell r="Q937">
            <v>1000</v>
          </cell>
          <cell r="R937">
            <v>185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6529</v>
          </cell>
          <cell r="AA937">
            <v>50687.4</v>
          </cell>
        </row>
        <row r="938">
          <cell r="B938">
            <v>6493</v>
          </cell>
          <cell r="C938" t="str">
            <v>Anrud Kumar Yadav</v>
          </cell>
          <cell r="D938" t="str">
            <v>Chandranigahapur Branch</v>
          </cell>
          <cell r="E938" t="str">
            <v>081</v>
          </cell>
          <cell r="F938" t="str">
            <v>Banking Operational</v>
          </cell>
          <cell r="G938" t="str">
            <v>4</v>
          </cell>
          <cell r="H938" t="str">
            <v>Officer 7</v>
          </cell>
          <cell r="I938">
            <v>0</v>
          </cell>
          <cell r="J938">
            <v>0</v>
          </cell>
          <cell r="K938">
            <v>46207</v>
          </cell>
          <cell r="L938">
            <v>6160</v>
          </cell>
          <cell r="M938">
            <v>5236.7</v>
          </cell>
          <cell r="N938">
            <v>47130.3</v>
          </cell>
          <cell r="O938">
            <v>4220</v>
          </cell>
          <cell r="P938">
            <v>2000</v>
          </cell>
          <cell r="Q938">
            <v>1000</v>
          </cell>
          <cell r="R938">
            <v>0</v>
          </cell>
          <cell r="S938">
            <v>2519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9739</v>
          </cell>
          <cell r="AA938">
            <v>67342.7</v>
          </cell>
        </row>
        <row r="939">
          <cell r="B939">
            <v>6926</v>
          </cell>
          <cell r="C939" t="str">
            <v>Dipendra Prasad Sharma</v>
          </cell>
          <cell r="D939" t="str">
            <v>Chandranigahapur Branch</v>
          </cell>
          <cell r="E939" t="str">
            <v>081</v>
          </cell>
          <cell r="F939" t="str">
            <v>Banking Operational</v>
          </cell>
          <cell r="G939" t="str">
            <v>4</v>
          </cell>
          <cell r="H939" t="str">
            <v>Assistant 4</v>
          </cell>
          <cell r="I939">
            <v>0</v>
          </cell>
          <cell r="J939">
            <v>0</v>
          </cell>
          <cell r="K939">
            <v>32902</v>
          </cell>
          <cell r="L939">
            <v>4388</v>
          </cell>
          <cell r="M939">
            <v>3729</v>
          </cell>
          <cell r="N939">
            <v>33561</v>
          </cell>
          <cell r="O939">
            <v>2772</v>
          </cell>
          <cell r="P939">
            <v>2000</v>
          </cell>
          <cell r="Q939">
            <v>1000</v>
          </cell>
          <cell r="R939">
            <v>156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5928</v>
          </cell>
          <cell r="AA939">
            <v>46947</v>
          </cell>
        </row>
        <row r="940">
          <cell r="B940">
            <v>7231</v>
          </cell>
          <cell r="C940" t="str">
            <v>ANUSHA DHAKAL</v>
          </cell>
          <cell r="D940" t="str">
            <v>Chandranigahapur Branch</v>
          </cell>
          <cell r="E940" t="str">
            <v>081</v>
          </cell>
          <cell r="F940" t="str">
            <v>Banking Operational</v>
          </cell>
          <cell r="G940" t="str">
            <v>1</v>
          </cell>
          <cell r="H940" t="str">
            <v>Assistant 4</v>
          </cell>
          <cell r="I940">
            <v>0</v>
          </cell>
          <cell r="J940">
            <v>0</v>
          </cell>
          <cell r="K940">
            <v>32902</v>
          </cell>
          <cell r="L940">
            <v>1097</v>
          </cell>
          <cell r="M940">
            <v>3399.9</v>
          </cell>
          <cell r="N940">
            <v>30599.1</v>
          </cell>
          <cell r="O940">
            <v>2772</v>
          </cell>
          <cell r="P940">
            <v>2000</v>
          </cell>
          <cell r="Q940">
            <v>1000</v>
          </cell>
          <cell r="R940">
            <v>0</v>
          </cell>
          <cell r="S940">
            <v>1348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7120</v>
          </cell>
          <cell r="AA940">
            <v>44518.9</v>
          </cell>
        </row>
        <row r="941">
          <cell r="B941">
            <v>90127</v>
          </cell>
          <cell r="C941" t="str">
            <v>Bhuvan Kumari Thapa</v>
          </cell>
          <cell r="D941" t="str">
            <v>Chandranigahapur Branch</v>
          </cell>
          <cell r="E941" t="str">
            <v>081</v>
          </cell>
          <cell r="F941" t="str">
            <v>Banking Operational</v>
          </cell>
          <cell r="G941">
            <v>0</v>
          </cell>
          <cell r="H941" t="str">
            <v>Support Staff 1S</v>
          </cell>
          <cell r="I941">
            <v>0</v>
          </cell>
          <cell r="J941">
            <v>0</v>
          </cell>
          <cell r="K941">
            <v>24702</v>
          </cell>
          <cell r="L941">
            <v>0</v>
          </cell>
          <cell r="M941">
            <v>0</v>
          </cell>
          <cell r="N941">
            <v>24702</v>
          </cell>
          <cell r="O941">
            <v>0</v>
          </cell>
          <cell r="P941">
            <v>2000</v>
          </cell>
          <cell r="Q941">
            <v>1000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3000</v>
          </cell>
          <cell r="AA941">
            <v>27702</v>
          </cell>
        </row>
        <row r="942">
          <cell r="B942">
            <v>90142</v>
          </cell>
          <cell r="C942" t="str">
            <v>Ramji Bahadur Khadka</v>
          </cell>
          <cell r="D942" t="str">
            <v>Chandranigahapur Branch</v>
          </cell>
          <cell r="E942" t="str">
            <v>081</v>
          </cell>
          <cell r="F942" t="str">
            <v>Banking Operational</v>
          </cell>
          <cell r="G942">
            <v>0</v>
          </cell>
          <cell r="H942" t="str">
            <v>Support Staff 1S</v>
          </cell>
          <cell r="I942">
            <v>0</v>
          </cell>
          <cell r="J942">
            <v>0</v>
          </cell>
          <cell r="K942">
            <v>24702</v>
          </cell>
          <cell r="L942">
            <v>0</v>
          </cell>
          <cell r="M942">
            <v>0</v>
          </cell>
          <cell r="N942">
            <v>24702</v>
          </cell>
          <cell r="O942">
            <v>0</v>
          </cell>
          <cell r="P942">
            <v>2000</v>
          </cell>
          <cell r="Q942">
            <v>1000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3000</v>
          </cell>
          <cell r="AA942">
            <v>27702</v>
          </cell>
        </row>
        <row r="943">
          <cell r="B943">
            <v>4954</v>
          </cell>
          <cell r="C943" t="str">
            <v>Ram Udgar Biraji</v>
          </cell>
          <cell r="D943" t="str">
            <v>Garuda Branch</v>
          </cell>
          <cell r="E943" t="str">
            <v>082</v>
          </cell>
          <cell r="F943" t="str">
            <v>Banking Operational</v>
          </cell>
          <cell r="G943" t="str">
            <v>10</v>
          </cell>
          <cell r="H943" t="str">
            <v>Officer 7</v>
          </cell>
          <cell r="I943">
            <v>0</v>
          </cell>
          <cell r="J943">
            <v>0</v>
          </cell>
          <cell r="K943">
            <v>46207</v>
          </cell>
          <cell r="L943">
            <v>15400</v>
          </cell>
          <cell r="M943">
            <v>6160.7</v>
          </cell>
          <cell r="N943">
            <v>55446.3</v>
          </cell>
          <cell r="O943">
            <v>4220</v>
          </cell>
          <cell r="P943">
            <v>2000</v>
          </cell>
          <cell r="Q943">
            <v>1000</v>
          </cell>
          <cell r="R943">
            <v>0</v>
          </cell>
          <cell r="S943">
            <v>4070</v>
          </cell>
          <cell r="T943">
            <v>2100</v>
          </cell>
          <cell r="U943">
            <v>0</v>
          </cell>
          <cell r="V943">
            <v>0</v>
          </cell>
          <cell r="W943">
            <v>4000</v>
          </cell>
          <cell r="X943">
            <v>0</v>
          </cell>
          <cell r="Y943">
            <v>0</v>
          </cell>
          <cell r="Z943">
            <v>17390</v>
          </cell>
          <cell r="AA943">
            <v>85157.7</v>
          </cell>
        </row>
        <row r="944">
          <cell r="B944">
            <v>6989</v>
          </cell>
          <cell r="C944" t="str">
            <v>Indrajit Baitha</v>
          </cell>
          <cell r="D944" t="str">
            <v>Garuda Branch</v>
          </cell>
          <cell r="E944" t="str">
            <v>082</v>
          </cell>
          <cell r="F944" t="str">
            <v>Banking Operational</v>
          </cell>
          <cell r="G944" t="str">
            <v>4</v>
          </cell>
          <cell r="H944" t="str">
            <v>Assistant 4</v>
          </cell>
          <cell r="I944">
            <v>0</v>
          </cell>
          <cell r="J944">
            <v>0</v>
          </cell>
          <cell r="K944">
            <v>32902</v>
          </cell>
          <cell r="L944">
            <v>4388</v>
          </cell>
          <cell r="M944">
            <v>3729</v>
          </cell>
          <cell r="N944">
            <v>33561</v>
          </cell>
          <cell r="O944">
            <v>2772</v>
          </cell>
          <cell r="P944">
            <v>2000</v>
          </cell>
          <cell r="Q944">
            <v>1000</v>
          </cell>
          <cell r="R944">
            <v>0</v>
          </cell>
          <cell r="S944">
            <v>2177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7949</v>
          </cell>
          <cell r="AA944">
            <v>48968</v>
          </cell>
        </row>
        <row r="945">
          <cell r="B945">
            <v>7015</v>
          </cell>
          <cell r="C945" t="str">
            <v>Rima Kumari Sah</v>
          </cell>
          <cell r="D945" t="str">
            <v>Garuda Branch</v>
          </cell>
          <cell r="E945" t="str">
            <v>082</v>
          </cell>
          <cell r="F945" t="str">
            <v>Banking Operational</v>
          </cell>
          <cell r="G945" t="str">
            <v>4</v>
          </cell>
          <cell r="H945" t="str">
            <v>Assistant 4</v>
          </cell>
          <cell r="I945">
            <v>0</v>
          </cell>
          <cell r="J945">
            <v>0</v>
          </cell>
          <cell r="K945">
            <v>32902</v>
          </cell>
          <cell r="L945">
            <v>4388</v>
          </cell>
          <cell r="M945">
            <v>3729</v>
          </cell>
          <cell r="N945">
            <v>33561</v>
          </cell>
          <cell r="O945">
            <v>2772</v>
          </cell>
          <cell r="P945">
            <v>2000</v>
          </cell>
          <cell r="Q945">
            <v>1000</v>
          </cell>
          <cell r="R945">
            <v>233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6005</v>
          </cell>
          <cell r="AA945">
            <v>47024</v>
          </cell>
        </row>
        <row r="946">
          <cell r="B946">
            <v>7218</v>
          </cell>
          <cell r="C946" t="str">
            <v>Manisha Dulal</v>
          </cell>
          <cell r="D946" t="str">
            <v>Garuda Branch</v>
          </cell>
          <cell r="E946" t="str">
            <v>082</v>
          </cell>
          <cell r="F946" t="str">
            <v>Banking Operational</v>
          </cell>
          <cell r="G946" t="str">
            <v>1</v>
          </cell>
          <cell r="H946" t="str">
            <v>Assistant 4</v>
          </cell>
          <cell r="I946">
            <v>0</v>
          </cell>
          <cell r="J946">
            <v>0</v>
          </cell>
          <cell r="K946">
            <v>32902</v>
          </cell>
          <cell r="L946">
            <v>1097</v>
          </cell>
          <cell r="M946">
            <v>3399.9</v>
          </cell>
          <cell r="N946">
            <v>30599.1</v>
          </cell>
          <cell r="O946">
            <v>2772</v>
          </cell>
          <cell r="P946">
            <v>2000</v>
          </cell>
          <cell r="Q946">
            <v>1000</v>
          </cell>
          <cell r="R946">
            <v>233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6005</v>
          </cell>
          <cell r="AA946">
            <v>43403.9</v>
          </cell>
        </row>
        <row r="947">
          <cell r="B947">
            <v>4757</v>
          </cell>
          <cell r="C947" t="str">
            <v>Dhruba Prasad Paudel</v>
          </cell>
          <cell r="D947" t="str">
            <v>Kantirajpath Branch</v>
          </cell>
          <cell r="E947" t="str">
            <v>083</v>
          </cell>
          <cell r="F947" t="str">
            <v>Banking Operational</v>
          </cell>
          <cell r="G947" t="str">
            <v>6</v>
          </cell>
          <cell r="H947" t="str">
            <v>Managerial 9</v>
          </cell>
          <cell r="I947">
            <v>0</v>
          </cell>
          <cell r="J947">
            <v>0</v>
          </cell>
          <cell r="K947">
            <v>52774</v>
          </cell>
          <cell r="L947">
            <v>10554</v>
          </cell>
          <cell r="M947">
            <v>6332.8</v>
          </cell>
          <cell r="N947">
            <v>56995.199999999997</v>
          </cell>
          <cell r="O947">
            <v>4620</v>
          </cell>
          <cell r="P947">
            <v>2000</v>
          </cell>
          <cell r="Q947">
            <v>1000</v>
          </cell>
          <cell r="R947">
            <v>0</v>
          </cell>
          <cell r="S947">
            <v>1436</v>
          </cell>
          <cell r="T947">
            <v>2400</v>
          </cell>
          <cell r="U947">
            <v>0</v>
          </cell>
          <cell r="V947">
            <v>0</v>
          </cell>
          <cell r="W947">
            <v>6000</v>
          </cell>
          <cell r="X947">
            <v>0</v>
          </cell>
          <cell r="Y947">
            <v>0</v>
          </cell>
          <cell r="Z947">
            <v>17456</v>
          </cell>
          <cell r="AA947">
            <v>87116.800000000003</v>
          </cell>
        </row>
        <row r="948">
          <cell r="B948">
            <v>4788</v>
          </cell>
          <cell r="C948" t="str">
            <v>Shree Krishna Parajuli</v>
          </cell>
          <cell r="D948" t="str">
            <v>Kantirajpath Branch</v>
          </cell>
          <cell r="E948" t="str">
            <v>083</v>
          </cell>
          <cell r="F948" t="str">
            <v>Banking Operational</v>
          </cell>
          <cell r="G948" t="str">
            <v>10</v>
          </cell>
          <cell r="H948" t="str">
            <v>Officer 7</v>
          </cell>
          <cell r="I948">
            <v>0</v>
          </cell>
          <cell r="J948">
            <v>0</v>
          </cell>
          <cell r="K948">
            <v>46207</v>
          </cell>
          <cell r="L948">
            <v>15400</v>
          </cell>
          <cell r="M948">
            <v>6160.7</v>
          </cell>
          <cell r="N948">
            <v>55446.3</v>
          </cell>
          <cell r="O948">
            <v>4220</v>
          </cell>
          <cell r="P948">
            <v>2000</v>
          </cell>
          <cell r="Q948">
            <v>1000</v>
          </cell>
          <cell r="R948">
            <v>145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7365</v>
          </cell>
          <cell r="AA948">
            <v>75132.7</v>
          </cell>
        </row>
        <row r="949">
          <cell r="B949">
            <v>5298</v>
          </cell>
          <cell r="C949" t="str">
            <v>Gyanu Maya Pathak</v>
          </cell>
          <cell r="D949" t="str">
            <v>Kantirajpath Branch</v>
          </cell>
          <cell r="E949" t="str">
            <v>083</v>
          </cell>
          <cell r="F949" t="str">
            <v>Banking Operational</v>
          </cell>
          <cell r="G949" t="str">
            <v>9</v>
          </cell>
          <cell r="H949" t="str">
            <v>Officer 7</v>
          </cell>
          <cell r="I949">
            <v>0</v>
          </cell>
          <cell r="J949">
            <v>0</v>
          </cell>
          <cell r="K949">
            <v>46207</v>
          </cell>
          <cell r="L949">
            <v>13860</v>
          </cell>
          <cell r="M949">
            <v>6006.7</v>
          </cell>
          <cell r="N949">
            <v>54060.3</v>
          </cell>
          <cell r="O949">
            <v>4220</v>
          </cell>
          <cell r="P949">
            <v>2000</v>
          </cell>
          <cell r="Q949">
            <v>1000</v>
          </cell>
          <cell r="R949">
            <v>0</v>
          </cell>
          <cell r="S949">
            <v>1211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8431</v>
          </cell>
          <cell r="AA949">
            <v>74504.7</v>
          </cell>
        </row>
        <row r="950">
          <cell r="B950">
            <v>6047</v>
          </cell>
          <cell r="C950" t="str">
            <v>Devi Dhakal Gautam</v>
          </cell>
          <cell r="D950" t="str">
            <v>Kantirajpath Branch</v>
          </cell>
          <cell r="E950" t="str">
            <v>083</v>
          </cell>
          <cell r="F950" t="str">
            <v>Banking Operational</v>
          </cell>
          <cell r="G950" t="str">
            <v>11</v>
          </cell>
          <cell r="H950" t="str">
            <v>Assistant 5</v>
          </cell>
          <cell r="I950">
            <v>0</v>
          </cell>
          <cell r="J950">
            <v>0</v>
          </cell>
          <cell r="K950">
            <v>35420</v>
          </cell>
          <cell r="L950">
            <v>12991</v>
          </cell>
          <cell r="M950">
            <v>4841.1000000000004</v>
          </cell>
          <cell r="N950">
            <v>43569.9</v>
          </cell>
          <cell r="O950">
            <v>3344</v>
          </cell>
          <cell r="P950">
            <v>2000</v>
          </cell>
          <cell r="Q950">
            <v>1000</v>
          </cell>
          <cell r="R950">
            <v>93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6437</v>
          </cell>
          <cell r="AA950">
            <v>59689.1</v>
          </cell>
        </row>
        <row r="951">
          <cell r="B951">
            <v>6259</v>
          </cell>
          <cell r="C951" t="str">
            <v>Bimala Adhikari Kunwar</v>
          </cell>
          <cell r="D951" t="str">
            <v>Kantirajpath Branch</v>
          </cell>
          <cell r="E951" t="str">
            <v>083</v>
          </cell>
          <cell r="F951" t="str">
            <v>Banking Operational</v>
          </cell>
          <cell r="G951" t="str">
            <v>7</v>
          </cell>
          <cell r="H951" t="str">
            <v>Support Staff 2S</v>
          </cell>
          <cell r="I951">
            <v>0</v>
          </cell>
          <cell r="J951">
            <v>0</v>
          </cell>
          <cell r="K951">
            <v>26082</v>
          </cell>
          <cell r="L951">
            <v>6083</v>
          </cell>
          <cell r="M951">
            <v>3216.5</v>
          </cell>
          <cell r="N951">
            <v>28948.5</v>
          </cell>
          <cell r="O951">
            <v>2200</v>
          </cell>
          <cell r="P951">
            <v>2000</v>
          </cell>
          <cell r="Q951">
            <v>1000</v>
          </cell>
          <cell r="R951">
            <v>54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5254</v>
          </cell>
          <cell r="AA951">
            <v>40635.5</v>
          </cell>
        </row>
        <row r="952">
          <cell r="B952">
            <v>6367</v>
          </cell>
          <cell r="C952" t="str">
            <v>Sahadev Agasti</v>
          </cell>
          <cell r="D952" t="str">
            <v>Kantirajpath Branch</v>
          </cell>
          <cell r="E952" t="str">
            <v>083</v>
          </cell>
          <cell r="F952" t="str">
            <v>Banking Operational</v>
          </cell>
          <cell r="G952" t="str">
            <v>5</v>
          </cell>
          <cell r="H952" t="str">
            <v>Assistant 5</v>
          </cell>
          <cell r="I952">
            <v>0</v>
          </cell>
          <cell r="J952">
            <v>0</v>
          </cell>
          <cell r="K952">
            <v>35420</v>
          </cell>
          <cell r="L952">
            <v>5905</v>
          </cell>
          <cell r="M952">
            <v>4132.5</v>
          </cell>
          <cell r="N952">
            <v>37192.5</v>
          </cell>
          <cell r="O952">
            <v>3344</v>
          </cell>
          <cell r="P952">
            <v>2000</v>
          </cell>
          <cell r="Q952">
            <v>1000</v>
          </cell>
          <cell r="R952">
            <v>93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6437</v>
          </cell>
          <cell r="AA952">
            <v>51894.5</v>
          </cell>
        </row>
        <row r="953">
          <cell r="B953">
            <v>6368</v>
          </cell>
          <cell r="C953" t="str">
            <v>Pradip Rijal</v>
          </cell>
          <cell r="D953" t="str">
            <v>Kantirajpath Branch</v>
          </cell>
          <cell r="E953" t="str">
            <v>083</v>
          </cell>
          <cell r="F953" t="str">
            <v>Banking Operational</v>
          </cell>
          <cell r="G953" t="str">
            <v>7</v>
          </cell>
          <cell r="H953" t="str">
            <v>Assistant 4</v>
          </cell>
          <cell r="I953" t="str">
            <v>4A</v>
          </cell>
          <cell r="J953">
            <v>0</v>
          </cell>
          <cell r="K953">
            <v>34006</v>
          </cell>
          <cell r="L953">
            <v>7938</v>
          </cell>
          <cell r="M953">
            <v>4194.3999999999996</v>
          </cell>
          <cell r="N953">
            <v>37749.599999999999</v>
          </cell>
          <cell r="O953">
            <v>2772</v>
          </cell>
          <cell r="P953">
            <v>2000</v>
          </cell>
          <cell r="Q953">
            <v>1000</v>
          </cell>
          <cell r="R953">
            <v>78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5850</v>
          </cell>
          <cell r="AA953">
            <v>51988.4</v>
          </cell>
        </row>
        <row r="954">
          <cell r="B954">
            <v>6371</v>
          </cell>
          <cell r="C954" t="str">
            <v>Pabitra Sapkota</v>
          </cell>
          <cell r="D954" t="str">
            <v>Kantirajpath Branch</v>
          </cell>
          <cell r="E954" t="str">
            <v>083</v>
          </cell>
          <cell r="F954" t="str">
            <v>Banking Operational</v>
          </cell>
          <cell r="G954" t="str">
            <v>7</v>
          </cell>
          <cell r="H954" t="str">
            <v>Assistant 4</v>
          </cell>
          <cell r="I954" t="str">
            <v>4A</v>
          </cell>
          <cell r="J954">
            <v>0</v>
          </cell>
          <cell r="K954">
            <v>34006</v>
          </cell>
          <cell r="L954">
            <v>7938</v>
          </cell>
          <cell r="M954">
            <v>4194.3999999999996</v>
          </cell>
          <cell r="N954">
            <v>37749.599999999999</v>
          </cell>
          <cell r="O954">
            <v>2772</v>
          </cell>
          <cell r="P954">
            <v>2000</v>
          </cell>
          <cell r="Q954">
            <v>1000</v>
          </cell>
          <cell r="R954">
            <v>78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5850</v>
          </cell>
          <cell r="AA954">
            <v>51988.4</v>
          </cell>
        </row>
        <row r="955">
          <cell r="B955">
            <v>6546</v>
          </cell>
          <cell r="C955" t="str">
            <v>Bhawana Ghimire</v>
          </cell>
          <cell r="D955" t="str">
            <v>Kantirajpath Branch</v>
          </cell>
          <cell r="E955" t="str">
            <v>083</v>
          </cell>
          <cell r="F955" t="str">
            <v>Banking Operational</v>
          </cell>
          <cell r="G955" t="str">
            <v>5</v>
          </cell>
          <cell r="H955" t="str">
            <v>Assistant 4</v>
          </cell>
          <cell r="I955">
            <v>0</v>
          </cell>
          <cell r="J955">
            <v>0</v>
          </cell>
          <cell r="K955">
            <v>32902</v>
          </cell>
          <cell r="L955">
            <v>5485</v>
          </cell>
          <cell r="M955">
            <v>3838.7</v>
          </cell>
          <cell r="N955">
            <v>34548.300000000003</v>
          </cell>
          <cell r="O955">
            <v>2772</v>
          </cell>
          <cell r="P955">
            <v>2000</v>
          </cell>
          <cell r="Q955">
            <v>1000</v>
          </cell>
          <cell r="R955">
            <v>0</v>
          </cell>
          <cell r="S955">
            <v>648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6420</v>
          </cell>
          <cell r="AA955">
            <v>48645.7</v>
          </cell>
        </row>
        <row r="956">
          <cell r="B956">
            <v>6931</v>
          </cell>
          <cell r="C956" t="str">
            <v>Anita Bhulon</v>
          </cell>
          <cell r="D956" t="str">
            <v>Kantirajpath Branch</v>
          </cell>
          <cell r="E956" t="str">
            <v>083</v>
          </cell>
          <cell r="F956" t="str">
            <v>Banking Operational</v>
          </cell>
          <cell r="G956" t="str">
            <v>4</v>
          </cell>
          <cell r="H956" t="str">
            <v>Assistant 4</v>
          </cell>
          <cell r="I956">
            <v>0</v>
          </cell>
          <cell r="J956">
            <v>0</v>
          </cell>
          <cell r="K956">
            <v>32902</v>
          </cell>
          <cell r="L956">
            <v>4388</v>
          </cell>
          <cell r="M956">
            <v>3729</v>
          </cell>
          <cell r="N956">
            <v>33561</v>
          </cell>
          <cell r="O956">
            <v>2772</v>
          </cell>
          <cell r="P956">
            <v>2000</v>
          </cell>
          <cell r="Q956">
            <v>1000</v>
          </cell>
          <cell r="R956">
            <v>78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5850</v>
          </cell>
          <cell r="AA956">
            <v>46869</v>
          </cell>
        </row>
        <row r="957">
          <cell r="B957">
            <v>7334</v>
          </cell>
          <cell r="C957" t="str">
            <v>Asmita Bhujel</v>
          </cell>
          <cell r="D957" t="str">
            <v>Kantirajpath Branch</v>
          </cell>
          <cell r="E957" t="str">
            <v>083</v>
          </cell>
          <cell r="F957" t="str">
            <v>Banking Operational</v>
          </cell>
          <cell r="G957" t="str">
            <v>1</v>
          </cell>
          <cell r="H957" t="str">
            <v>Assistant 4</v>
          </cell>
          <cell r="I957">
            <v>0</v>
          </cell>
          <cell r="J957">
            <v>0</v>
          </cell>
          <cell r="K957">
            <v>32902</v>
          </cell>
          <cell r="L957">
            <v>1097</v>
          </cell>
          <cell r="M957">
            <v>3399.9</v>
          </cell>
          <cell r="N957">
            <v>30599.1</v>
          </cell>
          <cell r="O957">
            <v>2772</v>
          </cell>
          <cell r="P957">
            <v>2000</v>
          </cell>
          <cell r="Q957">
            <v>1000</v>
          </cell>
          <cell r="R957">
            <v>0</v>
          </cell>
          <cell r="S957">
            <v>648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6420</v>
          </cell>
          <cell r="AA957">
            <v>43818.9</v>
          </cell>
        </row>
        <row r="958">
          <cell r="B958">
            <v>90120</v>
          </cell>
          <cell r="C958" t="str">
            <v>Kuber Sharma Chhetri</v>
          </cell>
          <cell r="D958" t="str">
            <v>Kantirajpath Branch</v>
          </cell>
          <cell r="E958" t="str">
            <v>083</v>
          </cell>
          <cell r="F958" t="str">
            <v>Banking Operational</v>
          </cell>
          <cell r="G958">
            <v>0</v>
          </cell>
          <cell r="H958" t="str">
            <v>Support Staff 1S</v>
          </cell>
          <cell r="I958">
            <v>0</v>
          </cell>
          <cell r="J958">
            <v>0</v>
          </cell>
          <cell r="K958">
            <v>24702</v>
          </cell>
          <cell r="L958">
            <v>0</v>
          </cell>
          <cell r="M958">
            <v>0</v>
          </cell>
          <cell r="N958">
            <v>24702</v>
          </cell>
          <cell r="O958">
            <v>0</v>
          </cell>
          <cell r="P958">
            <v>2000</v>
          </cell>
          <cell r="Q958">
            <v>1000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3000</v>
          </cell>
          <cell r="AA958">
            <v>27702</v>
          </cell>
        </row>
        <row r="959">
          <cell r="B959">
            <v>5449</v>
          </cell>
          <cell r="C959" t="str">
            <v>Nanda Ram Adhikari</v>
          </cell>
          <cell r="D959" t="str">
            <v>Palung Branch Makawanpur</v>
          </cell>
          <cell r="E959" t="str">
            <v>084</v>
          </cell>
          <cell r="F959" t="str">
            <v>Banking Operational</v>
          </cell>
          <cell r="G959" t="str">
            <v>6</v>
          </cell>
          <cell r="H959" t="str">
            <v>Managerial 9</v>
          </cell>
          <cell r="I959">
            <v>0</v>
          </cell>
          <cell r="J959">
            <v>0</v>
          </cell>
          <cell r="K959">
            <v>52774</v>
          </cell>
          <cell r="L959">
            <v>10554</v>
          </cell>
          <cell r="M959">
            <v>6332.8</v>
          </cell>
          <cell r="N959">
            <v>56995.199999999997</v>
          </cell>
          <cell r="O959">
            <v>4620</v>
          </cell>
          <cell r="P959">
            <v>2000</v>
          </cell>
          <cell r="Q959">
            <v>1000</v>
          </cell>
          <cell r="R959">
            <v>0</v>
          </cell>
          <cell r="S959">
            <v>4826</v>
          </cell>
          <cell r="T959">
            <v>2400</v>
          </cell>
          <cell r="U959">
            <v>0</v>
          </cell>
          <cell r="V959">
            <v>0</v>
          </cell>
          <cell r="W959">
            <v>6000</v>
          </cell>
          <cell r="X959">
            <v>0</v>
          </cell>
          <cell r="Y959">
            <v>0</v>
          </cell>
          <cell r="Z959">
            <v>20846</v>
          </cell>
          <cell r="AA959">
            <v>90506.8</v>
          </cell>
        </row>
        <row r="960">
          <cell r="B960">
            <v>6402</v>
          </cell>
          <cell r="C960" t="str">
            <v>Sharad Kumar Bindari</v>
          </cell>
          <cell r="D960" t="str">
            <v>Palung Branch Makawanpur</v>
          </cell>
          <cell r="E960" t="str">
            <v>084</v>
          </cell>
          <cell r="F960" t="str">
            <v>Banking Operational</v>
          </cell>
          <cell r="G960" t="str">
            <v>7</v>
          </cell>
          <cell r="H960" t="str">
            <v>Assistant 4</v>
          </cell>
          <cell r="I960" t="str">
            <v>4A</v>
          </cell>
          <cell r="J960">
            <v>0</v>
          </cell>
          <cell r="K960">
            <v>34006</v>
          </cell>
          <cell r="L960">
            <v>7938</v>
          </cell>
          <cell r="M960">
            <v>4194.3999999999996</v>
          </cell>
          <cell r="N960">
            <v>37749.599999999999</v>
          </cell>
          <cell r="O960">
            <v>2772</v>
          </cell>
          <cell r="P960">
            <v>2000</v>
          </cell>
          <cell r="Q960">
            <v>1000</v>
          </cell>
          <cell r="R960">
            <v>233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6005</v>
          </cell>
          <cell r="AA960">
            <v>52143.4</v>
          </cell>
        </row>
        <row r="961">
          <cell r="B961">
            <v>7271</v>
          </cell>
          <cell r="C961" t="str">
            <v>Ramniwash Sah Kanu</v>
          </cell>
          <cell r="D961" t="str">
            <v>Palung Branch Makawanpur</v>
          </cell>
          <cell r="E961" t="str">
            <v>084</v>
          </cell>
          <cell r="F961" t="str">
            <v>Banking Operational</v>
          </cell>
          <cell r="G961" t="str">
            <v>1</v>
          </cell>
          <cell r="H961" t="str">
            <v>Assistant 4</v>
          </cell>
          <cell r="I961">
            <v>0</v>
          </cell>
          <cell r="J961">
            <v>0</v>
          </cell>
          <cell r="K961">
            <v>32902</v>
          </cell>
          <cell r="L961">
            <v>1097</v>
          </cell>
          <cell r="M961">
            <v>3399.9</v>
          </cell>
          <cell r="N961">
            <v>30599.1</v>
          </cell>
          <cell r="O961">
            <v>2772</v>
          </cell>
          <cell r="P961">
            <v>2000</v>
          </cell>
          <cell r="Q961">
            <v>1000</v>
          </cell>
          <cell r="R961">
            <v>0</v>
          </cell>
          <cell r="S961">
            <v>2177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7949</v>
          </cell>
          <cell r="AA961">
            <v>45347.9</v>
          </cell>
        </row>
        <row r="962">
          <cell r="B962">
            <v>7284</v>
          </cell>
          <cell r="C962" t="str">
            <v>Ramkrishna Nandan Singh</v>
          </cell>
          <cell r="D962" t="str">
            <v>Palung Branch Makawanpur</v>
          </cell>
          <cell r="E962" t="str">
            <v>084</v>
          </cell>
          <cell r="F962" t="str">
            <v>Banking Operational</v>
          </cell>
          <cell r="G962" t="str">
            <v>1</v>
          </cell>
          <cell r="H962" t="str">
            <v>Assistant 4</v>
          </cell>
          <cell r="I962">
            <v>0</v>
          </cell>
          <cell r="J962">
            <v>0</v>
          </cell>
          <cell r="K962">
            <v>32902</v>
          </cell>
          <cell r="L962">
            <v>1097</v>
          </cell>
          <cell r="M962">
            <v>3399.9</v>
          </cell>
          <cell r="N962">
            <v>30599.1</v>
          </cell>
          <cell r="O962">
            <v>2772</v>
          </cell>
          <cell r="P962">
            <v>2000</v>
          </cell>
          <cell r="Q962">
            <v>1000</v>
          </cell>
          <cell r="R962">
            <v>0</v>
          </cell>
          <cell r="S962">
            <v>2177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7949</v>
          </cell>
          <cell r="AA962">
            <v>45347.9</v>
          </cell>
        </row>
        <row r="963">
          <cell r="B963">
            <v>7286</v>
          </cell>
          <cell r="C963" t="str">
            <v>Jitendra Mandal</v>
          </cell>
          <cell r="D963" t="str">
            <v>Palung Branch Makawanpur</v>
          </cell>
          <cell r="E963" t="str">
            <v>084</v>
          </cell>
          <cell r="F963" t="str">
            <v>Banking Operational</v>
          </cell>
          <cell r="G963" t="str">
            <v>1</v>
          </cell>
          <cell r="H963" t="str">
            <v>Assistant 4</v>
          </cell>
          <cell r="I963">
            <v>0</v>
          </cell>
          <cell r="J963">
            <v>0</v>
          </cell>
          <cell r="K963">
            <v>32902</v>
          </cell>
          <cell r="L963">
            <v>1097</v>
          </cell>
          <cell r="M963">
            <v>3399.9</v>
          </cell>
          <cell r="N963">
            <v>30599.1</v>
          </cell>
          <cell r="O963">
            <v>2772</v>
          </cell>
          <cell r="P963">
            <v>2000</v>
          </cell>
          <cell r="Q963">
            <v>1000</v>
          </cell>
          <cell r="R963">
            <v>0</v>
          </cell>
          <cell r="S963">
            <v>2177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7949</v>
          </cell>
          <cell r="AA963">
            <v>45347.9</v>
          </cell>
        </row>
        <row r="964">
          <cell r="B964">
            <v>4796</v>
          </cell>
          <cell r="C964" t="str">
            <v>Raju Dhakal</v>
          </cell>
          <cell r="D964" t="str">
            <v>Hetauda Branch</v>
          </cell>
          <cell r="E964" t="str">
            <v>085</v>
          </cell>
          <cell r="F964" t="str">
            <v>Banking Operational</v>
          </cell>
          <cell r="G964" t="str">
            <v>10</v>
          </cell>
          <cell r="H964" t="str">
            <v>Officer 7</v>
          </cell>
          <cell r="I964">
            <v>0</v>
          </cell>
          <cell r="J964">
            <v>0</v>
          </cell>
          <cell r="K964">
            <v>46207</v>
          </cell>
          <cell r="L964">
            <v>15400</v>
          </cell>
          <cell r="M964">
            <v>6160.7</v>
          </cell>
          <cell r="N964">
            <v>55446.3</v>
          </cell>
          <cell r="O964">
            <v>4220</v>
          </cell>
          <cell r="P964">
            <v>2000</v>
          </cell>
          <cell r="Q964">
            <v>1000</v>
          </cell>
          <cell r="R964">
            <v>145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7365</v>
          </cell>
          <cell r="AA964">
            <v>75132.7</v>
          </cell>
        </row>
        <row r="965">
          <cell r="B965">
            <v>5410</v>
          </cell>
          <cell r="C965" t="str">
            <v>Suresh Prashad Bhattarai</v>
          </cell>
          <cell r="D965" t="str">
            <v>Hetauda Branch</v>
          </cell>
          <cell r="E965" t="str">
            <v>085</v>
          </cell>
          <cell r="F965" t="str">
            <v>Banking Operational</v>
          </cell>
          <cell r="G965" t="str">
            <v>10</v>
          </cell>
          <cell r="H965" t="str">
            <v>Officer 7</v>
          </cell>
          <cell r="I965">
            <v>0</v>
          </cell>
          <cell r="J965">
            <v>0</v>
          </cell>
          <cell r="K965">
            <v>46207</v>
          </cell>
          <cell r="L965">
            <v>15400</v>
          </cell>
          <cell r="M965">
            <v>6160.7</v>
          </cell>
          <cell r="N965">
            <v>55446.3</v>
          </cell>
          <cell r="O965">
            <v>4220</v>
          </cell>
          <cell r="P965">
            <v>2000</v>
          </cell>
          <cell r="Q965">
            <v>1000</v>
          </cell>
          <cell r="R965">
            <v>145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7365</v>
          </cell>
          <cell r="AA965">
            <v>75132.7</v>
          </cell>
        </row>
        <row r="966">
          <cell r="B966">
            <v>5645</v>
          </cell>
          <cell r="C966" t="str">
            <v>Sushila Mahat</v>
          </cell>
          <cell r="D966" t="str">
            <v>Hetauda Branch</v>
          </cell>
          <cell r="E966" t="str">
            <v>085</v>
          </cell>
          <cell r="F966" t="str">
            <v>Banking Operational</v>
          </cell>
          <cell r="G966" t="str">
            <v>11</v>
          </cell>
          <cell r="H966" t="str">
            <v>Assistant 5</v>
          </cell>
          <cell r="I966">
            <v>0</v>
          </cell>
          <cell r="J966">
            <v>0</v>
          </cell>
          <cell r="K966">
            <v>35420</v>
          </cell>
          <cell r="L966">
            <v>12991</v>
          </cell>
          <cell r="M966">
            <v>4841.1000000000004</v>
          </cell>
          <cell r="N966">
            <v>43569.9</v>
          </cell>
          <cell r="O966">
            <v>3344</v>
          </cell>
          <cell r="P966">
            <v>2000</v>
          </cell>
          <cell r="Q966">
            <v>1000</v>
          </cell>
          <cell r="R966">
            <v>93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6437</v>
          </cell>
          <cell r="AA966">
            <v>59689.1</v>
          </cell>
        </row>
        <row r="967">
          <cell r="B967">
            <v>5812</v>
          </cell>
          <cell r="C967" t="str">
            <v>Biplav Neupane</v>
          </cell>
          <cell r="D967" t="str">
            <v>Hetauda Branch</v>
          </cell>
          <cell r="E967" t="str">
            <v>085</v>
          </cell>
          <cell r="F967" t="str">
            <v>Banking Operational</v>
          </cell>
          <cell r="G967" t="str">
            <v>11</v>
          </cell>
          <cell r="H967" t="str">
            <v>Assistant 5</v>
          </cell>
          <cell r="I967">
            <v>0</v>
          </cell>
          <cell r="J967">
            <v>0</v>
          </cell>
          <cell r="K967">
            <v>35420</v>
          </cell>
          <cell r="L967">
            <v>12991</v>
          </cell>
          <cell r="M967">
            <v>4841.1000000000004</v>
          </cell>
          <cell r="N967">
            <v>43569.9</v>
          </cell>
          <cell r="O967">
            <v>3344</v>
          </cell>
          <cell r="P967">
            <v>2000</v>
          </cell>
          <cell r="Q967">
            <v>1000</v>
          </cell>
          <cell r="R967">
            <v>0</v>
          </cell>
          <cell r="S967">
            <v>771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7115</v>
          </cell>
          <cell r="AA967">
            <v>60367.1</v>
          </cell>
        </row>
        <row r="968">
          <cell r="B968">
            <v>6039</v>
          </cell>
          <cell r="C968" t="str">
            <v>Dipak Kumar Ranabhat</v>
          </cell>
          <cell r="D968" t="str">
            <v>Hetauda Branch</v>
          </cell>
          <cell r="E968" t="str">
            <v>085</v>
          </cell>
          <cell r="F968" t="str">
            <v>Banking Operational</v>
          </cell>
          <cell r="G968" t="str">
            <v>11</v>
          </cell>
          <cell r="H968" t="str">
            <v>Assistant 5</v>
          </cell>
          <cell r="I968">
            <v>0</v>
          </cell>
          <cell r="J968">
            <v>0</v>
          </cell>
          <cell r="K968">
            <v>35420</v>
          </cell>
          <cell r="L968">
            <v>12991</v>
          </cell>
          <cell r="M968">
            <v>4841.1000000000004</v>
          </cell>
          <cell r="N968">
            <v>43569.9</v>
          </cell>
          <cell r="O968">
            <v>3344</v>
          </cell>
          <cell r="P968">
            <v>2000</v>
          </cell>
          <cell r="Q968">
            <v>1000</v>
          </cell>
          <cell r="R968">
            <v>93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6437</v>
          </cell>
          <cell r="AA968">
            <v>59689.1</v>
          </cell>
        </row>
        <row r="969">
          <cell r="B969">
            <v>6088</v>
          </cell>
          <cell r="C969" t="str">
            <v>Madhab Prasad Bhattarai</v>
          </cell>
          <cell r="D969" t="str">
            <v>Hetauda Branch</v>
          </cell>
          <cell r="E969" t="str">
            <v>085</v>
          </cell>
          <cell r="F969" t="str">
            <v>Banking Operational</v>
          </cell>
          <cell r="G969" t="str">
            <v>9</v>
          </cell>
          <cell r="H969" t="str">
            <v>Support Staff 2S</v>
          </cell>
          <cell r="I969">
            <v>0</v>
          </cell>
          <cell r="J969">
            <v>0</v>
          </cell>
          <cell r="K969">
            <v>26082</v>
          </cell>
          <cell r="L969">
            <v>7821</v>
          </cell>
          <cell r="M969">
            <v>3390.3</v>
          </cell>
          <cell r="N969">
            <v>30512.7</v>
          </cell>
          <cell r="O969">
            <v>2200</v>
          </cell>
          <cell r="P969">
            <v>2000</v>
          </cell>
          <cell r="Q969">
            <v>1000</v>
          </cell>
          <cell r="R969">
            <v>54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5254</v>
          </cell>
          <cell r="AA969">
            <v>42547.3</v>
          </cell>
        </row>
        <row r="970">
          <cell r="B970">
            <v>6096</v>
          </cell>
          <cell r="C970" t="str">
            <v>Shiva Raj Subedi</v>
          </cell>
          <cell r="D970" t="str">
            <v>Hetauda Branch</v>
          </cell>
          <cell r="E970" t="str">
            <v>085</v>
          </cell>
          <cell r="F970" t="str">
            <v>Banking Operational</v>
          </cell>
          <cell r="G970" t="str">
            <v>9</v>
          </cell>
          <cell r="H970" t="str">
            <v>Support Staff 2S</v>
          </cell>
          <cell r="I970">
            <v>0</v>
          </cell>
          <cell r="J970">
            <v>0</v>
          </cell>
          <cell r="K970">
            <v>26082</v>
          </cell>
          <cell r="L970">
            <v>7821</v>
          </cell>
          <cell r="M970">
            <v>3390.3</v>
          </cell>
          <cell r="N970">
            <v>30512.7</v>
          </cell>
          <cell r="O970">
            <v>2200</v>
          </cell>
          <cell r="P970">
            <v>2000</v>
          </cell>
          <cell r="Q970">
            <v>1000</v>
          </cell>
          <cell r="R970">
            <v>54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5254</v>
          </cell>
          <cell r="AA970">
            <v>42547.3</v>
          </cell>
        </row>
        <row r="971">
          <cell r="B971">
            <v>6111</v>
          </cell>
          <cell r="C971" t="str">
            <v>Tirtha Raj Paudel</v>
          </cell>
          <cell r="D971" t="str">
            <v>Hetauda Branch</v>
          </cell>
          <cell r="E971" t="str">
            <v>085</v>
          </cell>
          <cell r="F971" t="str">
            <v>Banking Operational</v>
          </cell>
          <cell r="G971" t="str">
            <v>6</v>
          </cell>
          <cell r="H971" t="str">
            <v>Managerial 9</v>
          </cell>
          <cell r="I971">
            <v>0</v>
          </cell>
          <cell r="J971">
            <v>0</v>
          </cell>
          <cell r="K971">
            <v>52774</v>
          </cell>
          <cell r="L971">
            <v>10554</v>
          </cell>
          <cell r="M971">
            <v>6332.8</v>
          </cell>
          <cell r="N971">
            <v>56995.199999999997</v>
          </cell>
          <cell r="O971">
            <v>4620</v>
          </cell>
          <cell r="P971">
            <v>2000</v>
          </cell>
          <cell r="Q971">
            <v>1000</v>
          </cell>
          <cell r="R971">
            <v>0</v>
          </cell>
          <cell r="S971">
            <v>1436</v>
          </cell>
          <cell r="T971">
            <v>2400</v>
          </cell>
          <cell r="U971">
            <v>0</v>
          </cell>
          <cell r="V971">
            <v>0</v>
          </cell>
          <cell r="W971">
            <v>6000</v>
          </cell>
          <cell r="X971">
            <v>0</v>
          </cell>
          <cell r="Y971">
            <v>0</v>
          </cell>
          <cell r="Z971">
            <v>17456</v>
          </cell>
          <cell r="AA971">
            <v>87116.800000000003</v>
          </cell>
        </row>
        <row r="972">
          <cell r="B972">
            <v>6260</v>
          </cell>
          <cell r="C972" t="str">
            <v>Laxmi Subedi</v>
          </cell>
          <cell r="D972" t="str">
            <v>Hetauda Branch</v>
          </cell>
          <cell r="E972" t="str">
            <v>085</v>
          </cell>
          <cell r="F972" t="str">
            <v>Banking Operational</v>
          </cell>
          <cell r="G972" t="str">
            <v>7</v>
          </cell>
          <cell r="H972" t="str">
            <v>Support Staff 2S</v>
          </cell>
          <cell r="I972">
            <v>0</v>
          </cell>
          <cell r="J972">
            <v>0</v>
          </cell>
          <cell r="K972">
            <v>26082</v>
          </cell>
          <cell r="L972">
            <v>6083</v>
          </cell>
          <cell r="M972">
            <v>3216.5</v>
          </cell>
          <cell r="N972">
            <v>28948.5</v>
          </cell>
          <cell r="O972">
            <v>2200</v>
          </cell>
          <cell r="P972">
            <v>2000</v>
          </cell>
          <cell r="Q972">
            <v>1000</v>
          </cell>
          <cell r="R972">
            <v>54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5254</v>
          </cell>
          <cell r="AA972">
            <v>40635.5</v>
          </cell>
        </row>
        <row r="973">
          <cell r="B973">
            <v>6617</v>
          </cell>
          <cell r="C973" t="str">
            <v>Rammi Bhatt</v>
          </cell>
          <cell r="D973" t="str">
            <v>Hetauda Branch</v>
          </cell>
          <cell r="E973" t="str">
            <v>085</v>
          </cell>
          <cell r="F973" t="str">
            <v>Banking Operational</v>
          </cell>
          <cell r="G973" t="str">
            <v>5</v>
          </cell>
          <cell r="H973" t="str">
            <v>Assistant 4</v>
          </cell>
          <cell r="I973">
            <v>0</v>
          </cell>
          <cell r="J973">
            <v>0</v>
          </cell>
          <cell r="K973">
            <v>32902</v>
          </cell>
          <cell r="L973">
            <v>5485</v>
          </cell>
          <cell r="M973">
            <v>3838.7</v>
          </cell>
          <cell r="N973">
            <v>34548.300000000003</v>
          </cell>
          <cell r="O973">
            <v>2772</v>
          </cell>
          <cell r="P973">
            <v>2000</v>
          </cell>
          <cell r="Q973">
            <v>1000</v>
          </cell>
          <cell r="R973">
            <v>0</v>
          </cell>
          <cell r="S973">
            <v>648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6420</v>
          </cell>
          <cell r="AA973">
            <v>48645.7</v>
          </cell>
        </row>
        <row r="974">
          <cell r="B974">
            <v>6859</v>
          </cell>
          <cell r="C974" t="str">
            <v>Sangita Lamichhane</v>
          </cell>
          <cell r="D974" t="str">
            <v>Hetauda Branch</v>
          </cell>
          <cell r="E974" t="str">
            <v>085</v>
          </cell>
          <cell r="F974" t="str">
            <v>Banking Operational</v>
          </cell>
          <cell r="G974" t="str">
            <v>4</v>
          </cell>
          <cell r="H974" t="str">
            <v>Assistant 5</v>
          </cell>
          <cell r="I974">
            <v>0</v>
          </cell>
          <cell r="J974">
            <v>0</v>
          </cell>
          <cell r="K974">
            <v>35420</v>
          </cell>
          <cell r="L974">
            <v>4724</v>
          </cell>
          <cell r="M974">
            <v>4014.4</v>
          </cell>
          <cell r="N974">
            <v>36129.599999999999</v>
          </cell>
          <cell r="O974">
            <v>3344</v>
          </cell>
          <cell r="P974">
            <v>2000</v>
          </cell>
          <cell r="Q974">
            <v>1000</v>
          </cell>
          <cell r="R974">
            <v>93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6437</v>
          </cell>
          <cell r="AA974">
            <v>50595.4</v>
          </cell>
        </row>
        <row r="975">
          <cell r="B975">
            <v>7362</v>
          </cell>
          <cell r="C975" t="str">
            <v>Chandra Prakash Pandey</v>
          </cell>
          <cell r="D975" t="str">
            <v>Hetauda Branch</v>
          </cell>
          <cell r="E975" t="str">
            <v>085</v>
          </cell>
          <cell r="F975" t="str">
            <v>Banking Operational</v>
          </cell>
          <cell r="G975" t="str">
            <v>1</v>
          </cell>
          <cell r="H975" t="str">
            <v>Assistant 4</v>
          </cell>
          <cell r="I975">
            <v>0</v>
          </cell>
          <cell r="J975">
            <v>0</v>
          </cell>
          <cell r="K975">
            <v>32902</v>
          </cell>
          <cell r="L975">
            <v>1097</v>
          </cell>
          <cell r="M975">
            <v>3399.9</v>
          </cell>
          <cell r="N975">
            <v>30599.1</v>
          </cell>
          <cell r="O975">
            <v>2772</v>
          </cell>
          <cell r="P975">
            <v>2000</v>
          </cell>
          <cell r="Q975">
            <v>1000</v>
          </cell>
          <cell r="R975">
            <v>0</v>
          </cell>
          <cell r="S975">
            <v>648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6420</v>
          </cell>
          <cell r="AA975">
            <v>43818.9</v>
          </cell>
        </row>
        <row r="976">
          <cell r="B976">
            <v>5130</v>
          </cell>
          <cell r="C976" t="str">
            <v>Dinesh Babu Nepal</v>
          </cell>
          <cell r="D976" t="str">
            <v>Bharatpur Branch</v>
          </cell>
          <cell r="E976" t="str">
            <v>086</v>
          </cell>
          <cell r="F976" t="str">
            <v>Banking Operational</v>
          </cell>
          <cell r="G976" t="str">
            <v>8</v>
          </cell>
          <cell r="H976" t="str">
            <v>Managerial 9</v>
          </cell>
          <cell r="I976">
            <v>0</v>
          </cell>
          <cell r="J976">
            <v>0</v>
          </cell>
          <cell r="K976">
            <v>52774</v>
          </cell>
          <cell r="L976">
            <v>14072</v>
          </cell>
          <cell r="M976">
            <v>6684.6</v>
          </cell>
          <cell r="N976">
            <v>60161.4</v>
          </cell>
          <cell r="O976">
            <v>4620</v>
          </cell>
          <cell r="P976">
            <v>2000</v>
          </cell>
          <cell r="Q976">
            <v>1000</v>
          </cell>
          <cell r="R976">
            <v>172</v>
          </cell>
          <cell r="S976">
            <v>0</v>
          </cell>
          <cell r="T976">
            <v>2400</v>
          </cell>
          <cell r="U976">
            <v>0</v>
          </cell>
          <cell r="V976">
            <v>0</v>
          </cell>
          <cell r="W976">
            <v>6000</v>
          </cell>
          <cell r="X976">
            <v>0</v>
          </cell>
          <cell r="Y976">
            <v>0</v>
          </cell>
          <cell r="Z976">
            <v>16192</v>
          </cell>
          <cell r="AA976">
            <v>89722.6</v>
          </cell>
        </row>
        <row r="977">
          <cell r="B977">
            <v>5601</v>
          </cell>
          <cell r="C977" t="str">
            <v>Luma Narayan Chaudhari</v>
          </cell>
          <cell r="D977" t="str">
            <v>Bharatpur Branch</v>
          </cell>
          <cell r="E977" t="str">
            <v>086</v>
          </cell>
          <cell r="F977" t="str">
            <v>Banking Operational</v>
          </cell>
          <cell r="G977" t="str">
            <v>11</v>
          </cell>
          <cell r="H977" t="str">
            <v>Assistant 5</v>
          </cell>
          <cell r="I977">
            <v>0</v>
          </cell>
          <cell r="J977">
            <v>0</v>
          </cell>
          <cell r="K977">
            <v>35420</v>
          </cell>
          <cell r="L977">
            <v>12991</v>
          </cell>
          <cell r="M977">
            <v>4841.1000000000004</v>
          </cell>
          <cell r="N977">
            <v>43569.9</v>
          </cell>
          <cell r="O977">
            <v>3344</v>
          </cell>
          <cell r="P977">
            <v>2000</v>
          </cell>
          <cell r="Q977">
            <v>1000</v>
          </cell>
          <cell r="R977">
            <v>93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6437</v>
          </cell>
          <cell r="AA977">
            <v>59689.1</v>
          </cell>
        </row>
        <row r="978">
          <cell r="B978">
            <v>5622</v>
          </cell>
          <cell r="C978" t="str">
            <v>Gobinda Raj Adhikari</v>
          </cell>
          <cell r="D978" t="str">
            <v>Bharatpur Branch</v>
          </cell>
          <cell r="E978" t="str">
            <v>086</v>
          </cell>
          <cell r="F978" t="str">
            <v>Banking Operational</v>
          </cell>
          <cell r="G978" t="str">
            <v>11</v>
          </cell>
          <cell r="H978" t="str">
            <v>Assistant 5</v>
          </cell>
          <cell r="I978">
            <v>0</v>
          </cell>
          <cell r="J978">
            <v>0</v>
          </cell>
          <cell r="K978">
            <v>35420</v>
          </cell>
          <cell r="L978">
            <v>12991</v>
          </cell>
          <cell r="M978">
            <v>4841.1000000000004</v>
          </cell>
          <cell r="N978">
            <v>43569.9</v>
          </cell>
          <cell r="O978">
            <v>3344</v>
          </cell>
          <cell r="P978">
            <v>2000</v>
          </cell>
          <cell r="Q978">
            <v>1000</v>
          </cell>
          <cell r="R978">
            <v>93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6437</v>
          </cell>
          <cell r="AA978">
            <v>59689.1</v>
          </cell>
        </row>
        <row r="979">
          <cell r="B979">
            <v>5732</v>
          </cell>
          <cell r="C979" t="str">
            <v>Ajaya Lama</v>
          </cell>
          <cell r="D979" t="str">
            <v>Bharatpur Branch</v>
          </cell>
          <cell r="E979" t="str">
            <v>086</v>
          </cell>
          <cell r="F979" t="str">
            <v>Banking Operational</v>
          </cell>
          <cell r="G979" t="str">
            <v>8</v>
          </cell>
          <cell r="H979" t="str">
            <v>Driver D2</v>
          </cell>
          <cell r="I979">
            <v>0</v>
          </cell>
          <cell r="J979">
            <v>0</v>
          </cell>
          <cell r="K979">
            <v>32902</v>
          </cell>
          <cell r="L979">
            <v>8776</v>
          </cell>
          <cell r="M979">
            <v>4167.8</v>
          </cell>
          <cell r="N979">
            <v>37510.199999999997</v>
          </cell>
          <cell r="O979">
            <v>2772</v>
          </cell>
          <cell r="P979">
            <v>2000</v>
          </cell>
          <cell r="Q979">
            <v>1000</v>
          </cell>
          <cell r="R979">
            <v>78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5850</v>
          </cell>
          <cell r="AA979">
            <v>51695.8</v>
          </cell>
        </row>
        <row r="980">
          <cell r="B980">
            <v>6197</v>
          </cell>
          <cell r="C980" t="str">
            <v>Jitendra Bahadur Gharti</v>
          </cell>
          <cell r="D980" t="str">
            <v>Bharatpur Branch</v>
          </cell>
          <cell r="E980" t="str">
            <v>086</v>
          </cell>
          <cell r="F980" t="str">
            <v>Banking Operational</v>
          </cell>
          <cell r="G980" t="str">
            <v>9</v>
          </cell>
          <cell r="H980" t="str">
            <v>Assistant 5</v>
          </cell>
          <cell r="I980">
            <v>0</v>
          </cell>
          <cell r="J980">
            <v>0</v>
          </cell>
          <cell r="K980">
            <v>35420</v>
          </cell>
          <cell r="L980">
            <v>10629</v>
          </cell>
          <cell r="M980">
            <v>4604.8999999999996</v>
          </cell>
          <cell r="N980">
            <v>41444.1</v>
          </cell>
          <cell r="O980">
            <v>3344</v>
          </cell>
          <cell r="P980">
            <v>2000</v>
          </cell>
          <cell r="Q980">
            <v>1000</v>
          </cell>
          <cell r="R980">
            <v>0</v>
          </cell>
          <cell r="S980">
            <v>771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7115</v>
          </cell>
          <cell r="AA980">
            <v>57768.9</v>
          </cell>
        </row>
        <row r="981">
          <cell r="B981">
            <v>6303</v>
          </cell>
          <cell r="C981" t="str">
            <v>Bikash Bhattarai</v>
          </cell>
          <cell r="D981" t="str">
            <v>Bharatpur Branch</v>
          </cell>
          <cell r="E981" t="str">
            <v>086</v>
          </cell>
          <cell r="F981" t="str">
            <v>Banking Operational</v>
          </cell>
          <cell r="G981" t="str">
            <v>7</v>
          </cell>
          <cell r="H981" t="str">
            <v>Officer 7</v>
          </cell>
          <cell r="I981">
            <v>0</v>
          </cell>
          <cell r="J981">
            <v>0</v>
          </cell>
          <cell r="K981">
            <v>46207</v>
          </cell>
          <cell r="L981">
            <v>10780</v>
          </cell>
          <cell r="M981">
            <v>5698.7</v>
          </cell>
          <cell r="N981">
            <v>51288.3</v>
          </cell>
          <cell r="O981">
            <v>4220</v>
          </cell>
          <cell r="P981">
            <v>2000</v>
          </cell>
          <cell r="Q981">
            <v>1000</v>
          </cell>
          <cell r="R981">
            <v>145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7365</v>
          </cell>
          <cell r="AA981">
            <v>70050.7</v>
          </cell>
        </row>
        <row r="982">
          <cell r="B982">
            <v>6372</v>
          </cell>
          <cell r="C982" t="str">
            <v>Shramika Sulpe</v>
          </cell>
          <cell r="D982" t="str">
            <v>Bharatpur Branch</v>
          </cell>
          <cell r="E982" t="str">
            <v>086</v>
          </cell>
          <cell r="F982" t="str">
            <v>Banking Operational</v>
          </cell>
          <cell r="G982" t="str">
            <v>5</v>
          </cell>
          <cell r="H982" t="str">
            <v>Assistant 5</v>
          </cell>
          <cell r="I982">
            <v>0</v>
          </cell>
          <cell r="J982">
            <v>0</v>
          </cell>
          <cell r="K982">
            <v>35420</v>
          </cell>
          <cell r="L982">
            <v>5905</v>
          </cell>
          <cell r="M982">
            <v>4132.5</v>
          </cell>
          <cell r="N982">
            <v>37192.5</v>
          </cell>
          <cell r="O982">
            <v>3344</v>
          </cell>
          <cell r="P982">
            <v>2000</v>
          </cell>
          <cell r="Q982">
            <v>1000</v>
          </cell>
          <cell r="R982">
            <v>93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6437</v>
          </cell>
          <cell r="AA982">
            <v>51894.5</v>
          </cell>
        </row>
        <row r="983">
          <cell r="B983">
            <v>6598</v>
          </cell>
          <cell r="C983" t="str">
            <v>Manoj Aryal</v>
          </cell>
          <cell r="D983" t="str">
            <v>Bharatpur Branch</v>
          </cell>
          <cell r="E983" t="str">
            <v>086</v>
          </cell>
          <cell r="F983" t="str">
            <v>Banking Operational</v>
          </cell>
          <cell r="G983" t="str">
            <v>5</v>
          </cell>
          <cell r="H983" t="str">
            <v>Assistant 4</v>
          </cell>
          <cell r="I983">
            <v>0</v>
          </cell>
          <cell r="J983">
            <v>0</v>
          </cell>
          <cell r="K983">
            <v>32902</v>
          </cell>
          <cell r="L983">
            <v>5485</v>
          </cell>
          <cell r="M983">
            <v>3838.7</v>
          </cell>
          <cell r="N983">
            <v>34548.300000000003</v>
          </cell>
          <cell r="O983">
            <v>2772</v>
          </cell>
          <cell r="P983">
            <v>2000</v>
          </cell>
          <cell r="Q983">
            <v>1000</v>
          </cell>
          <cell r="R983">
            <v>78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5850</v>
          </cell>
          <cell r="AA983">
            <v>48075.7</v>
          </cell>
        </row>
        <row r="984">
          <cell r="B984">
            <v>6718</v>
          </cell>
          <cell r="C984" t="str">
            <v>Anita Acharya Upadhyaya</v>
          </cell>
          <cell r="D984" t="str">
            <v>Bharatpur Branch</v>
          </cell>
          <cell r="E984" t="str">
            <v>086</v>
          </cell>
          <cell r="F984" t="str">
            <v>Banking Operational</v>
          </cell>
          <cell r="G984" t="str">
            <v>5</v>
          </cell>
          <cell r="H984" t="str">
            <v>Assistant 4</v>
          </cell>
          <cell r="I984">
            <v>0</v>
          </cell>
          <cell r="J984">
            <v>0</v>
          </cell>
          <cell r="K984">
            <v>32902</v>
          </cell>
          <cell r="L984">
            <v>5485</v>
          </cell>
          <cell r="M984">
            <v>3838.7</v>
          </cell>
          <cell r="N984">
            <v>34548.300000000003</v>
          </cell>
          <cell r="O984">
            <v>2772</v>
          </cell>
          <cell r="P984">
            <v>2000</v>
          </cell>
          <cell r="Q984">
            <v>1000</v>
          </cell>
          <cell r="R984">
            <v>0</v>
          </cell>
          <cell r="S984">
            <v>648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6420</v>
          </cell>
          <cell r="AA984">
            <v>48645.7</v>
          </cell>
        </row>
        <row r="985">
          <cell r="B985">
            <v>6725</v>
          </cell>
          <cell r="C985" t="str">
            <v>Khem Bahadur Dura</v>
          </cell>
          <cell r="D985" t="str">
            <v>Bharatpur Branch</v>
          </cell>
          <cell r="E985" t="str">
            <v>086</v>
          </cell>
          <cell r="F985" t="str">
            <v>Banking Operational</v>
          </cell>
          <cell r="G985" t="str">
            <v>5</v>
          </cell>
          <cell r="H985" t="str">
            <v>Assistant 4</v>
          </cell>
          <cell r="I985">
            <v>0</v>
          </cell>
          <cell r="J985">
            <v>0</v>
          </cell>
          <cell r="K985">
            <v>32902</v>
          </cell>
          <cell r="L985">
            <v>5485</v>
          </cell>
          <cell r="M985">
            <v>3838.7</v>
          </cell>
          <cell r="N985">
            <v>34548.300000000003</v>
          </cell>
          <cell r="O985">
            <v>2772</v>
          </cell>
          <cell r="P985">
            <v>2000</v>
          </cell>
          <cell r="Q985">
            <v>1000</v>
          </cell>
          <cell r="R985">
            <v>0</v>
          </cell>
          <cell r="S985">
            <v>648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6420</v>
          </cell>
          <cell r="AA985">
            <v>48645.7</v>
          </cell>
        </row>
        <row r="986">
          <cell r="B986">
            <v>6796</v>
          </cell>
          <cell r="C986" t="str">
            <v>Deepak Sunar</v>
          </cell>
          <cell r="D986" t="str">
            <v>Bharatpur Branch</v>
          </cell>
          <cell r="E986" t="str">
            <v>086</v>
          </cell>
          <cell r="F986" t="str">
            <v>Banking Operational</v>
          </cell>
          <cell r="G986" t="str">
            <v>4</v>
          </cell>
          <cell r="H986" t="str">
            <v>Officer 7</v>
          </cell>
          <cell r="I986">
            <v>0</v>
          </cell>
          <cell r="J986">
            <v>0</v>
          </cell>
          <cell r="K986">
            <v>46207</v>
          </cell>
          <cell r="L986">
            <v>6160</v>
          </cell>
          <cell r="M986">
            <v>5236.7</v>
          </cell>
          <cell r="N986">
            <v>47130.3</v>
          </cell>
          <cell r="O986">
            <v>4220</v>
          </cell>
          <cell r="P986">
            <v>2000</v>
          </cell>
          <cell r="Q986">
            <v>1000</v>
          </cell>
          <cell r="R986">
            <v>0</v>
          </cell>
          <cell r="S986">
            <v>1211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8431</v>
          </cell>
          <cell r="AA986">
            <v>66034.7</v>
          </cell>
        </row>
        <row r="987">
          <cell r="B987">
            <v>6962</v>
          </cell>
          <cell r="C987" t="str">
            <v>Bindu Devi Sharma</v>
          </cell>
          <cell r="D987" t="str">
            <v>Bharatpur Branch</v>
          </cell>
          <cell r="E987" t="str">
            <v>086</v>
          </cell>
          <cell r="F987" t="str">
            <v>Banking Operational</v>
          </cell>
          <cell r="G987" t="str">
            <v>4</v>
          </cell>
          <cell r="H987" t="str">
            <v>Assistant 4</v>
          </cell>
          <cell r="I987">
            <v>0</v>
          </cell>
          <cell r="J987">
            <v>0</v>
          </cell>
          <cell r="K987">
            <v>32902</v>
          </cell>
          <cell r="L987">
            <v>4388</v>
          </cell>
          <cell r="M987">
            <v>3729</v>
          </cell>
          <cell r="N987">
            <v>33561</v>
          </cell>
          <cell r="O987">
            <v>2772</v>
          </cell>
          <cell r="P987">
            <v>2000</v>
          </cell>
          <cell r="Q987">
            <v>1000</v>
          </cell>
          <cell r="R987">
            <v>0</v>
          </cell>
          <cell r="S987">
            <v>648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6420</v>
          </cell>
          <cell r="AA987">
            <v>47439</v>
          </cell>
        </row>
        <row r="988">
          <cell r="B988">
            <v>7275</v>
          </cell>
          <cell r="C988" t="str">
            <v>Suman Chalise</v>
          </cell>
          <cell r="D988" t="str">
            <v>Bharatpur Branch</v>
          </cell>
          <cell r="E988" t="str">
            <v>086</v>
          </cell>
          <cell r="F988" t="str">
            <v>Banking Operational</v>
          </cell>
          <cell r="G988" t="str">
            <v>1</v>
          </cell>
          <cell r="H988" t="str">
            <v>Assistant 4</v>
          </cell>
          <cell r="I988">
            <v>0</v>
          </cell>
          <cell r="J988">
            <v>0</v>
          </cell>
          <cell r="K988">
            <v>32902</v>
          </cell>
          <cell r="L988">
            <v>1097</v>
          </cell>
          <cell r="M988">
            <v>3399.9</v>
          </cell>
          <cell r="N988">
            <v>30599.1</v>
          </cell>
          <cell r="O988">
            <v>2772</v>
          </cell>
          <cell r="P988">
            <v>2000</v>
          </cell>
          <cell r="Q988">
            <v>1000</v>
          </cell>
          <cell r="R988">
            <v>0</v>
          </cell>
          <cell r="S988">
            <v>648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6420</v>
          </cell>
          <cell r="AA988">
            <v>43818.9</v>
          </cell>
        </row>
        <row r="989">
          <cell r="B989">
            <v>7299</v>
          </cell>
          <cell r="C989" t="str">
            <v>Kabita Sharma</v>
          </cell>
          <cell r="D989" t="str">
            <v>Bharatpur Branch</v>
          </cell>
          <cell r="E989" t="str">
            <v>086</v>
          </cell>
          <cell r="F989" t="str">
            <v>Banking Operational</v>
          </cell>
          <cell r="G989" t="str">
            <v>1</v>
          </cell>
          <cell r="H989" t="str">
            <v>Assistant 4</v>
          </cell>
          <cell r="I989">
            <v>0</v>
          </cell>
          <cell r="J989">
            <v>0</v>
          </cell>
          <cell r="K989">
            <v>32902</v>
          </cell>
          <cell r="L989">
            <v>1097</v>
          </cell>
          <cell r="M989">
            <v>3399.9</v>
          </cell>
          <cell r="N989">
            <v>30599.1</v>
          </cell>
          <cell r="O989">
            <v>2772</v>
          </cell>
          <cell r="P989">
            <v>2000</v>
          </cell>
          <cell r="Q989">
            <v>1000</v>
          </cell>
          <cell r="R989">
            <v>0</v>
          </cell>
          <cell r="S989">
            <v>648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6420</v>
          </cell>
          <cell r="AA989">
            <v>43818.9</v>
          </cell>
        </row>
        <row r="990">
          <cell r="B990">
            <v>90119</v>
          </cell>
          <cell r="C990" t="str">
            <v>Kesh Bahadur Gurung</v>
          </cell>
          <cell r="D990" t="str">
            <v>Bharatpur Branch</v>
          </cell>
          <cell r="E990" t="str">
            <v>086</v>
          </cell>
          <cell r="F990" t="str">
            <v>Banking Operational</v>
          </cell>
          <cell r="G990">
            <v>0</v>
          </cell>
          <cell r="H990" t="str">
            <v>Support Staff 1S</v>
          </cell>
          <cell r="I990">
            <v>0</v>
          </cell>
          <cell r="J990">
            <v>0</v>
          </cell>
          <cell r="K990">
            <v>24702</v>
          </cell>
          <cell r="L990">
            <v>0</v>
          </cell>
          <cell r="M990">
            <v>0</v>
          </cell>
          <cell r="N990">
            <v>24702</v>
          </cell>
          <cell r="O990">
            <v>0</v>
          </cell>
          <cell r="P990">
            <v>2000</v>
          </cell>
          <cell r="Q990">
            <v>1000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3000</v>
          </cell>
          <cell r="AA990">
            <v>27702</v>
          </cell>
        </row>
        <row r="991">
          <cell r="B991">
            <v>90121</v>
          </cell>
          <cell r="C991" t="str">
            <v>Pratima Thapa Magar</v>
          </cell>
          <cell r="D991" t="str">
            <v>Bharatpur Branch</v>
          </cell>
          <cell r="E991" t="str">
            <v>086</v>
          </cell>
          <cell r="F991" t="str">
            <v>Banking Operational</v>
          </cell>
          <cell r="G991">
            <v>0</v>
          </cell>
          <cell r="H991" t="str">
            <v>Support Staff 1S</v>
          </cell>
          <cell r="I991">
            <v>0</v>
          </cell>
          <cell r="J991">
            <v>0</v>
          </cell>
          <cell r="K991">
            <v>24702</v>
          </cell>
          <cell r="L991">
            <v>0</v>
          </cell>
          <cell r="M991">
            <v>0</v>
          </cell>
          <cell r="N991">
            <v>24702</v>
          </cell>
          <cell r="O991">
            <v>0</v>
          </cell>
          <cell r="P991">
            <v>2000</v>
          </cell>
          <cell r="Q991">
            <v>1000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3000</v>
          </cell>
          <cell r="AA991">
            <v>27702</v>
          </cell>
        </row>
        <row r="992">
          <cell r="B992">
            <v>90122</v>
          </cell>
          <cell r="C992" t="str">
            <v>Dilli Prasad Parajuli</v>
          </cell>
          <cell r="D992" t="str">
            <v>Bharatpur Branch</v>
          </cell>
          <cell r="E992" t="str">
            <v>086</v>
          </cell>
          <cell r="F992" t="str">
            <v>Banking Operational</v>
          </cell>
          <cell r="G992">
            <v>0</v>
          </cell>
          <cell r="H992" t="str">
            <v>Support Staff 1S</v>
          </cell>
          <cell r="I992">
            <v>0</v>
          </cell>
          <cell r="J992">
            <v>0</v>
          </cell>
          <cell r="K992">
            <v>24702</v>
          </cell>
          <cell r="L992">
            <v>0</v>
          </cell>
          <cell r="M992">
            <v>0</v>
          </cell>
          <cell r="N992">
            <v>24702</v>
          </cell>
          <cell r="O992">
            <v>0</v>
          </cell>
          <cell r="P992">
            <v>2000</v>
          </cell>
          <cell r="Q992">
            <v>1000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3000</v>
          </cell>
          <cell r="AA992">
            <v>27702</v>
          </cell>
        </row>
        <row r="993">
          <cell r="B993">
            <v>4792</v>
          </cell>
          <cell r="C993" t="str">
            <v>Kumar Upreti</v>
          </cell>
          <cell r="D993" t="str">
            <v>Gunjanagar Branch</v>
          </cell>
          <cell r="E993" t="str">
            <v>087</v>
          </cell>
          <cell r="F993" t="str">
            <v>Banking Operational</v>
          </cell>
          <cell r="G993" t="str">
            <v>10</v>
          </cell>
          <cell r="H993" t="str">
            <v>Officer 7</v>
          </cell>
          <cell r="I993">
            <v>0</v>
          </cell>
          <cell r="J993">
            <v>0</v>
          </cell>
          <cell r="K993">
            <v>46207</v>
          </cell>
          <cell r="L993">
            <v>15400</v>
          </cell>
          <cell r="M993">
            <v>6160.7</v>
          </cell>
          <cell r="N993">
            <v>55446.3</v>
          </cell>
          <cell r="O993">
            <v>4220</v>
          </cell>
          <cell r="P993">
            <v>2000</v>
          </cell>
          <cell r="Q993">
            <v>1000</v>
          </cell>
          <cell r="R993">
            <v>0</v>
          </cell>
          <cell r="S993">
            <v>4070</v>
          </cell>
          <cell r="T993">
            <v>2400</v>
          </cell>
          <cell r="U993">
            <v>0</v>
          </cell>
          <cell r="V993">
            <v>0</v>
          </cell>
          <cell r="W993">
            <v>6000</v>
          </cell>
          <cell r="X993">
            <v>0</v>
          </cell>
          <cell r="Y993">
            <v>0</v>
          </cell>
          <cell r="Z993">
            <v>19690</v>
          </cell>
          <cell r="AA993">
            <v>87457.7</v>
          </cell>
        </row>
        <row r="994">
          <cell r="B994">
            <v>5757</v>
          </cell>
          <cell r="C994" t="str">
            <v>Jayanti Shaha</v>
          </cell>
          <cell r="D994" t="str">
            <v>Gunjanagar Branch</v>
          </cell>
          <cell r="E994" t="str">
            <v>087</v>
          </cell>
          <cell r="F994" t="str">
            <v>Banking Operational</v>
          </cell>
          <cell r="G994" t="str">
            <v>11</v>
          </cell>
          <cell r="H994" t="str">
            <v>Assistant 5</v>
          </cell>
          <cell r="I994">
            <v>0</v>
          </cell>
          <cell r="J994">
            <v>0</v>
          </cell>
          <cell r="K994">
            <v>35420</v>
          </cell>
          <cell r="L994">
            <v>12991</v>
          </cell>
          <cell r="M994">
            <v>4841.1000000000004</v>
          </cell>
          <cell r="N994">
            <v>43569.9</v>
          </cell>
          <cell r="O994">
            <v>3344</v>
          </cell>
          <cell r="P994">
            <v>2000</v>
          </cell>
          <cell r="Q994">
            <v>1000</v>
          </cell>
          <cell r="R994">
            <v>0</v>
          </cell>
          <cell r="S994">
            <v>2590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8934</v>
          </cell>
          <cell r="AA994">
            <v>62186.1</v>
          </cell>
        </row>
        <row r="995">
          <cell r="B995">
            <v>6581</v>
          </cell>
          <cell r="C995" t="str">
            <v>Sagar Prasad Sharma</v>
          </cell>
          <cell r="D995" t="str">
            <v>Gunjanagar Branch</v>
          </cell>
          <cell r="E995" t="str">
            <v>087</v>
          </cell>
          <cell r="F995" t="str">
            <v>Banking Operational</v>
          </cell>
          <cell r="G995" t="str">
            <v>1</v>
          </cell>
          <cell r="H995" t="str">
            <v>Assistant 5</v>
          </cell>
          <cell r="I995">
            <v>0</v>
          </cell>
          <cell r="J995">
            <v>0</v>
          </cell>
          <cell r="K995">
            <v>35420</v>
          </cell>
          <cell r="L995">
            <v>1181</v>
          </cell>
          <cell r="M995">
            <v>3660.1</v>
          </cell>
          <cell r="N995">
            <v>32940.9</v>
          </cell>
          <cell r="O995">
            <v>3344</v>
          </cell>
          <cell r="P995">
            <v>2000</v>
          </cell>
          <cell r="Q995">
            <v>1000</v>
          </cell>
          <cell r="R995">
            <v>0</v>
          </cell>
          <cell r="S995">
            <v>2590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8934</v>
          </cell>
          <cell r="AA995">
            <v>49195.1</v>
          </cell>
        </row>
        <row r="996">
          <cell r="B996">
            <v>6669</v>
          </cell>
          <cell r="C996" t="str">
            <v>Baidhya Nath Mahato</v>
          </cell>
          <cell r="D996" t="str">
            <v>Gunjanagar Branch</v>
          </cell>
          <cell r="E996" t="str">
            <v>087</v>
          </cell>
          <cell r="F996" t="str">
            <v>Banking Operational</v>
          </cell>
          <cell r="G996" t="str">
            <v>5</v>
          </cell>
          <cell r="H996" t="str">
            <v>Assistant 4</v>
          </cell>
          <cell r="I996">
            <v>0</v>
          </cell>
          <cell r="J996">
            <v>0</v>
          </cell>
          <cell r="K996">
            <v>32902</v>
          </cell>
          <cell r="L996">
            <v>5485</v>
          </cell>
          <cell r="M996">
            <v>3838.7</v>
          </cell>
          <cell r="N996">
            <v>34548.300000000003</v>
          </cell>
          <cell r="O996">
            <v>2772</v>
          </cell>
          <cell r="P996">
            <v>2000</v>
          </cell>
          <cell r="Q996">
            <v>1000</v>
          </cell>
          <cell r="R996">
            <v>233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6005</v>
          </cell>
          <cell r="AA996">
            <v>48230.7</v>
          </cell>
        </row>
        <row r="997">
          <cell r="B997">
            <v>6806</v>
          </cell>
          <cell r="C997" t="str">
            <v>Arjun Pandey</v>
          </cell>
          <cell r="D997" t="str">
            <v>Gunjanagar Branch</v>
          </cell>
          <cell r="E997" t="str">
            <v>087</v>
          </cell>
          <cell r="F997" t="str">
            <v>Banking Operational</v>
          </cell>
          <cell r="G997" t="str">
            <v>4</v>
          </cell>
          <cell r="H997" t="str">
            <v>Officer 7</v>
          </cell>
          <cell r="I997">
            <v>0</v>
          </cell>
          <cell r="J997">
            <v>0</v>
          </cell>
          <cell r="K997">
            <v>46207</v>
          </cell>
          <cell r="L997">
            <v>6160</v>
          </cell>
          <cell r="M997">
            <v>5236.7</v>
          </cell>
          <cell r="N997">
            <v>47130.3</v>
          </cell>
          <cell r="O997">
            <v>4220</v>
          </cell>
          <cell r="P997">
            <v>2000</v>
          </cell>
          <cell r="Q997">
            <v>1000</v>
          </cell>
          <cell r="R997">
            <v>0</v>
          </cell>
          <cell r="S997">
            <v>4070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11290</v>
          </cell>
          <cell r="AA997">
            <v>68893.7</v>
          </cell>
        </row>
        <row r="998">
          <cell r="B998">
            <v>7107</v>
          </cell>
          <cell r="C998" t="str">
            <v>Sunita Gautam</v>
          </cell>
          <cell r="D998" t="str">
            <v>Gunjanagar Branch</v>
          </cell>
          <cell r="E998" t="str">
            <v>087</v>
          </cell>
          <cell r="F998" t="str">
            <v>Banking Operational</v>
          </cell>
          <cell r="G998" t="str">
            <v>1</v>
          </cell>
          <cell r="H998" t="str">
            <v>Assistant 5</v>
          </cell>
          <cell r="I998">
            <v>0</v>
          </cell>
          <cell r="J998">
            <v>0</v>
          </cell>
          <cell r="K998">
            <v>35420</v>
          </cell>
          <cell r="L998">
            <v>1181</v>
          </cell>
          <cell r="M998">
            <v>3660.1</v>
          </cell>
          <cell r="N998">
            <v>32940.9</v>
          </cell>
          <cell r="O998">
            <v>3344</v>
          </cell>
          <cell r="P998">
            <v>2000</v>
          </cell>
          <cell r="Q998">
            <v>1000</v>
          </cell>
          <cell r="R998">
            <v>0</v>
          </cell>
          <cell r="S998">
            <v>2590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8934</v>
          </cell>
          <cell r="AA998">
            <v>49195.1</v>
          </cell>
        </row>
        <row r="999">
          <cell r="B999">
            <v>7186</v>
          </cell>
          <cell r="C999" t="str">
            <v>Ranju Yadav</v>
          </cell>
          <cell r="D999" t="str">
            <v>Gunjanagar Branch</v>
          </cell>
          <cell r="E999" t="str">
            <v>087</v>
          </cell>
          <cell r="F999" t="str">
            <v>Banking Operational</v>
          </cell>
          <cell r="G999" t="str">
            <v>1</v>
          </cell>
          <cell r="H999" t="str">
            <v>Assistant 4</v>
          </cell>
          <cell r="I999">
            <v>0</v>
          </cell>
          <cell r="J999">
            <v>0</v>
          </cell>
          <cell r="K999">
            <v>32902</v>
          </cell>
          <cell r="L999">
            <v>1097</v>
          </cell>
          <cell r="M999">
            <v>3399.9</v>
          </cell>
          <cell r="N999">
            <v>30599.1</v>
          </cell>
          <cell r="O999">
            <v>2772</v>
          </cell>
          <cell r="P999">
            <v>2000</v>
          </cell>
          <cell r="Q999">
            <v>1000</v>
          </cell>
          <cell r="R999">
            <v>0</v>
          </cell>
          <cell r="S999">
            <v>2177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7949</v>
          </cell>
          <cell r="AA999">
            <v>45347.9</v>
          </cell>
        </row>
        <row r="1000">
          <cell r="B1000">
            <v>5627</v>
          </cell>
          <cell r="C1000" t="str">
            <v>Amar Bahadur Chhetri</v>
          </cell>
          <cell r="D1000" t="str">
            <v>Madi Branch</v>
          </cell>
          <cell r="E1000" t="str">
            <v>088</v>
          </cell>
          <cell r="F1000" t="str">
            <v>Banking Operational</v>
          </cell>
          <cell r="G1000" t="str">
            <v>11</v>
          </cell>
          <cell r="H1000" t="str">
            <v>Assistant 5</v>
          </cell>
          <cell r="I1000">
            <v>0</v>
          </cell>
          <cell r="J1000">
            <v>0</v>
          </cell>
          <cell r="K1000">
            <v>35420</v>
          </cell>
          <cell r="L1000">
            <v>12991</v>
          </cell>
          <cell r="M1000">
            <v>4841.1000000000004</v>
          </cell>
          <cell r="N1000">
            <v>43569.9</v>
          </cell>
          <cell r="O1000">
            <v>3344</v>
          </cell>
          <cell r="P1000">
            <v>2000</v>
          </cell>
          <cell r="Q1000">
            <v>1000</v>
          </cell>
          <cell r="R1000">
            <v>324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6668</v>
          </cell>
          <cell r="AA1000">
            <v>59920.1</v>
          </cell>
        </row>
        <row r="1001">
          <cell r="B1001">
            <v>6797</v>
          </cell>
          <cell r="C1001" t="str">
            <v>Susan Sapkota</v>
          </cell>
          <cell r="D1001" t="str">
            <v>Madi Branch</v>
          </cell>
          <cell r="E1001" t="str">
            <v>088</v>
          </cell>
          <cell r="F1001" t="str">
            <v>Banking Operational</v>
          </cell>
          <cell r="G1001" t="str">
            <v>4</v>
          </cell>
          <cell r="H1001" t="str">
            <v>Officer 7</v>
          </cell>
          <cell r="I1001">
            <v>0</v>
          </cell>
          <cell r="J1001">
            <v>0</v>
          </cell>
          <cell r="K1001">
            <v>46207</v>
          </cell>
          <cell r="L1001">
            <v>6160</v>
          </cell>
          <cell r="M1001">
            <v>5236.7</v>
          </cell>
          <cell r="N1001">
            <v>47130.3</v>
          </cell>
          <cell r="O1001">
            <v>4220</v>
          </cell>
          <cell r="P1001">
            <v>2000</v>
          </cell>
          <cell r="Q1001">
            <v>1000</v>
          </cell>
          <cell r="R1001">
            <v>0</v>
          </cell>
          <cell r="S1001">
            <v>5427</v>
          </cell>
          <cell r="T1001">
            <v>2250</v>
          </cell>
          <cell r="U1001">
            <v>0</v>
          </cell>
          <cell r="V1001">
            <v>0</v>
          </cell>
          <cell r="W1001">
            <v>5000</v>
          </cell>
          <cell r="X1001">
            <v>0</v>
          </cell>
          <cell r="Y1001">
            <v>0</v>
          </cell>
          <cell r="Z1001">
            <v>19897</v>
          </cell>
          <cell r="AA1001">
            <v>77500.7</v>
          </cell>
        </row>
        <row r="1002">
          <cell r="B1002">
            <v>7077</v>
          </cell>
          <cell r="C1002" t="str">
            <v>Shishir Dhakal</v>
          </cell>
          <cell r="D1002" t="str">
            <v>Madi Branch</v>
          </cell>
          <cell r="E1002" t="str">
            <v>088</v>
          </cell>
          <cell r="F1002" t="str">
            <v>Banking Operational</v>
          </cell>
          <cell r="G1002" t="str">
            <v>1</v>
          </cell>
          <cell r="H1002" t="str">
            <v>Assistant 5</v>
          </cell>
          <cell r="I1002">
            <v>0</v>
          </cell>
          <cell r="J1002">
            <v>0</v>
          </cell>
          <cell r="K1002">
            <v>35420</v>
          </cell>
          <cell r="L1002">
            <v>1181</v>
          </cell>
          <cell r="M1002">
            <v>3660.1</v>
          </cell>
          <cell r="N1002">
            <v>32940.9</v>
          </cell>
          <cell r="O1002">
            <v>3344</v>
          </cell>
          <cell r="P1002">
            <v>2000</v>
          </cell>
          <cell r="Q1002">
            <v>1000</v>
          </cell>
          <cell r="R1002">
            <v>0</v>
          </cell>
          <cell r="S1002">
            <v>3454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9798</v>
          </cell>
          <cell r="AA1002">
            <v>50059.1</v>
          </cell>
        </row>
        <row r="1003">
          <cell r="B1003">
            <v>7295</v>
          </cell>
          <cell r="C1003" t="str">
            <v>Mukesh Chaudhary</v>
          </cell>
          <cell r="D1003" t="str">
            <v>Madi Branch</v>
          </cell>
          <cell r="E1003" t="str">
            <v>088</v>
          </cell>
          <cell r="F1003" t="str">
            <v>Banking Operational</v>
          </cell>
          <cell r="G1003" t="str">
            <v>1</v>
          </cell>
          <cell r="H1003" t="str">
            <v>Assistant 4</v>
          </cell>
          <cell r="I1003">
            <v>0</v>
          </cell>
          <cell r="J1003">
            <v>0</v>
          </cell>
          <cell r="K1003">
            <v>32902</v>
          </cell>
          <cell r="L1003">
            <v>1097</v>
          </cell>
          <cell r="M1003">
            <v>3399.9</v>
          </cell>
          <cell r="N1003">
            <v>30599.1</v>
          </cell>
          <cell r="O1003">
            <v>2772</v>
          </cell>
          <cell r="P1003">
            <v>2000</v>
          </cell>
          <cell r="Q1003">
            <v>1000</v>
          </cell>
          <cell r="R1003">
            <v>0</v>
          </cell>
          <cell r="S1003">
            <v>2902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8674</v>
          </cell>
          <cell r="AA1003">
            <v>46072.9</v>
          </cell>
        </row>
        <row r="1004">
          <cell r="B1004">
            <v>7349</v>
          </cell>
          <cell r="C1004" t="str">
            <v>Navin Rajak</v>
          </cell>
          <cell r="D1004" t="str">
            <v>Madi Branch</v>
          </cell>
          <cell r="E1004" t="str">
            <v>088</v>
          </cell>
          <cell r="F1004" t="str">
            <v>Banking Operational</v>
          </cell>
          <cell r="G1004" t="str">
            <v>1</v>
          </cell>
          <cell r="H1004" t="str">
            <v>Assistant 4</v>
          </cell>
          <cell r="I1004">
            <v>0</v>
          </cell>
          <cell r="J1004">
            <v>0</v>
          </cell>
          <cell r="K1004">
            <v>32902</v>
          </cell>
          <cell r="L1004">
            <v>1097</v>
          </cell>
          <cell r="M1004">
            <v>3399.9</v>
          </cell>
          <cell r="N1004">
            <v>30599.1</v>
          </cell>
          <cell r="O1004">
            <v>2772</v>
          </cell>
          <cell r="P1004">
            <v>2000</v>
          </cell>
          <cell r="Q1004">
            <v>1000</v>
          </cell>
          <cell r="R1004">
            <v>0</v>
          </cell>
          <cell r="S1004">
            <v>2902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8674</v>
          </cell>
          <cell r="AA1004">
            <v>46072.9</v>
          </cell>
        </row>
        <row r="1005">
          <cell r="B1005">
            <v>4770</v>
          </cell>
          <cell r="C1005" t="str">
            <v>Lokendra Adhikari</v>
          </cell>
          <cell r="D1005" t="str">
            <v>Narayangadh Branch</v>
          </cell>
          <cell r="E1005" t="str">
            <v>089</v>
          </cell>
          <cell r="F1005" t="str">
            <v>Banking Operational</v>
          </cell>
          <cell r="G1005" t="str">
            <v>9</v>
          </cell>
          <cell r="H1005" t="str">
            <v>Officer 7</v>
          </cell>
          <cell r="I1005">
            <v>0</v>
          </cell>
          <cell r="J1005">
            <v>0</v>
          </cell>
          <cell r="K1005">
            <v>46207</v>
          </cell>
          <cell r="L1005">
            <v>13860</v>
          </cell>
          <cell r="M1005">
            <v>6006.7</v>
          </cell>
          <cell r="N1005">
            <v>54060.3</v>
          </cell>
          <cell r="O1005">
            <v>4220</v>
          </cell>
          <cell r="P1005">
            <v>2000</v>
          </cell>
          <cell r="Q1005">
            <v>1000</v>
          </cell>
          <cell r="R1005">
            <v>145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7365</v>
          </cell>
          <cell r="AA1005">
            <v>73438.7</v>
          </cell>
        </row>
        <row r="1006">
          <cell r="B1006">
            <v>4804</v>
          </cell>
          <cell r="C1006" t="str">
            <v>Jagannath Acharya</v>
          </cell>
          <cell r="D1006" t="str">
            <v>Narayangadh Branch</v>
          </cell>
          <cell r="E1006" t="str">
            <v>089</v>
          </cell>
          <cell r="F1006" t="str">
            <v>Banking Operational</v>
          </cell>
          <cell r="G1006" t="str">
            <v>11</v>
          </cell>
          <cell r="H1006" t="str">
            <v>Officer 7</v>
          </cell>
          <cell r="I1006">
            <v>0</v>
          </cell>
          <cell r="J1006">
            <v>0</v>
          </cell>
          <cell r="K1006">
            <v>46207</v>
          </cell>
          <cell r="L1006">
            <v>16940</v>
          </cell>
          <cell r="M1006">
            <v>6314.7</v>
          </cell>
          <cell r="N1006">
            <v>56832.3</v>
          </cell>
          <cell r="O1006">
            <v>4220</v>
          </cell>
          <cell r="P1006">
            <v>2000</v>
          </cell>
          <cell r="Q1006">
            <v>1000</v>
          </cell>
          <cell r="R1006">
            <v>145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7365</v>
          </cell>
          <cell r="AA1006">
            <v>76826.7</v>
          </cell>
        </row>
        <row r="1007">
          <cell r="B1007">
            <v>5207</v>
          </cell>
          <cell r="C1007" t="str">
            <v>Dipak Barakoti</v>
          </cell>
          <cell r="D1007" t="str">
            <v>Narayangadh Branch</v>
          </cell>
          <cell r="E1007" t="str">
            <v>089</v>
          </cell>
          <cell r="F1007" t="str">
            <v>Banking Operational</v>
          </cell>
          <cell r="G1007" t="str">
            <v>9</v>
          </cell>
          <cell r="H1007" t="str">
            <v>Managerial 9</v>
          </cell>
          <cell r="I1007">
            <v>0</v>
          </cell>
          <cell r="J1007">
            <v>0</v>
          </cell>
          <cell r="K1007">
            <v>52774</v>
          </cell>
          <cell r="L1007">
            <v>15831</v>
          </cell>
          <cell r="M1007">
            <v>6860.5</v>
          </cell>
          <cell r="N1007">
            <v>61744.5</v>
          </cell>
          <cell r="O1007">
            <v>4620</v>
          </cell>
          <cell r="P1007">
            <v>2000</v>
          </cell>
          <cell r="Q1007">
            <v>1000</v>
          </cell>
          <cell r="R1007">
            <v>172</v>
          </cell>
          <cell r="S1007">
            <v>0</v>
          </cell>
          <cell r="T1007">
            <v>2400</v>
          </cell>
          <cell r="U1007">
            <v>0</v>
          </cell>
          <cell r="V1007">
            <v>0</v>
          </cell>
          <cell r="W1007">
            <v>6000</v>
          </cell>
          <cell r="X1007">
            <v>0</v>
          </cell>
          <cell r="Y1007">
            <v>0</v>
          </cell>
          <cell r="Z1007">
            <v>16192</v>
          </cell>
          <cell r="AA1007">
            <v>91657.5</v>
          </cell>
        </row>
        <row r="1008">
          <cell r="B1008">
            <v>5909</v>
          </cell>
          <cell r="C1008" t="str">
            <v>Durga Dhakal</v>
          </cell>
          <cell r="D1008" t="str">
            <v>Narayangadh Branch</v>
          </cell>
          <cell r="E1008" t="str">
            <v>089</v>
          </cell>
          <cell r="F1008" t="str">
            <v>Banking Operational</v>
          </cell>
          <cell r="G1008" t="str">
            <v>11</v>
          </cell>
          <cell r="H1008" t="str">
            <v>Assistant 5</v>
          </cell>
          <cell r="I1008">
            <v>0</v>
          </cell>
          <cell r="J1008">
            <v>0</v>
          </cell>
          <cell r="K1008">
            <v>35420</v>
          </cell>
          <cell r="L1008">
            <v>12991</v>
          </cell>
          <cell r="M1008">
            <v>4841.1000000000004</v>
          </cell>
          <cell r="N1008">
            <v>43569.9</v>
          </cell>
          <cell r="O1008">
            <v>3344</v>
          </cell>
          <cell r="P1008">
            <v>2000</v>
          </cell>
          <cell r="Q1008">
            <v>1000</v>
          </cell>
          <cell r="R1008">
            <v>0</v>
          </cell>
          <cell r="S1008">
            <v>771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7115</v>
          </cell>
          <cell r="AA1008">
            <v>60367.1</v>
          </cell>
        </row>
        <row r="1009">
          <cell r="B1009">
            <v>5910</v>
          </cell>
          <cell r="C1009" t="str">
            <v>Rakchhita Panta</v>
          </cell>
          <cell r="D1009" t="str">
            <v>Narayangadh Branch</v>
          </cell>
          <cell r="E1009" t="str">
            <v>089</v>
          </cell>
          <cell r="F1009" t="str">
            <v>Banking Operational</v>
          </cell>
          <cell r="G1009" t="str">
            <v>11</v>
          </cell>
          <cell r="H1009" t="str">
            <v>Assistant 5</v>
          </cell>
          <cell r="I1009">
            <v>0</v>
          </cell>
          <cell r="J1009">
            <v>0</v>
          </cell>
          <cell r="K1009">
            <v>35420</v>
          </cell>
          <cell r="L1009">
            <v>12991</v>
          </cell>
          <cell r="M1009">
            <v>4841.1000000000004</v>
          </cell>
          <cell r="N1009">
            <v>43569.9</v>
          </cell>
          <cell r="O1009">
            <v>3344</v>
          </cell>
          <cell r="P1009">
            <v>2000</v>
          </cell>
          <cell r="Q1009">
            <v>1000</v>
          </cell>
          <cell r="R1009">
            <v>93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6437</v>
          </cell>
          <cell r="AA1009">
            <v>59689.1</v>
          </cell>
        </row>
        <row r="1010">
          <cell r="B1010">
            <v>5979</v>
          </cell>
          <cell r="C1010" t="str">
            <v>Prem Kumar Shrestha</v>
          </cell>
          <cell r="D1010" t="str">
            <v>Narayangadh Branch</v>
          </cell>
          <cell r="E1010" t="str">
            <v>089</v>
          </cell>
          <cell r="F1010" t="str">
            <v>Banking Operational</v>
          </cell>
          <cell r="G1010" t="str">
            <v>11</v>
          </cell>
          <cell r="H1010" t="str">
            <v>Assistant 5</v>
          </cell>
          <cell r="I1010">
            <v>0</v>
          </cell>
          <cell r="J1010">
            <v>0</v>
          </cell>
          <cell r="K1010">
            <v>35420</v>
          </cell>
          <cell r="L1010">
            <v>12991</v>
          </cell>
          <cell r="M1010">
            <v>4841.1000000000004</v>
          </cell>
          <cell r="N1010">
            <v>43569.9</v>
          </cell>
          <cell r="O1010">
            <v>3344</v>
          </cell>
          <cell r="P1010">
            <v>2000</v>
          </cell>
          <cell r="Q1010">
            <v>1000</v>
          </cell>
          <cell r="R1010">
            <v>0</v>
          </cell>
          <cell r="S1010">
            <v>771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7115</v>
          </cell>
          <cell r="AA1010">
            <v>60367.1</v>
          </cell>
        </row>
        <row r="1011">
          <cell r="B1011">
            <v>5991</v>
          </cell>
          <cell r="C1011" t="str">
            <v>Sita Kumari Sharma</v>
          </cell>
          <cell r="D1011" t="str">
            <v>Narayangadh Branch</v>
          </cell>
          <cell r="E1011" t="str">
            <v>089</v>
          </cell>
          <cell r="F1011" t="str">
            <v>Banking Operational</v>
          </cell>
          <cell r="G1011" t="str">
            <v>11</v>
          </cell>
          <cell r="H1011" t="str">
            <v>Assistant 5</v>
          </cell>
          <cell r="I1011">
            <v>0</v>
          </cell>
          <cell r="J1011">
            <v>0</v>
          </cell>
          <cell r="K1011">
            <v>35420</v>
          </cell>
          <cell r="L1011">
            <v>12991</v>
          </cell>
          <cell r="M1011">
            <v>4841.1000000000004</v>
          </cell>
          <cell r="N1011">
            <v>43569.9</v>
          </cell>
          <cell r="O1011">
            <v>3344</v>
          </cell>
          <cell r="P1011">
            <v>2000</v>
          </cell>
          <cell r="Q1011">
            <v>1000</v>
          </cell>
          <cell r="R1011">
            <v>93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6437</v>
          </cell>
          <cell r="AA1011">
            <v>59689.1</v>
          </cell>
        </row>
        <row r="1012">
          <cell r="B1012">
            <v>6185</v>
          </cell>
          <cell r="C1012" t="str">
            <v>Gyanendra Prasad Rimal</v>
          </cell>
          <cell r="D1012" t="str">
            <v>Narayangadh Branch</v>
          </cell>
          <cell r="E1012" t="str">
            <v>089</v>
          </cell>
          <cell r="F1012" t="str">
            <v>Banking Operational</v>
          </cell>
          <cell r="G1012" t="str">
            <v>8</v>
          </cell>
          <cell r="H1012" t="str">
            <v>Assistant 5</v>
          </cell>
          <cell r="I1012">
            <v>0</v>
          </cell>
          <cell r="J1012">
            <v>0</v>
          </cell>
          <cell r="K1012">
            <v>35420</v>
          </cell>
          <cell r="L1012">
            <v>9448</v>
          </cell>
          <cell r="M1012">
            <v>4486.8</v>
          </cell>
          <cell r="N1012">
            <v>40381.199999999997</v>
          </cell>
          <cell r="O1012">
            <v>3344</v>
          </cell>
          <cell r="P1012">
            <v>2000</v>
          </cell>
          <cell r="Q1012">
            <v>1000</v>
          </cell>
          <cell r="R1012">
            <v>0</v>
          </cell>
          <cell r="S1012">
            <v>771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7115</v>
          </cell>
          <cell r="AA1012">
            <v>56469.8</v>
          </cell>
        </row>
        <row r="1013">
          <cell r="B1013">
            <v>6278</v>
          </cell>
          <cell r="C1013" t="str">
            <v>Krishna Prasad Paudel</v>
          </cell>
          <cell r="D1013" t="str">
            <v>Narayangadh Branch</v>
          </cell>
          <cell r="E1013" t="str">
            <v>089</v>
          </cell>
          <cell r="F1013" t="str">
            <v>Banking Operational</v>
          </cell>
          <cell r="G1013" t="str">
            <v>7</v>
          </cell>
          <cell r="H1013" t="str">
            <v>Support Staff 2S</v>
          </cell>
          <cell r="I1013">
            <v>0</v>
          </cell>
          <cell r="J1013">
            <v>0</v>
          </cell>
          <cell r="K1013">
            <v>26082</v>
          </cell>
          <cell r="L1013">
            <v>6083</v>
          </cell>
          <cell r="M1013">
            <v>3216.5</v>
          </cell>
          <cell r="N1013">
            <v>28948.5</v>
          </cell>
          <cell r="O1013">
            <v>2200</v>
          </cell>
          <cell r="P1013">
            <v>2000</v>
          </cell>
          <cell r="Q1013">
            <v>1000</v>
          </cell>
          <cell r="R1013">
            <v>0</v>
          </cell>
          <cell r="S1013">
            <v>450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5650</v>
          </cell>
          <cell r="AA1013">
            <v>41031.5</v>
          </cell>
        </row>
        <row r="1014">
          <cell r="B1014">
            <v>6484</v>
          </cell>
          <cell r="C1014" t="str">
            <v>Asmita Sapkota</v>
          </cell>
          <cell r="D1014" t="str">
            <v>Narayangadh Branch</v>
          </cell>
          <cell r="E1014" t="str">
            <v>089</v>
          </cell>
          <cell r="F1014" t="str">
            <v>Banking Operational</v>
          </cell>
          <cell r="G1014" t="str">
            <v>6</v>
          </cell>
          <cell r="H1014" t="str">
            <v>Assistant 5</v>
          </cell>
          <cell r="I1014">
            <v>0</v>
          </cell>
          <cell r="J1014">
            <v>0</v>
          </cell>
          <cell r="K1014">
            <v>35420</v>
          </cell>
          <cell r="L1014">
            <v>7086</v>
          </cell>
          <cell r="M1014">
            <v>4250.6000000000004</v>
          </cell>
          <cell r="N1014">
            <v>38255.4</v>
          </cell>
          <cell r="O1014">
            <v>3344</v>
          </cell>
          <cell r="P1014">
            <v>2000</v>
          </cell>
          <cell r="Q1014">
            <v>1000</v>
          </cell>
          <cell r="R1014">
            <v>0</v>
          </cell>
          <cell r="S1014">
            <v>771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7115</v>
          </cell>
          <cell r="AA1014">
            <v>53871.6</v>
          </cell>
        </row>
        <row r="1015">
          <cell r="B1015">
            <v>7264</v>
          </cell>
          <cell r="C1015" t="str">
            <v>Jagdish Kumar Yadav</v>
          </cell>
          <cell r="D1015" t="str">
            <v>Narayangadh Branch</v>
          </cell>
          <cell r="E1015" t="str">
            <v>089</v>
          </cell>
          <cell r="F1015" t="str">
            <v>Banking Operational</v>
          </cell>
          <cell r="G1015" t="str">
            <v>1</v>
          </cell>
          <cell r="H1015" t="str">
            <v>Assistant 4</v>
          </cell>
          <cell r="I1015">
            <v>0</v>
          </cell>
          <cell r="J1015">
            <v>0</v>
          </cell>
          <cell r="K1015">
            <v>32902</v>
          </cell>
          <cell r="L1015">
            <v>1097</v>
          </cell>
          <cell r="M1015">
            <v>3399.9</v>
          </cell>
          <cell r="N1015">
            <v>30599.1</v>
          </cell>
          <cell r="O1015">
            <v>2772</v>
          </cell>
          <cell r="P1015">
            <v>2000</v>
          </cell>
          <cell r="Q1015">
            <v>1000</v>
          </cell>
          <cell r="R1015">
            <v>0</v>
          </cell>
          <cell r="S1015">
            <v>648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6420</v>
          </cell>
          <cell r="AA1015">
            <v>43818.9</v>
          </cell>
        </row>
        <row r="1016">
          <cell r="B1016">
            <v>4885</v>
          </cell>
          <cell r="C1016" t="str">
            <v>Thana Prasad Dhakal</v>
          </cell>
          <cell r="D1016" t="str">
            <v>Province Office Birendranagar Chitwan</v>
          </cell>
          <cell r="E1016" t="str">
            <v>090</v>
          </cell>
          <cell r="F1016" t="str">
            <v>credit operational</v>
          </cell>
          <cell r="G1016" t="str">
            <v>13</v>
          </cell>
          <cell r="H1016" t="str">
            <v>Driver D3</v>
          </cell>
          <cell r="I1016" t="str">
            <v>D4A</v>
          </cell>
          <cell r="J1016">
            <v>0</v>
          </cell>
          <cell r="K1016">
            <v>38491</v>
          </cell>
          <cell r="L1016">
            <v>16679</v>
          </cell>
          <cell r="M1016">
            <v>5517</v>
          </cell>
          <cell r="N1016">
            <v>49653</v>
          </cell>
          <cell r="O1016">
            <v>3344</v>
          </cell>
          <cell r="P1016">
            <v>2000</v>
          </cell>
          <cell r="Q1016">
            <v>1000</v>
          </cell>
          <cell r="R1016">
            <v>0</v>
          </cell>
          <cell r="S1016">
            <v>771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7115</v>
          </cell>
          <cell r="AA1016">
            <v>67802</v>
          </cell>
        </row>
        <row r="1017">
          <cell r="B1017">
            <v>4996</v>
          </cell>
          <cell r="C1017" t="str">
            <v>Nur Prashad Gautam</v>
          </cell>
          <cell r="D1017" t="str">
            <v>Province Office Birendranagar Chitwan</v>
          </cell>
          <cell r="E1017" t="str">
            <v>090</v>
          </cell>
          <cell r="F1017" t="str">
            <v>Banking Operational</v>
          </cell>
          <cell r="G1017" t="str">
            <v>6</v>
          </cell>
          <cell r="H1017" t="str">
            <v>Managerial 9</v>
          </cell>
          <cell r="I1017">
            <v>0</v>
          </cell>
          <cell r="J1017">
            <v>0</v>
          </cell>
          <cell r="K1017">
            <v>52774</v>
          </cell>
          <cell r="L1017">
            <v>10554</v>
          </cell>
          <cell r="M1017">
            <v>6332.8</v>
          </cell>
          <cell r="N1017">
            <v>56995.199999999997</v>
          </cell>
          <cell r="O1017">
            <v>4620</v>
          </cell>
          <cell r="P1017">
            <v>2000</v>
          </cell>
          <cell r="Q1017">
            <v>1000</v>
          </cell>
          <cell r="R1017">
            <v>0</v>
          </cell>
          <cell r="S1017">
            <v>1436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9056</v>
          </cell>
          <cell r="AA1017">
            <v>78716.800000000003</v>
          </cell>
        </row>
        <row r="1018">
          <cell r="B1018">
            <v>5102</v>
          </cell>
          <cell r="C1018" t="str">
            <v>Raghu Nath Neupane</v>
          </cell>
          <cell r="D1018" t="str">
            <v>Province Office Birendranagar Chitwan</v>
          </cell>
          <cell r="E1018" t="str">
            <v>090</v>
          </cell>
          <cell r="F1018" t="str">
            <v>Banking Operational</v>
          </cell>
          <cell r="G1018" t="str">
            <v>10</v>
          </cell>
          <cell r="H1018" t="str">
            <v>Managerial 10</v>
          </cell>
          <cell r="I1018">
            <v>0</v>
          </cell>
          <cell r="J1018">
            <v>0</v>
          </cell>
          <cell r="K1018">
            <v>56787</v>
          </cell>
          <cell r="L1018">
            <v>18930</v>
          </cell>
          <cell r="M1018">
            <v>7571.7</v>
          </cell>
          <cell r="N1018">
            <v>68145.3</v>
          </cell>
          <cell r="O1018">
            <v>4650</v>
          </cell>
          <cell r="P1018">
            <v>2000</v>
          </cell>
          <cell r="Q1018">
            <v>1000</v>
          </cell>
          <cell r="R1018">
            <v>189</v>
          </cell>
          <cell r="S1018">
            <v>0</v>
          </cell>
          <cell r="T1018">
            <v>2700</v>
          </cell>
          <cell r="U1018">
            <v>0</v>
          </cell>
          <cell r="V1018">
            <v>0</v>
          </cell>
          <cell r="W1018">
            <v>8000</v>
          </cell>
          <cell r="X1018">
            <v>1500</v>
          </cell>
          <cell r="Y1018">
            <v>0</v>
          </cell>
          <cell r="Z1018">
            <v>20039</v>
          </cell>
          <cell r="AA1018">
            <v>103327.7</v>
          </cell>
        </row>
        <row r="1019">
          <cell r="B1019">
            <v>6422</v>
          </cell>
          <cell r="C1019" t="str">
            <v>Hari Prasad Dhungel</v>
          </cell>
          <cell r="D1019" t="str">
            <v>Province Office Birendranagar Chitwan</v>
          </cell>
          <cell r="E1019" t="str">
            <v>090</v>
          </cell>
          <cell r="F1019" t="str">
            <v>Banking Operational</v>
          </cell>
          <cell r="G1019" t="str">
            <v>0</v>
          </cell>
          <cell r="H1019" t="str">
            <v>Officer 6</v>
          </cell>
          <cell r="I1019">
            <v>0</v>
          </cell>
          <cell r="J1019">
            <v>0</v>
          </cell>
          <cell r="K1019">
            <v>43689</v>
          </cell>
          <cell r="L1019">
            <v>0</v>
          </cell>
          <cell r="M1019">
            <v>4368.8999999999996</v>
          </cell>
          <cell r="N1019">
            <v>39320.1</v>
          </cell>
          <cell r="O1019">
            <v>3850</v>
          </cell>
          <cell r="P1019">
            <v>2000</v>
          </cell>
          <cell r="Q1019">
            <v>1000</v>
          </cell>
          <cell r="R1019">
            <v>135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6985</v>
          </cell>
          <cell r="AA1019">
            <v>55042.9</v>
          </cell>
        </row>
        <row r="1020">
          <cell r="B1020">
            <v>7150</v>
          </cell>
          <cell r="C1020" t="str">
            <v>Sandesh Dhungel</v>
          </cell>
          <cell r="D1020" t="str">
            <v>Province Office Birendranagar Chitwan</v>
          </cell>
          <cell r="E1020" t="str">
            <v>090</v>
          </cell>
          <cell r="F1020" t="str">
            <v>Banking Operational</v>
          </cell>
          <cell r="G1020" t="str">
            <v>1</v>
          </cell>
          <cell r="H1020" t="str">
            <v>Assistant 5</v>
          </cell>
          <cell r="I1020">
            <v>0</v>
          </cell>
          <cell r="J1020">
            <v>0</v>
          </cell>
          <cell r="K1020">
            <v>35420</v>
          </cell>
          <cell r="L1020">
            <v>1181</v>
          </cell>
          <cell r="M1020">
            <v>3660.1</v>
          </cell>
          <cell r="N1020">
            <v>32940.9</v>
          </cell>
          <cell r="O1020">
            <v>3344</v>
          </cell>
          <cell r="P1020">
            <v>2000</v>
          </cell>
          <cell r="Q1020">
            <v>1000</v>
          </cell>
          <cell r="R1020">
            <v>0</v>
          </cell>
          <cell r="S1020">
            <v>771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7115</v>
          </cell>
          <cell r="AA1020">
            <v>47376.1</v>
          </cell>
        </row>
        <row r="1021">
          <cell r="B1021">
            <v>90181</v>
          </cell>
          <cell r="C1021" t="str">
            <v>Sree Ram Upreti</v>
          </cell>
          <cell r="D1021" t="str">
            <v>Province Office Birendranagar Chitwan</v>
          </cell>
          <cell r="E1021" t="str">
            <v>090</v>
          </cell>
          <cell r="F1021" t="str">
            <v>Banking Operational</v>
          </cell>
          <cell r="G1021">
            <v>0</v>
          </cell>
          <cell r="H1021" t="str">
            <v>Guard 3</v>
          </cell>
          <cell r="I1021">
            <v>0</v>
          </cell>
          <cell r="J1021">
            <v>0</v>
          </cell>
          <cell r="K1021">
            <v>27612</v>
          </cell>
          <cell r="L1021">
            <v>0</v>
          </cell>
          <cell r="M1021">
            <v>0</v>
          </cell>
          <cell r="N1021">
            <v>27612</v>
          </cell>
          <cell r="O1021">
            <v>0</v>
          </cell>
          <cell r="P1021">
            <v>2000</v>
          </cell>
          <cell r="Q1021">
            <v>1000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3000</v>
          </cell>
          <cell r="AA1021">
            <v>30612</v>
          </cell>
        </row>
        <row r="1022">
          <cell r="B1022">
            <v>5161</v>
          </cell>
          <cell r="C1022" t="str">
            <v>Sanjeeb Kumar Uprety</v>
          </cell>
          <cell r="D1022" t="str">
            <v>Parsakhairahani Branch</v>
          </cell>
          <cell r="E1022" t="str">
            <v>091</v>
          </cell>
          <cell r="F1022" t="str">
            <v>Banking Operational</v>
          </cell>
          <cell r="G1022" t="str">
            <v>9</v>
          </cell>
          <cell r="H1022" t="str">
            <v>Managerial 9</v>
          </cell>
          <cell r="I1022">
            <v>0</v>
          </cell>
          <cell r="J1022">
            <v>0</v>
          </cell>
          <cell r="K1022">
            <v>52774</v>
          </cell>
          <cell r="L1022">
            <v>15831</v>
          </cell>
          <cell r="M1022">
            <v>6860.5</v>
          </cell>
          <cell r="N1022">
            <v>61744.5</v>
          </cell>
          <cell r="O1022">
            <v>4620</v>
          </cell>
          <cell r="P1022">
            <v>2000</v>
          </cell>
          <cell r="Q1022">
            <v>1000</v>
          </cell>
          <cell r="R1022">
            <v>0</v>
          </cell>
          <cell r="S1022">
            <v>1436</v>
          </cell>
          <cell r="T1022">
            <v>2400</v>
          </cell>
          <cell r="U1022">
            <v>0</v>
          </cell>
          <cell r="V1022">
            <v>0</v>
          </cell>
          <cell r="W1022">
            <v>6000</v>
          </cell>
          <cell r="X1022">
            <v>0</v>
          </cell>
          <cell r="Y1022">
            <v>0</v>
          </cell>
          <cell r="Z1022">
            <v>17456</v>
          </cell>
          <cell r="AA1022">
            <v>92921.5</v>
          </cell>
        </row>
        <row r="1023">
          <cell r="B1023">
            <v>5773</v>
          </cell>
          <cell r="C1023" t="str">
            <v>Swomraj Pande</v>
          </cell>
          <cell r="D1023" t="str">
            <v>Parsakhairahani Branch</v>
          </cell>
          <cell r="E1023" t="str">
            <v>091</v>
          </cell>
          <cell r="F1023" t="str">
            <v>Banking Operational</v>
          </cell>
          <cell r="G1023" t="str">
            <v>11</v>
          </cell>
          <cell r="H1023" t="str">
            <v>Assistant 5</v>
          </cell>
          <cell r="I1023">
            <v>0</v>
          </cell>
          <cell r="J1023">
            <v>0</v>
          </cell>
          <cell r="K1023">
            <v>35420</v>
          </cell>
          <cell r="L1023">
            <v>12991</v>
          </cell>
          <cell r="M1023">
            <v>4841.1000000000004</v>
          </cell>
          <cell r="N1023">
            <v>43569.9</v>
          </cell>
          <cell r="O1023">
            <v>3344</v>
          </cell>
          <cell r="P1023">
            <v>2000</v>
          </cell>
          <cell r="Q1023">
            <v>1000</v>
          </cell>
          <cell r="R1023">
            <v>0</v>
          </cell>
          <cell r="S1023">
            <v>771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7115</v>
          </cell>
          <cell r="AA1023">
            <v>60367.1</v>
          </cell>
        </row>
        <row r="1024">
          <cell r="B1024">
            <v>5863</v>
          </cell>
          <cell r="C1024" t="str">
            <v>Amrit Kattel</v>
          </cell>
          <cell r="D1024" t="str">
            <v>Parsakhairahani Branch</v>
          </cell>
          <cell r="E1024" t="str">
            <v>091</v>
          </cell>
          <cell r="F1024" t="str">
            <v>Banking Operational</v>
          </cell>
          <cell r="G1024" t="str">
            <v>11</v>
          </cell>
          <cell r="H1024" t="str">
            <v>Assistant 5</v>
          </cell>
          <cell r="I1024">
            <v>0</v>
          </cell>
          <cell r="J1024">
            <v>0</v>
          </cell>
          <cell r="K1024">
            <v>35420</v>
          </cell>
          <cell r="L1024">
            <v>12991</v>
          </cell>
          <cell r="M1024">
            <v>4841.1000000000004</v>
          </cell>
          <cell r="N1024">
            <v>43569.9</v>
          </cell>
          <cell r="O1024">
            <v>3344</v>
          </cell>
          <cell r="P1024">
            <v>2000</v>
          </cell>
          <cell r="Q1024">
            <v>1000</v>
          </cell>
          <cell r="R1024">
            <v>0</v>
          </cell>
          <cell r="S1024">
            <v>771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7115</v>
          </cell>
          <cell r="AA1024">
            <v>60367.1</v>
          </cell>
        </row>
        <row r="1025">
          <cell r="B1025">
            <v>6158</v>
          </cell>
          <cell r="C1025" t="str">
            <v>Kaji Ram Chaudhari</v>
          </cell>
          <cell r="D1025" t="str">
            <v>Parsakhairahani Branch</v>
          </cell>
          <cell r="E1025" t="str">
            <v>091</v>
          </cell>
          <cell r="F1025" t="str">
            <v>Banking Operational</v>
          </cell>
          <cell r="G1025" t="str">
            <v>4</v>
          </cell>
          <cell r="H1025" t="str">
            <v>Officer 7</v>
          </cell>
          <cell r="I1025">
            <v>0</v>
          </cell>
          <cell r="J1025">
            <v>0</v>
          </cell>
          <cell r="K1025">
            <v>46207</v>
          </cell>
          <cell r="L1025">
            <v>6160</v>
          </cell>
          <cell r="M1025">
            <v>5236.7</v>
          </cell>
          <cell r="N1025">
            <v>47130.3</v>
          </cell>
          <cell r="O1025">
            <v>4220</v>
          </cell>
          <cell r="P1025">
            <v>2000</v>
          </cell>
          <cell r="Q1025">
            <v>1000</v>
          </cell>
          <cell r="R1025">
            <v>0</v>
          </cell>
          <cell r="S1025">
            <v>1211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8431</v>
          </cell>
          <cell r="AA1025">
            <v>66034.7</v>
          </cell>
        </row>
        <row r="1026">
          <cell r="B1026">
            <v>7340</v>
          </cell>
          <cell r="C1026" t="str">
            <v>Asha Kumari Sah</v>
          </cell>
          <cell r="D1026" t="str">
            <v>Parsakhairahani Branch</v>
          </cell>
          <cell r="E1026" t="str">
            <v>091</v>
          </cell>
          <cell r="F1026" t="str">
            <v>Banking Operational</v>
          </cell>
          <cell r="G1026" t="str">
            <v>1</v>
          </cell>
          <cell r="H1026" t="str">
            <v>Assistant 4</v>
          </cell>
          <cell r="I1026">
            <v>0</v>
          </cell>
          <cell r="J1026">
            <v>0</v>
          </cell>
          <cell r="K1026">
            <v>32902</v>
          </cell>
          <cell r="L1026">
            <v>1097</v>
          </cell>
          <cell r="M1026">
            <v>3399.9</v>
          </cell>
          <cell r="N1026">
            <v>30599.1</v>
          </cell>
          <cell r="O1026">
            <v>2772</v>
          </cell>
          <cell r="P1026">
            <v>2000</v>
          </cell>
          <cell r="Q1026">
            <v>1000</v>
          </cell>
          <cell r="R1026">
            <v>0</v>
          </cell>
          <cell r="S1026">
            <v>648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6420</v>
          </cell>
          <cell r="AA1026">
            <v>43818.9</v>
          </cell>
        </row>
        <row r="1027">
          <cell r="B1027">
            <v>90197</v>
          </cell>
          <cell r="C1027" t="str">
            <v>Balaram Nepal</v>
          </cell>
          <cell r="D1027" t="str">
            <v>Parsakhairahani Branch</v>
          </cell>
          <cell r="E1027" t="str">
            <v>091</v>
          </cell>
          <cell r="F1027" t="str">
            <v>Banking Operational</v>
          </cell>
          <cell r="G1027">
            <v>0</v>
          </cell>
          <cell r="H1027" t="str">
            <v>Support Staff 1S</v>
          </cell>
          <cell r="I1027">
            <v>0</v>
          </cell>
          <cell r="J1027">
            <v>0</v>
          </cell>
          <cell r="K1027">
            <v>24702</v>
          </cell>
          <cell r="L1027">
            <v>0</v>
          </cell>
          <cell r="M1027">
            <v>0</v>
          </cell>
          <cell r="N1027">
            <v>24702</v>
          </cell>
          <cell r="O1027">
            <v>0</v>
          </cell>
          <cell r="P1027">
            <v>2000</v>
          </cell>
          <cell r="Q1027">
            <v>1000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3000</v>
          </cell>
          <cell r="AA1027">
            <v>27702</v>
          </cell>
        </row>
        <row r="1028">
          <cell r="B1028">
            <v>90216</v>
          </cell>
          <cell r="C1028" t="str">
            <v>Bhagirath Paudel</v>
          </cell>
          <cell r="D1028" t="str">
            <v>Parsakhairahani Branch</v>
          </cell>
          <cell r="E1028" t="str">
            <v>091</v>
          </cell>
          <cell r="F1028" t="str">
            <v>Banking Operational</v>
          </cell>
          <cell r="G1028">
            <v>0</v>
          </cell>
          <cell r="H1028" t="str">
            <v>Guard 3</v>
          </cell>
          <cell r="I1028">
            <v>0</v>
          </cell>
          <cell r="J1028">
            <v>0</v>
          </cell>
          <cell r="K1028">
            <v>5522.4</v>
          </cell>
          <cell r="L1028">
            <v>0</v>
          </cell>
          <cell r="M1028">
            <v>0</v>
          </cell>
          <cell r="N1028">
            <v>5522.4</v>
          </cell>
          <cell r="O1028">
            <v>0</v>
          </cell>
          <cell r="P1028">
            <v>400</v>
          </cell>
          <cell r="Q1028">
            <v>200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600</v>
          </cell>
          <cell r="AA1028">
            <v>6122.4</v>
          </cell>
        </row>
        <row r="1029">
          <cell r="B1029">
            <v>4985</v>
          </cell>
          <cell r="C1029" t="str">
            <v>Raj Kumar Basnet</v>
          </cell>
          <cell r="D1029" t="str">
            <v>Tandi Branch</v>
          </cell>
          <cell r="E1029" t="str">
            <v>092</v>
          </cell>
          <cell r="F1029" t="str">
            <v>Banking Operational</v>
          </cell>
          <cell r="G1029" t="str">
            <v>6</v>
          </cell>
          <cell r="H1029" t="str">
            <v>Managerial 9</v>
          </cell>
          <cell r="I1029">
            <v>0</v>
          </cell>
          <cell r="J1029">
            <v>0</v>
          </cell>
          <cell r="K1029">
            <v>52774</v>
          </cell>
          <cell r="L1029">
            <v>10554</v>
          </cell>
          <cell r="M1029">
            <v>6332.8</v>
          </cell>
          <cell r="N1029">
            <v>56995.199999999997</v>
          </cell>
          <cell r="O1029">
            <v>4620</v>
          </cell>
          <cell r="P1029">
            <v>2000</v>
          </cell>
          <cell r="Q1029">
            <v>1000</v>
          </cell>
          <cell r="R1029">
            <v>0</v>
          </cell>
          <cell r="S1029">
            <v>1436</v>
          </cell>
          <cell r="T1029">
            <v>2400</v>
          </cell>
          <cell r="U1029">
            <v>0</v>
          </cell>
          <cell r="V1029">
            <v>0</v>
          </cell>
          <cell r="W1029">
            <v>6000</v>
          </cell>
          <cell r="X1029">
            <v>0</v>
          </cell>
          <cell r="Y1029">
            <v>0</v>
          </cell>
          <cell r="Z1029">
            <v>17456</v>
          </cell>
          <cell r="AA1029">
            <v>87116.800000000003</v>
          </cell>
        </row>
        <row r="1030">
          <cell r="B1030">
            <v>5775</v>
          </cell>
          <cell r="C1030" t="str">
            <v>Sumitra Pokharel</v>
          </cell>
          <cell r="D1030" t="str">
            <v>Tandi Branch</v>
          </cell>
          <cell r="E1030" t="str">
            <v>092</v>
          </cell>
          <cell r="F1030" t="str">
            <v>Banking Operational</v>
          </cell>
          <cell r="G1030" t="str">
            <v>11</v>
          </cell>
          <cell r="H1030" t="str">
            <v>Assistant 5</v>
          </cell>
          <cell r="I1030" t="str">
            <v>5A</v>
          </cell>
          <cell r="J1030">
            <v>0</v>
          </cell>
          <cell r="K1030">
            <v>38491</v>
          </cell>
          <cell r="L1030">
            <v>14113</v>
          </cell>
          <cell r="M1030">
            <v>5260.4</v>
          </cell>
          <cell r="N1030">
            <v>47343.6</v>
          </cell>
          <cell r="O1030">
            <v>3344</v>
          </cell>
          <cell r="P1030">
            <v>2000</v>
          </cell>
          <cell r="Q1030">
            <v>1000</v>
          </cell>
          <cell r="R1030">
            <v>93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6437</v>
          </cell>
          <cell r="AA1030">
            <v>64301.4</v>
          </cell>
        </row>
        <row r="1031">
          <cell r="B1031">
            <v>5822</v>
          </cell>
          <cell r="C1031" t="str">
            <v>Gyani Regmi</v>
          </cell>
          <cell r="D1031" t="str">
            <v>Tandi Branch</v>
          </cell>
          <cell r="E1031" t="str">
            <v>092</v>
          </cell>
          <cell r="F1031" t="str">
            <v>Banking Operational</v>
          </cell>
          <cell r="G1031" t="str">
            <v>11</v>
          </cell>
          <cell r="H1031" t="str">
            <v>Assistant 5</v>
          </cell>
          <cell r="I1031">
            <v>0</v>
          </cell>
          <cell r="J1031">
            <v>0</v>
          </cell>
          <cell r="K1031">
            <v>35420</v>
          </cell>
          <cell r="L1031">
            <v>12991</v>
          </cell>
          <cell r="M1031">
            <v>4841.1000000000004</v>
          </cell>
          <cell r="N1031">
            <v>43569.9</v>
          </cell>
          <cell r="O1031">
            <v>3344</v>
          </cell>
          <cell r="P1031">
            <v>2000</v>
          </cell>
          <cell r="Q1031">
            <v>1000</v>
          </cell>
          <cell r="R1031">
            <v>0</v>
          </cell>
          <cell r="S1031">
            <v>771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7115</v>
          </cell>
          <cell r="AA1031">
            <v>60367.1</v>
          </cell>
        </row>
        <row r="1032">
          <cell r="B1032">
            <v>5976</v>
          </cell>
          <cell r="C1032" t="str">
            <v>Sashikala Bastola Paudel</v>
          </cell>
          <cell r="D1032" t="str">
            <v>Tandi Branch</v>
          </cell>
          <cell r="E1032" t="str">
            <v>092</v>
          </cell>
          <cell r="F1032" t="str">
            <v>Banking Operational</v>
          </cell>
          <cell r="G1032" t="str">
            <v>11</v>
          </cell>
          <cell r="H1032" t="str">
            <v>Assistant 5</v>
          </cell>
          <cell r="I1032">
            <v>0</v>
          </cell>
          <cell r="J1032">
            <v>0</v>
          </cell>
          <cell r="K1032">
            <v>35420</v>
          </cell>
          <cell r="L1032">
            <v>12991</v>
          </cell>
          <cell r="M1032">
            <v>4841.1000000000004</v>
          </cell>
          <cell r="N1032">
            <v>43569.9</v>
          </cell>
          <cell r="O1032">
            <v>3344</v>
          </cell>
          <cell r="P1032">
            <v>2000</v>
          </cell>
          <cell r="Q1032">
            <v>1000</v>
          </cell>
          <cell r="R1032">
            <v>93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6437</v>
          </cell>
          <cell r="AA1032">
            <v>59689.1</v>
          </cell>
        </row>
        <row r="1033">
          <cell r="B1033">
            <v>6775</v>
          </cell>
          <cell r="C1033" t="str">
            <v>Basant Sharma</v>
          </cell>
          <cell r="D1033" t="str">
            <v>Tandi Branch</v>
          </cell>
          <cell r="E1033" t="str">
            <v>092</v>
          </cell>
          <cell r="F1033" t="str">
            <v>Banking Operational</v>
          </cell>
          <cell r="G1033" t="str">
            <v>4</v>
          </cell>
          <cell r="H1033" t="str">
            <v>Officer 7</v>
          </cell>
          <cell r="I1033">
            <v>0</v>
          </cell>
          <cell r="J1033">
            <v>0</v>
          </cell>
          <cell r="K1033">
            <v>46207</v>
          </cell>
          <cell r="L1033">
            <v>6160</v>
          </cell>
          <cell r="M1033">
            <v>5236.7</v>
          </cell>
          <cell r="N1033">
            <v>47130.3</v>
          </cell>
          <cell r="O1033">
            <v>4220</v>
          </cell>
          <cell r="P1033">
            <v>2000</v>
          </cell>
          <cell r="Q1033">
            <v>1000</v>
          </cell>
          <cell r="R1033">
            <v>0</v>
          </cell>
          <cell r="S1033">
            <v>1211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8431</v>
          </cell>
          <cell r="AA1033">
            <v>66034.7</v>
          </cell>
        </row>
        <row r="1034">
          <cell r="B1034">
            <v>7320</v>
          </cell>
          <cell r="C1034" t="str">
            <v>Sharmila Subedi</v>
          </cell>
          <cell r="D1034" t="str">
            <v>Tandi Branch</v>
          </cell>
          <cell r="E1034" t="str">
            <v>092</v>
          </cell>
          <cell r="F1034" t="str">
            <v>Banking Operational</v>
          </cell>
          <cell r="G1034" t="str">
            <v>1</v>
          </cell>
          <cell r="H1034" t="str">
            <v>Assistant 4</v>
          </cell>
          <cell r="I1034">
            <v>0</v>
          </cell>
          <cell r="J1034">
            <v>0</v>
          </cell>
          <cell r="K1034">
            <v>32902</v>
          </cell>
          <cell r="L1034">
            <v>1097</v>
          </cell>
          <cell r="M1034">
            <v>3399.9</v>
          </cell>
          <cell r="N1034">
            <v>30599.1</v>
          </cell>
          <cell r="O1034">
            <v>2772</v>
          </cell>
          <cell r="P1034">
            <v>2000</v>
          </cell>
          <cell r="Q1034">
            <v>1000</v>
          </cell>
          <cell r="R1034">
            <v>0</v>
          </cell>
          <cell r="S1034">
            <v>648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6420</v>
          </cell>
          <cell r="AA1034">
            <v>43818.9</v>
          </cell>
        </row>
        <row r="1035">
          <cell r="B1035">
            <v>5138</v>
          </cell>
          <cell r="C1035" t="str">
            <v>Hari Prashad Adhikari</v>
          </cell>
          <cell r="D1035" t="str">
            <v>Hakimchowk Branch</v>
          </cell>
          <cell r="E1035" t="str">
            <v>093</v>
          </cell>
          <cell r="F1035" t="str">
            <v>Banking Operational</v>
          </cell>
          <cell r="G1035" t="str">
            <v>9</v>
          </cell>
          <cell r="H1035" t="str">
            <v>Managerial 9</v>
          </cell>
          <cell r="I1035">
            <v>0</v>
          </cell>
          <cell r="J1035">
            <v>0</v>
          </cell>
          <cell r="K1035">
            <v>52774</v>
          </cell>
          <cell r="L1035">
            <v>15831</v>
          </cell>
          <cell r="M1035">
            <v>6860.5</v>
          </cell>
          <cell r="N1035">
            <v>61744.5</v>
          </cell>
          <cell r="O1035">
            <v>4620</v>
          </cell>
          <cell r="P1035">
            <v>2000</v>
          </cell>
          <cell r="Q1035">
            <v>1000</v>
          </cell>
          <cell r="R1035">
            <v>172</v>
          </cell>
          <cell r="S1035">
            <v>0</v>
          </cell>
          <cell r="T1035">
            <v>2400</v>
          </cell>
          <cell r="U1035">
            <v>0</v>
          </cell>
          <cell r="V1035">
            <v>0</v>
          </cell>
          <cell r="W1035">
            <v>6000</v>
          </cell>
          <cell r="X1035">
            <v>0</v>
          </cell>
          <cell r="Y1035">
            <v>0</v>
          </cell>
          <cell r="Z1035">
            <v>16192</v>
          </cell>
          <cell r="AA1035">
            <v>91657.5</v>
          </cell>
        </row>
        <row r="1036">
          <cell r="B1036">
            <v>5216</v>
          </cell>
          <cell r="C1036" t="str">
            <v>Tilak Nath Koirala</v>
          </cell>
          <cell r="D1036" t="str">
            <v>Hakimchowk Branch</v>
          </cell>
          <cell r="E1036" t="str">
            <v>093</v>
          </cell>
          <cell r="F1036" t="str">
            <v>Banking Operational</v>
          </cell>
          <cell r="G1036" t="str">
            <v>10</v>
          </cell>
          <cell r="H1036" t="str">
            <v>Officer 7</v>
          </cell>
          <cell r="I1036">
            <v>0</v>
          </cell>
          <cell r="J1036">
            <v>0</v>
          </cell>
          <cell r="K1036">
            <v>46207</v>
          </cell>
          <cell r="L1036">
            <v>15400</v>
          </cell>
          <cell r="M1036">
            <v>6160.7</v>
          </cell>
          <cell r="N1036">
            <v>55446.3</v>
          </cell>
          <cell r="O1036">
            <v>4220</v>
          </cell>
          <cell r="P1036">
            <v>2000</v>
          </cell>
          <cell r="Q1036">
            <v>1000</v>
          </cell>
          <cell r="R1036">
            <v>145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7365</v>
          </cell>
          <cell r="AA1036">
            <v>75132.7</v>
          </cell>
        </row>
        <row r="1037">
          <cell r="B1037">
            <v>5598</v>
          </cell>
          <cell r="C1037" t="str">
            <v>Sharmila Hamal</v>
          </cell>
          <cell r="D1037" t="str">
            <v>Hakimchowk Branch</v>
          </cell>
          <cell r="E1037" t="str">
            <v>093</v>
          </cell>
          <cell r="F1037" t="str">
            <v>Banking Operational</v>
          </cell>
          <cell r="G1037" t="str">
            <v>11</v>
          </cell>
          <cell r="H1037" t="str">
            <v>Assistant 5</v>
          </cell>
          <cell r="I1037">
            <v>0</v>
          </cell>
          <cell r="J1037">
            <v>0</v>
          </cell>
          <cell r="K1037">
            <v>35420</v>
          </cell>
          <cell r="L1037">
            <v>12991</v>
          </cell>
          <cell r="M1037">
            <v>4841.1000000000004</v>
          </cell>
          <cell r="N1037">
            <v>43569.9</v>
          </cell>
          <cell r="O1037">
            <v>3344</v>
          </cell>
          <cell r="P1037">
            <v>2000</v>
          </cell>
          <cell r="Q1037">
            <v>1000</v>
          </cell>
          <cell r="R1037">
            <v>93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6437</v>
          </cell>
          <cell r="AA1037">
            <v>59689.1</v>
          </cell>
        </row>
        <row r="1038">
          <cell r="B1038">
            <v>5797</v>
          </cell>
          <cell r="C1038" t="str">
            <v>Umesh Kumar Paudel</v>
          </cell>
          <cell r="D1038" t="str">
            <v>Hakimchowk Branch</v>
          </cell>
          <cell r="E1038" t="str">
            <v>093</v>
          </cell>
          <cell r="F1038" t="str">
            <v>Banking Operational</v>
          </cell>
          <cell r="G1038" t="str">
            <v>3</v>
          </cell>
          <cell r="H1038" t="str">
            <v>Officer 6</v>
          </cell>
          <cell r="I1038">
            <v>0</v>
          </cell>
          <cell r="J1038">
            <v>0</v>
          </cell>
          <cell r="K1038">
            <v>43689</v>
          </cell>
          <cell r="L1038">
            <v>4368</v>
          </cell>
          <cell r="M1038">
            <v>4805.7</v>
          </cell>
          <cell r="N1038">
            <v>43251.3</v>
          </cell>
          <cell r="O1038">
            <v>3850</v>
          </cell>
          <cell r="P1038">
            <v>2000</v>
          </cell>
          <cell r="Q1038">
            <v>1000</v>
          </cell>
          <cell r="R1038">
            <v>135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6985</v>
          </cell>
          <cell r="AA1038">
            <v>59847.7</v>
          </cell>
        </row>
        <row r="1039">
          <cell r="B1039">
            <v>6713</v>
          </cell>
          <cell r="C1039" t="str">
            <v>Apsara Subedi</v>
          </cell>
          <cell r="D1039" t="str">
            <v>Hakimchowk Branch</v>
          </cell>
          <cell r="E1039" t="str">
            <v>093</v>
          </cell>
          <cell r="F1039" t="str">
            <v>Banking Operational</v>
          </cell>
          <cell r="G1039" t="str">
            <v>5</v>
          </cell>
          <cell r="H1039" t="str">
            <v>Assistant 4</v>
          </cell>
          <cell r="I1039">
            <v>0</v>
          </cell>
          <cell r="J1039">
            <v>0</v>
          </cell>
          <cell r="K1039">
            <v>32902</v>
          </cell>
          <cell r="L1039">
            <v>5485</v>
          </cell>
          <cell r="M1039">
            <v>3838.7</v>
          </cell>
          <cell r="N1039">
            <v>34548.300000000003</v>
          </cell>
          <cell r="O1039">
            <v>2772</v>
          </cell>
          <cell r="P1039">
            <v>2000</v>
          </cell>
          <cell r="Q1039">
            <v>1000</v>
          </cell>
          <cell r="R1039">
            <v>78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5850</v>
          </cell>
          <cell r="AA1039">
            <v>48075.7</v>
          </cell>
        </row>
        <row r="1040">
          <cell r="B1040">
            <v>6744</v>
          </cell>
          <cell r="C1040" t="str">
            <v>Binod Kumar Yadav</v>
          </cell>
          <cell r="D1040" t="str">
            <v>Hakimchowk Branch</v>
          </cell>
          <cell r="E1040" t="str">
            <v>093</v>
          </cell>
          <cell r="F1040" t="str">
            <v>Banking Operational</v>
          </cell>
          <cell r="G1040" t="str">
            <v>5</v>
          </cell>
          <cell r="H1040" t="str">
            <v>Assistant 4</v>
          </cell>
          <cell r="I1040">
            <v>0</v>
          </cell>
          <cell r="J1040">
            <v>0</v>
          </cell>
          <cell r="K1040">
            <v>32902</v>
          </cell>
          <cell r="L1040">
            <v>5485</v>
          </cell>
          <cell r="M1040">
            <v>3838.7</v>
          </cell>
          <cell r="N1040">
            <v>34548.300000000003</v>
          </cell>
          <cell r="O1040">
            <v>2772</v>
          </cell>
          <cell r="P1040">
            <v>2000</v>
          </cell>
          <cell r="Q1040">
            <v>1000</v>
          </cell>
          <cell r="R1040">
            <v>0</v>
          </cell>
          <cell r="S1040">
            <v>648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6420</v>
          </cell>
          <cell r="AA1040">
            <v>48645.7</v>
          </cell>
        </row>
        <row r="1041">
          <cell r="B1041">
            <v>7038</v>
          </cell>
          <cell r="C1041" t="str">
            <v>Madan Raj Jaishi</v>
          </cell>
          <cell r="D1041" t="str">
            <v>Hakimchowk Branch</v>
          </cell>
          <cell r="E1041" t="str">
            <v>093</v>
          </cell>
          <cell r="F1041" t="str">
            <v>Banking Operational</v>
          </cell>
          <cell r="G1041" t="str">
            <v>4</v>
          </cell>
          <cell r="H1041" t="str">
            <v>Assistant 4</v>
          </cell>
          <cell r="I1041">
            <v>0</v>
          </cell>
          <cell r="J1041">
            <v>0</v>
          </cell>
          <cell r="K1041">
            <v>32902</v>
          </cell>
          <cell r="L1041">
            <v>4388</v>
          </cell>
          <cell r="M1041">
            <v>3729</v>
          </cell>
          <cell r="N1041">
            <v>33561</v>
          </cell>
          <cell r="O1041">
            <v>2772</v>
          </cell>
          <cell r="P1041">
            <v>2000</v>
          </cell>
          <cell r="Q1041">
            <v>1000</v>
          </cell>
          <cell r="R1041">
            <v>0</v>
          </cell>
          <cell r="S1041">
            <v>648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6420</v>
          </cell>
          <cell r="AA1041">
            <v>47439</v>
          </cell>
        </row>
        <row r="1042">
          <cell r="B1042">
            <v>7277</v>
          </cell>
          <cell r="C1042" t="str">
            <v>Tek Bahadur Dhami</v>
          </cell>
          <cell r="D1042" t="str">
            <v>Hakimchowk Branch</v>
          </cell>
          <cell r="E1042" t="str">
            <v>093</v>
          </cell>
          <cell r="F1042" t="str">
            <v>Banking Operational</v>
          </cell>
          <cell r="G1042" t="str">
            <v>1</v>
          </cell>
          <cell r="H1042" t="str">
            <v>Assistant 4</v>
          </cell>
          <cell r="I1042">
            <v>0</v>
          </cell>
          <cell r="J1042">
            <v>0</v>
          </cell>
          <cell r="K1042">
            <v>32902</v>
          </cell>
          <cell r="L1042">
            <v>1097</v>
          </cell>
          <cell r="M1042">
            <v>3399.9</v>
          </cell>
          <cell r="N1042">
            <v>30599.1</v>
          </cell>
          <cell r="O1042">
            <v>2772</v>
          </cell>
          <cell r="P1042">
            <v>2000</v>
          </cell>
          <cell r="Q1042">
            <v>1000</v>
          </cell>
          <cell r="R1042">
            <v>0</v>
          </cell>
          <cell r="S1042">
            <v>648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6420</v>
          </cell>
          <cell r="AA1042">
            <v>43818.9</v>
          </cell>
        </row>
        <row r="1043">
          <cell r="B1043">
            <v>7314</v>
          </cell>
          <cell r="C1043" t="str">
            <v>Rachana Aryal</v>
          </cell>
          <cell r="D1043" t="str">
            <v>Hakimchowk Branch</v>
          </cell>
          <cell r="E1043" t="str">
            <v>093</v>
          </cell>
          <cell r="F1043" t="str">
            <v>Banking Operational</v>
          </cell>
          <cell r="G1043" t="str">
            <v>1</v>
          </cell>
          <cell r="H1043" t="str">
            <v>Assistant 4</v>
          </cell>
          <cell r="I1043">
            <v>0</v>
          </cell>
          <cell r="J1043">
            <v>0</v>
          </cell>
          <cell r="K1043">
            <v>32902</v>
          </cell>
          <cell r="L1043">
            <v>1097</v>
          </cell>
          <cell r="M1043">
            <v>3399.9</v>
          </cell>
          <cell r="N1043">
            <v>30599.1</v>
          </cell>
          <cell r="O1043">
            <v>2772</v>
          </cell>
          <cell r="P1043">
            <v>2000</v>
          </cell>
          <cell r="Q1043">
            <v>1000</v>
          </cell>
          <cell r="R1043">
            <v>0</v>
          </cell>
          <cell r="S1043">
            <v>648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6420</v>
          </cell>
          <cell r="AA1043">
            <v>43818.9</v>
          </cell>
        </row>
        <row r="1044">
          <cell r="B1044">
            <v>90153</v>
          </cell>
          <cell r="C1044" t="str">
            <v>Parvati Dhakal Bhandari.</v>
          </cell>
          <cell r="D1044" t="str">
            <v>Hakimchowk Branch</v>
          </cell>
          <cell r="E1044" t="str">
            <v>093</v>
          </cell>
          <cell r="F1044" t="str">
            <v>Banking Operational</v>
          </cell>
          <cell r="G1044">
            <v>0</v>
          </cell>
          <cell r="H1044" t="str">
            <v>Support Staff 1S</v>
          </cell>
          <cell r="I1044">
            <v>0</v>
          </cell>
          <cell r="J1044">
            <v>0</v>
          </cell>
          <cell r="K1044">
            <v>24702</v>
          </cell>
          <cell r="L1044">
            <v>0</v>
          </cell>
          <cell r="M1044">
            <v>0</v>
          </cell>
          <cell r="N1044">
            <v>24702</v>
          </cell>
          <cell r="O1044">
            <v>0</v>
          </cell>
          <cell r="P1044">
            <v>2000</v>
          </cell>
          <cell r="Q1044">
            <v>1000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3000</v>
          </cell>
          <cell r="AA1044">
            <v>27702</v>
          </cell>
        </row>
        <row r="1045">
          <cell r="B1045">
            <v>4888</v>
          </cell>
          <cell r="C1045" t="str">
            <v>Ramchandra Bhandari</v>
          </cell>
          <cell r="D1045" t="str">
            <v>Bagmati Province Office Kathmandu</v>
          </cell>
          <cell r="E1045" t="str">
            <v>094</v>
          </cell>
          <cell r="F1045" t="str">
            <v>Banking Operational</v>
          </cell>
          <cell r="G1045" t="str">
            <v>13</v>
          </cell>
          <cell r="H1045" t="str">
            <v>Driver D3</v>
          </cell>
          <cell r="I1045" t="str">
            <v>D4A</v>
          </cell>
          <cell r="J1045">
            <v>0</v>
          </cell>
          <cell r="K1045">
            <v>38491</v>
          </cell>
          <cell r="L1045">
            <v>16679</v>
          </cell>
          <cell r="M1045">
            <v>5517</v>
          </cell>
          <cell r="N1045">
            <v>49653</v>
          </cell>
          <cell r="O1045">
            <v>3344</v>
          </cell>
          <cell r="P1045">
            <v>2000</v>
          </cell>
          <cell r="Q1045">
            <v>1000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6344</v>
          </cell>
          <cell r="AA1045">
            <v>67031</v>
          </cell>
        </row>
        <row r="1046">
          <cell r="B1046">
            <v>4981</v>
          </cell>
          <cell r="C1046" t="str">
            <v>Rima Kumari Acharya</v>
          </cell>
          <cell r="D1046" t="str">
            <v>Bagmati Province Office Kathmandu</v>
          </cell>
          <cell r="E1046" t="str">
            <v>094</v>
          </cell>
          <cell r="F1046" t="str">
            <v>Banking Operational</v>
          </cell>
          <cell r="G1046" t="str">
            <v>9</v>
          </cell>
          <cell r="H1046" t="str">
            <v>Officer 7</v>
          </cell>
          <cell r="I1046">
            <v>0</v>
          </cell>
          <cell r="J1046">
            <v>0</v>
          </cell>
          <cell r="K1046">
            <v>46207</v>
          </cell>
          <cell r="L1046">
            <v>13860</v>
          </cell>
          <cell r="M1046">
            <v>6006.7</v>
          </cell>
          <cell r="N1046">
            <v>54060.3</v>
          </cell>
          <cell r="O1046">
            <v>4220</v>
          </cell>
          <cell r="P1046">
            <v>2000</v>
          </cell>
          <cell r="Q1046">
            <v>1000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7220</v>
          </cell>
          <cell r="AA1046">
            <v>73293.7</v>
          </cell>
        </row>
        <row r="1047">
          <cell r="B1047">
            <v>5089</v>
          </cell>
          <cell r="C1047" t="str">
            <v>Kul Bahadur Shrestha</v>
          </cell>
          <cell r="D1047" t="str">
            <v>Bagmati Province Office Kathmandu</v>
          </cell>
          <cell r="E1047" t="str">
            <v>094</v>
          </cell>
          <cell r="F1047" t="str">
            <v>Banking Operational</v>
          </cell>
          <cell r="G1047" t="str">
            <v>10</v>
          </cell>
          <cell r="H1047" t="str">
            <v>Support Staff 4S</v>
          </cell>
          <cell r="I1047">
            <v>0</v>
          </cell>
          <cell r="J1047">
            <v>0</v>
          </cell>
          <cell r="K1047">
            <v>29728</v>
          </cell>
          <cell r="L1047">
            <v>9910</v>
          </cell>
          <cell r="M1047">
            <v>3963.8</v>
          </cell>
          <cell r="N1047">
            <v>35674.199999999997</v>
          </cell>
          <cell r="O1047">
            <v>2580</v>
          </cell>
          <cell r="P1047">
            <v>2000</v>
          </cell>
          <cell r="Q1047">
            <v>1000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5580</v>
          </cell>
          <cell r="AA1047">
            <v>49181.8</v>
          </cell>
        </row>
        <row r="1048">
          <cell r="B1048">
            <v>5136</v>
          </cell>
          <cell r="C1048" t="str">
            <v>Anil Kumar Pokharel</v>
          </cell>
          <cell r="D1048" t="str">
            <v>Bagmati Province Office Kathmandu</v>
          </cell>
          <cell r="E1048" t="str">
            <v>094</v>
          </cell>
          <cell r="F1048" t="str">
            <v>Banking Operational</v>
          </cell>
          <cell r="G1048" t="str">
            <v>9</v>
          </cell>
          <cell r="H1048" t="str">
            <v>Managerial 9</v>
          </cell>
          <cell r="I1048">
            <v>0</v>
          </cell>
          <cell r="J1048">
            <v>0</v>
          </cell>
          <cell r="K1048">
            <v>52774</v>
          </cell>
          <cell r="L1048">
            <v>15831</v>
          </cell>
          <cell r="M1048">
            <v>6860.5</v>
          </cell>
          <cell r="N1048">
            <v>61744.5</v>
          </cell>
          <cell r="O1048">
            <v>4620</v>
          </cell>
          <cell r="P1048">
            <v>2000</v>
          </cell>
          <cell r="Q1048">
            <v>1000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7620</v>
          </cell>
          <cell r="AA1048">
            <v>83085.5</v>
          </cell>
        </row>
        <row r="1049">
          <cell r="B1049">
            <v>5170</v>
          </cell>
          <cell r="C1049" t="str">
            <v>Nirmal Prasad Upadhyay</v>
          </cell>
          <cell r="D1049" t="str">
            <v>Bagmati Province Office Kathmandu</v>
          </cell>
          <cell r="E1049" t="str">
            <v>094</v>
          </cell>
          <cell r="F1049" t="str">
            <v>Banking Operational</v>
          </cell>
          <cell r="G1049" t="str">
            <v>10</v>
          </cell>
          <cell r="H1049" t="str">
            <v>Managerial 10</v>
          </cell>
          <cell r="I1049">
            <v>0</v>
          </cell>
          <cell r="J1049" t="str">
            <v>11</v>
          </cell>
          <cell r="K1049">
            <v>56787</v>
          </cell>
          <cell r="L1049">
            <v>18930</v>
          </cell>
          <cell r="M1049">
            <v>7571.7</v>
          </cell>
          <cell r="N1049">
            <v>68145.3</v>
          </cell>
          <cell r="O1049">
            <v>5350</v>
          </cell>
          <cell r="P1049">
            <v>2000</v>
          </cell>
          <cell r="Q1049">
            <v>1000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10000</v>
          </cell>
          <cell r="X1049">
            <v>0</v>
          </cell>
          <cell r="Y1049">
            <v>0</v>
          </cell>
          <cell r="Z1049">
            <v>18350</v>
          </cell>
          <cell r="AA1049">
            <v>101638.7</v>
          </cell>
        </row>
        <row r="1050">
          <cell r="B1050">
            <v>5246</v>
          </cell>
          <cell r="C1050" t="str">
            <v>Sudip Bhakta Acharya</v>
          </cell>
          <cell r="D1050" t="str">
            <v>Bagmati Province Office Kathmandu</v>
          </cell>
          <cell r="E1050" t="str">
            <v>094</v>
          </cell>
          <cell r="F1050" t="str">
            <v>Banking Operational</v>
          </cell>
          <cell r="G1050" t="str">
            <v>6</v>
          </cell>
          <cell r="H1050" t="str">
            <v>Managerial 9</v>
          </cell>
          <cell r="I1050">
            <v>0</v>
          </cell>
          <cell r="J1050">
            <v>0</v>
          </cell>
          <cell r="K1050">
            <v>52774</v>
          </cell>
          <cell r="L1050">
            <v>10554</v>
          </cell>
          <cell r="M1050">
            <v>6332.8</v>
          </cell>
          <cell r="N1050">
            <v>56995.199999999997</v>
          </cell>
          <cell r="O1050">
            <v>4620</v>
          </cell>
          <cell r="P1050">
            <v>2000</v>
          </cell>
          <cell r="Q1050">
            <v>1000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7620</v>
          </cell>
          <cell r="AA1050">
            <v>77280.800000000003</v>
          </cell>
        </row>
        <row r="1051">
          <cell r="B1051">
            <v>5255</v>
          </cell>
          <cell r="C1051" t="str">
            <v>Kamal Ojha</v>
          </cell>
          <cell r="D1051" t="str">
            <v>Bagmati Province Office Kathmandu</v>
          </cell>
          <cell r="E1051" t="str">
            <v>094</v>
          </cell>
          <cell r="F1051" t="str">
            <v>Banking Operational</v>
          </cell>
          <cell r="G1051" t="str">
            <v>6</v>
          </cell>
          <cell r="H1051" t="str">
            <v>Managerial 9</v>
          </cell>
          <cell r="I1051">
            <v>0</v>
          </cell>
          <cell r="J1051">
            <v>0</v>
          </cell>
          <cell r="K1051">
            <v>52774</v>
          </cell>
          <cell r="L1051">
            <v>10554</v>
          </cell>
          <cell r="M1051">
            <v>6332.8</v>
          </cell>
          <cell r="N1051">
            <v>56995.199999999997</v>
          </cell>
          <cell r="O1051">
            <v>4620</v>
          </cell>
          <cell r="P1051">
            <v>2000</v>
          </cell>
          <cell r="Q1051">
            <v>1000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7620</v>
          </cell>
          <cell r="AA1051">
            <v>77280.800000000003</v>
          </cell>
        </row>
        <row r="1052">
          <cell r="B1052">
            <v>5301</v>
          </cell>
          <cell r="C1052" t="str">
            <v>Saraswoti Sitaula</v>
          </cell>
          <cell r="D1052" t="str">
            <v>Bagmati Province Office Kathmandu</v>
          </cell>
          <cell r="E1052" t="str">
            <v>094</v>
          </cell>
          <cell r="F1052" t="str">
            <v>Banking Operational</v>
          </cell>
          <cell r="G1052" t="str">
            <v>6</v>
          </cell>
          <cell r="H1052" t="str">
            <v>Officer 7</v>
          </cell>
          <cell r="I1052">
            <v>0</v>
          </cell>
          <cell r="J1052">
            <v>0</v>
          </cell>
          <cell r="K1052">
            <v>46207</v>
          </cell>
          <cell r="L1052">
            <v>9240</v>
          </cell>
          <cell r="M1052">
            <v>5544.7</v>
          </cell>
          <cell r="N1052">
            <v>49902.3</v>
          </cell>
          <cell r="O1052">
            <v>4220</v>
          </cell>
          <cell r="P1052">
            <v>2000</v>
          </cell>
          <cell r="Q1052">
            <v>1000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7220</v>
          </cell>
          <cell r="AA1052">
            <v>68211.7</v>
          </cell>
        </row>
        <row r="1053">
          <cell r="B1053">
            <v>5418</v>
          </cell>
          <cell r="C1053" t="str">
            <v>Yama Prashad Niraula</v>
          </cell>
          <cell r="D1053" t="str">
            <v>Bagmati Province Office Kathmandu</v>
          </cell>
          <cell r="E1053" t="str">
            <v>094</v>
          </cell>
          <cell r="F1053" t="str">
            <v>Banking Operational</v>
          </cell>
          <cell r="G1053" t="str">
            <v>10</v>
          </cell>
          <cell r="H1053" t="str">
            <v>Officer 7</v>
          </cell>
          <cell r="I1053">
            <v>0</v>
          </cell>
          <cell r="J1053">
            <v>0</v>
          </cell>
          <cell r="K1053">
            <v>46207</v>
          </cell>
          <cell r="L1053">
            <v>15400</v>
          </cell>
          <cell r="M1053">
            <v>6160.7</v>
          </cell>
          <cell r="N1053">
            <v>55446.3</v>
          </cell>
          <cell r="O1053">
            <v>4220</v>
          </cell>
          <cell r="P1053">
            <v>2000</v>
          </cell>
          <cell r="Q1053">
            <v>1000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7220</v>
          </cell>
          <cell r="AA1053">
            <v>74987.7</v>
          </cell>
        </row>
        <row r="1054">
          <cell r="B1054">
            <v>5553</v>
          </cell>
          <cell r="C1054" t="str">
            <v>Navraj Nyaupane</v>
          </cell>
          <cell r="D1054" t="str">
            <v>Bagmati Province Office Kathmandu</v>
          </cell>
          <cell r="E1054" t="str">
            <v>094</v>
          </cell>
          <cell r="F1054" t="str">
            <v>Banking Operational</v>
          </cell>
          <cell r="G1054" t="str">
            <v>10</v>
          </cell>
          <cell r="H1054" t="str">
            <v>Managerial 9</v>
          </cell>
          <cell r="I1054">
            <v>0</v>
          </cell>
          <cell r="J1054" t="str">
            <v>10</v>
          </cell>
          <cell r="K1054">
            <v>52774</v>
          </cell>
          <cell r="L1054">
            <v>17590</v>
          </cell>
          <cell r="M1054">
            <v>7036.4</v>
          </cell>
          <cell r="N1054">
            <v>63327.6</v>
          </cell>
          <cell r="O1054">
            <v>4650</v>
          </cell>
          <cell r="P1054">
            <v>2000</v>
          </cell>
          <cell r="Q1054">
            <v>1000</v>
          </cell>
          <cell r="R1054">
            <v>0</v>
          </cell>
          <cell r="S1054">
            <v>0</v>
          </cell>
          <cell r="T1054">
            <v>2700</v>
          </cell>
          <cell r="U1054">
            <v>0</v>
          </cell>
          <cell r="V1054">
            <v>0</v>
          </cell>
          <cell r="W1054">
            <v>8000</v>
          </cell>
          <cell r="X1054">
            <v>1500</v>
          </cell>
          <cell r="Y1054">
            <v>0</v>
          </cell>
          <cell r="Z1054">
            <v>19850</v>
          </cell>
          <cell r="AA1054">
            <v>97250.4</v>
          </cell>
        </row>
        <row r="1055">
          <cell r="B1055">
            <v>5646</v>
          </cell>
          <cell r="C1055" t="str">
            <v>Gobinda Prashad Rimal</v>
          </cell>
          <cell r="D1055" t="str">
            <v>Bagmati Province Office Kathmandu</v>
          </cell>
          <cell r="E1055" t="str">
            <v>094</v>
          </cell>
          <cell r="F1055" t="str">
            <v>Banking Operational</v>
          </cell>
          <cell r="G1055" t="str">
            <v>11</v>
          </cell>
          <cell r="H1055" t="str">
            <v>Assistant 5</v>
          </cell>
          <cell r="I1055">
            <v>0</v>
          </cell>
          <cell r="J1055">
            <v>0</v>
          </cell>
          <cell r="K1055">
            <v>35420</v>
          </cell>
          <cell r="L1055">
            <v>12991</v>
          </cell>
          <cell r="M1055">
            <v>4841.1000000000004</v>
          </cell>
          <cell r="N1055">
            <v>43569.9</v>
          </cell>
          <cell r="O1055">
            <v>3344</v>
          </cell>
          <cell r="P1055">
            <v>2000</v>
          </cell>
          <cell r="Q1055">
            <v>1000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6344</v>
          </cell>
          <cell r="AA1055">
            <v>59596.1</v>
          </cell>
        </row>
        <row r="1056">
          <cell r="B1056">
            <v>5753</v>
          </cell>
          <cell r="C1056" t="str">
            <v>Birendra Bhandari</v>
          </cell>
          <cell r="D1056" t="str">
            <v>Bagmati Province Office Kathmandu</v>
          </cell>
          <cell r="E1056" t="str">
            <v>094</v>
          </cell>
          <cell r="F1056" t="str">
            <v>Banking Operational</v>
          </cell>
          <cell r="G1056" t="str">
            <v>2</v>
          </cell>
          <cell r="H1056" t="str">
            <v>Officer 7</v>
          </cell>
          <cell r="I1056">
            <v>0</v>
          </cell>
          <cell r="J1056">
            <v>0</v>
          </cell>
          <cell r="K1056">
            <v>46207</v>
          </cell>
          <cell r="L1056">
            <v>3080</v>
          </cell>
          <cell r="M1056">
            <v>4928.7</v>
          </cell>
          <cell r="N1056">
            <v>44358.3</v>
          </cell>
          <cell r="O1056">
            <v>4220</v>
          </cell>
          <cell r="P1056">
            <v>2000</v>
          </cell>
          <cell r="Q1056">
            <v>1000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7220</v>
          </cell>
          <cell r="AA1056">
            <v>61435.7</v>
          </cell>
        </row>
        <row r="1057">
          <cell r="B1057">
            <v>5838</v>
          </cell>
          <cell r="C1057" t="str">
            <v>Kumar Raj Puri</v>
          </cell>
          <cell r="D1057" t="str">
            <v>Bagmati Province Office Kathmandu</v>
          </cell>
          <cell r="E1057" t="str">
            <v>094</v>
          </cell>
          <cell r="F1057" t="str">
            <v>Banking Operational</v>
          </cell>
          <cell r="G1057" t="str">
            <v>11</v>
          </cell>
          <cell r="H1057" t="str">
            <v>Assistant 5</v>
          </cell>
          <cell r="I1057">
            <v>0</v>
          </cell>
          <cell r="J1057">
            <v>0</v>
          </cell>
          <cell r="K1057">
            <v>35420</v>
          </cell>
          <cell r="L1057">
            <v>12991</v>
          </cell>
          <cell r="M1057">
            <v>4841.1000000000004</v>
          </cell>
          <cell r="N1057">
            <v>43569.9</v>
          </cell>
          <cell r="O1057">
            <v>3344</v>
          </cell>
          <cell r="P1057">
            <v>2000</v>
          </cell>
          <cell r="Q1057">
            <v>1000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6344</v>
          </cell>
          <cell r="AA1057">
            <v>59596.1</v>
          </cell>
        </row>
        <row r="1058">
          <cell r="B1058">
            <v>5847</v>
          </cell>
          <cell r="C1058" t="str">
            <v>Basudev Khanal</v>
          </cell>
          <cell r="D1058" t="str">
            <v>Bagmati Province Office Kathmandu</v>
          </cell>
          <cell r="E1058" t="str">
            <v>094</v>
          </cell>
          <cell r="F1058" t="str">
            <v>Banking Operational</v>
          </cell>
          <cell r="G1058" t="str">
            <v>3</v>
          </cell>
          <cell r="H1058" t="str">
            <v>Officer 6</v>
          </cell>
          <cell r="I1058">
            <v>0</v>
          </cell>
          <cell r="J1058">
            <v>0</v>
          </cell>
          <cell r="K1058">
            <v>43689</v>
          </cell>
          <cell r="L1058">
            <v>4368</v>
          </cell>
          <cell r="M1058">
            <v>4805.7</v>
          </cell>
          <cell r="N1058">
            <v>43251.3</v>
          </cell>
          <cell r="O1058">
            <v>3850</v>
          </cell>
          <cell r="P1058">
            <v>2000</v>
          </cell>
          <cell r="Q1058">
            <v>1000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6850</v>
          </cell>
          <cell r="AA1058">
            <v>59712.7</v>
          </cell>
        </row>
        <row r="1059">
          <cell r="B1059">
            <v>5958</v>
          </cell>
          <cell r="C1059" t="str">
            <v>Ramesh Katuwal</v>
          </cell>
          <cell r="D1059" t="str">
            <v>Bagmati Province Office Kathmandu</v>
          </cell>
          <cell r="E1059" t="str">
            <v>094</v>
          </cell>
          <cell r="F1059" t="str">
            <v>Banking Operational</v>
          </cell>
          <cell r="G1059" t="str">
            <v>11</v>
          </cell>
          <cell r="H1059" t="str">
            <v>Assistant 5</v>
          </cell>
          <cell r="I1059">
            <v>0</v>
          </cell>
          <cell r="J1059">
            <v>0</v>
          </cell>
          <cell r="K1059">
            <v>35420</v>
          </cell>
          <cell r="L1059">
            <v>12991</v>
          </cell>
          <cell r="M1059">
            <v>4841.1000000000004</v>
          </cell>
          <cell r="N1059">
            <v>43569.9</v>
          </cell>
          <cell r="O1059">
            <v>3344</v>
          </cell>
          <cell r="P1059">
            <v>2000</v>
          </cell>
          <cell r="Q1059">
            <v>1000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6344</v>
          </cell>
          <cell r="AA1059">
            <v>59596.1</v>
          </cell>
        </row>
        <row r="1060">
          <cell r="B1060">
            <v>6124</v>
          </cell>
          <cell r="C1060" t="str">
            <v>Ravi Kumar Shrestha</v>
          </cell>
          <cell r="D1060" t="str">
            <v>Bagmati Province Office Kathmandu</v>
          </cell>
          <cell r="E1060" t="str">
            <v>094</v>
          </cell>
          <cell r="F1060" t="str">
            <v>Banking Operational</v>
          </cell>
          <cell r="G1060" t="str">
            <v>6</v>
          </cell>
          <cell r="H1060" t="str">
            <v>Managerial 9</v>
          </cell>
          <cell r="I1060">
            <v>0</v>
          </cell>
          <cell r="J1060">
            <v>0</v>
          </cell>
          <cell r="K1060">
            <v>52774</v>
          </cell>
          <cell r="L1060">
            <v>10554</v>
          </cell>
          <cell r="M1060">
            <v>6332.8</v>
          </cell>
          <cell r="N1060">
            <v>56995.199999999997</v>
          </cell>
          <cell r="O1060">
            <v>4620</v>
          </cell>
          <cell r="P1060">
            <v>2000</v>
          </cell>
          <cell r="Q1060">
            <v>1000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7620</v>
          </cell>
          <cell r="AA1060">
            <v>77280.800000000003</v>
          </cell>
        </row>
        <row r="1061">
          <cell r="B1061">
            <v>6146</v>
          </cell>
          <cell r="C1061" t="str">
            <v>Keshav Pokhrel</v>
          </cell>
          <cell r="D1061" t="str">
            <v>Bagmati Province Office Kathmandu</v>
          </cell>
          <cell r="E1061" t="str">
            <v>094</v>
          </cell>
          <cell r="F1061" t="str">
            <v>Banking Operational</v>
          </cell>
          <cell r="G1061" t="str">
            <v>4</v>
          </cell>
          <cell r="H1061" t="str">
            <v>Officer 7</v>
          </cell>
          <cell r="I1061">
            <v>0</v>
          </cell>
          <cell r="J1061">
            <v>0</v>
          </cell>
          <cell r="K1061">
            <v>46207</v>
          </cell>
          <cell r="L1061">
            <v>6160</v>
          </cell>
          <cell r="M1061">
            <v>5236.7</v>
          </cell>
          <cell r="N1061">
            <v>47130.3</v>
          </cell>
          <cell r="O1061">
            <v>4220</v>
          </cell>
          <cell r="P1061">
            <v>2000</v>
          </cell>
          <cell r="Q1061">
            <v>1000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7220</v>
          </cell>
          <cell r="AA1061">
            <v>64823.7</v>
          </cell>
        </row>
        <row r="1062">
          <cell r="B1062">
            <v>6245</v>
          </cell>
          <cell r="C1062" t="str">
            <v>Shila Devi Rai</v>
          </cell>
          <cell r="D1062" t="str">
            <v>Bagmati Province Office Kathmandu</v>
          </cell>
          <cell r="E1062" t="str">
            <v>094</v>
          </cell>
          <cell r="F1062" t="str">
            <v>Banking Operational</v>
          </cell>
          <cell r="G1062" t="str">
            <v>8</v>
          </cell>
          <cell r="H1062" t="str">
            <v>Support Staff 2S</v>
          </cell>
          <cell r="I1062">
            <v>0</v>
          </cell>
          <cell r="J1062">
            <v>0</v>
          </cell>
          <cell r="K1062">
            <v>26082</v>
          </cell>
          <cell r="L1062">
            <v>6952</v>
          </cell>
          <cell r="M1062">
            <v>3303.4</v>
          </cell>
          <cell r="N1062">
            <v>29730.6</v>
          </cell>
          <cell r="O1062">
            <v>2200</v>
          </cell>
          <cell r="P1062">
            <v>2000</v>
          </cell>
          <cell r="Q1062">
            <v>1000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5200</v>
          </cell>
          <cell r="AA1062">
            <v>41537.4</v>
          </cell>
        </row>
        <row r="1063">
          <cell r="B1063">
            <v>6304</v>
          </cell>
          <cell r="C1063" t="str">
            <v>Keshav Kattel</v>
          </cell>
          <cell r="D1063" t="str">
            <v>Bagmati Province Office Kathmandu</v>
          </cell>
          <cell r="E1063" t="str">
            <v>094</v>
          </cell>
          <cell r="F1063" t="str">
            <v>Banking Operational</v>
          </cell>
          <cell r="G1063" t="str">
            <v>7</v>
          </cell>
          <cell r="H1063" t="str">
            <v>Officer 7</v>
          </cell>
          <cell r="I1063">
            <v>0</v>
          </cell>
          <cell r="J1063">
            <v>0</v>
          </cell>
          <cell r="K1063">
            <v>46207</v>
          </cell>
          <cell r="L1063">
            <v>10780</v>
          </cell>
          <cell r="M1063">
            <v>5698.7</v>
          </cell>
          <cell r="N1063">
            <v>51288.3</v>
          </cell>
          <cell r="O1063">
            <v>4220</v>
          </cell>
          <cell r="P1063">
            <v>2000</v>
          </cell>
          <cell r="Q1063">
            <v>1000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7220</v>
          </cell>
          <cell r="AA1063">
            <v>69905.7</v>
          </cell>
        </row>
        <row r="1064">
          <cell r="B1064">
            <v>6809</v>
          </cell>
          <cell r="C1064" t="str">
            <v>Sagar Upadhya</v>
          </cell>
          <cell r="D1064" t="str">
            <v>Bagmati Province Office Kathmandu</v>
          </cell>
          <cell r="E1064" t="str">
            <v>094</v>
          </cell>
          <cell r="F1064" t="str">
            <v>Banking Operational</v>
          </cell>
          <cell r="G1064" t="str">
            <v>4</v>
          </cell>
          <cell r="H1064" t="str">
            <v>Officer 7</v>
          </cell>
          <cell r="I1064">
            <v>0</v>
          </cell>
          <cell r="J1064">
            <v>0</v>
          </cell>
          <cell r="K1064">
            <v>46207</v>
          </cell>
          <cell r="L1064">
            <v>6160</v>
          </cell>
          <cell r="M1064">
            <v>5236.7</v>
          </cell>
          <cell r="N1064">
            <v>47130.3</v>
          </cell>
          <cell r="O1064">
            <v>4220</v>
          </cell>
          <cell r="P1064">
            <v>2000</v>
          </cell>
          <cell r="Q1064">
            <v>1000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7220</v>
          </cell>
          <cell r="AA1064">
            <v>64823.7</v>
          </cell>
        </row>
        <row r="1065">
          <cell r="B1065">
            <v>6881</v>
          </cell>
          <cell r="C1065" t="str">
            <v>Roshan Basnet</v>
          </cell>
          <cell r="D1065" t="str">
            <v>Bagmati Province Office Kathmandu</v>
          </cell>
          <cell r="E1065" t="str">
            <v>094</v>
          </cell>
          <cell r="F1065" t="str">
            <v>Banking Operational</v>
          </cell>
          <cell r="G1065" t="str">
            <v>1</v>
          </cell>
          <cell r="H1065" t="str">
            <v>Assistant 5</v>
          </cell>
          <cell r="I1065">
            <v>0</v>
          </cell>
          <cell r="J1065">
            <v>0</v>
          </cell>
          <cell r="K1065">
            <v>35420</v>
          </cell>
          <cell r="L1065">
            <v>1181</v>
          </cell>
          <cell r="M1065">
            <v>3660.1</v>
          </cell>
          <cell r="N1065">
            <v>32940.9</v>
          </cell>
          <cell r="O1065">
            <v>3344</v>
          </cell>
          <cell r="P1065">
            <v>2000</v>
          </cell>
          <cell r="Q1065">
            <v>1000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6344</v>
          </cell>
          <cell r="AA1065">
            <v>46605.1</v>
          </cell>
        </row>
        <row r="1066">
          <cell r="B1066">
            <v>90070</v>
          </cell>
          <cell r="C1066" t="str">
            <v>Krishna Prasad Sharma</v>
          </cell>
          <cell r="D1066" t="str">
            <v>Bagmati Province Office Kathmandu</v>
          </cell>
          <cell r="E1066" t="str">
            <v>094</v>
          </cell>
          <cell r="F1066" t="str">
            <v>Banking Operational</v>
          </cell>
          <cell r="G1066">
            <v>0</v>
          </cell>
          <cell r="H1066" t="str">
            <v>Support Staff 1S</v>
          </cell>
          <cell r="I1066">
            <v>0</v>
          </cell>
          <cell r="J1066">
            <v>0</v>
          </cell>
          <cell r="K1066">
            <v>24702</v>
          </cell>
          <cell r="L1066">
            <v>0</v>
          </cell>
          <cell r="M1066">
            <v>0</v>
          </cell>
          <cell r="N1066">
            <v>24702</v>
          </cell>
          <cell r="O1066">
            <v>0</v>
          </cell>
          <cell r="P1066">
            <v>2000</v>
          </cell>
          <cell r="Q1066">
            <v>1000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3000</v>
          </cell>
          <cell r="AA1066">
            <v>27702</v>
          </cell>
        </row>
        <row r="1067">
          <cell r="B1067">
            <v>90071</v>
          </cell>
          <cell r="C1067" t="str">
            <v>Bhupal Adhikari</v>
          </cell>
          <cell r="D1067" t="str">
            <v>Bagmati Province Office Kathmandu</v>
          </cell>
          <cell r="E1067" t="str">
            <v>094</v>
          </cell>
          <cell r="F1067" t="str">
            <v>Banking Operational</v>
          </cell>
          <cell r="G1067">
            <v>0</v>
          </cell>
          <cell r="H1067" t="str">
            <v>Support Staff 1S</v>
          </cell>
          <cell r="I1067">
            <v>0</v>
          </cell>
          <cell r="J1067">
            <v>0</v>
          </cell>
          <cell r="K1067">
            <v>24702</v>
          </cell>
          <cell r="L1067">
            <v>0</v>
          </cell>
          <cell r="M1067">
            <v>0</v>
          </cell>
          <cell r="N1067">
            <v>24702</v>
          </cell>
          <cell r="O1067">
            <v>0</v>
          </cell>
          <cell r="P1067">
            <v>2000</v>
          </cell>
          <cell r="Q1067">
            <v>1000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3000</v>
          </cell>
          <cell r="AA1067">
            <v>27702</v>
          </cell>
        </row>
        <row r="1068">
          <cell r="B1068">
            <v>90072</v>
          </cell>
          <cell r="C1068" t="str">
            <v>Ratna Bahadur Tamang</v>
          </cell>
          <cell r="D1068" t="str">
            <v>Bagmati Province Office Kathmandu</v>
          </cell>
          <cell r="E1068" t="str">
            <v>094</v>
          </cell>
          <cell r="F1068" t="str">
            <v>Banking Operational</v>
          </cell>
          <cell r="G1068">
            <v>0</v>
          </cell>
          <cell r="H1068" t="str">
            <v>Support Staff 1S</v>
          </cell>
          <cell r="I1068">
            <v>0</v>
          </cell>
          <cell r="J1068">
            <v>0</v>
          </cell>
          <cell r="K1068">
            <v>24702</v>
          </cell>
          <cell r="L1068">
            <v>0</v>
          </cell>
          <cell r="M1068">
            <v>0</v>
          </cell>
          <cell r="N1068">
            <v>24702</v>
          </cell>
          <cell r="O1068">
            <v>0</v>
          </cell>
          <cell r="P1068">
            <v>2000</v>
          </cell>
          <cell r="Q1068">
            <v>1000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3000</v>
          </cell>
          <cell r="AA1068">
            <v>27702</v>
          </cell>
        </row>
        <row r="1069">
          <cell r="B1069">
            <v>4931</v>
          </cell>
          <cell r="C1069" t="str">
            <v>Kamala Rawal</v>
          </cell>
          <cell r="D1069" t="str">
            <v>Ratnapark Branch</v>
          </cell>
          <cell r="E1069" t="str">
            <v>095</v>
          </cell>
          <cell r="F1069" t="str">
            <v>Banking Operational</v>
          </cell>
          <cell r="G1069" t="str">
            <v>9</v>
          </cell>
          <cell r="H1069" t="str">
            <v>Officer 7</v>
          </cell>
          <cell r="I1069">
            <v>0</v>
          </cell>
          <cell r="J1069">
            <v>0</v>
          </cell>
          <cell r="K1069">
            <v>46207</v>
          </cell>
          <cell r="L1069">
            <v>13860</v>
          </cell>
          <cell r="M1069">
            <v>6006.7</v>
          </cell>
          <cell r="N1069">
            <v>54060.3</v>
          </cell>
          <cell r="O1069">
            <v>4220</v>
          </cell>
          <cell r="P1069">
            <v>2000</v>
          </cell>
          <cell r="Q1069">
            <v>1000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7220</v>
          </cell>
          <cell r="AA1069">
            <v>73293.7</v>
          </cell>
        </row>
        <row r="1070">
          <cell r="B1070">
            <v>5140</v>
          </cell>
          <cell r="C1070" t="str">
            <v>Tanka Prashad Pokharel</v>
          </cell>
          <cell r="D1070" t="str">
            <v>Ratnapark Branch</v>
          </cell>
          <cell r="E1070" t="str">
            <v>095</v>
          </cell>
          <cell r="F1070" t="str">
            <v>Banking Operational</v>
          </cell>
          <cell r="G1070" t="str">
            <v>10</v>
          </cell>
          <cell r="H1070" t="str">
            <v>Managerial 9</v>
          </cell>
          <cell r="I1070">
            <v>0</v>
          </cell>
          <cell r="J1070" t="str">
            <v>10</v>
          </cell>
          <cell r="K1070">
            <v>52774</v>
          </cell>
          <cell r="L1070">
            <v>17590</v>
          </cell>
          <cell r="M1070">
            <v>7036.4</v>
          </cell>
          <cell r="N1070">
            <v>63327.6</v>
          </cell>
          <cell r="O1070">
            <v>4650</v>
          </cell>
          <cell r="P1070">
            <v>2000</v>
          </cell>
          <cell r="Q1070">
            <v>1000</v>
          </cell>
          <cell r="R1070">
            <v>0</v>
          </cell>
          <cell r="S1070">
            <v>0</v>
          </cell>
          <cell r="T1070">
            <v>4964.5200000000004</v>
          </cell>
          <cell r="U1070">
            <v>0</v>
          </cell>
          <cell r="V1070">
            <v>0</v>
          </cell>
          <cell r="W1070">
            <v>8000</v>
          </cell>
          <cell r="X1070">
            <v>2050</v>
          </cell>
          <cell r="Y1070">
            <v>0</v>
          </cell>
          <cell r="Z1070">
            <v>22664.52</v>
          </cell>
          <cell r="AA1070">
            <v>100064.92</v>
          </cell>
        </row>
        <row r="1071">
          <cell r="B1071">
            <v>5173</v>
          </cell>
          <cell r="C1071" t="str">
            <v>Om Prasad Panthi</v>
          </cell>
          <cell r="D1071" t="str">
            <v>Ratnapark Branch</v>
          </cell>
          <cell r="E1071" t="str">
            <v>095</v>
          </cell>
          <cell r="F1071" t="str">
            <v>Banking Operational</v>
          </cell>
          <cell r="G1071" t="str">
            <v>10</v>
          </cell>
          <cell r="H1071" t="str">
            <v>Officer 7</v>
          </cell>
          <cell r="I1071">
            <v>0</v>
          </cell>
          <cell r="J1071">
            <v>0</v>
          </cell>
          <cell r="K1071">
            <v>46207</v>
          </cell>
          <cell r="L1071">
            <v>15400</v>
          </cell>
          <cell r="M1071">
            <v>6160.7</v>
          </cell>
          <cell r="N1071">
            <v>55446.3</v>
          </cell>
          <cell r="O1071">
            <v>4220</v>
          </cell>
          <cell r="P1071">
            <v>2000</v>
          </cell>
          <cell r="Q1071">
            <v>1000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7220</v>
          </cell>
          <cell r="AA1071">
            <v>74987.7</v>
          </cell>
        </row>
        <row r="1072">
          <cell r="B1072">
            <v>5927</v>
          </cell>
          <cell r="C1072" t="str">
            <v>Nita Pant</v>
          </cell>
          <cell r="D1072" t="str">
            <v>Ratnapark Branch</v>
          </cell>
          <cell r="E1072" t="str">
            <v>095</v>
          </cell>
          <cell r="F1072" t="str">
            <v>Banking Operational</v>
          </cell>
          <cell r="G1072" t="str">
            <v>11</v>
          </cell>
          <cell r="H1072" t="str">
            <v>Assistant 5</v>
          </cell>
          <cell r="I1072">
            <v>0</v>
          </cell>
          <cell r="J1072">
            <v>0</v>
          </cell>
          <cell r="K1072">
            <v>35420</v>
          </cell>
          <cell r="L1072">
            <v>12991</v>
          </cell>
          <cell r="M1072">
            <v>4841.1000000000004</v>
          </cell>
          <cell r="N1072">
            <v>43569.9</v>
          </cell>
          <cell r="O1072">
            <v>3344</v>
          </cell>
          <cell r="P1072">
            <v>2000</v>
          </cell>
          <cell r="Q1072">
            <v>1000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6344</v>
          </cell>
          <cell r="AA1072">
            <v>59596.1</v>
          </cell>
        </row>
        <row r="1073">
          <cell r="B1073">
            <v>5930</v>
          </cell>
          <cell r="C1073" t="str">
            <v>Urmila Neupane</v>
          </cell>
          <cell r="D1073" t="str">
            <v>Ratnapark Branch</v>
          </cell>
          <cell r="E1073" t="str">
            <v>095</v>
          </cell>
          <cell r="F1073" t="str">
            <v>Banking Operational</v>
          </cell>
          <cell r="G1073" t="str">
            <v>11</v>
          </cell>
          <cell r="H1073" t="str">
            <v>Assistant 5</v>
          </cell>
          <cell r="I1073">
            <v>0</v>
          </cell>
          <cell r="J1073">
            <v>0</v>
          </cell>
          <cell r="K1073">
            <v>35420</v>
          </cell>
          <cell r="L1073">
            <v>12991</v>
          </cell>
          <cell r="M1073">
            <v>4841.1000000000004</v>
          </cell>
          <cell r="N1073">
            <v>43569.9</v>
          </cell>
          <cell r="O1073">
            <v>3344</v>
          </cell>
          <cell r="P1073">
            <v>2000</v>
          </cell>
          <cell r="Q1073">
            <v>1000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6344</v>
          </cell>
          <cell r="AA1073">
            <v>59596.1</v>
          </cell>
        </row>
        <row r="1074">
          <cell r="B1074">
            <v>5960</v>
          </cell>
          <cell r="C1074" t="str">
            <v>Sapana Shrestha</v>
          </cell>
          <cell r="D1074" t="str">
            <v>Ratnapark Branch</v>
          </cell>
          <cell r="E1074" t="str">
            <v>095</v>
          </cell>
          <cell r="F1074" t="str">
            <v>Banking Operational</v>
          </cell>
          <cell r="G1074" t="str">
            <v>11</v>
          </cell>
          <cell r="H1074" t="str">
            <v>Assistant 5</v>
          </cell>
          <cell r="I1074">
            <v>0</v>
          </cell>
          <cell r="J1074">
            <v>0</v>
          </cell>
          <cell r="K1074">
            <v>35420</v>
          </cell>
          <cell r="L1074">
            <v>12991</v>
          </cell>
          <cell r="M1074">
            <v>4841.1000000000004</v>
          </cell>
          <cell r="N1074">
            <v>43569.9</v>
          </cell>
          <cell r="O1074">
            <v>3344</v>
          </cell>
          <cell r="P1074">
            <v>2000</v>
          </cell>
          <cell r="Q1074">
            <v>1000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6344</v>
          </cell>
          <cell r="AA1074">
            <v>59596.1</v>
          </cell>
        </row>
        <row r="1075">
          <cell r="B1075">
            <v>6120</v>
          </cell>
          <cell r="C1075" t="str">
            <v>Pragya Ghimire</v>
          </cell>
          <cell r="D1075" t="str">
            <v>Ratnapark Branch</v>
          </cell>
          <cell r="E1075" t="str">
            <v>095</v>
          </cell>
          <cell r="F1075" t="str">
            <v>Banking Operational</v>
          </cell>
          <cell r="G1075" t="str">
            <v>6</v>
          </cell>
          <cell r="H1075" t="str">
            <v>Managerial 9</v>
          </cell>
          <cell r="I1075">
            <v>0</v>
          </cell>
          <cell r="J1075">
            <v>0</v>
          </cell>
          <cell r="K1075">
            <v>52774</v>
          </cell>
          <cell r="L1075">
            <v>10554</v>
          </cell>
          <cell r="M1075">
            <v>6332.8</v>
          </cell>
          <cell r="N1075">
            <v>56995.199999999997</v>
          </cell>
          <cell r="O1075">
            <v>4620</v>
          </cell>
          <cell r="P1075">
            <v>2000</v>
          </cell>
          <cell r="Q1075">
            <v>1000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7620</v>
          </cell>
          <cell r="AA1075">
            <v>77280.800000000003</v>
          </cell>
        </row>
        <row r="1076">
          <cell r="B1076">
            <v>6150</v>
          </cell>
          <cell r="C1076" t="str">
            <v>Dipendra Lamichhane</v>
          </cell>
          <cell r="D1076" t="str">
            <v>Ratnapark Branch</v>
          </cell>
          <cell r="E1076" t="str">
            <v>095</v>
          </cell>
          <cell r="F1076" t="str">
            <v>Banking Operational</v>
          </cell>
          <cell r="G1076" t="str">
            <v>5</v>
          </cell>
          <cell r="H1076" t="str">
            <v>Officer 7</v>
          </cell>
          <cell r="I1076">
            <v>0</v>
          </cell>
          <cell r="J1076">
            <v>0</v>
          </cell>
          <cell r="K1076">
            <v>46207</v>
          </cell>
          <cell r="L1076">
            <v>7700</v>
          </cell>
          <cell r="M1076">
            <v>5390.7</v>
          </cell>
          <cell r="N1076">
            <v>48516.3</v>
          </cell>
          <cell r="O1076">
            <v>4220</v>
          </cell>
          <cell r="P1076">
            <v>2000</v>
          </cell>
          <cell r="Q1076">
            <v>1000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7220</v>
          </cell>
          <cell r="AA1076">
            <v>66517.7</v>
          </cell>
        </row>
        <row r="1077">
          <cell r="B1077">
            <v>6231</v>
          </cell>
          <cell r="C1077" t="str">
            <v>Menuka Duwadi</v>
          </cell>
          <cell r="D1077" t="str">
            <v>Ratnapark Branch</v>
          </cell>
          <cell r="E1077" t="str">
            <v>095</v>
          </cell>
          <cell r="F1077" t="str">
            <v>Banking Operational</v>
          </cell>
          <cell r="G1077" t="str">
            <v>8</v>
          </cell>
          <cell r="H1077" t="str">
            <v>Support Staff 2S</v>
          </cell>
          <cell r="I1077">
            <v>0</v>
          </cell>
          <cell r="J1077">
            <v>0</v>
          </cell>
          <cell r="K1077">
            <v>26082</v>
          </cell>
          <cell r="L1077">
            <v>6952</v>
          </cell>
          <cell r="M1077">
            <v>3303.4</v>
          </cell>
          <cell r="N1077">
            <v>29730.6</v>
          </cell>
          <cell r="O1077">
            <v>2200</v>
          </cell>
          <cell r="P1077">
            <v>2000</v>
          </cell>
          <cell r="Q1077">
            <v>1000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5200</v>
          </cell>
          <cell r="AA1077">
            <v>41537.4</v>
          </cell>
        </row>
        <row r="1078">
          <cell r="B1078">
            <v>6315</v>
          </cell>
          <cell r="C1078" t="str">
            <v>Rabindra Prasad Regmi</v>
          </cell>
          <cell r="D1078" t="str">
            <v>Ratnapark Branch</v>
          </cell>
          <cell r="E1078" t="str">
            <v>095</v>
          </cell>
          <cell r="F1078" t="str">
            <v>Banking Operational</v>
          </cell>
          <cell r="G1078" t="str">
            <v>4</v>
          </cell>
          <cell r="H1078" t="str">
            <v>Assistant 5</v>
          </cell>
          <cell r="I1078">
            <v>0</v>
          </cell>
          <cell r="J1078">
            <v>0</v>
          </cell>
          <cell r="K1078">
            <v>35420</v>
          </cell>
          <cell r="L1078">
            <v>4724</v>
          </cell>
          <cell r="M1078">
            <v>4014.4</v>
          </cell>
          <cell r="N1078">
            <v>36129.599999999999</v>
          </cell>
          <cell r="O1078">
            <v>3344</v>
          </cell>
          <cell r="P1078">
            <v>2000</v>
          </cell>
          <cell r="Q1078">
            <v>1000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6344</v>
          </cell>
          <cell r="AA1078">
            <v>50502.400000000001</v>
          </cell>
        </row>
        <row r="1079">
          <cell r="B1079">
            <v>6632</v>
          </cell>
          <cell r="C1079" t="str">
            <v>Chandra Bhushan Rajak</v>
          </cell>
          <cell r="D1079" t="str">
            <v>Ratnapark Branch</v>
          </cell>
          <cell r="E1079" t="str">
            <v>095</v>
          </cell>
          <cell r="F1079" t="str">
            <v>Banking Operational</v>
          </cell>
          <cell r="G1079" t="str">
            <v>5</v>
          </cell>
          <cell r="H1079" t="str">
            <v>Assistant 4</v>
          </cell>
          <cell r="I1079">
            <v>0</v>
          </cell>
          <cell r="J1079">
            <v>0</v>
          </cell>
          <cell r="K1079">
            <v>32902</v>
          </cell>
          <cell r="L1079">
            <v>5485</v>
          </cell>
          <cell r="M1079">
            <v>3838.7</v>
          </cell>
          <cell r="N1079">
            <v>34548.300000000003</v>
          </cell>
          <cell r="O1079">
            <v>2772</v>
          </cell>
          <cell r="P1079">
            <v>2000</v>
          </cell>
          <cell r="Q1079">
            <v>1000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5772</v>
          </cell>
          <cell r="AA1079">
            <v>47997.7</v>
          </cell>
        </row>
        <row r="1080">
          <cell r="B1080">
            <v>6680</v>
          </cell>
          <cell r="C1080" t="str">
            <v>Rabi Bhattarai</v>
          </cell>
          <cell r="D1080" t="str">
            <v>Ratnapark Branch</v>
          </cell>
          <cell r="E1080" t="str">
            <v>095</v>
          </cell>
          <cell r="F1080" t="str">
            <v>Banking Operational</v>
          </cell>
          <cell r="G1080" t="str">
            <v>5</v>
          </cell>
          <cell r="H1080" t="str">
            <v>Assistant 4</v>
          </cell>
          <cell r="I1080">
            <v>0</v>
          </cell>
          <cell r="J1080">
            <v>0</v>
          </cell>
          <cell r="K1080">
            <v>32902</v>
          </cell>
          <cell r="L1080">
            <v>5485</v>
          </cell>
          <cell r="M1080">
            <v>3838.7</v>
          </cell>
          <cell r="N1080">
            <v>34548.300000000003</v>
          </cell>
          <cell r="O1080">
            <v>2772</v>
          </cell>
          <cell r="P1080">
            <v>2000</v>
          </cell>
          <cell r="Q1080">
            <v>1000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5772</v>
          </cell>
          <cell r="AA1080">
            <v>47997.7</v>
          </cell>
        </row>
        <row r="1081">
          <cell r="B1081">
            <v>6788</v>
          </cell>
          <cell r="C1081" t="str">
            <v>Sajana Maharjan</v>
          </cell>
          <cell r="D1081" t="str">
            <v>Ratnapark Branch</v>
          </cell>
          <cell r="E1081" t="str">
            <v>095</v>
          </cell>
          <cell r="F1081" t="str">
            <v>Banking Operational</v>
          </cell>
          <cell r="G1081" t="str">
            <v>4</v>
          </cell>
          <cell r="H1081" t="str">
            <v>Officer 7</v>
          </cell>
          <cell r="I1081">
            <v>0</v>
          </cell>
          <cell r="J1081">
            <v>0</v>
          </cell>
          <cell r="K1081">
            <v>46207</v>
          </cell>
          <cell r="L1081">
            <v>6160</v>
          </cell>
          <cell r="M1081">
            <v>5236.7</v>
          </cell>
          <cell r="N1081">
            <v>47130.3</v>
          </cell>
          <cell r="O1081">
            <v>4220</v>
          </cell>
          <cell r="P1081">
            <v>2000</v>
          </cell>
          <cell r="Q1081">
            <v>1000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7220</v>
          </cell>
          <cell r="AA1081">
            <v>64823.7</v>
          </cell>
        </row>
        <row r="1082">
          <cell r="B1082">
            <v>6972</v>
          </cell>
          <cell r="C1082" t="str">
            <v>Maya Acharya</v>
          </cell>
          <cell r="D1082" t="str">
            <v>Ratnapark Branch</v>
          </cell>
          <cell r="E1082" t="str">
            <v>095</v>
          </cell>
          <cell r="F1082" t="str">
            <v>Banking Operational</v>
          </cell>
          <cell r="G1082" t="str">
            <v>4</v>
          </cell>
          <cell r="H1082" t="str">
            <v>Assistant 4</v>
          </cell>
          <cell r="I1082">
            <v>0</v>
          </cell>
          <cell r="J1082">
            <v>0</v>
          </cell>
          <cell r="K1082">
            <v>32902</v>
          </cell>
          <cell r="L1082">
            <v>4388</v>
          </cell>
          <cell r="M1082">
            <v>3729</v>
          </cell>
          <cell r="N1082">
            <v>33561</v>
          </cell>
          <cell r="O1082">
            <v>2772</v>
          </cell>
          <cell r="P1082">
            <v>2000</v>
          </cell>
          <cell r="Q1082">
            <v>1000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5772</v>
          </cell>
          <cell r="AA1082">
            <v>46791</v>
          </cell>
        </row>
        <row r="1083">
          <cell r="B1083">
            <v>7091</v>
          </cell>
          <cell r="C1083" t="str">
            <v>Amrita Pandey Gnawali</v>
          </cell>
          <cell r="D1083" t="str">
            <v>Ratnapark Branch</v>
          </cell>
          <cell r="E1083" t="str">
            <v>095</v>
          </cell>
          <cell r="F1083" t="str">
            <v>Banking Operational</v>
          </cell>
          <cell r="G1083" t="str">
            <v>1</v>
          </cell>
          <cell r="H1083" t="str">
            <v>Assistant 5</v>
          </cell>
          <cell r="I1083">
            <v>0</v>
          </cell>
          <cell r="J1083">
            <v>0</v>
          </cell>
          <cell r="K1083">
            <v>35420</v>
          </cell>
          <cell r="L1083">
            <v>1181</v>
          </cell>
          <cell r="M1083">
            <v>3660.1</v>
          </cell>
          <cell r="N1083">
            <v>32940.9</v>
          </cell>
          <cell r="O1083">
            <v>3344</v>
          </cell>
          <cell r="P1083">
            <v>2000</v>
          </cell>
          <cell r="Q1083">
            <v>1000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6344</v>
          </cell>
          <cell r="AA1083">
            <v>46605.1</v>
          </cell>
        </row>
        <row r="1084">
          <cell r="B1084">
            <v>90074</v>
          </cell>
          <cell r="C1084" t="str">
            <v>Dinesh Prasad Paudel</v>
          </cell>
          <cell r="D1084" t="str">
            <v>Ratnapark Branch</v>
          </cell>
          <cell r="E1084" t="str">
            <v>095</v>
          </cell>
          <cell r="F1084" t="str">
            <v>Banking Operational</v>
          </cell>
          <cell r="G1084">
            <v>0</v>
          </cell>
          <cell r="H1084" t="str">
            <v>Support Staff 1S</v>
          </cell>
          <cell r="I1084">
            <v>0</v>
          </cell>
          <cell r="J1084">
            <v>0</v>
          </cell>
          <cell r="K1084">
            <v>24702</v>
          </cell>
          <cell r="L1084">
            <v>0</v>
          </cell>
          <cell r="M1084">
            <v>0</v>
          </cell>
          <cell r="N1084">
            <v>24702</v>
          </cell>
          <cell r="O1084">
            <v>0</v>
          </cell>
          <cell r="P1084">
            <v>2000</v>
          </cell>
          <cell r="Q1084">
            <v>1000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3000</v>
          </cell>
          <cell r="AA1084">
            <v>27702</v>
          </cell>
        </row>
        <row r="1085">
          <cell r="B1085">
            <v>5200</v>
          </cell>
          <cell r="C1085" t="str">
            <v>Mina Koirala</v>
          </cell>
          <cell r="D1085" t="str">
            <v>Budhanilkanth Branch</v>
          </cell>
          <cell r="E1085" t="str">
            <v>096</v>
          </cell>
          <cell r="F1085" t="str">
            <v>Banking Operational</v>
          </cell>
          <cell r="G1085" t="str">
            <v>9</v>
          </cell>
          <cell r="H1085" t="str">
            <v>Officer 7</v>
          </cell>
          <cell r="I1085">
            <v>0</v>
          </cell>
          <cell r="J1085">
            <v>0</v>
          </cell>
          <cell r="K1085">
            <v>46207</v>
          </cell>
          <cell r="L1085">
            <v>13860</v>
          </cell>
          <cell r="M1085">
            <v>6006.7</v>
          </cell>
          <cell r="N1085">
            <v>54060.3</v>
          </cell>
          <cell r="O1085">
            <v>4220</v>
          </cell>
          <cell r="P1085">
            <v>2000</v>
          </cell>
          <cell r="Q1085">
            <v>1000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7220</v>
          </cell>
          <cell r="AA1085">
            <v>73293.7</v>
          </cell>
        </row>
        <row r="1086">
          <cell r="B1086">
            <v>5402</v>
          </cell>
          <cell r="C1086" t="str">
            <v>Ramesh Prasad Mishra</v>
          </cell>
          <cell r="D1086" t="str">
            <v>Budhanilkanth Branch</v>
          </cell>
          <cell r="E1086" t="str">
            <v>096</v>
          </cell>
          <cell r="F1086" t="str">
            <v>Banking Operational</v>
          </cell>
          <cell r="G1086" t="str">
            <v>6</v>
          </cell>
          <cell r="H1086" t="str">
            <v>Managerial 9</v>
          </cell>
          <cell r="I1086">
            <v>0</v>
          </cell>
          <cell r="J1086">
            <v>0</v>
          </cell>
          <cell r="K1086">
            <v>52774</v>
          </cell>
          <cell r="L1086">
            <v>10554</v>
          </cell>
          <cell r="M1086">
            <v>6332.8</v>
          </cell>
          <cell r="N1086">
            <v>56995.199999999997</v>
          </cell>
          <cell r="O1086">
            <v>4620</v>
          </cell>
          <cell r="P1086">
            <v>2000</v>
          </cell>
          <cell r="Q1086">
            <v>1000</v>
          </cell>
          <cell r="R1086">
            <v>0</v>
          </cell>
          <cell r="S1086">
            <v>0</v>
          </cell>
          <cell r="T1086">
            <v>2400</v>
          </cell>
          <cell r="U1086">
            <v>0</v>
          </cell>
          <cell r="V1086">
            <v>0</v>
          </cell>
          <cell r="W1086">
            <v>6000</v>
          </cell>
          <cell r="X1086">
            <v>0</v>
          </cell>
          <cell r="Y1086">
            <v>0</v>
          </cell>
          <cell r="Z1086">
            <v>16020</v>
          </cell>
          <cell r="AA1086">
            <v>85680.8</v>
          </cell>
        </row>
        <row r="1087">
          <cell r="B1087">
            <v>5723</v>
          </cell>
          <cell r="C1087" t="str">
            <v>Nara Maya Phuiyal</v>
          </cell>
          <cell r="D1087" t="str">
            <v>Budhanilkanth Branch</v>
          </cell>
          <cell r="E1087" t="str">
            <v>096</v>
          </cell>
          <cell r="F1087" t="str">
            <v>Banking Operational</v>
          </cell>
          <cell r="G1087" t="str">
            <v>11</v>
          </cell>
          <cell r="H1087" t="str">
            <v>Assistant 5</v>
          </cell>
          <cell r="I1087">
            <v>0</v>
          </cell>
          <cell r="J1087">
            <v>0</v>
          </cell>
          <cell r="K1087">
            <v>35420</v>
          </cell>
          <cell r="L1087">
            <v>12991</v>
          </cell>
          <cell r="M1087">
            <v>4841.1000000000004</v>
          </cell>
          <cell r="N1087">
            <v>43569.9</v>
          </cell>
          <cell r="O1087">
            <v>3344</v>
          </cell>
          <cell r="P1087">
            <v>2000</v>
          </cell>
          <cell r="Q1087">
            <v>1000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6344</v>
          </cell>
          <cell r="AA1087">
            <v>59596.1</v>
          </cell>
        </row>
        <row r="1088">
          <cell r="B1088">
            <v>5919</v>
          </cell>
          <cell r="C1088" t="str">
            <v>Laxmi Devi Sibakoti</v>
          </cell>
          <cell r="D1088" t="str">
            <v>Budhanilkanth Branch</v>
          </cell>
          <cell r="E1088" t="str">
            <v>096</v>
          </cell>
          <cell r="F1088" t="str">
            <v>Banking Operational</v>
          </cell>
          <cell r="G1088" t="str">
            <v>11</v>
          </cell>
          <cell r="H1088" t="str">
            <v>Assistant 5</v>
          </cell>
          <cell r="I1088">
            <v>0</v>
          </cell>
          <cell r="J1088">
            <v>0</v>
          </cell>
          <cell r="K1088">
            <v>35420</v>
          </cell>
          <cell r="L1088">
            <v>12991</v>
          </cell>
          <cell r="M1088">
            <v>4841.1000000000004</v>
          </cell>
          <cell r="N1088">
            <v>43569.9</v>
          </cell>
          <cell r="O1088">
            <v>3344</v>
          </cell>
          <cell r="P1088">
            <v>2000</v>
          </cell>
          <cell r="Q1088">
            <v>1000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6344</v>
          </cell>
          <cell r="AA1088">
            <v>59596.1</v>
          </cell>
        </row>
        <row r="1089">
          <cell r="B1089">
            <v>5959</v>
          </cell>
          <cell r="C1089" t="str">
            <v>Ramesh Misra</v>
          </cell>
          <cell r="D1089" t="str">
            <v>Budhanilkanth Branch</v>
          </cell>
          <cell r="E1089" t="str">
            <v>096</v>
          </cell>
          <cell r="F1089" t="str">
            <v>Banking Operational</v>
          </cell>
          <cell r="G1089" t="str">
            <v>11</v>
          </cell>
          <cell r="H1089" t="str">
            <v>Assistant 5</v>
          </cell>
          <cell r="I1089" t="str">
            <v>5A</v>
          </cell>
          <cell r="J1089">
            <v>0</v>
          </cell>
          <cell r="K1089">
            <v>38491</v>
          </cell>
          <cell r="L1089">
            <v>14113</v>
          </cell>
          <cell r="M1089">
            <v>5260.4</v>
          </cell>
          <cell r="N1089">
            <v>47343.6</v>
          </cell>
          <cell r="O1089">
            <v>3344</v>
          </cell>
          <cell r="P1089">
            <v>2000</v>
          </cell>
          <cell r="Q1089">
            <v>1000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6344</v>
          </cell>
          <cell r="AA1089">
            <v>64208.4</v>
          </cell>
        </row>
        <row r="1090">
          <cell r="B1090">
            <v>6698</v>
          </cell>
          <cell r="C1090" t="str">
            <v>Saroj Dhungana</v>
          </cell>
          <cell r="D1090" t="str">
            <v>Budhanilkanth Branch</v>
          </cell>
          <cell r="E1090" t="str">
            <v>096</v>
          </cell>
          <cell r="F1090" t="str">
            <v>Banking Operational</v>
          </cell>
          <cell r="G1090" t="str">
            <v>5</v>
          </cell>
          <cell r="H1090" t="str">
            <v>Assistant 4</v>
          </cell>
          <cell r="I1090">
            <v>0</v>
          </cell>
          <cell r="J1090">
            <v>0</v>
          </cell>
          <cell r="K1090">
            <v>32902</v>
          </cell>
          <cell r="L1090">
            <v>5485</v>
          </cell>
          <cell r="M1090">
            <v>3838.7</v>
          </cell>
          <cell r="N1090">
            <v>34548.300000000003</v>
          </cell>
          <cell r="O1090">
            <v>2772</v>
          </cell>
          <cell r="P1090">
            <v>2000</v>
          </cell>
          <cell r="Q1090">
            <v>1000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5772</v>
          </cell>
          <cell r="AA1090">
            <v>47997.7</v>
          </cell>
        </row>
        <row r="1091">
          <cell r="B1091">
            <v>6837</v>
          </cell>
          <cell r="C1091" t="str">
            <v>Sabita Karki</v>
          </cell>
          <cell r="D1091" t="str">
            <v>Budhanilkanth Branch</v>
          </cell>
          <cell r="E1091" t="str">
            <v>096</v>
          </cell>
          <cell r="F1091" t="str">
            <v>Banking Operational</v>
          </cell>
          <cell r="G1091" t="str">
            <v>4</v>
          </cell>
          <cell r="H1091" t="str">
            <v>Assistant 5</v>
          </cell>
          <cell r="I1091">
            <v>0</v>
          </cell>
          <cell r="J1091">
            <v>0</v>
          </cell>
          <cell r="K1091">
            <v>35420</v>
          </cell>
          <cell r="L1091">
            <v>4724</v>
          </cell>
          <cell r="M1091">
            <v>4014.4</v>
          </cell>
          <cell r="N1091">
            <v>36129.599999999999</v>
          </cell>
          <cell r="O1091">
            <v>3344</v>
          </cell>
          <cell r="P1091">
            <v>2000</v>
          </cell>
          <cell r="Q1091">
            <v>1000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6344</v>
          </cell>
          <cell r="AA1091">
            <v>50502.400000000001</v>
          </cell>
        </row>
        <row r="1092">
          <cell r="B1092">
            <v>6921</v>
          </cell>
          <cell r="C1092" t="str">
            <v>Sangita Parajuli</v>
          </cell>
          <cell r="D1092" t="str">
            <v>Budhanilkanth Branch</v>
          </cell>
          <cell r="E1092" t="str">
            <v>096</v>
          </cell>
          <cell r="F1092" t="str">
            <v>Banking Operational</v>
          </cell>
          <cell r="G1092" t="str">
            <v>4</v>
          </cell>
          <cell r="H1092" t="str">
            <v>Assistant 4</v>
          </cell>
          <cell r="I1092">
            <v>0</v>
          </cell>
          <cell r="J1092">
            <v>0</v>
          </cell>
          <cell r="K1092">
            <v>32902</v>
          </cell>
          <cell r="L1092">
            <v>4388</v>
          </cell>
          <cell r="M1092">
            <v>3729</v>
          </cell>
          <cell r="N1092">
            <v>33561</v>
          </cell>
          <cell r="O1092">
            <v>2772</v>
          </cell>
          <cell r="P1092">
            <v>2000</v>
          </cell>
          <cell r="Q1092">
            <v>1000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5772</v>
          </cell>
          <cell r="AA1092">
            <v>46791</v>
          </cell>
        </row>
        <row r="1093">
          <cell r="B1093">
            <v>4964</v>
          </cell>
          <cell r="C1093" t="str">
            <v>Anju D.C.(Mahat)</v>
          </cell>
          <cell r="D1093" t="str">
            <v>Samakhusi Branch</v>
          </cell>
          <cell r="E1093" t="str">
            <v>097</v>
          </cell>
          <cell r="F1093" t="str">
            <v>Banking Operational</v>
          </cell>
          <cell r="G1093" t="str">
            <v>9</v>
          </cell>
          <cell r="H1093" t="str">
            <v>Officer 7</v>
          </cell>
          <cell r="I1093">
            <v>0</v>
          </cell>
          <cell r="J1093">
            <v>0</v>
          </cell>
          <cell r="K1093">
            <v>46207</v>
          </cell>
          <cell r="L1093">
            <v>13860</v>
          </cell>
          <cell r="M1093">
            <v>6006.7</v>
          </cell>
          <cell r="N1093">
            <v>54060.3</v>
          </cell>
          <cell r="O1093">
            <v>4220</v>
          </cell>
          <cell r="P1093">
            <v>2000</v>
          </cell>
          <cell r="Q1093">
            <v>1000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7220</v>
          </cell>
          <cell r="AA1093">
            <v>73293.7</v>
          </cell>
        </row>
        <row r="1094">
          <cell r="B1094">
            <v>5291</v>
          </cell>
          <cell r="C1094" t="str">
            <v>Parbati Khatiwada</v>
          </cell>
          <cell r="D1094" t="str">
            <v>Samakhusi Branch</v>
          </cell>
          <cell r="E1094" t="str">
            <v>097</v>
          </cell>
          <cell r="F1094" t="str">
            <v>Banking Operational</v>
          </cell>
          <cell r="G1094" t="str">
            <v>9</v>
          </cell>
          <cell r="H1094" t="str">
            <v>Officer 7</v>
          </cell>
          <cell r="I1094">
            <v>0</v>
          </cell>
          <cell r="J1094">
            <v>0</v>
          </cell>
          <cell r="K1094">
            <v>46207</v>
          </cell>
          <cell r="L1094">
            <v>13860</v>
          </cell>
          <cell r="M1094">
            <v>6006.7</v>
          </cell>
          <cell r="N1094">
            <v>54060.3</v>
          </cell>
          <cell r="O1094">
            <v>4220</v>
          </cell>
          <cell r="P1094">
            <v>2000</v>
          </cell>
          <cell r="Q1094">
            <v>1000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7220</v>
          </cell>
          <cell r="AA1094">
            <v>73293.7</v>
          </cell>
        </row>
        <row r="1095">
          <cell r="B1095">
            <v>5370</v>
          </cell>
          <cell r="C1095" t="str">
            <v>Sudan Silwal</v>
          </cell>
          <cell r="D1095" t="str">
            <v>Samakhusi Branch</v>
          </cell>
          <cell r="E1095" t="str">
            <v>097</v>
          </cell>
          <cell r="F1095" t="str">
            <v>Banking Operational</v>
          </cell>
          <cell r="G1095" t="str">
            <v>6</v>
          </cell>
          <cell r="H1095" t="str">
            <v>Managerial 9</v>
          </cell>
          <cell r="I1095">
            <v>0</v>
          </cell>
          <cell r="J1095">
            <v>0</v>
          </cell>
          <cell r="K1095">
            <v>52774</v>
          </cell>
          <cell r="L1095">
            <v>10554</v>
          </cell>
          <cell r="M1095">
            <v>6332.8</v>
          </cell>
          <cell r="N1095">
            <v>56995.199999999997</v>
          </cell>
          <cell r="O1095">
            <v>4620</v>
          </cell>
          <cell r="P1095">
            <v>2000</v>
          </cell>
          <cell r="Q1095">
            <v>1000</v>
          </cell>
          <cell r="R1095">
            <v>0</v>
          </cell>
          <cell r="S1095">
            <v>0</v>
          </cell>
          <cell r="T1095">
            <v>2400</v>
          </cell>
          <cell r="U1095">
            <v>0</v>
          </cell>
          <cell r="V1095">
            <v>0</v>
          </cell>
          <cell r="W1095">
            <v>6000</v>
          </cell>
          <cell r="X1095">
            <v>0</v>
          </cell>
          <cell r="Y1095">
            <v>0</v>
          </cell>
          <cell r="Z1095">
            <v>16020</v>
          </cell>
          <cell r="AA1095">
            <v>85680.8</v>
          </cell>
        </row>
        <row r="1096">
          <cell r="B1096">
            <v>5442</v>
          </cell>
          <cell r="C1096" t="str">
            <v>Narayan Bahadur Gurung</v>
          </cell>
          <cell r="D1096" t="str">
            <v>Samakhusi Branch</v>
          </cell>
          <cell r="E1096" t="str">
            <v>097</v>
          </cell>
          <cell r="F1096" t="str">
            <v>Banking Operational</v>
          </cell>
          <cell r="G1096" t="str">
            <v>10</v>
          </cell>
          <cell r="H1096" t="str">
            <v>Officer 7</v>
          </cell>
          <cell r="I1096">
            <v>0</v>
          </cell>
          <cell r="J1096">
            <v>0</v>
          </cell>
          <cell r="K1096">
            <v>46207</v>
          </cell>
          <cell r="L1096">
            <v>15400</v>
          </cell>
          <cell r="M1096">
            <v>6160.7</v>
          </cell>
          <cell r="N1096">
            <v>55446.3</v>
          </cell>
          <cell r="O1096">
            <v>4220</v>
          </cell>
          <cell r="P1096">
            <v>2000</v>
          </cell>
          <cell r="Q1096">
            <v>1000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7220</v>
          </cell>
          <cell r="AA1096">
            <v>74987.7</v>
          </cell>
        </row>
        <row r="1097">
          <cell r="B1097">
            <v>5589</v>
          </cell>
          <cell r="C1097" t="str">
            <v>Laxmi G.C. Thapa</v>
          </cell>
          <cell r="D1097" t="str">
            <v>Samakhusi Branch</v>
          </cell>
          <cell r="E1097" t="str">
            <v>097</v>
          </cell>
          <cell r="F1097" t="str">
            <v>Banking Operational</v>
          </cell>
          <cell r="G1097" t="str">
            <v>11</v>
          </cell>
          <cell r="H1097" t="str">
            <v>Assistant 5</v>
          </cell>
          <cell r="I1097">
            <v>0</v>
          </cell>
          <cell r="J1097">
            <v>0</v>
          </cell>
          <cell r="K1097">
            <v>35420</v>
          </cell>
          <cell r="L1097">
            <v>12991</v>
          </cell>
          <cell r="M1097">
            <v>4841.1000000000004</v>
          </cell>
          <cell r="N1097">
            <v>43569.9</v>
          </cell>
          <cell r="O1097">
            <v>3344</v>
          </cell>
          <cell r="P1097">
            <v>2000</v>
          </cell>
          <cell r="Q1097">
            <v>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6344</v>
          </cell>
          <cell r="AA1097">
            <v>59596.1</v>
          </cell>
        </row>
        <row r="1098">
          <cell r="B1098">
            <v>5599</v>
          </cell>
          <cell r="C1098" t="str">
            <v>Gayatri Adhikari (Rimal)</v>
          </cell>
          <cell r="D1098" t="str">
            <v>Samakhusi Branch</v>
          </cell>
          <cell r="E1098" t="str">
            <v>097</v>
          </cell>
          <cell r="F1098" t="str">
            <v>Banking Operational</v>
          </cell>
          <cell r="G1098" t="str">
            <v>11</v>
          </cell>
          <cell r="H1098" t="str">
            <v>Assistant 5</v>
          </cell>
          <cell r="I1098">
            <v>0</v>
          </cell>
          <cell r="J1098">
            <v>0</v>
          </cell>
          <cell r="K1098">
            <v>35420</v>
          </cell>
          <cell r="L1098">
            <v>12991</v>
          </cell>
          <cell r="M1098">
            <v>4841.1000000000004</v>
          </cell>
          <cell r="N1098">
            <v>43569.9</v>
          </cell>
          <cell r="O1098">
            <v>3344</v>
          </cell>
          <cell r="P1098">
            <v>2000</v>
          </cell>
          <cell r="Q1098">
            <v>1000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6344</v>
          </cell>
          <cell r="AA1098">
            <v>59596.1</v>
          </cell>
        </row>
        <row r="1099">
          <cell r="B1099">
            <v>5650</v>
          </cell>
          <cell r="C1099" t="str">
            <v>Achut Prashad Adhikari</v>
          </cell>
          <cell r="D1099" t="str">
            <v>Samakhusi Branch</v>
          </cell>
          <cell r="E1099" t="str">
            <v>097</v>
          </cell>
          <cell r="F1099" t="str">
            <v>Banking Operational</v>
          </cell>
          <cell r="G1099" t="str">
            <v>11</v>
          </cell>
          <cell r="H1099" t="str">
            <v>Assistant 5</v>
          </cell>
          <cell r="I1099">
            <v>0</v>
          </cell>
          <cell r="J1099">
            <v>0</v>
          </cell>
          <cell r="K1099">
            <v>35420</v>
          </cell>
          <cell r="L1099">
            <v>12991</v>
          </cell>
          <cell r="M1099">
            <v>4841.1000000000004</v>
          </cell>
          <cell r="N1099">
            <v>43569.9</v>
          </cell>
          <cell r="O1099">
            <v>3344</v>
          </cell>
          <cell r="P1099">
            <v>2000</v>
          </cell>
          <cell r="Q1099">
            <v>1000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6344</v>
          </cell>
          <cell r="AA1099">
            <v>59596.1</v>
          </cell>
        </row>
        <row r="1100">
          <cell r="B1100">
            <v>5700</v>
          </cell>
          <cell r="C1100" t="str">
            <v>Radhika Rai</v>
          </cell>
          <cell r="D1100" t="str">
            <v>Samakhusi Branch</v>
          </cell>
          <cell r="E1100" t="str">
            <v>097</v>
          </cell>
          <cell r="F1100" t="str">
            <v>Banking Operational</v>
          </cell>
          <cell r="G1100" t="str">
            <v>11</v>
          </cell>
          <cell r="H1100" t="str">
            <v>Assistant 5</v>
          </cell>
          <cell r="I1100">
            <v>0</v>
          </cell>
          <cell r="J1100">
            <v>0</v>
          </cell>
          <cell r="K1100">
            <v>35420</v>
          </cell>
          <cell r="L1100">
            <v>12991</v>
          </cell>
          <cell r="M1100">
            <v>4841.1000000000004</v>
          </cell>
          <cell r="N1100">
            <v>43569.9</v>
          </cell>
          <cell r="O1100">
            <v>3344</v>
          </cell>
          <cell r="P1100">
            <v>2000</v>
          </cell>
          <cell r="Q1100">
            <v>1000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6344</v>
          </cell>
          <cell r="AA1100">
            <v>59596.1</v>
          </cell>
        </row>
        <row r="1101">
          <cell r="B1101">
            <v>5713</v>
          </cell>
          <cell r="C1101" t="str">
            <v>Bindu Misra</v>
          </cell>
          <cell r="D1101" t="str">
            <v>Samakhusi Branch</v>
          </cell>
          <cell r="E1101" t="str">
            <v>097</v>
          </cell>
          <cell r="F1101" t="str">
            <v>Banking Operational</v>
          </cell>
          <cell r="G1101" t="str">
            <v>11</v>
          </cell>
          <cell r="H1101" t="str">
            <v>Assistant 5</v>
          </cell>
          <cell r="I1101">
            <v>0</v>
          </cell>
          <cell r="J1101">
            <v>0</v>
          </cell>
          <cell r="K1101">
            <v>35420</v>
          </cell>
          <cell r="L1101">
            <v>12991</v>
          </cell>
          <cell r="M1101">
            <v>4841.1000000000004</v>
          </cell>
          <cell r="N1101">
            <v>43569.9</v>
          </cell>
          <cell r="O1101">
            <v>3344</v>
          </cell>
          <cell r="P1101">
            <v>2000</v>
          </cell>
          <cell r="Q1101">
            <v>1000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6344</v>
          </cell>
          <cell r="AA1101">
            <v>59596.1</v>
          </cell>
        </row>
        <row r="1102">
          <cell r="B1102">
            <v>5849</v>
          </cell>
          <cell r="C1102" t="str">
            <v>Bhubaneswori Sedhai</v>
          </cell>
          <cell r="D1102" t="str">
            <v>Samakhusi Branch</v>
          </cell>
          <cell r="E1102" t="str">
            <v>097</v>
          </cell>
          <cell r="F1102" t="str">
            <v>Banking Operational</v>
          </cell>
          <cell r="G1102" t="str">
            <v>11</v>
          </cell>
          <cell r="H1102" t="str">
            <v>Assistant 5</v>
          </cell>
          <cell r="I1102">
            <v>0</v>
          </cell>
          <cell r="J1102">
            <v>0</v>
          </cell>
          <cell r="K1102">
            <v>35420</v>
          </cell>
          <cell r="L1102">
            <v>12991</v>
          </cell>
          <cell r="M1102">
            <v>4841.1000000000004</v>
          </cell>
          <cell r="N1102">
            <v>43569.9</v>
          </cell>
          <cell r="O1102">
            <v>3344</v>
          </cell>
          <cell r="P1102">
            <v>2000</v>
          </cell>
          <cell r="Q1102">
            <v>1000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6344</v>
          </cell>
          <cell r="AA1102">
            <v>59596.1</v>
          </cell>
        </row>
        <row r="1103">
          <cell r="B1103">
            <v>5903</v>
          </cell>
          <cell r="C1103" t="str">
            <v>Susila Silwal</v>
          </cell>
          <cell r="D1103" t="str">
            <v>Samakhusi Branch</v>
          </cell>
          <cell r="E1103" t="str">
            <v>097</v>
          </cell>
          <cell r="F1103" t="str">
            <v>Banking Operational</v>
          </cell>
          <cell r="G1103" t="str">
            <v>6</v>
          </cell>
          <cell r="H1103" t="str">
            <v>Officer 7</v>
          </cell>
          <cell r="I1103">
            <v>0</v>
          </cell>
          <cell r="J1103">
            <v>0</v>
          </cell>
          <cell r="K1103">
            <v>46207</v>
          </cell>
          <cell r="L1103">
            <v>9240</v>
          </cell>
          <cell r="M1103">
            <v>5544.7</v>
          </cell>
          <cell r="N1103">
            <v>49902.3</v>
          </cell>
          <cell r="O1103">
            <v>4220</v>
          </cell>
          <cell r="P1103">
            <v>2000</v>
          </cell>
          <cell r="Q1103">
            <v>1000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7220</v>
          </cell>
          <cell r="AA1103">
            <v>68211.7</v>
          </cell>
        </row>
        <row r="1104">
          <cell r="B1104">
            <v>5923</v>
          </cell>
          <cell r="C1104" t="str">
            <v>Susma Saijuwal</v>
          </cell>
          <cell r="D1104" t="str">
            <v>Samakhusi Branch</v>
          </cell>
          <cell r="E1104" t="str">
            <v>097</v>
          </cell>
          <cell r="F1104" t="str">
            <v>Banking Operational</v>
          </cell>
          <cell r="G1104" t="str">
            <v>11</v>
          </cell>
          <cell r="H1104" t="str">
            <v>Assistant 5</v>
          </cell>
          <cell r="I1104">
            <v>0</v>
          </cell>
          <cell r="J1104">
            <v>0</v>
          </cell>
          <cell r="K1104">
            <v>35420</v>
          </cell>
          <cell r="L1104">
            <v>12991</v>
          </cell>
          <cell r="M1104">
            <v>4841.1000000000004</v>
          </cell>
          <cell r="N1104">
            <v>43569.9</v>
          </cell>
          <cell r="O1104">
            <v>3344</v>
          </cell>
          <cell r="P1104">
            <v>2000</v>
          </cell>
          <cell r="Q1104">
            <v>1000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6344</v>
          </cell>
          <cell r="AA1104">
            <v>59596.1</v>
          </cell>
        </row>
        <row r="1105">
          <cell r="B1105">
            <v>6486</v>
          </cell>
          <cell r="C1105" t="str">
            <v>Bindu Poudel</v>
          </cell>
          <cell r="D1105" t="str">
            <v>Samakhusi Branch</v>
          </cell>
          <cell r="E1105" t="str">
            <v>097</v>
          </cell>
          <cell r="F1105" t="str">
            <v>Banking Operational</v>
          </cell>
          <cell r="G1105" t="str">
            <v>6</v>
          </cell>
          <cell r="H1105" t="str">
            <v>Assistant 5</v>
          </cell>
          <cell r="I1105">
            <v>0</v>
          </cell>
          <cell r="J1105">
            <v>0</v>
          </cell>
          <cell r="K1105">
            <v>35420</v>
          </cell>
          <cell r="L1105">
            <v>7086</v>
          </cell>
          <cell r="M1105">
            <v>4250.6000000000004</v>
          </cell>
          <cell r="N1105">
            <v>38255.4</v>
          </cell>
          <cell r="O1105">
            <v>3344</v>
          </cell>
          <cell r="P1105">
            <v>2000</v>
          </cell>
          <cell r="Q1105">
            <v>1000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6344</v>
          </cell>
          <cell r="AA1105">
            <v>53100.6</v>
          </cell>
        </row>
        <row r="1106">
          <cell r="B1106">
            <v>6674</v>
          </cell>
          <cell r="C1106" t="str">
            <v>Shyam Krishna Nepal</v>
          </cell>
          <cell r="D1106" t="str">
            <v>Samakhusi Branch</v>
          </cell>
          <cell r="E1106" t="str">
            <v>097</v>
          </cell>
          <cell r="F1106" t="str">
            <v>Banking Operational</v>
          </cell>
          <cell r="G1106" t="str">
            <v>5</v>
          </cell>
          <cell r="H1106" t="str">
            <v>Assistant 4</v>
          </cell>
          <cell r="I1106">
            <v>0</v>
          </cell>
          <cell r="J1106">
            <v>0</v>
          </cell>
          <cell r="K1106">
            <v>32902</v>
          </cell>
          <cell r="L1106">
            <v>5485</v>
          </cell>
          <cell r="M1106">
            <v>3838.7</v>
          </cell>
          <cell r="N1106">
            <v>34548.300000000003</v>
          </cell>
          <cell r="O1106">
            <v>2772</v>
          </cell>
          <cell r="P1106">
            <v>2000</v>
          </cell>
          <cell r="Q1106">
            <v>1000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5772</v>
          </cell>
          <cell r="AA1106">
            <v>47997.7</v>
          </cell>
        </row>
        <row r="1107">
          <cell r="B1107">
            <v>90079</v>
          </cell>
          <cell r="C1107" t="str">
            <v>Kamala Khanal</v>
          </cell>
          <cell r="D1107" t="str">
            <v>Samakhusi Branch</v>
          </cell>
          <cell r="E1107" t="str">
            <v>097</v>
          </cell>
          <cell r="F1107" t="str">
            <v>Banking Operational</v>
          </cell>
          <cell r="G1107">
            <v>0</v>
          </cell>
          <cell r="H1107" t="str">
            <v>Support Staff 1S</v>
          </cell>
          <cell r="I1107">
            <v>0</v>
          </cell>
          <cell r="J1107">
            <v>0</v>
          </cell>
          <cell r="K1107">
            <v>24702</v>
          </cell>
          <cell r="L1107">
            <v>0</v>
          </cell>
          <cell r="M1107">
            <v>0</v>
          </cell>
          <cell r="N1107">
            <v>24702</v>
          </cell>
          <cell r="O1107">
            <v>0</v>
          </cell>
          <cell r="P1107">
            <v>2000</v>
          </cell>
          <cell r="Q1107">
            <v>1000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3000</v>
          </cell>
          <cell r="AA1107">
            <v>27702</v>
          </cell>
        </row>
        <row r="1108">
          <cell r="B1108">
            <v>4871</v>
          </cell>
          <cell r="C1108" t="str">
            <v>Rajendra Kumar Jirel</v>
          </cell>
          <cell r="D1108" t="str">
            <v>Sankhu Branch</v>
          </cell>
          <cell r="E1108" t="str">
            <v>098</v>
          </cell>
          <cell r="F1108" t="str">
            <v>Banking Operational</v>
          </cell>
          <cell r="G1108" t="str">
            <v>9</v>
          </cell>
          <cell r="H1108" t="str">
            <v>Officer 7</v>
          </cell>
          <cell r="I1108">
            <v>0</v>
          </cell>
          <cell r="J1108">
            <v>0</v>
          </cell>
          <cell r="K1108">
            <v>46207</v>
          </cell>
          <cell r="L1108">
            <v>13860</v>
          </cell>
          <cell r="M1108">
            <v>6006.7</v>
          </cell>
          <cell r="N1108">
            <v>54060.3</v>
          </cell>
          <cell r="O1108">
            <v>4220</v>
          </cell>
          <cell r="P1108">
            <v>2000</v>
          </cell>
          <cell r="Q1108">
            <v>1000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7220</v>
          </cell>
          <cell r="AA1108">
            <v>73293.7</v>
          </cell>
        </row>
        <row r="1109">
          <cell r="B1109">
            <v>5353</v>
          </cell>
          <cell r="C1109" t="str">
            <v>Nabaraj Baral</v>
          </cell>
          <cell r="D1109" t="str">
            <v>Sankhu Branch</v>
          </cell>
          <cell r="E1109" t="str">
            <v>098</v>
          </cell>
          <cell r="F1109" t="str">
            <v>Banking Operational</v>
          </cell>
          <cell r="G1109" t="str">
            <v>7</v>
          </cell>
          <cell r="H1109" t="str">
            <v>Managerial 8</v>
          </cell>
          <cell r="I1109">
            <v>0</v>
          </cell>
          <cell r="J1109">
            <v>0</v>
          </cell>
          <cell r="K1109">
            <v>48737</v>
          </cell>
          <cell r="L1109">
            <v>11375</v>
          </cell>
          <cell r="M1109">
            <v>6011.2</v>
          </cell>
          <cell r="N1109">
            <v>54100.800000000003</v>
          </cell>
          <cell r="O1109">
            <v>4420</v>
          </cell>
          <cell r="P1109">
            <v>2000</v>
          </cell>
          <cell r="Q1109">
            <v>1000</v>
          </cell>
          <cell r="R1109">
            <v>0</v>
          </cell>
          <cell r="S1109">
            <v>0</v>
          </cell>
          <cell r="T1109">
            <v>2250</v>
          </cell>
          <cell r="U1109">
            <v>0</v>
          </cell>
          <cell r="V1109">
            <v>0</v>
          </cell>
          <cell r="W1109">
            <v>5000</v>
          </cell>
          <cell r="X1109">
            <v>0</v>
          </cell>
          <cell r="Y1109">
            <v>0</v>
          </cell>
          <cell r="Z1109">
            <v>14670</v>
          </cell>
          <cell r="AA1109">
            <v>80793.2</v>
          </cell>
        </row>
        <row r="1110">
          <cell r="B1110">
            <v>5844</v>
          </cell>
          <cell r="C1110" t="str">
            <v>Manoj Kumar Thakur</v>
          </cell>
          <cell r="D1110" t="str">
            <v>Sankhu Branch</v>
          </cell>
          <cell r="E1110" t="str">
            <v>098</v>
          </cell>
          <cell r="F1110" t="str">
            <v>Banking Operational</v>
          </cell>
          <cell r="G1110" t="str">
            <v>11</v>
          </cell>
          <cell r="H1110" t="str">
            <v>Assistant 5</v>
          </cell>
          <cell r="I1110">
            <v>0</v>
          </cell>
          <cell r="J1110">
            <v>0</v>
          </cell>
          <cell r="K1110">
            <v>35420</v>
          </cell>
          <cell r="L1110">
            <v>12991</v>
          </cell>
          <cell r="M1110">
            <v>4841.1000000000004</v>
          </cell>
          <cell r="N1110">
            <v>43569.9</v>
          </cell>
          <cell r="O1110">
            <v>3344</v>
          </cell>
          <cell r="P1110">
            <v>2000</v>
          </cell>
          <cell r="Q1110">
            <v>1000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6344</v>
          </cell>
          <cell r="AA1110">
            <v>59596.1</v>
          </cell>
        </row>
        <row r="1111">
          <cell r="B1111">
            <v>5989</v>
          </cell>
          <cell r="C1111" t="str">
            <v>Madhusudan Khadka</v>
          </cell>
          <cell r="D1111" t="str">
            <v>Sankhu Branch</v>
          </cell>
          <cell r="E1111" t="str">
            <v>098</v>
          </cell>
          <cell r="F1111" t="str">
            <v>Banking Operational</v>
          </cell>
          <cell r="G1111" t="str">
            <v>11</v>
          </cell>
          <cell r="H1111" t="str">
            <v>Assistant 5</v>
          </cell>
          <cell r="I1111">
            <v>0</v>
          </cell>
          <cell r="J1111">
            <v>0</v>
          </cell>
          <cell r="K1111">
            <v>35420</v>
          </cell>
          <cell r="L1111">
            <v>12991</v>
          </cell>
          <cell r="M1111">
            <v>4841.1000000000004</v>
          </cell>
          <cell r="N1111">
            <v>43569.9</v>
          </cell>
          <cell r="O1111">
            <v>3344</v>
          </cell>
          <cell r="P1111">
            <v>2000</v>
          </cell>
          <cell r="Q1111">
            <v>1000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6344</v>
          </cell>
          <cell r="AA1111">
            <v>59596.1</v>
          </cell>
        </row>
        <row r="1112">
          <cell r="B1112">
            <v>6338</v>
          </cell>
          <cell r="C1112" t="str">
            <v>Rajendra Shrestha</v>
          </cell>
          <cell r="D1112" t="str">
            <v>Sankhu Branch</v>
          </cell>
          <cell r="E1112" t="str">
            <v>098</v>
          </cell>
          <cell r="F1112" t="str">
            <v>Banking Operational</v>
          </cell>
          <cell r="G1112" t="str">
            <v>7</v>
          </cell>
          <cell r="H1112" t="str">
            <v>Assistant 5</v>
          </cell>
          <cell r="I1112" t="str">
            <v>5A</v>
          </cell>
          <cell r="J1112">
            <v>0</v>
          </cell>
          <cell r="K1112">
            <v>38491</v>
          </cell>
          <cell r="L1112">
            <v>8981</v>
          </cell>
          <cell r="M1112">
            <v>4747.2</v>
          </cell>
          <cell r="N1112">
            <v>42724.800000000003</v>
          </cell>
          <cell r="O1112">
            <v>3344</v>
          </cell>
          <cell r="P1112">
            <v>2000</v>
          </cell>
          <cell r="Q1112">
            <v>1000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6344</v>
          </cell>
          <cell r="AA1112">
            <v>58563.199999999997</v>
          </cell>
        </row>
        <row r="1113">
          <cell r="B1113">
            <v>6392</v>
          </cell>
          <cell r="C1113" t="str">
            <v>Shubhash Shrestha</v>
          </cell>
          <cell r="D1113" t="str">
            <v>Sankhu Branch</v>
          </cell>
          <cell r="E1113" t="str">
            <v>098</v>
          </cell>
          <cell r="F1113" t="str">
            <v>Banking Operational</v>
          </cell>
          <cell r="G1113" t="str">
            <v>4</v>
          </cell>
          <cell r="H1113" t="str">
            <v>Assistant 5</v>
          </cell>
          <cell r="I1113">
            <v>0</v>
          </cell>
          <cell r="J1113">
            <v>0</v>
          </cell>
          <cell r="K1113">
            <v>35420</v>
          </cell>
          <cell r="L1113">
            <v>4724</v>
          </cell>
          <cell r="M1113">
            <v>4014.4</v>
          </cell>
          <cell r="N1113">
            <v>36129.599999999999</v>
          </cell>
          <cell r="O1113">
            <v>3344</v>
          </cell>
          <cell r="P1113">
            <v>2000</v>
          </cell>
          <cell r="Q1113">
            <v>1000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6344</v>
          </cell>
          <cell r="AA1113">
            <v>50502.400000000001</v>
          </cell>
        </row>
        <row r="1114">
          <cell r="B1114">
            <v>90100</v>
          </cell>
          <cell r="C1114" t="str">
            <v>Mira Khadka</v>
          </cell>
          <cell r="D1114" t="str">
            <v>Sankhu Branch</v>
          </cell>
          <cell r="E1114" t="str">
            <v>098</v>
          </cell>
          <cell r="F1114" t="str">
            <v>Banking Operational</v>
          </cell>
          <cell r="G1114">
            <v>0</v>
          </cell>
          <cell r="H1114" t="str">
            <v>Support Staff 1S</v>
          </cell>
          <cell r="I1114">
            <v>0</v>
          </cell>
          <cell r="J1114">
            <v>0</v>
          </cell>
          <cell r="K1114">
            <v>24702</v>
          </cell>
          <cell r="L1114">
            <v>0</v>
          </cell>
          <cell r="M1114">
            <v>0</v>
          </cell>
          <cell r="N1114">
            <v>24702</v>
          </cell>
          <cell r="O1114">
            <v>0</v>
          </cell>
          <cell r="P1114">
            <v>2000</v>
          </cell>
          <cell r="Q1114">
            <v>1000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3000</v>
          </cell>
          <cell r="AA1114">
            <v>27702</v>
          </cell>
        </row>
        <row r="1115">
          <cell r="B1115">
            <v>4745</v>
          </cell>
          <cell r="C1115" t="str">
            <v>Shashikala Joshi</v>
          </cell>
          <cell r="D1115" t="str">
            <v>Putalisadak Branch</v>
          </cell>
          <cell r="E1115" t="str">
            <v>099</v>
          </cell>
          <cell r="F1115" t="str">
            <v>Banking Operational</v>
          </cell>
          <cell r="G1115" t="str">
            <v>10</v>
          </cell>
          <cell r="H1115" t="str">
            <v>Officer 7</v>
          </cell>
          <cell r="I1115">
            <v>0</v>
          </cell>
          <cell r="J1115">
            <v>0</v>
          </cell>
          <cell r="K1115">
            <v>46207</v>
          </cell>
          <cell r="L1115">
            <v>15400</v>
          </cell>
          <cell r="M1115">
            <v>6160.7</v>
          </cell>
          <cell r="N1115">
            <v>55446.3</v>
          </cell>
          <cell r="O1115">
            <v>4220</v>
          </cell>
          <cell r="P1115">
            <v>2000</v>
          </cell>
          <cell r="Q1115">
            <v>1000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7220</v>
          </cell>
          <cell r="AA1115">
            <v>74987.7</v>
          </cell>
        </row>
        <row r="1116">
          <cell r="B1116">
            <v>5563</v>
          </cell>
          <cell r="C1116" t="str">
            <v>Amod Kumar Yadav</v>
          </cell>
          <cell r="D1116" t="str">
            <v>Putalisadak Branch</v>
          </cell>
          <cell r="E1116" t="str">
            <v>099</v>
          </cell>
          <cell r="F1116" t="str">
            <v>Banking Operational</v>
          </cell>
          <cell r="G1116" t="str">
            <v>9</v>
          </cell>
          <cell r="H1116" t="str">
            <v>Managerial 9</v>
          </cell>
          <cell r="I1116">
            <v>0</v>
          </cell>
          <cell r="J1116">
            <v>0</v>
          </cell>
          <cell r="K1116">
            <v>52774</v>
          </cell>
          <cell r="L1116">
            <v>15831</v>
          </cell>
          <cell r="M1116">
            <v>6860.5</v>
          </cell>
          <cell r="N1116">
            <v>61744.5</v>
          </cell>
          <cell r="O1116">
            <v>4620</v>
          </cell>
          <cell r="P1116">
            <v>2000</v>
          </cell>
          <cell r="Q1116">
            <v>1000</v>
          </cell>
          <cell r="R1116">
            <v>0</v>
          </cell>
          <cell r="S1116">
            <v>0</v>
          </cell>
          <cell r="T1116">
            <v>2400</v>
          </cell>
          <cell r="U1116">
            <v>0</v>
          </cell>
          <cell r="V1116">
            <v>0</v>
          </cell>
          <cell r="W1116">
            <v>6000</v>
          </cell>
          <cell r="X1116">
            <v>0</v>
          </cell>
          <cell r="Y1116">
            <v>0</v>
          </cell>
          <cell r="Z1116">
            <v>16020</v>
          </cell>
          <cell r="AA1116">
            <v>91485.5</v>
          </cell>
        </row>
        <row r="1117">
          <cell r="B1117">
            <v>5636</v>
          </cell>
          <cell r="C1117" t="str">
            <v>Subhash Bhatta</v>
          </cell>
          <cell r="D1117" t="str">
            <v>Putalisadak Branch</v>
          </cell>
          <cell r="E1117" t="str">
            <v>099</v>
          </cell>
          <cell r="F1117" t="str">
            <v>Banking Operational</v>
          </cell>
          <cell r="G1117" t="str">
            <v>12</v>
          </cell>
          <cell r="H1117" t="str">
            <v>Assistant 5</v>
          </cell>
          <cell r="I1117" t="str">
            <v>5A</v>
          </cell>
          <cell r="J1117">
            <v>0</v>
          </cell>
          <cell r="K1117">
            <v>38491</v>
          </cell>
          <cell r="L1117">
            <v>15396</v>
          </cell>
          <cell r="M1117">
            <v>5388.7</v>
          </cell>
          <cell r="N1117">
            <v>48498.3</v>
          </cell>
          <cell r="O1117">
            <v>3344</v>
          </cell>
          <cell r="P1117">
            <v>2000</v>
          </cell>
          <cell r="Q1117">
            <v>1000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6344</v>
          </cell>
          <cell r="AA1117">
            <v>65619.7</v>
          </cell>
        </row>
        <row r="1118">
          <cell r="B1118">
            <v>5722</v>
          </cell>
          <cell r="C1118" t="str">
            <v>Narendra Bikram Thapa</v>
          </cell>
          <cell r="D1118" t="str">
            <v>Putalisadak Branch</v>
          </cell>
          <cell r="E1118" t="str">
            <v>099</v>
          </cell>
          <cell r="F1118" t="str">
            <v>Banking Operational</v>
          </cell>
          <cell r="G1118" t="str">
            <v>11</v>
          </cell>
          <cell r="H1118" t="str">
            <v>Assistant 5</v>
          </cell>
          <cell r="I1118">
            <v>0</v>
          </cell>
          <cell r="J1118">
            <v>0</v>
          </cell>
          <cell r="K1118">
            <v>35420</v>
          </cell>
          <cell r="L1118">
            <v>12991</v>
          </cell>
          <cell r="M1118">
            <v>4841.1000000000004</v>
          </cell>
          <cell r="N1118">
            <v>43569.9</v>
          </cell>
          <cell r="O1118">
            <v>3344</v>
          </cell>
          <cell r="P1118">
            <v>2000</v>
          </cell>
          <cell r="Q1118">
            <v>1000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6344</v>
          </cell>
          <cell r="AA1118">
            <v>59596.1</v>
          </cell>
        </row>
        <row r="1119">
          <cell r="B1119">
            <v>5867</v>
          </cell>
          <cell r="C1119" t="str">
            <v>Dinesh Prasad Kuikel</v>
          </cell>
          <cell r="D1119" t="str">
            <v>Putalisadak Branch</v>
          </cell>
          <cell r="E1119" t="str">
            <v>099</v>
          </cell>
          <cell r="F1119" t="str">
            <v>Banking Operational</v>
          </cell>
          <cell r="G1119" t="str">
            <v>11</v>
          </cell>
          <cell r="H1119" t="str">
            <v>Assistant 5</v>
          </cell>
          <cell r="I1119">
            <v>0</v>
          </cell>
          <cell r="J1119">
            <v>0</v>
          </cell>
          <cell r="K1119">
            <v>35420</v>
          </cell>
          <cell r="L1119">
            <v>12991</v>
          </cell>
          <cell r="M1119">
            <v>4841.1000000000004</v>
          </cell>
          <cell r="N1119">
            <v>43569.9</v>
          </cell>
          <cell r="O1119">
            <v>3344</v>
          </cell>
          <cell r="P1119">
            <v>2000</v>
          </cell>
          <cell r="Q1119">
            <v>1000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6344</v>
          </cell>
          <cell r="AA1119">
            <v>59596.1</v>
          </cell>
        </row>
        <row r="1120">
          <cell r="B1120">
            <v>6046</v>
          </cell>
          <cell r="C1120" t="str">
            <v>Arati Joshi</v>
          </cell>
          <cell r="D1120" t="str">
            <v>Putalisadak Branch</v>
          </cell>
          <cell r="E1120" t="str">
            <v>099</v>
          </cell>
          <cell r="F1120" t="str">
            <v>Banking Operational</v>
          </cell>
          <cell r="G1120" t="str">
            <v>11</v>
          </cell>
          <cell r="H1120" t="str">
            <v>Assistant 5</v>
          </cell>
          <cell r="I1120">
            <v>0</v>
          </cell>
          <cell r="J1120">
            <v>0</v>
          </cell>
          <cell r="K1120">
            <v>35420</v>
          </cell>
          <cell r="L1120">
            <v>12991</v>
          </cell>
          <cell r="M1120">
            <v>4841.1000000000004</v>
          </cell>
          <cell r="N1120">
            <v>43569.9</v>
          </cell>
          <cell r="O1120">
            <v>3344</v>
          </cell>
          <cell r="P1120">
            <v>2000</v>
          </cell>
          <cell r="Q1120">
            <v>1000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6344</v>
          </cell>
          <cell r="AA1120">
            <v>59596.1</v>
          </cell>
        </row>
        <row r="1121">
          <cell r="B1121">
            <v>6249</v>
          </cell>
          <cell r="C1121" t="str">
            <v>Sanu Kaji Shrestha</v>
          </cell>
          <cell r="D1121" t="str">
            <v>Putalisadak Branch</v>
          </cell>
          <cell r="E1121" t="str">
            <v>099</v>
          </cell>
          <cell r="F1121" t="str">
            <v>Banking Operational</v>
          </cell>
          <cell r="G1121" t="str">
            <v>10</v>
          </cell>
          <cell r="H1121" t="str">
            <v>Driver D1</v>
          </cell>
          <cell r="I1121">
            <v>0</v>
          </cell>
          <cell r="J1121">
            <v>0</v>
          </cell>
          <cell r="K1121">
            <v>28417</v>
          </cell>
          <cell r="L1121">
            <v>9470</v>
          </cell>
          <cell r="M1121">
            <v>3788.7</v>
          </cell>
          <cell r="N1121">
            <v>34098.300000000003</v>
          </cell>
          <cell r="O1121">
            <v>2668</v>
          </cell>
          <cell r="P1121">
            <v>2000</v>
          </cell>
          <cell r="Q1121">
            <v>1000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5668</v>
          </cell>
          <cell r="AA1121">
            <v>47343.7</v>
          </cell>
        </row>
        <row r="1122">
          <cell r="B1122">
            <v>6319</v>
          </cell>
          <cell r="C1122" t="str">
            <v>Chitra Kunwar</v>
          </cell>
          <cell r="D1122" t="str">
            <v>Putalisadak Branch</v>
          </cell>
          <cell r="E1122" t="str">
            <v>099</v>
          </cell>
          <cell r="F1122" t="str">
            <v>Banking Operational</v>
          </cell>
          <cell r="G1122" t="str">
            <v>7</v>
          </cell>
          <cell r="H1122" t="str">
            <v>Assistant 4</v>
          </cell>
          <cell r="I1122">
            <v>0</v>
          </cell>
          <cell r="J1122">
            <v>0</v>
          </cell>
          <cell r="K1122">
            <v>32902</v>
          </cell>
          <cell r="L1122">
            <v>7679</v>
          </cell>
          <cell r="M1122">
            <v>4058.1</v>
          </cell>
          <cell r="N1122">
            <v>36522.9</v>
          </cell>
          <cell r="O1122">
            <v>2772</v>
          </cell>
          <cell r="P1122">
            <v>2000</v>
          </cell>
          <cell r="Q1122">
            <v>1000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5772</v>
          </cell>
          <cell r="AA1122">
            <v>50411.1</v>
          </cell>
        </row>
        <row r="1123">
          <cell r="B1123">
            <v>6668</v>
          </cell>
          <cell r="C1123" t="str">
            <v>Thakur Prasad Lamichhane</v>
          </cell>
          <cell r="D1123" t="str">
            <v>Putalisadak Branch</v>
          </cell>
          <cell r="E1123" t="str">
            <v>099</v>
          </cell>
          <cell r="F1123" t="str">
            <v>Banking Operational</v>
          </cell>
          <cell r="G1123" t="str">
            <v>5</v>
          </cell>
          <cell r="H1123" t="str">
            <v>Assistant 4</v>
          </cell>
          <cell r="I1123">
            <v>0</v>
          </cell>
          <cell r="J1123">
            <v>0</v>
          </cell>
          <cell r="K1123">
            <v>32902</v>
          </cell>
          <cell r="L1123">
            <v>5485</v>
          </cell>
          <cell r="M1123">
            <v>3838.7</v>
          </cell>
          <cell r="N1123">
            <v>34548.300000000003</v>
          </cell>
          <cell r="O1123">
            <v>2772</v>
          </cell>
          <cell r="P1123">
            <v>2000</v>
          </cell>
          <cell r="Q1123">
            <v>1000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5772</v>
          </cell>
          <cell r="AA1123">
            <v>47997.7</v>
          </cell>
        </row>
        <row r="1124">
          <cell r="B1124">
            <v>6742</v>
          </cell>
          <cell r="C1124" t="str">
            <v>Sushant Dwivedy</v>
          </cell>
          <cell r="D1124" t="str">
            <v>Putalisadak Branch</v>
          </cell>
          <cell r="E1124" t="str">
            <v>099</v>
          </cell>
          <cell r="F1124" t="str">
            <v>Banking Operational</v>
          </cell>
          <cell r="G1124" t="str">
            <v>5</v>
          </cell>
          <cell r="H1124" t="str">
            <v>Assistant 4</v>
          </cell>
          <cell r="I1124">
            <v>0</v>
          </cell>
          <cell r="J1124">
            <v>0</v>
          </cell>
          <cell r="K1124">
            <v>32902</v>
          </cell>
          <cell r="L1124">
            <v>5485</v>
          </cell>
          <cell r="M1124">
            <v>3838.7</v>
          </cell>
          <cell r="N1124">
            <v>34548.300000000003</v>
          </cell>
          <cell r="O1124">
            <v>2772</v>
          </cell>
          <cell r="P1124">
            <v>2000</v>
          </cell>
          <cell r="Q1124">
            <v>1000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5772</v>
          </cell>
          <cell r="AA1124">
            <v>47997.7</v>
          </cell>
        </row>
        <row r="1125">
          <cell r="B1125">
            <v>6772</v>
          </cell>
          <cell r="C1125" t="str">
            <v>Ranjana Pudasaini</v>
          </cell>
          <cell r="D1125" t="str">
            <v>Putalisadak Branch</v>
          </cell>
          <cell r="E1125" t="str">
            <v>099</v>
          </cell>
          <cell r="F1125" t="str">
            <v>Banking Operational</v>
          </cell>
          <cell r="G1125" t="str">
            <v>4</v>
          </cell>
          <cell r="H1125" t="str">
            <v>Officer 7</v>
          </cell>
          <cell r="I1125">
            <v>0</v>
          </cell>
          <cell r="J1125">
            <v>0</v>
          </cell>
          <cell r="K1125">
            <v>46207</v>
          </cell>
          <cell r="L1125">
            <v>6160</v>
          </cell>
          <cell r="M1125">
            <v>5236.7</v>
          </cell>
          <cell r="N1125">
            <v>47130.3</v>
          </cell>
          <cell r="O1125">
            <v>4220</v>
          </cell>
          <cell r="P1125">
            <v>2000</v>
          </cell>
          <cell r="Q1125">
            <v>1000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7220</v>
          </cell>
          <cell r="AA1125">
            <v>64823.7</v>
          </cell>
        </row>
        <row r="1126">
          <cell r="B1126">
            <v>6966</v>
          </cell>
          <cell r="C1126" t="str">
            <v>Sangita Thapa</v>
          </cell>
          <cell r="D1126" t="str">
            <v>Putalisadak Branch</v>
          </cell>
          <cell r="E1126" t="str">
            <v>099</v>
          </cell>
          <cell r="F1126" t="str">
            <v>Banking Operational</v>
          </cell>
          <cell r="G1126" t="str">
            <v>4</v>
          </cell>
          <cell r="H1126" t="str">
            <v>Assistant 4</v>
          </cell>
          <cell r="I1126">
            <v>0</v>
          </cell>
          <cell r="J1126">
            <v>0</v>
          </cell>
          <cell r="K1126">
            <v>32902</v>
          </cell>
          <cell r="L1126">
            <v>4388</v>
          </cell>
          <cell r="M1126">
            <v>3729</v>
          </cell>
          <cell r="N1126">
            <v>33561</v>
          </cell>
          <cell r="O1126">
            <v>2772</v>
          </cell>
          <cell r="P1126">
            <v>2000</v>
          </cell>
          <cell r="Q1126">
            <v>1000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5772</v>
          </cell>
          <cell r="AA1126">
            <v>46791</v>
          </cell>
        </row>
        <row r="1127">
          <cell r="B1127">
            <v>4936</v>
          </cell>
          <cell r="C1127" t="str">
            <v>Purusotam Adhikari</v>
          </cell>
          <cell r="D1127" t="str">
            <v>New Road Branch</v>
          </cell>
          <cell r="E1127" t="str">
            <v>100</v>
          </cell>
          <cell r="F1127" t="str">
            <v>Banking Operational</v>
          </cell>
          <cell r="G1127" t="str">
            <v>13</v>
          </cell>
          <cell r="H1127" t="str">
            <v>Officer 7</v>
          </cell>
          <cell r="I1127">
            <v>0</v>
          </cell>
          <cell r="J1127">
            <v>0</v>
          </cell>
          <cell r="K1127">
            <v>46207</v>
          </cell>
          <cell r="L1127">
            <v>20020</v>
          </cell>
          <cell r="M1127">
            <v>6622.7</v>
          </cell>
          <cell r="N1127">
            <v>59604.3</v>
          </cell>
          <cell r="O1127">
            <v>4220</v>
          </cell>
          <cell r="P1127">
            <v>2000</v>
          </cell>
          <cell r="Q1127">
            <v>1000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7220</v>
          </cell>
          <cell r="AA1127">
            <v>80069.7</v>
          </cell>
        </row>
        <row r="1128">
          <cell r="B1128">
            <v>5217</v>
          </cell>
          <cell r="C1128" t="str">
            <v>Sudil Ghimire</v>
          </cell>
          <cell r="D1128" t="str">
            <v>New Road Branch</v>
          </cell>
          <cell r="E1128" t="str">
            <v>100</v>
          </cell>
          <cell r="F1128" t="str">
            <v>Banking Operational</v>
          </cell>
          <cell r="G1128" t="str">
            <v>6</v>
          </cell>
          <cell r="H1128" t="str">
            <v>Managerial 9</v>
          </cell>
          <cell r="I1128">
            <v>0</v>
          </cell>
          <cell r="J1128">
            <v>0</v>
          </cell>
          <cell r="K1128">
            <v>52774</v>
          </cell>
          <cell r="L1128">
            <v>10554</v>
          </cell>
          <cell r="M1128">
            <v>6332.8</v>
          </cell>
          <cell r="N1128">
            <v>56995.199999999997</v>
          </cell>
          <cell r="O1128">
            <v>4620</v>
          </cell>
          <cell r="P1128">
            <v>2000</v>
          </cell>
          <cell r="Q1128">
            <v>1000</v>
          </cell>
          <cell r="R1128">
            <v>0</v>
          </cell>
          <cell r="S1128">
            <v>0</v>
          </cell>
          <cell r="T1128">
            <v>2400</v>
          </cell>
          <cell r="U1128">
            <v>0</v>
          </cell>
          <cell r="V1128">
            <v>0</v>
          </cell>
          <cell r="W1128">
            <v>6000</v>
          </cell>
          <cell r="X1128">
            <v>0</v>
          </cell>
          <cell r="Y1128">
            <v>0</v>
          </cell>
          <cell r="Z1128">
            <v>16020</v>
          </cell>
          <cell r="AA1128">
            <v>85680.8</v>
          </cell>
        </row>
        <row r="1129">
          <cell r="B1129">
            <v>5621</v>
          </cell>
          <cell r="C1129" t="str">
            <v>Dipak Shrestha</v>
          </cell>
          <cell r="D1129" t="str">
            <v>New Road Branch</v>
          </cell>
          <cell r="E1129" t="str">
            <v>100</v>
          </cell>
          <cell r="F1129" t="str">
            <v>Banking Operational</v>
          </cell>
          <cell r="G1129" t="str">
            <v>5</v>
          </cell>
          <cell r="H1129" t="str">
            <v>Officer 7</v>
          </cell>
          <cell r="I1129">
            <v>0</v>
          </cell>
          <cell r="J1129">
            <v>0</v>
          </cell>
          <cell r="K1129">
            <v>46207</v>
          </cell>
          <cell r="L1129">
            <v>7700</v>
          </cell>
          <cell r="M1129">
            <v>5390.7</v>
          </cell>
          <cell r="N1129">
            <v>48516.3</v>
          </cell>
          <cell r="O1129">
            <v>4220</v>
          </cell>
          <cell r="P1129">
            <v>2000</v>
          </cell>
          <cell r="Q1129">
            <v>1000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7220</v>
          </cell>
          <cell r="AA1129">
            <v>66517.7</v>
          </cell>
        </row>
        <row r="1130">
          <cell r="B1130">
            <v>5755</v>
          </cell>
          <cell r="C1130" t="str">
            <v>Santosh Yadab</v>
          </cell>
          <cell r="D1130" t="str">
            <v>New Road Branch</v>
          </cell>
          <cell r="E1130" t="str">
            <v>100</v>
          </cell>
          <cell r="F1130" t="str">
            <v>Banking Operational</v>
          </cell>
          <cell r="G1130" t="str">
            <v>11</v>
          </cell>
          <cell r="H1130" t="str">
            <v>Assistant 5</v>
          </cell>
          <cell r="I1130" t="str">
            <v>5A</v>
          </cell>
          <cell r="J1130">
            <v>0</v>
          </cell>
          <cell r="K1130">
            <v>38491</v>
          </cell>
          <cell r="L1130">
            <v>14113</v>
          </cell>
          <cell r="M1130">
            <v>5260.4</v>
          </cell>
          <cell r="N1130">
            <v>47343.6</v>
          </cell>
          <cell r="O1130">
            <v>3344</v>
          </cell>
          <cell r="P1130">
            <v>2000</v>
          </cell>
          <cell r="Q1130">
            <v>1000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6344</v>
          </cell>
          <cell r="AA1130">
            <v>64208.4</v>
          </cell>
        </row>
        <row r="1131">
          <cell r="B1131">
            <v>6271</v>
          </cell>
          <cell r="C1131" t="str">
            <v>Yagya Bahadur Bhujel</v>
          </cell>
          <cell r="D1131" t="str">
            <v>New Road Branch</v>
          </cell>
          <cell r="E1131" t="str">
            <v>100</v>
          </cell>
          <cell r="F1131" t="str">
            <v>Banking Operational</v>
          </cell>
          <cell r="G1131" t="str">
            <v>7</v>
          </cell>
          <cell r="H1131" t="str">
            <v>Support Staff 2S</v>
          </cell>
          <cell r="I1131">
            <v>0</v>
          </cell>
          <cell r="J1131">
            <v>0</v>
          </cell>
          <cell r="K1131">
            <v>26082</v>
          </cell>
          <cell r="L1131">
            <v>6083</v>
          </cell>
          <cell r="M1131">
            <v>3216.5</v>
          </cell>
          <cell r="N1131">
            <v>28948.5</v>
          </cell>
          <cell r="O1131">
            <v>2200</v>
          </cell>
          <cell r="P1131">
            <v>2000</v>
          </cell>
          <cell r="Q1131">
            <v>1000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5200</v>
          </cell>
          <cell r="AA1131">
            <v>40581.5</v>
          </cell>
        </row>
        <row r="1132">
          <cell r="B1132">
            <v>6391</v>
          </cell>
          <cell r="C1132" t="str">
            <v>Kamala Bhandari (Rawal)</v>
          </cell>
          <cell r="D1132" t="str">
            <v>New Road Branch</v>
          </cell>
          <cell r="E1132" t="str">
            <v>100</v>
          </cell>
          <cell r="F1132" t="str">
            <v>Banking Operational</v>
          </cell>
          <cell r="G1132" t="str">
            <v>4</v>
          </cell>
          <cell r="H1132" t="str">
            <v>Assistant 5</v>
          </cell>
          <cell r="I1132">
            <v>0</v>
          </cell>
          <cell r="J1132">
            <v>0</v>
          </cell>
          <cell r="K1132">
            <v>35420</v>
          </cell>
          <cell r="L1132">
            <v>4724</v>
          </cell>
          <cell r="M1132">
            <v>4014.4</v>
          </cell>
          <cell r="N1132">
            <v>36129.599999999999</v>
          </cell>
          <cell r="O1132">
            <v>3344</v>
          </cell>
          <cell r="P1132">
            <v>2000</v>
          </cell>
          <cell r="Q1132">
            <v>1000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6344</v>
          </cell>
          <cell r="AA1132">
            <v>50502.400000000001</v>
          </cell>
        </row>
        <row r="1133">
          <cell r="B1133">
            <v>6574</v>
          </cell>
          <cell r="C1133" t="str">
            <v>Tej Raj Joshi</v>
          </cell>
          <cell r="D1133" t="str">
            <v>New Road Branch</v>
          </cell>
          <cell r="E1133" t="str">
            <v>100</v>
          </cell>
          <cell r="F1133" t="str">
            <v>Banking Operational</v>
          </cell>
          <cell r="G1133" t="str">
            <v>5</v>
          </cell>
          <cell r="H1133" t="str">
            <v>Assistant 4</v>
          </cell>
          <cell r="I1133">
            <v>0</v>
          </cell>
          <cell r="J1133">
            <v>0</v>
          </cell>
          <cell r="K1133">
            <v>32902</v>
          </cell>
          <cell r="L1133">
            <v>5485</v>
          </cell>
          <cell r="M1133">
            <v>3838.7</v>
          </cell>
          <cell r="N1133">
            <v>34548.300000000003</v>
          </cell>
          <cell r="O1133">
            <v>2772</v>
          </cell>
          <cell r="P1133">
            <v>2000</v>
          </cell>
          <cell r="Q1133">
            <v>1000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5772</v>
          </cell>
          <cell r="AA1133">
            <v>47997.7</v>
          </cell>
        </row>
        <row r="1134">
          <cell r="B1134">
            <v>6733</v>
          </cell>
          <cell r="C1134" t="str">
            <v>Shivraj Rai</v>
          </cell>
          <cell r="D1134" t="str">
            <v>New Road Branch</v>
          </cell>
          <cell r="E1134" t="str">
            <v>100</v>
          </cell>
          <cell r="F1134" t="str">
            <v>Banking Operational</v>
          </cell>
          <cell r="G1134" t="str">
            <v>5</v>
          </cell>
          <cell r="H1134" t="str">
            <v>Assistant 4</v>
          </cell>
          <cell r="I1134">
            <v>0</v>
          </cell>
          <cell r="J1134">
            <v>0</v>
          </cell>
          <cell r="K1134">
            <v>32902</v>
          </cell>
          <cell r="L1134">
            <v>5485</v>
          </cell>
          <cell r="M1134">
            <v>3838.7</v>
          </cell>
          <cell r="N1134">
            <v>34548.300000000003</v>
          </cell>
          <cell r="O1134">
            <v>2772</v>
          </cell>
          <cell r="P1134">
            <v>2000</v>
          </cell>
          <cell r="Q1134">
            <v>1000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5772</v>
          </cell>
          <cell r="AA1134">
            <v>47997.7</v>
          </cell>
        </row>
        <row r="1135">
          <cell r="B1135">
            <v>6888</v>
          </cell>
          <cell r="C1135" t="str">
            <v>Pushpa Raj Khadka</v>
          </cell>
          <cell r="D1135" t="str">
            <v>New Road Branch</v>
          </cell>
          <cell r="E1135" t="str">
            <v>100</v>
          </cell>
          <cell r="F1135" t="str">
            <v>Banking Operational</v>
          </cell>
          <cell r="G1135" t="str">
            <v>4</v>
          </cell>
          <cell r="H1135" t="str">
            <v>Assistant 4</v>
          </cell>
          <cell r="I1135">
            <v>0</v>
          </cell>
          <cell r="J1135">
            <v>0</v>
          </cell>
          <cell r="K1135">
            <v>32902</v>
          </cell>
          <cell r="L1135">
            <v>4388</v>
          </cell>
          <cell r="M1135">
            <v>3729</v>
          </cell>
          <cell r="N1135">
            <v>33561</v>
          </cell>
          <cell r="O1135">
            <v>2772</v>
          </cell>
          <cell r="P1135">
            <v>2000</v>
          </cell>
          <cell r="Q1135">
            <v>1000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5772</v>
          </cell>
          <cell r="AA1135">
            <v>46791</v>
          </cell>
        </row>
        <row r="1136">
          <cell r="B1136">
            <v>90076</v>
          </cell>
          <cell r="C1136" t="str">
            <v>Rita Maharjan</v>
          </cell>
          <cell r="D1136" t="str">
            <v>New Road Branch</v>
          </cell>
          <cell r="E1136" t="str">
            <v>100</v>
          </cell>
          <cell r="F1136" t="str">
            <v>Banking Operational</v>
          </cell>
          <cell r="G1136">
            <v>0</v>
          </cell>
          <cell r="H1136" t="str">
            <v>Support Staff 1S</v>
          </cell>
          <cell r="I1136">
            <v>0</v>
          </cell>
          <cell r="J1136">
            <v>0</v>
          </cell>
          <cell r="K1136">
            <v>24702</v>
          </cell>
          <cell r="L1136">
            <v>0</v>
          </cell>
          <cell r="M1136">
            <v>0</v>
          </cell>
          <cell r="N1136">
            <v>24702</v>
          </cell>
          <cell r="O1136">
            <v>0</v>
          </cell>
          <cell r="P1136">
            <v>2000</v>
          </cell>
          <cell r="Q1136">
            <v>1000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3000</v>
          </cell>
          <cell r="AA1136">
            <v>27702</v>
          </cell>
        </row>
        <row r="1137">
          <cell r="B1137">
            <v>4991</v>
          </cell>
          <cell r="C1137" t="str">
            <v>Lokeswori Dangol</v>
          </cell>
          <cell r="D1137" t="str">
            <v>Thamel Branch</v>
          </cell>
          <cell r="E1137" t="str">
            <v>101</v>
          </cell>
          <cell r="F1137" t="str">
            <v>Banking Operational</v>
          </cell>
          <cell r="G1137" t="str">
            <v>9</v>
          </cell>
          <cell r="H1137" t="str">
            <v>Officer 7</v>
          </cell>
          <cell r="I1137">
            <v>0</v>
          </cell>
          <cell r="J1137">
            <v>0</v>
          </cell>
          <cell r="K1137">
            <v>46207</v>
          </cell>
          <cell r="L1137">
            <v>13860</v>
          </cell>
          <cell r="M1137">
            <v>6006.7</v>
          </cell>
          <cell r="N1137">
            <v>54060.3</v>
          </cell>
          <cell r="O1137">
            <v>4220</v>
          </cell>
          <cell r="P1137">
            <v>2000</v>
          </cell>
          <cell r="Q1137">
            <v>1000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7220</v>
          </cell>
          <cell r="AA1137">
            <v>73293.7</v>
          </cell>
        </row>
        <row r="1138">
          <cell r="B1138">
            <v>5010</v>
          </cell>
          <cell r="C1138" t="str">
            <v>Samjhana Paudel(Adhikari)</v>
          </cell>
          <cell r="D1138" t="str">
            <v>Thamel Branch</v>
          </cell>
          <cell r="E1138" t="str">
            <v>101</v>
          </cell>
          <cell r="F1138" t="str">
            <v>Banking Operational</v>
          </cell>
          <cell r="G1138" t="str">
            <v>9</v>
          </cell>
          <cell r="H1138" t="str">
            <v>Officer 7</v>
          </cell>
          <cell r="I1138">
            <v>0</v>
          </cell>
          <cell r="J1138">
            <v>0</v>
          </cell>
          <cell r="K1138">
            <v>46207</v>
          </cell>
          <cell r="L1138">
            <v>13860</v>
          </cell>
          <cell r="M1138">
            <v>6006.7</v>
          </cell>
          <cell r="N1138">
            <v>54060.3</v>
          </cell>
          <cell r="O1138">
            <v>4220</v>
          </cell>
          <cell r="P1138">
            <v>2000</v>
          </cell>
          <cell r="Q1138">
            <v>1000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7220</v>
          </cell>
          <cell r="AA1138">
            <v>73293.7</v>
          </cell>
        </row>
        <row r="1139">
          <cell r="B1139">
            <v>5383</v>
          </cell>
          <cell r="C1139" t="str">
            <v>Dharmanand Awasthi</v>
          </cell>
          <cell r="D1139" t="str">
            <v>Thamel Branch</v>
          </cell>
          <cell r="E1139" t="str">
            <v>101</v>
          </cell>
          <cell r="F1139" t="str">
            <v>Banking Operational</v>
          </cell>
          <cell r="G1139" t="str">
            <v>6</v>
          </cell>
          <cell r="H1139" t="str">
            <v>Managerial 9</v>
          </cell>
          <cell r="I1139">
            <v>0</v>
          </cell>
          <cell r="J1139">
            <v>0</v>
          </cell>
          <cell r="K1139">
            <v>52774</v>
          </cell>
          <cell r="L1139">
            <v>10554</v>
          </cell>
          <cell r="M1139">
            <v>6332.8</v>
          </cell>
          <cell r="N1139">
            <v>56995.199999999997</v>
          </cell>
          <cell r="O1139">
            <v>4620</v>
          </cell>
          <cell r="P1139">
            <v>2000</v>
          </cell>
          <cell r="Q1139">
            <v>1000</v>
          </cell>
          <cell r="R1139">
            <v>0</v>
          </cell>
          <cell r="S1139">
            <v>0</v>
          </cell>
          <cell r="T1139">
            <v>2400</v>
          </cell>
          <cell r="U1139">
            <v>0</v>
          </cell>
          <cell r="V1139">
            <v>0</v>
          </cell>
          <cell r="W1139">
            <v>6000</v>
          </cell>
          <cell r="X1139">
            <v>0</v>
          </cell>
          <cell r="Y1139">
            <v>0</v>
          </cell>
          <cell r="Z1139">
            <v>16020</v>
          </cell>
          <cell r="AA1139">
            <v>85680.8</v>
          </cell>
        </row>
        <row r="1140">
          <cell r="B1140">
            <v>5462</v>
          </cell>
          <cell r="C1140" t="str">
            <v>Pradip Misra</v>
          </cell>
          <cell r="D1140" t="str">
            <v>Thamel Branch</v>
          </cell>
          <cell r="E1140" t="str">
            <v>101</v>
          </cell>
          <cell r="F1140" t="str">
            <v>Banking Operational</v>
          </cell>
          <cell r="G1140" t="str">
            <v>10</v>
          </cell>
          <cell r="H1140" t="str">
            <v>Officer 7</v>
          </cell>
          <cell r="I1140">
            <v>0</v>
          </cell>
          <cell r="J1140">
            <v>0</v>
          </cell>
          <cell r="K1140">
            <v>46207</v>
          </cell>
          <cell r="L1140">
            <v>15400</v>
          </cell>
          <cell r="M1140">
            <v>6160.7</v>
          </cell>
          <cell r="N1140">
            <v>55446.3</v>
          </cell>
          <cell r="O1140">
            <v>4220</v>
          </cell>
          <cell r="P1140">
            <v>2000</v>
          </cell>
          <cell r="Q1140">
            <v>1000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7220</v>
          </cell>
          <cell r="AA1140">
            <v>74987.7</v>
          </cell>
        </row>
        <row r="1141">
          <cell r="B1141">
            <v>5726</v>
          </cell>
          <cell r="C1141" t="str">
            <v>Shobha Neupane</v>
          </cell>
          <cell r="D1141" t="str">
            <v>Thamel Branch</v>
          </cell>
          <cell r="E1141" t="str">
            <v>101</v>
          </cell>
          <cell r="F1141" t="str">
            <v>Banking Operational</v>
          </cell>
          <cell r="G1141" t="str">
            <v>11</v>
          </cell>
          <cell r="H1141" t="str">
            <v>Assistant 5</v>
          </cell>
          <cell r="I1141">
            <v>0</v>
          </cell>
          <cell r="J1141">
            <v>0</v>
          </cell>
          <cell r="K1141">
            <v>35420</v>
          </cell>
          <cell r="L1141">
            <v>12991</v>
          </cell>
          <cell r="M1141">
            <v>4841.1000000000004</v>
          </cell>
          <cell r="N1141">
            <v>43569.9</v>
          </cell>
          <cell r="O1141">
            <v>3344</v>
          </cell>
          <cell r="P1141">
            <v>2000</v>
          </cell>
          <cell r="Q1141">
            <v>1000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6344</v>
          </cell>
          <cell r="AA1141">
            <v>59596.1</v>
          </cell>
        </row>
        <row r="1142">
          <cell r="B1142">
            <v>5854</v>
          </cell>
          <cell r="C1142" t="str">
            <v>Samjhana Simkhada</v>
          </cell>
          <cell r="D1142" t="str">
            <v>Thamel Branch</v>
          </cell>
          <cell r="E1142" t="str">
            <v>101</v>
          </cell>
          <cell r="F1142" t="str">
            <v>Banking Operational</v>
          </cell>
          <cell r="G1142" t="str">
            <v>11</v>
          </cell>
          <cell r="H1142" t="str">
            <v>Assistant 5</v>
          </cell>
          <cell r="I1142">
            <v>0</v>
          </cell>
          <cell r="J1142">
            <v>0</v>
          </cell>
          <cell r="K1142">
            <v>35420</v>
          </cell>
          <cell r="L1142">
            <v>12991</v>
          </cell>
          <cell r="M1142">
            <v>4841.1000000000004</v>
          </cell>
          <cell r="N1142">
            <v>43569.9</v>
          </cell>
          <cell r="O1142">
            <v>3344</v>
          </cell>
          <cell r="P1142">
            <v>2000</v>
          </cell>
          <cell r="Q1142">
            <v>1000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6344</v>
          </cell>
          <cell r="AA1142">
            <v>59596.1</v>
          </cell>
        </row>
        <row r="1143">
          <cell r="B1143">
            <v>6437</v>
          </cell>
          <cell r="C1143" t="str">
            <v>Nabaraj Neupane</v>
          </cell>
          <cell r="D1143" t="str">
            <v>Thamel Branch</v>
          </cell>
          <cell r="E1143" t="str">
            <v>101</v>
          </cell>
          <cell r="F1143" t="str">
            <v>Banking Operational</v>
          </cell>
          <cell r="G1143" t="str">
            <v>4</v>
          </cell>
          <cell r="H1143" t="str">
            <v>Assistant 5</v>
          </cell>
          <cell r="I1143">
            <v>0</v>
          </cell>
          <cell r="J1143">
            <v>0</v>
          </cell>
          <cell r="K1143">
            <v>35420</v>
          </cell>
          <cell r="L1143">
            <v>4724</v>
          </cell>
          <cell r="M1143">
            <v>4014.4</v>
          </cell>
          <cell r="N1143">
            <v>36129.599999999999</v>
          </cell>
          <cell r="O1143">
            <v>3344</v>
          </cell>
          <cell r="P1143">
            <v>2000</v>
          </cell>
          <cell r="Q1143">
            <v>1000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6344</v>
          </cell>
          <cell r="AA1143">
            <v>50502.400000000001</v>
          </cell>
        </row>
        <row r="1144">
          <cell r="B1144">
            <v>6529</v>
          </cell>
          <cell r="C1144" t="str">
            <v>Urmila Rai</v>
          </cell>
          <cell r="D1144" t="str">
            <v>Thamel Branch</v>
          </cell>
          <cell r="E1144" t="str">
            <v>101</v>
          </cell>
          <cell r="F1144" t="str">
            <v>Banking Operational</v>
          </cell>
          <cell r="G1144" t="str">
            <v>5</v>
          </cell>
          <cell r="H1144" t="str">
            <v>Assistant 4</v>
          </cell>
          <cell r="I1144">
            <v>0</v>
          </cell>
          <cell r="J1144">
            <v>0</v>
          </cell>
          <cell r="K1144">
            <v>32902</v>
          </cell>
          <cell r="L1144">
            <v>5485</v>
          </cell>
          <cell r="M1144">
            <v>3838.7</v>
          </cell>
          <cell r="N1144">
            <v>34548.300000000003</v>
          </cell>
          <cell r="O1144">
            <v>2772</v>
          </cell>
          <cell r="P1144">
            <v>2000</v>
          </cell>
          <cell r="Q1144">
            <v>1000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5772</v>
          </cell>
          <cell r="AA1144">
            <v>47997.7</v>
          </cell>
        </row>
        <row r="1145">
          <cell r="B1145">
            <v>6730</v>
          </cell>
          <cell r="C1145" t="str">
            <v>Ambikas Rai</v>
          </cell>
          <cell r="D1145" t="str">
            <v>Thamel Branch</v>
          </cell>
          <cell r="E1145" t="str">
            <v>101</v>
          </cell>
          <cell r="F1145" t="str">
            <v>Banking Operational</v>
          </cell>
          <cell r="G1145" t="str">
            <v>5</v>
          </cell>
          <cell r="H1145" t="str">
            <v>Assistant 4</v>
          </cell>
          <cell r="I1145">
            <v>0</v>
          </cell>
          <cell r="J1145">
            <v>0</v>
          </cell>
          <cell r="K1145">
            <v>32902</v>
          </cell>
          <cell r="L1145">
            <v>5485</v>
          </cell>
          <cell r="M1145">
            <v>3838.7</v>
          </cell>
          <cell r="N1145">
            <v>34548.300000000003</v>
          </cell>
          <cell r="O1145">
            <v>2772</v>
          </cell>
          <cell r="P1145">
            <v>2000</v>
          </cell>
          <cell r="Q1145">
            <v>1000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5772</v>
          </cell>
          <cell r="AA1145">
            <v>47997.7</v>
          </cell>
        </row>
        <row r="1146">
          <cell r="B1146">
            <v>90080</v>
          </cell>
          <cell r="C1146" t="str">
            <v>Subatra Mahat</v>
          </cell>
          <cell r="D1146" t="str">
            <v>Thamel Branch</v>
          </cell>
          <cell r="E1146" t="str">
            <v>101</v>
          </cell>
          <cell r="F1146" t="str">
            <v>Banking Operational</v>
          </cell>
          <cell r="G1146">
            <v>0</v>
          </cell>
          <cell r="H1146" t="str">
            <v>Support Staff 1S</v>
          </cell>
          <cell r="I1146">
            <v>0</v>
          </cell>
          <cell r="J1146">
            <v>0</v>
          </cell>
          <cell r="K1146">
            <v>24702</v>
          </cell>
          <cell r="L1146">
            <v>0</v>
          </cell>
          <cell r="M1146">
            <v>0</v>
          </cell>
          <cell r="N1146">
            <v>24702</v>
          </cell>
          <cell r="O1146">
            <v>0</v>
          </cell>
          <cell r="P1146">
            <v>2000</v>
          </cell>
          <cell r="Q1146">
            <v>1000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3000</v>
          </cell>
          <cell r="AA1146">
            <v>27702</v>
          </cell>
        </row>
        <row r="1147">
          <cell r="B1147">
            <v>90081</v>
          </cell>
          <cell r="C1147" t="str">
            <v>Ganga Adhikari Misra</v>
          </cell>
          <cell r="D1147" t="str">
            <v>Thamel Branch</v>
          </cell>
          <cell r="E1147" t="str">
            <v>101</v>
          </cell>
          <cell r="F1147" t="str">
            <v>Banking Operational</v>
          </cell>
          <cell r="G1147">
            <v>0</v>
          </cell>
          <cell r="H1147" t="str">
            <v>Support Staff 1S</v>
          </cell>
          <cell r="I1147">
            <v>0</v>
          </cell>
          <cell r="J1147">
            <v>0</v>
          </cell>
          <cell r="K1147">
            <v>24702</v>
          </cell>
          <cell r="L1147">
            <v>0</v>
          </cell>
          <cell r="M1147">
            <v>0</v>
          </cell>
          <cell r="N1147">
            <v>24702</v>
          </cell>
          <cell r="O1147">
            <v>0</v>
          </cell>
          <cell r="P1147">
            <v>2000</v>
          </cell>
          <cell r="Q1147">
            <v>1000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3000</v>
          </cell>
          <cell r="AA1147">
            <v>27702</v>
          </cell>
        </row>
        <row r="1148">
          <cell r="B1148">
            <v>5450</v>
          </cell>
          <cell r="C1148" t="str">
            <v>Ramesh Kumar Rawal</v>
          </cell>
          <cell r="D1148" t="str">
            <v>Baneswor Branch</v>
          </cell>
          <cell r="E1148" t="str">
            <v>102</v>
          </cell>
          <cell r="F1148" t="str">
            <v>Banking Operational</v>
          </cell>
          <cell r="G1148" t="str">
            <v>8</v>
          </cell>
          <cell r="H1148" t="str">
            <v>Managerial 9</v>
          </cell>
          <cell r="I1148">
            <v>0</v>
          </cell>
          <cell r="J1148">
            <v>0</v>
          </cell>
          <cell r="K1148">
            <v>52774</v>
          </cell>
          <cell r="L1148">
            <v>14072</v>
          </cell>
          <cell r="M1148">
            <v>6684.6</v>
          </cell>
          <cell r="N1148">
            <v>60161.4</v>
          </cell>
          <cell r="O1148">
            <v>4620</v>
          </cell>
          <cell r="P1148">
            <v>2000</v>
          </cell>
          <cell r="Q1148">
            <v>1000</v>
          </cell>
          <cell r="R1148">
            <v>0</v>
          </cell>
          <cell r="S1148">
            <v>0</v>
          </cell>
          <cell r="T1148">
            <v>2400</v>
          </cell>
          <cell r="U1148">
            <v>0</v>
          </cell>
          <cell r="V1148">
            <v>0</v>
          </cell>
          <cell r="W1148">
            <v>6000</v>
          </cell>
          <cell r="X1148">
            <v>0</v>
          </cell>
          <cell r="Y1148">
            <v>0</v>
          </cell>
          <cell r="Z1148">
            <v>16020</v>
          </cell>
          <cell r="AA1148">
            <v>89550.6</v>
          </cell>
        </row>
        <row r="1149">
          <cell r="B1149">
            <v>5684</v>
          </cell>
          <cell r="C1149" t="str">
            <v>Nirjala Aryal (Pokharel)</v>
          </cell>
          <cell r="D1149" t="str">
            <v>Baneswor Branch</v>
          </cell>
          <cell r="E1149" t="str">
            <v>102</v>
          </cell>
          <cell r="F1149" t="str">
            <v>Banking Operational</v>
          </cell>
          <cell r="G1149" t="str">
            <v>12</v>
          </cell>
          <cell r="H1149" t="str">
            <v>Assistant 5</v>
          </cell>
          <cell r="I1149" t="str">
            <v>5A</v>
          </cell>
          <cell r="J1149">
            <v>0</v>
          </cell>
          <cell r="K1149">
            <v>38491</v>
          </cell>
          <cell r="L1149">
            <v>15396</v>
          </cell>
          <cell r="M1149">
            <v>5388.7</v>
          </cell>
          <cell r="N1149">
            <v>48498.3</v>
          </cell>
          <cell r="O1149">
            <v>3344</v>
          </cell>
          <cell r="P1149">
            <v>2000</v>
          </cell>
          <cell r="Q1149">
            <v>1000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6344</v>
          </cell>
          <cell r="AA1149">
            <v>65619.7</v>
          </cell>
        </row>
        <row r="1150">
          <cell r="B1150">
            <v>5744</v>
          </cell>
          <cell r="C1150" t="str">
            <v>Gita Aryal Gyawali</v>
          </cell>
          <cell r="D1150" t="str">
            <v>Baneswor Branch</v>
          </cell>
          <cell r="E1150" t="str">
            <v>102</v>
          </cell>
          <cell r="F1150" t="str">
            <v>Banking Operational</v>
          </cell>
          <cell r="G1150" t="str">
            <v>11</v>
          </cell>
          <cell r="H1150" t="str">
            <v>Assistant 5</v>
          </cell>
          <cell r="I1150">
            <v>0</v>
          </cell>
          <cell r="J1150">
            <v>0</v>
          </cell>
          <cell r="K1150">
            <v>35420</v>
          </cell>
          <cell r="L1150">
            <v>12991</v>
          </cell>
          <cell r="M1150">
            <v>4841.1000000000004</v>
          </cell>
          <cell r="N1150">
            <v>43569.9</v>
          </cell>
          <cell r="O1150">
            <v>3344</v>
          </cell>
          <cell r="P1150">
            <v>2000</v>
          </cell>
          <cell r="Q1150">
            <v>1000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6344</v>
          </cell>
          <cell r="AA1150">
            <v>59596.1</v>
          </cell>
        </row>
        <row r="1151">
          <cell r="B1151">
            <v>5843</v>
          </cell>
          <cell r="C1151" t="str">
            <v>Astha Bhandari</v>
          </cell>
          <cell r="D1151" t="str">
            <v>Baneswor Branch</v>
          </cell>
          <cell r="E1151" t="str">
            <v>102</v>
          </cell>
          <cell r="F1151" t="str">
            <v>Banking Operational</v>
          </cell>
          <cell r="G1151" t="str">
            <v>11</v>
          </cell>
          <cell r="H1151" t="str">
            <v>Assistant 5</v>
          </cell>
          <cell r="I1151">
            <v>0</v>
          </cell>
          <cell r="J1151">
            <v>0</v>
          </cell>
          <cell r="K1151">
            <v>35420</v>
          </cell>
          <cell r="L1151">
            <v>12991</v>
          </cell>
          <cell r="M1151">
            <v>4841.1000000000004</v>
          </cell>
          <cell r="N1151">
            <v>43569.9</v>
          </cell>
          <cell r="O1151">
            <v>3344</v>
          </cell>
          <cell r="P1151">
            <v>2000</v>
          </cell>
          <cell r="Q1151">
            <v>1000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6344</v>
          </cell>
          <cell r="AA1151">
            <v>59596.1</v>
          </cell>
        </row>
        <row r="1152">
          <cell r="B1152">
            <v>5856</v>
          </cell>
          <cell r="C1152" t="str">
            <v>Kishor Neupane</v>
          </cell>
          <cell r="D1152" t="str">
            <v>Baneswor Branch</v>
          </cell>
          <cell r="E1152" t="str">
            <v>102</v>
          </cell>
          <cell r="F1152" t="str">
            <v>Banking Operational</v>
          </cell>
          <cell r="G1152" t="str">
            <v>11</v>
          </cell>
          <cell r="H1152" t="str">
            <v>Assistant 5</v>
          </cell>
          <cell r="I1152">
            <v>0</v>
          </cell>
          <cell r="J1152">
            <v>0</v>
          </cell>
          <cell r="K1152">
            <v>35420</v>
          </cell>
          <cell r="L1152">
            <v>12991</v>
          </cell>
          <cell r="M1152">
            <v>4841.1000000000004</v>
          </cell>
          <cell r="N1152">
            <v>43569.9</v>
          </cell>
          <cell r="O1152">
            <v>3344</v>
          </cell>
          <cell r="P1152">
            <v>2000</v>
          </cell>
          <cell r="Q1152">
            <v>1000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6344</v>
          </cell>
          <cell r="AA1152">
            <v>59596.1</v>
          </cell>
        </row>
        <row r="1153">
          <cell r="B1153">
            <v>5886</v>
          </cell>
          <cell r="C1153" t="str">
            <v>Laxmi Aryal</v>
          </cell>
          <cell r="D1153" t="str">
            <v>Baneswor Branch</v>
          </cell>
          <cell r="E1153" t="str">
            <v>102</v>
          </cell>
          <cell r="F1153" t="str">
            <v>Banking Operational</v>
          </cell>
          <cell r="G1153" t="str">
            <v>6</v>
          </cell>
          <cell r="H1153" t="str">
            <v>Officer 7</v>
          </cell>
          <cell r="I1153">
            <v>0</v>
          </cell>
          <cell r="J1153">
            <v>0</v>
          </cell>
          <cell r="K1153">
            <v>46207</v>
          </cell>
          <cell r="L1153">
            <v>9240</v>
          </cell>
          <cell r="M1153">
            <v>5544.7</v>
          </cell>
          <cell r="N1153">
            <v>49902.3</v>
          </cell>
          <cell r="O1153">
            <v>4220</v>
          </cell>
          <cell r="P1153">
            <v>2000</v>
          </cell>
          <cell r="Q1153">
            <v>1000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7220</v>
          </cell>
          <cell r="AA1153">
            <v>68211.7</v>
          </cell>
        </row>
        <row r="1154">
          <cell r="B1154">
            <v>6175</v>
          </cell>
          <cell r="C1154" t="str">
            <v>Neha Basnyat</v>
          </cell>
          <cell r="D1154" t="str">
            <v>Baneswor Branch</v>
          </cell>
          <cell r="E1154" t="str">
            <v>102</v>
          </cell>
          <cell r="F1154" t="str">
            <v>Banking Operational</v>
          </cell>
          <cell r="G1154" t="str">
            <v>4</v>
          </cell>
          <cell r="H1154" t="str">
            <v>Officer 7</v>
          </cell>
          <cell r="I1154">
            <v>0</v>
          </cell>
          <cell r="J1154">
            <v>0</v>
          </cell>
          <cell r="K1154">
            <v>46207</v>
          </cell>
          <cell r="L1154">
            <v>6160</v>
          </cell>
          <cell r="M1154">
            <v>5236.7</v>
          </cell>
          <cell r="N1154">
            <v>47130.3</v>
          </cell>
          <cell r="O1154">
            <v>4220</v>
          </cell>
          <cell r="P1154">
            <v>2000</v>
          </cell>
          <cell r="Q1154">
            <v>1000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7220</v>
          </cell>
          <cell r="AA1154">
            <v>64823.7</v>
          </cell>
        </row>
        <row r="1155">
          <cell r="B1155">
            <v>6436</v>
          </cell>
          <cell r="C1155" t="str">
            <v>Rekha Mishra</v>
          </cell>
          <cell r="D1155" t="str">
            <v>Baneswor Branch</v>
          </cell>
          <cell r="E1155" t="str">
            <v>102</v>
          </cell>
          <cell r="F1155" t="str">
            <v>Banking Operational</v>
          </cell>
          <cell r="G1155" t="str">
            <v>6</v>
          </cell>
          <cell r="H1155" t="str">
            <v>Assistant 4</v>
          </cell>
          <cell r="I1155">
            <v>0</v>
          </cell>
          <cell r="J1155">
            <v>0</v>
          </cell>
          <cell r="K1155">
            <v>32902</v>
          </cell>
          <cell r="L1155">
            <v>6582</v>
          </cell>
          <cell r="M1155">
            <v>3948.4</v>
          </cell>
          <cell r="N1155">
            <v>35535.599999999999</v>
          </cell>
          <cell r="O1155">
            <v>2772</v>
          </cell>
          <cell r="P1155">
            <v>2000</v>
          </cell>
          <cell r="Q1155">
            <v>1000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5772</v>
          </cell>
          <cell r="AA1155">
            <v>49204.4</v>
          </cell>
        </row>
        <row r="1156">
          <cell r="B1156">
            <v>6480</v>
          </cell>
          <cell r="C1156" t="str">
            <v>Hari Raj Thapaliya</v>
          </cell>
          <cell r="D1156" t="str">
            <v>Baneswor Branch</v>
          </cell>
          <cell r="E1156" t="str">
            <v>102</v>
          </cell>
          <cell r="F1156" t="str">
            <v>Banking Operational</v>
          </cell>
          <cell r="G1156" t="str">
            <v>6</v>
          </cell>
          <cell r="H1156" t="str">
            <v>Assistant 5</v>
          </cell>
          <cell r="I1156">
            <v>0</v>
          </cell>
          <cell r="J1156">
            <v>0</v>
          </cell>
          <cell r="K1156">
            <v>35420</v>
          </cell>
          <cell r="L1156">
            <v>7086</v>
          </cell>
          <cell r="M1156">
            <v>4250.6000000000004</v>
          </cell>
          <cell r="N1156">
            <v>38255.4</v>
          </cell>
          <cell r="O1156">
            <v>3344</v>
          </cell>
          <cell r="P1156">
            <v>2000</v>
          </cell>
          <cell r="Q1156">
            <v>1000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6344</v>
          </cell>
          <cell r="AA1156">
            <v>53100.6</v>
          </cell>
        </row>
        <row r="1157">
          <cell r="B1157">
            <v>6497</v>
          </cell>
          <cell r="C1157" t="str">
            <v>Sanam Nepal</v>
          </cell>
          <cell r="D1157" t="str">
            <v>Baneswor Branch</v>
          </cell>
          <cell r="E1157" t="str">
            <v>102</v>
          </cell>
          <cell r="F1157" t="str">
            <v>Banking Operational</v>
          </cell>
          <cell r="G1157" t="str">
            <v>6</v>
          </cell>
          <cell r="H1157" t="str">
            <v>Assistant 5</v>
          </cell>
          <cell r="I1157">
            <v>0</v>
          </cell>
          <cell r="J1157">
            <v>0</v>
          </cell>
          <cell r="K1157">
            <v>35420</v>
          </cell>
          <cell r="L1157">
            <v>7086</v>
          </cell>
          <cell r="M1157">
            <v>4250.6000000000004</v>
          </cell>
          <cell r="N1157">
            <v>38255.4</v>
          </cell>
          <cell r="O1157">
            <v>3344</v>
          </cell>
          <cell r="P1157">
            <v>2000</v>
          </cell>
          <cell r="Q1157">
            <v>1000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6344</v>
          </cell>
          <cell r="AA1157">
            <v>53100.6</v>
          </cell>
        </row>
        <row r="1158">
          <cell r="B1158">
            <v>6584</v>
          </cell>
          <cell r="C1158" t="str">
            <v>Asha Kumari Bhatt</v>
          </cell>
          <cell r="D1158" t="str">
            <v>Baneswor Branch</v>
          </cell>
          <cell r="E1158" t="str">
            <v>102</v>
          </cell>
          <cell r="F1158" t="str">
            <v>Banking Operational</v>
          </cell>
          <cell r="G1158" t="str">
            <v>5</v>
          </cell>
          <cell r="H1158" t="str">
            <v>Assistant 4</v>
          </cell>
          <cell r="I1158">
            <v>0</v>
          </cell>
          <cell r="J1158">
            <v>0</v>
          </cell>
          <cell r="K1158">
            <v>32902</v>
          </cell>
          <cell r="L1158">
            <v>5485</v>
          </cell>
          <cell r="M1158">
            <v>3838.7</v>
          </cell>
          <cell r="N1158">
            <v>34548.300000000003</v>
          </cell>
          <cell r="O1158">
            <v>2772</v>
          </cell>
          <cell r="P1158">
            <v>2000</v>
          </cell>
          <cell r="Q1158">
            <v>1000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5772</v>
          </cell>
          <cell r="AA1158">
            <v>47997.7</v>
          </cell>
        </row>
        <row r="1159">
          <cell r="B1159">
            <v>6826</v>
          </cell>
          <cell r="C1159" t="str">
            <v>Sushila Dahal</v>
          </cell>
          <cell r="D1159" t="str">
            <v>Baneswor Branch</v>
          </cell>
          <cell r="E1159" t="str">
            <v>102</v>
          </cell>
          <cell r="F1159" t="str">
            <v>Banking Operational</v>
          </cell>
          <cell r="G1159" t="str">
            <v>4</v>
          </cell>
          <cell r="H1159" t="str">
            <v>Assistant 5</v>
          </cell>
          <cell r="I1159">
            <v>0</v>
          </cell>
          <cell r="J1159">
            <v>0</v>
          </cell>
          <cell r="K1159">
            <v>35420</v>
          </cell>
          <cell r="L1159">
            <v>4724</v>
          </cell>
          <cell r="M1159">
            <v>4014.4</v>
          </cell>
          <cell r="N1159">
            <v>36129.599999999999</v>
          </cell>
          <cell r="O1159">
            <v>3344</v>
          </cell>
          <cell r="P1159">
            <v>2000</v>
          </cell>
          <cell r="Q1159">
            <v>1000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6344</v>
          </cell>
          <cell r="AA1159">
            <v>50502.400000000001</v>
          </cell>
        </row>
        <row r="1160">
          <cell r="B1160">
            <v>6857</v>
          </cell>
          <cell r="C1160" t="str">
            <v>Debaki Kafle</v>
          </cell>
          <cell r="D1160" t="str">
            <v>Baneswor Branch</v>
          </cell>
          <cell r="E1160" t="str">
            <v>102</v>
          </cell>
          <cell r="F1160" t="str">
            <v>Banking Operational</v>
          </cell>
          <cell r="G1160" t="str">
            <v>4</v>
          </cell>
          <cell r="H1160" t="str">
            <v>Assistant 5</v>
          </cell>
          <cell r="I1160">
            <v>0</v>
          </cell>
          <cell r="J1160">
            <v>0</v>
          </cell>
          <cell r="K1160">
            <v>35420</v>
          </cell>
          <cell r="L1160">
            <v>4724</v>
          </cell>
          <cell r="M1160">
            <v>4014.4</v>
          </cell>
          <cell r="N1160">
            <v>36129.599999999999</v>
          </cell>
          <cell r="O1160">
            <v>3344</v>
          </cell>
          <cell r="P1160">
            <v>2000</v>
          </cell>
          <cell r="Q1160">
            <v>1000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6344</v>
          </cell>
          <cell r="AA1160">
            <v>50502.400000000001</v>
          </cell>
        </row>
        <row r="1161">
          <cell r="B1161">
            <v>90087</v>
          </cell>
          <cell r="C1161" t="str">
            <v>Shuva Kumar Khatri</v>
          </cell>
          <cell r="D1161" t="str">
            <v>Baneswor Branch</v>
          </cell>
          <cell r="E1161" t="str">
            <v>102</v>
          </cell>
          <cell r="F1161" t="str">
            <v>Banking Operational</v>
          </cell>
          <cell r="G1161">
            <v>0</v>
          </cell>
          <cell r="H1161" t="str">
            <v>Support Staff 1S</v>
          </cell>
          <cell r="I1161">
            <v>0</v>
          </cell>
          <cell r="J1161">
            <v>0</v>
          </cell>
          <cell r="K1161">
            <v>24702</v>
          </cell>
          <cell r="L1161">
            <v>0</v>
          </cell>
          <cell r="M1161">
            <v>0</v>
          </cell>
          <cell r="N1161">
            <v>24702</v>
          </cell>
          <cell r="O1161">
            <v>0</v>
          </cell>
          <cell r="P1161">
            <v>2000</v>
          </cell>
          <cell r="Q1161">
            <v>1000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3000</v>
          </cell>
          <cell r="AA1161">
            <v>27702</v>
          </cell>
        </row>
        <row r="1162">
          <cell r="B1162">
            <v>5617</v>
          </cell>
          <cell r="C1162" t="str">
            <v>Janak Sing Mauni</v>
          </cell>
          <cell r="D1162" t="str">
            <v>Kalimati Branch</v>
          </cell>
          <cell r="E1162" t="str">
            <v>103</v>
          </cell>
          <cell r="F1162" t="str">
            <v>Banking Operational</v>
          </cell>
          <cell r="G1162" t="str">
            <v>11</v>
          </cell>
          <cell r="H1162" t="str">
            <v>Assistant 5</v>
          </cell>
          <cell r="I1162">
            <v>0</v>
          </cell>
          <cell r="J1162">
            <v>0</v>
          </cell>
          <cell r="K1162">
            <v>35420</v>
          </cell>
          <cell r="L1162">
            <v>12991</v>
          </cell>
          <cell r="M1162">
            <v>4841.1000000000004</v>
          </cell>
          <cell r="N1162">
            <v>43569.9</v>
          </cell>
          <cell r="O1162">
            <v>3344</v>
          </cell>
          <cell r="P1162">
            <v>2000</v>
          </cell>
          <cell r="Q1162">
            <v>1000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6344</v>
          </cell>
          <cell r="AA1162">
            <v>59596.1</v>
          </cell>
        </row>
        <row r="1163">
          <cell r="B1163">
            <v>5724</v>
          </cell>
          <cell r="C1163" t="str">
            <v>Keshab Prashad Pradhan</v>
          </cell>
          <cell r="D1163" t="str">
            <v>Kalimati Branch</v>
          </cell>
          <cell r="E1163" t="str">
            <v>103</v>
          </cell>
          <cell r="F1163" t="str">
            <v>Banking Operational</v>
          </cell>
          <cell r="G1163" t="str">
            <v>11</v>
          </cell>
          <cell r="H1163" t="str">
            <v>Assistant 5</v>
          </cell>
          <cell r="I1163">
            <v>0</v>
          </cell>
          <cell r="J1163">
            <v>0</v>
          </cell>
          <cell r="K1163">
            <v>35420</v>
          </cell>
          <cell r="L1163">
            <v>12991</v>
          </cell>
          <cell r="M1163">
            <v>4841.1000000000004</v>
          </cell>
          <cell r="N1163">
            <v>43569.9</v>
          </cell>
          <cell r="O1163">
            <v>3344</v>
          </cell>
          <cell r="P1163">
            <v>2000</v>
          </cell>
          <cell r="Q1163">
            <v>1000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6344</v>
          </cell>
          <cell r="AA1163">
            <v>59596.1</v>
          </cell>
        </row>
        <row r="1164">
          <cell r="B1164">
            <v>5897</v>
          </cell>
          <cell r="C1164" t="str">
            <v>Indira Banjade</v>
          </cell>
          <cell r="D1164" t="str">
            <v>Kalimati Branch</v>
          </cell>
          <cell r="E1164" t="str">
            <v>103</v>
          </cell>
          <cell r="F1164" t="str">
            <v>Banking Operational</v>
          </cell>
          <cell r="G1164" t="str">
            <v>6</v>
          </cell>
          <cell r="H1164" t="str">
            <v>Officer 7</v>
          </cell>
          <cell r="I1164">
            <v>0</v>
          </cell>
          <cell r="J1164">
            <v>0</v>
          </cell>
          <cell r="K1164">
            <v>46207</v>
          </cell>
          <cell r="L1164">
            <v>9240</v>
          </cell>
          <cell r="M1164">
            <v>5544.7</v>
          </cell>
          <cell r="N1164">
            <v>49902.3</v>
          </cell>
          <cell r="O1164">
            <v>4220</v>
          </cell>
          <cell r="P1164">
            <v>2000</v>
          </cell>
          <cell r="Q1164">
            <v>1000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7220</v>
          </cell>
          <cell r="AA1164">
            <v>68211.7</v>
          </cell>
        </row>
        <row r="1165">
          <cell r="B1165">
            <v>5937</v>
          </cell>
          <cell r="C1165" t="str">
            <v>Radha Kumari Dhakal</v>
          </cell>
          <cell r="D1165" t="str">
            <v>Kalimati Branch</v>
          </cell>
          <cell r="E1165" t="str">
            <v>103</v>
          </cell>
          <cell r="F1165" t="str">
            <v>Banking Operational</v>
          </cell>
          <cell r="G1165" t="str">
            <v>11</v>
          </cell>
          <cell r="H1165" t="str">
            <v>Assistant 5</v>
          </cell>
          <cell r="I1165">
            <v>0</v>
          </cell>
          <cell r="J1165">
            <v>0</v>
          </cell>
          <cell r="K1165">
            <v>35420</v>
          </cell>
          <cell r="L1165">
            <v>12991</v>
          </cell>
          <cell r="M1165">
            <v>4841.1000000000004</v>
          </cell>
          <cell r="N1165">
            <v>43569.9</v>
          </cell>
          <cell r="O1165">
            <v>3344</v>
          </cell>
          <cell r="P1165">
            <v>2000</v>
          </cell>
          <cell r="Q1165">
            <v>1000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6344</v>
          </cell>
          <cell r="AA1165">
            <v>59596.1</v>
          </cell>
        </row>
        <row r="1166">
          <cell r="B1166">
            <v>6044</v>
          </cell>
          <cell r="C1166" t="str">
            <v>Iren Shrestha Rajkarnikar</v>
          </cell>
          <cell r="D1166" t="str">
            <v>Kalimati Branch</v>
          </cell>
          <cell r="E1166" t="str">
            <v>103</v>
          </cell>
          <cell r="F1166" t="str">
            <v>Banking Operational</v>
          </cell>
          <cell r="G1166" t="str">
            <v>11</v>
          </cell>
          <cell r="H1166" t="str">
            <v>Assistant 5</v>
          </cell>
          <cell r="I1166">
            <v>0</v>
          </cell>
          <cell r="J1166">
            <v>0</v>
          </cell>
          <cell r="K1166">
            <v>35420</v>
          </cell>
          <cell r="L1166">
            <v>12991</v>
          </cell>
          <cell r="M1166">
            <v>4841.1000000000004</v>
          </cell>
          <cell r="N1166">
            <v>43569.9</v>
          </cell>
          <cell r="O1166">
            <v>3344</v>
          </cell>
          <cell r="P1166">
            <v>2000</v>
          </cell>
          <cell r="Q1166">
            <v>1000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6344</v>
          </cell>
          <cell r="AA1166">
            <v>59596.1</v>
          </cell>
        </row>
        <row r="1167">
          <cell r="B1167">
            <v>6114</v>
          </cell>
          <cell r="C1167" t="str">
            <v>Bishnu Prasad Paudel</v>
          </cell>
          <cell r="D1167" t="str">
            <v>Kalimati Branch</v>
          </cell>
          <cell r="E1167" t="str">
            <v>103</v>
          </cell>
          <cell r="F1167" t="str">
            <v>Banking Operational</v>
          </cell>
          <cell r="G1167" t="str">
            <v>6</v>
          </cell>
          <cell r="H1167" t="str">
            <v>Managerial 9</v>
          </cell>
          <cell r="I1167">
            <v>0</v>
          </cell>
          <cell r="J1167">
            <v>0</v>
          </cell>
          <cell r="K1167">
            <v>52774</v>
          </cell>
          <cell r="L1167">
            <v>10554</v>
          </cell>
          <cell r="M1167">
            <v>6332.8</v>
          </cell>
          <cell r="N1167">
            <v>56995.199999999997</v>
          </cell>
          <cell r="O1167">
            <v>4620</v>
          </cell>
          <cell r="P1167">
            <v>2000</v>
          </cell>
          <cell r="Q1167">
            <v>1000</v>
          </cell>
          <cell r="R1167">
            <v>0</v>
          </cell>
          <cell r="S1167">
            <v>0</v>
          </cell>
          <cell r="T1167">
            <v>2400</v>
          </cell>
          <cell r="U1167">
            <v>0</v>
          </cell>
          <cell r="V1167">
            <v>0</v>
          </cell>
          <cell r="W1167">
            <v>6000</v>
          </cell>
          <cell r="X1167">
            <v>0</v>
          </cell>
          <cell r="Y1167">
            <v>0</v>
          </cell>
          <cell r="Z1167">
            <v>16020</v>
          </cell>
          <cell r="AA1167">
            <v>85680.8</v>
          </cell>
        </row>
        <row r="1168">
          <cell r="B1168">
            <v>6246</v>
          </cell>
          <cell r="C1168" t="str">
            <v>Kamala Pandey</v>
          </cell>
          <cell r="D1168" t="str">
            <v>Kalimati Branch</v>
          </cell>
          <cell r="E1168" t="str">
            <v>103</v>
          </cell>
          <cell r="F1168" t="str">
            <v>Banking Operational</v>
          </cell>
          <cell r="G1168" t="str">
            <v>4</v>
          </cell>
          <cell r="H1168" t="str">
            <v>Officer 7</v>
          </cell>
          <cell r="I1168">
            <v>0</v>
          </cell>
          <cell r="J1168">
            <v>0</v>
          </cell>
          <cell r="K1168">
            <v>46207</v>
          </cell>
          <cell r="L1168">
            <v>6160</v>
          </cell>
          <cell r="M1168">
            <v>5236.7</v>
          </cell>
          <cell r="N1168">
            <v>47130.3</v>
          </cell>
          <cell r="O1168">
            <v>4220</v>
          </cell>
          <cell r="P1168">
            <v>2000</v>
          </cell>
          <cell r="Q1168">
            <v>1000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7220</v>
          </cell>
          <cell r="AA1168">
            <v>64823.7</v>
          </cell>
        </row>
        <row r="1169">
          <cell r="B1169">
            <v>6760</v>
          </cell>
          <cell r="C1169" t="str">
            <v>Debendra Prasad Devkota</v>
          </cell>
          <cell r="D1169" t="str">
            <v>Kalimati Branch</v>
          </cell>
          <cell r="E1169" t="str">
            <v>103</v>
          </cell>
          <cell r="F1169" t="str">
            <v>Banking Operational</v>
          </cell>
          <cell r="G1169" t="str">
            <v>5</v>
          </cell>
          <cell r="H1169" t="str">
            <v>Assistant 4</v>
          </cell>
          <cell r="I1169">
            <v>0</v>
          </cell>
          <cell r="J1169">
            <v>0</v>
          </cell>
          <cell r="K1169">
            <v>32902</v>
          </cell>
          <cell r="L1169">
            <v>5485</v>
          </cell>
          <cell r="M1169">
            <v>3838.7</v>
          </cell>
          <cell r="N1169">
            <v>34548.300000000003</v>
          </cell>
          <cell r="O1169">
            <v>2772</v>
          </cell>
          <cell r="P1169">
            <v>2000</v>
          </cell>
          <cell r="Q1169">
            <v>1000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5772</v>
          </cell>
          <cell r="AA1169">
            <v>47997.7</v>
          </cell>
        </row>
        <row r="1170">
          <cell r="B1170">
            <v>6817</v>
          </cell>
          <cell r="C1170" t="str">
            <v>Ambika Dahal</v>
          </cell>
          <cell r="D1170" t="str">
            <v>Kalimati Branch</v>
          </cell>
          <cell r="E1170" t="str">
            <v>103</v>
          </cell>
          <cell r="F1170" t="str">
            <v>Banking Operational</v>
          </cell>
          <cell r="G1170" t="str">
            <v>4</v>
          </cell>
          <cell r="H1170" t="str">
            <v>Officer 7</v>
          </cell>
          <cell r="I1170">
            <v>0</v>
          </cell>
          <cell r="J1170">
            <v>0</v>
          </cell>
          <cell r="K1170">
            <v>46207</v>
          </cell>
          <cell r="L1170">
            <v>6160</v>
          </cell>
          <cell r="M1170">
            <v>5236.7</v>
          </cell>
          <cell r="N1170">
            <v>47130.3</v>
          </cell>
          <cell r="O1170">
            <v>4220</v>
          </cell>
          <cell r="P1170">
            <v>2000</v>
          </cell>
          <cell r="Q1170">
            <v>1000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7220</v>
          </cell>
          <cell r="AA1170">
            <v>64823.7</v>
          </cell>
        </row>
        <row r="1171">
          <cell r="B1171">
            <v>6834</v>
          </cell>
          <cell r="C1171" t="str">
            <v>Rishi Dev Awasthi</v>
          </cell>
          <cell r="D1171" t="str">
            <v>Kalimati Branch</v>
          </cell>
          <cell r="E1171" t="str">
            <v>103</v>
          </cell>
          <cell r="F1171" t="str">
            <v>Banking Operational</v>
          </cell>
          <cell r="G1171" t="str">
            <v>4</v>
          </cell>
          <cell r="H1171" t="str">
            <v>Assistant 5</v>
          </cell>
          <cell r="I1171">
            <v>0</v>
          </cell>
          <cell r="J1171">
            <v>0</v>
          </cell>
          <cell r="K1171">
            <v>35420</v>
          </cell>
          <cell r="L1171">
            <v>4724</v>
          </cell>
          <cell r="M1171">
            <v>4014.4</v>
          </cell>
          <cell r="N1171">
            <v>36129.599999999999</v>
          </cell>
          <cell r="O1171">
            <v>3344</v>
          </cell>
          <cell r="P1171">
            <v>2000</v>
          </cell>
          <cell r="Q1171">
            <v>1000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6344</v>
          </cell>
          <cell r="AA1171">
            <v>50502.400000000001</v>
          </cell>
        </row>
        <row r="1172">
          <cell r="B1172">
            <v>6968</v>
          </cell>
          <cell r="C1172" t="str">
            <v>Mira Kumari Majhi Shahi</v>
          </cell>
          <cell r="D1172" t="str">
            <v>Kalimati Branch</v>
          </cell>
          <cell r="E1172" t="str">
            <v>103</v>
          </cell>
          <cell r="F1172" t="str">
            <v>Banking Operational</v>
          </cell>
          <cell r="G1172" t="str">
            <v>4</v>
          </cell>
          <cell r="H1172" t="str">
            <v>Assistant 4</v>
          </cell>
          <cell r="I1172">
            <v>0</v>
          </cell>
          <cell r="J1172">
            <v>0</v>
          </cell>
          <cell r="K1172">
            <v>32902</v>
          </cell>
          <cell r="L1172">
            <v>4388</v>
          </cell>
          <cell r="M1172">
            <v>3729</v>
          </cell>
          <cell r="N1172">
            <v>33561</v>
          </cell>
          <cell r="O1172">
            <v>2772</v>
          </cell>
          <cell r="P1172">
            <v>2000</v>
          </cell>
          <cell r="Q1172">
            <v>1000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5772</v>
          </cell>
          <cell r="AA1172">
            <v>46791</v>
          </cell>
        </row>
        <row r="1173">
          <cell r="B1173">
            <v>4947</v>
          </cell>
          <cell r="C1173" t="str">
            <v>Ram Babu Pandeya</v>
          </cell>
          <cell r="D1173" t="str">
            <v>Maharajgunj Branch</v>
          </cell>
          <cell r="E1173" t="str">
            <v>104</v>
          </cell>
          <cell r="F1173" t="str">
            <v>Banking Operational</v>
          </cell>
          <cell r="G1173" t="str">
            <v>10</v>
          </cell>
          <cell r="H1173" t="str">
            <v>Officer 7</v>
          </cell>
          <cell r="I1173">
            <v>0</v>
          </cell>
          <cell r="J1173">
            <v>0</v>
          </cell>
          <cell r="K1173">
            <v>46207</v>
          </cell>
          <cell r="L1173">
            <v>15400</v>
          </cell>
          <cell r="M1173">
            <v>6160.7</v>
          </cell>
          <cell r="N1173">
            <v>55446.3</v>
          </cell>
          <cell r="O1173">
            <v>4220</v>
          </cell>
          <cell r="P1173">
            <v>2000</v>
          </cell>
          <cell r="Q1173">
            <v>1000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7220</v>
          </cell>
          <cell r="AA1173">
            <v>74987.7</v>
          </cell>
        </row>
        <row r="1174">
          <cell r="B1174">
            <v>5147</v>
          </cell>
          <cell r="C1174" t="str">
            <v>Shashi Kala Dahal</v>
          </cell>
          <cell r="D1174" t="str">
            <v>Maharajgunj Branch</v>
          </cell>
          <cell r="E1174" t="str">
            <v>104</v>
          </cell>
          <cell r="F1174" t="str">
            <v>Banking Operational</v>
          </cell>
          <cell r="G1174" t="str">
            <v>11</v>
          </cell>
          <cell r="H1174" t="str">
            <v>Officer 7</v>
          </cell>
          <cell r="I1174">
            <v>0</v>
          </cell>
          <cell r="J1174">
            <v>0</v>
          </cell>
          <cell r="K1174">
            <v>46207</v>
          </cell>
          <cell r="L1174">
            <v>16940</v>
          </cell>
          <cell r="M1174">
            <v>6314.7</v>
          </cell>
          <cell r="N1174">
            <v>56832.3</v>
          </cell>
          <cell r="O1174">
            <v>4220</v>
          </cell>
          <cell r="P1174">
            <v>2000</v>
          </cell>
          <cell r="Q1174">
            <v>1000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7220</v>
          </cell>
          <cell r="AA1174">
            <v>76681.7</v>
          </cell>
        </row>
        <row r="1175">
          <cell r="B1175">
            <v>5471</v>
          </cell>
          <cell r="C1175" t="str">
            <v>Nabaraj Satyal</v>
          </cell>
          <cell r="D1175" t="str">
            <v>Maharajgunj Branch</v>
          </cell>
          <cell r="E1175" t="str">
            <v>104</v>
          </cell>
          <cell r="F1175" t="str">
            <v>Banking Operational</v>
          </cell>
          <cell r="G1175" t="str">
            <v>6</v>
          </cell>
          <cell r="H1175" t="str">
            <v>Managerial 9</v>
          </cell>
          <cell r="I1175">
            <v>0</v>
          </cell>
          <cell r="J1175">
            <v>0</v>
          </cell>
          <cell r="K1175">
            <v>52774</v>
          </cell>
          <cell r="L1175">
            <v>10554</v>
          </cell>
          <cell r="M1175">
            <v>6332.8</v>
          </cell>
          <cell r="N1175">
            <v>56995.199999999997</v>
          </cell>
          <cell r="O1175">
            <v>4620</v>
          </cell>
          <cell r="P1175">
            <v>2000</v>
          </cell>
          <cell r="Q1175">
            <v>1000</v>
          </cell>
          <cell r="R1175">
            <v>0</v>
          </cell>
          <cell r="S1175">
            <v>0</v>
          </cell>
          <cell r="T1175">
            <v>2400</v>
          </cell>
          <cell r="U1175">
            <v>0</v>
          </cell>
          <cell r="V1175">
            <v>0</v>
          </cell>
          <cell r="W1175">
            <v>6000</v>
          </cell>
          <cell r="X1175">
            <v>0</v>
          </cell>
          <cell r="Y1175">
            <v>0</v>
          </cell>
          <cell r="Z1175">
            <v>16020</v>
          </cell>
          <cell r="AA1175">
            <v>85680.8</v>
          </cell>
        </row>
        <row r="1176">
          <cell r="B1176">
            <v>5609</v>
          </cell>
          <cell r="C1176" t="str">
            <v>Jayanti Mishra (Rimal)</v>
          </cell>
          <cell r="D1176" t="str">
            <v>Maharajgunj Branch</v>
          </cell>
          <cell r="E1176" t="str">
            <v>104</v>
          </cell>
          <cell r="F1176" t="str">
            <v>Banking Operational</v>
          </cell>
          <cell r="G1176" t="str">
            <v>11</v>
          </cell>
          <cell r="H1176" t="str">
            <v>Assistant 5</v>
          </cell>
          <cell r="I1176">
            <v>0</v>
          </cell>
          <cell r="J1176">
            <v>0</v>
          </cell>
          <cell r="K1176">
            <v>35420</v>
          </cell>
          <cell r="L1176">
            <v>12991</v>
          </cell>
          <cell r="M1176">
            <v>4841.1000000000004</v>
          </cell>
          <cell r="N1176">
            <v>43569.9</v>
          </cell>
          <cell r="O1176">
            <v>3344</v>
          </cell>
          <cell r="P1176">
            <v>2000</v>
          </cell>
          <cell r="Q1176">
            <v>1000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6344</v>
          </cell>
          <cell r="AA1176">
            <v>59596.1</v>
          </cell>
        </row>
        <row r="1177">
          <cell r="B1177">
            <v>5665</v>
          </cell>
          <cell r="C1177" t="str">
            <v>Mahalaxmi Basnet Thapa</v>
          </cell>
          <cell r="D1177" t="str">
            <v>Maharajgunj Branch</v>
          </cell>
          <cell r="E1177" t="str">
            <v>104</v>
          </cell>
          <cell r="F1177" t="str">
            <v>Banking Operational</v>
          </cell>
          <cell r="G1177" t="str">
            <v>12</v>
          </cell>
          <cell r="H1177" t="str">
            <v>Assistant 5</v>
          </cell>
          <cell r="I1177" t="str">
            <v>5A</v>
          </cell>
          <cell r="J1177">
            <v>0</v>
          </cell>
          <cell r="K1177">
            <v>38491</v>
          </cell>
          <cell r="L1177">
            <v>15396</v>
          </cell>
          <cell r="M1177">
            <v>5388.7</v>
          </cell>
          <cell r="N1177">
            <v>48498.3</v>
          </cell>
          <cell r="O1177">
            <v>3344</v>
          </cell>
          <cell r="P1177">
            <v>2000</v>
          </cell>
          <cell r="Q1177">
            <v>1000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6344</v>
          </cell>
          <cell r="AA1177">
            <v>65619.7</v>
          </cell>
        </row>
        <row r="1178">
          <cell r="B1178">
            <v>5678</v>
          </cell>
          <cell r="C1178" t="str">
            <v>Subhadra Shaha (Malla)</v>
          </cell>
          <cell r="D1178" t="str">
            <v>Maharajgunj Branch</v>
          </cell>
          <cell r="E1178" t="str">
            <v>104</v>
          </cell>
          <cell r="F1178" t="str">
            <v>Banking Operational</v>
          </cell>
          <cell r="G1178" t="str">
            <v>11</v>
          </cell>
          <cell r="H1178" t="str">
            <v>Assistant 5</v>
          </cell>
          <cell r="I1178">
            <v>0</v>
          </cell>
          <cell r="J1178">
            <v>0</v>
          </cell>
          <cell r="K1178">
            <v>35420</v>
          </cell>
          <cell r="L1178">
            <v>12991</v>
          </cell>
          <cell r="M1178">
            <v>4841.1000000000004</v>
          </cell>
          <cell r="N1178">
            <v>43569.9</v>
          </cell>
          <cell r="O1178">
            <v>3344</v>
          </cell>
          <cell r="P1178">
            <v>2000</v>
          </cell>
          <cell r="Q1178">
            <v>1000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6344</v>
          </cell>
          <cell r="AA1178">
            <v>59596.1</v>
          </cell>
        </row>
        <row r="1179">
          <cell r="B1179">
            <v>5705</v>
          </cell>
          <cell r="C1179" t="str">
            <v>Sharada Devi Rijal (Khatiwada)</v>
          </cell>
          <cell r="D1179" t="str">
            <v>Maharajgunj Branch</v>
          </cell>
          <cell r="E1179" t="str">
            <v>104</v>
          </cell>
          <cell r="F1179" t="str">
            <v>Banking Operational</v>
          </cell>
          <cell r="G1179" t="str">
            <v>11</v>
          </cell>
          <cell r="H1179" t="str">
            <v>Assistant 5</v>
          </cell>
          <cell r="I1179">
            <v>0</v>
          </cell>
          <cell r="J1179">
            <v>0</v>
          </cell>
          <cell r="K1179">
            <v>35420</v>
          </cell>
          <cell r="L1179">
            <v>12991</v>
          </cell>
          <cell r="M1179">
            <v>4841.1000000000004</v>
          </cell>
          <cell r="N1179">
            <v>43569.9</v>
          </cell>
          <cell r="O1179">
            <v>3344</v>
          </cell>
          <cell r="P1179">
            <v>2000</v>
          </cell>
          <cell r="Q1179">
            <v>1000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6344</v>
          </cell>
          <cell r="AA1179">
            <v>59596.1</v>
          </cell>
        </row>
        <row r="1180">
          <cell r="B1180">
            <v>5851</v>
          </cell>
          <cell r="C1180" t="str">
            <v>Uma Thapa Magar</v>
          </cell>
          <cell r="D1180" t="str">
            <v>Maharajgunj Branch</v>
          </cell>
          <cell r="E1180" t="str">
            <v>104</v>
          </cell>
          <cell r="F1180" t="str">
            <v>Banking Operational</v>
          </cell>
          <cell r="G1180" t="str">
            <v>11</v>
          </cell>
          <cell r="H1180" t="str">
            <v>Assistant 5</v>
          </cell>
          <cell r="I1180">
            <v>0</v>
          </cell>
          <cell r="J1180">
            <v>0</v>
          </cell>
          <cell r="K1180">
            <v>35420</v>
          </cell>
          <cell r="L1180">
            <v>12991</v>
          </cell>
          <cell r="M1180">
            <v>4841.1000000000004</v>
          </cell>
          <cell r="N1180">
            <v>43569.9</v>
          </cell>
          <cell r="O1180">
            <v>3344</v>
          </cell>
          <cell r="P1180">
            <v>2000</v>
          </cell>
          <cell r="Q1180">
            <v>1000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6344</v>
          </cell>
          <cell r="AA1180">
            <v>59596.1</v>
          </cell>
        </row>
        <row r="1181">
          <cell r="B1181">
            <v>5858</v>
          </cell>
          <cell r="C1181" t="str">
            <v>Upendra Mahat</v>
          </cell>
          <cell r="D1181" t="str">
            <v>Maharajgunj Branch</v>
          </cell>
          <cell r="E1181" t="str">
            <v>104</v>
          </cell>
          <cell r="F1181" t="str">
            <v>Banking Operational</v>
          </cell>
          <cell r="G1181" t="str">
            <v>11</v>
          </cell>
          <cell r="H1181" t="str">
            <v>Assistant 5</v>
          </cell>
          <cell r="I1181">
            <v>0</v>
          </cell>
          <cell r="J1181">
            <v>0</v>
          </cell>
          <cell r="K1181">
            <v>35420</v>
          </cell>
          <cell r="L1181">
            <v>12991</v>
          </cell>
          <cell r="M1181">
            <v>4841.1000000000004</v>
          </cell>
          <cell r="N1181">
            <v>43569.9</v>
          </cell>
          <cell r="O1181">
            <v>3344</v>
          </cell>
          <cell r="P1181">
            <v>2000</v>
          </cell>
          <cell r="Q1181">
            <v>1000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6344</v>
          </cell>
          <cell r="AA1181">
            <v>59596.1</v>
          </cell>
        </row>
        <row r="1182">
          <cell r="B1182">
            <v>5925</v>
          </cell>
          <cell r="C1182" t="str">
            <v>Aruna Kumari Chanda</v>
          </cell>
          <cell r="D1182" t="str">
            <v>Maharajgunj Branch</v>
          </cell>
          <cell r="E1182" t="str">
            <v>104</v>
          </cell>
          <cell r="F1182" t="str">
            <v>Banking Operational</v>
          </cell>
          <cell r="G1182" t="str">
            <v>11</v>
          </cell>
          <cell r="H1182" t="str">
            <v>Assistant 5</v>
          </cell>
          <cell r="I1182">
            <v>0</v>
          </cell>
          <cell r="J1182">
            <v>0</v>
          </cell>
          <cell r="K1182">
            <v>35420</v>
          </cell>
          <cell r="L1182">
            <v>12991</v>
          </cell>
          <cell r="M1182">
            <v>4841.1000000000004</v>
          </cell>
          <cell r="N1182">
            <v>43569.9</v>
          </cell>
          <cell r="O1182">
            <v>3344</v>
          </cell>
          <cell r="P1182">
            <v>2000</v>
          </cell>
          <cell r="Q1182">
            <v>1000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6344</v>
          </cell>
          <cell r="AA1182">
            <v>59596.1</v>
          </cell>
        </row>
        <row r="1183">
          <cell r="B1183">
            <v>5932</v>
          </cell>
          <cell r="C1183" t="str">
            <v>Karuna Gautam Marasini</v>
          </cell>
          <cell r="D1183" t="str">
            <v>Maharajgunj Branch</v>
          </cell>
          <cell r="E1183" t="str">
            <v>104</v>
          </cell>
          <cell r="F1183" t="str">
            <v>Banking Operational</v>
          </cell>
          <cell r="G1183" t="str">
            <v>11</v>
          </cell>
          <cell r="H1183" t="str">
            <v>Assistant 5</v>
          </cell>
          <cell r="I1183">
            <v>0</v>
          </cell>
          <cell r="J1183">
            <v>0</v>
          </cell>
          <cell r="K1183">
            <v>35420</v>
          </cell>
          <cell r="L1183">
            <v>12991</v>
          </cell>
          <cell r="M1183">
            <v>4841.1000000000004</v>
          </cell>
          <cell r="N1183">
            <v>43569.9</v>
          </cell>
          <cell r="O1183">
            <v>3344</v>
          </cell>
          <cell r="P1183">
            <v>2000</v>
          </cell>
          <cell r="Q1183">
            <v>1000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6344</v>
          </cell>
          <cell r="AA1183">
            <v>59596.1</v>
          </cell>
        </row>
        <row r="1184">
          <cell r="B1184">
            <v>6003</v>
          </cell>
          <cell r="C1184" t="str">
            <v>Bina Dahal Bhattarai</v>
          </cell>
          <cell r="D1184" t="str">
            <v>Maharajgunj Branch</v>
          </cell>
          <cell r="E1184" t="str">
            <v>104</v>
          </cell>
          <cell r="F1184" t="str">
            <v>Banking Operational</v>
          </cell>
          <cell r="G1184" t="str">
            <v>13</v>
          </cell>
          <cell r="H1184" t="str">
            <v>Assistant 4</v>
          </cell>
          <cell r="I1184" t="str">
            <v>4A</v>
          </cell>
          <cell r="J1184">
            <v>0</v>
          </cell>
          <cell r="K1184">
            <v>34006</v>
          </cell>
          <cell r="L1184">
            <v>14742</v>
          </cell>
          <cell r="M1184">
            <v>4874.8</v>
          </cell>
          <cell r="N1184">
            <v>43873.2</v>
          </cell>
          <cell r="O1184">
            <v>2772</v>
          </cell>
          <cell r="P1184">
            <v>2000</v>
          </cell>
          <cell r="Q1184">
            <v>1000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5772</v>
          </cell>
          <cell r="AA1184">
            <v>59394.8</v>
          </cell>
        </row>
        <row r="1185">
          <cell r="B1185">
            <v>6042</v>
          </cell>
          <cell r="C1185" t="str">
            <v>Sita Khadka</v>
          </cell>
          <cell r="D1185" t="str">
            <v>Maharajgunj Branch</v>
          </cell>
          <cell r="E1185" t="str">
            <v>104</v>
          </cell>
          <cell r="F1185" t="str">
            <v>Banking Operational</v>
          </cell>
          <cell r="G1185" t="str">
            <v>11</v>
          </cell>
          <cell r="H1185" t="str">
            <v>Assistant 5</v>
          </cell>
          <cell r="I1185">
            <v>0</v>
          </cell>
          <cell r="J1185">
            <v>0</v>
          </cell>
          <cell r="K1185">
            <v>35420</v>
          </cell>
          <cell r="L1185">
            <v>12991</v>
          </cell>
          <cell r="M1185">
            <v>4841.1000000000004</v>
          </cell>
          <cell r="N1185">
            <v>43569.9</v>
          </cell>
          <cell r="O1185">
            <v>3344</v>
          </cell>
          <cell r="P1185">
            <v>2000</v>
          </cell>
          <cell r="Q1185">
            <v>1000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6344</v>
          </cell>
          <cell r="AA1185">
            <v>59596.1</v>
          </cell>
        </row>
        <row r="1186">
          <cell r="B1186">
            <v>90088</v>
          </cell>
          <cell r="C1186" t="str">
            <v>Rajeshwor Banjara</v>
          </cell>
          <cell r="D1186" t="str">
            <v>Maharajgunj Branch</v>
          </cell>
          <cell r="E1186" t="str">
            <v>104</v>
          </cell>
          <cell r="F1186" t="str">
            <v>Banking Operational</v>
          </cell>
          <cell r="G1186">
            <v>0</v>
          </cell>
          <cell r="H1186" t="str">
            <v>Support Staff 1S</v>
          </cell>
          <cell r="I1186">
            <v>0</v>
          </cell>
          <cell r="J1186">
            <v>0</v>
          </cell>
          <cell r="K1186">
            <v>24702</v>
          </cell>
          <cell r="L1186">
            <v>0</v>
          </cell>
          <cell r="M1186">
            <v>0</v>
          </cell>
          <cell r="N1186">
            <v>24702</v>
          </cell>
          <cell r="O1186">
            <v>0</v>
          </cell>
          <cell r="P1186">
            <v>2000</v>
          </cell>
          <cell r="Q1186">
            <v>1000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3000</v>
          </cell>
          <cell r="AA1186">
            <v>27702</v>
          </cell>
        </row>
        <row r="1187">
          <cell r="B1187">
            <v>4775</v>
          </cell>
          <cell r="C1187" t="str">
            <v>Rama Devi Acharya</v>
          </cell>
          <cell r="D1187" t="str">
            <v>Chabahil Branch</v>
          </cell>
          <cell r="E1187" t="str">
            <v>105</v>
          </cell>
          <cell r="F1187" t="str">
            <v>Banking Operational</v>
          </cell>
          <cell r="G1187" t="str">
            <v>9</v>
          </cell>
          <cell r="H1187" t="str">
            <v>Officer 7</v>
          </cell>
          <cell r="I1187">
            <v>0</v>
          </cell>
          <cell r="J1187">
            <v>0</v>
          </cell>
          <cell r="K1187">
            <v>46207</v>
          </cell>
          <cell r="L1187">
            <v>13860</v>
          </cell>
          <cell r="M1187">
            <v>6006.7</v>
          </cell>
          <cell r="N1187">
            <v>54060.3</v>
          </cell>
          <cell r="O1187">
            <v>4220</v>
          </cell>
          <cell r="P1187">
            <v>2000</v>
          </cell>
          <cell r="Q1187">
            <v>1000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7220</v>
          </cell>
          <cell r="AA1187">
            <v>73293.7</v>
          </cell>
        </row>
        <row r="1188">
          <cell r="B1188">
            <v>4956</v>
          </cell>
          <cell r="C1188" t="str">
            <v>Puspa Aryal</v>
          </cell>
          <cell r="D1188" t="str">
            <v>Chabahil Branch</v>
          </cell>
          <cell r="E1188" t="str">
            <v>105</v>
          </cell>
          <cell r="F1188" t="str">
            <v>Banking Operational</v>
          </cell>
          <cell r="G1188" t="str">
            <v>9</v>
          </cell>
          <cell r="H1188" t="str">
            <v>Officer 7</v>
          </cell>
          <cell r="I1188">
            <v>0</v>
          </cell>
          <cell r="J1188">
            <v>0</v>
          </cell>
          <cell r="K1188">
            <v>46207</v>
          </cell>
          <cell r="L1188">
            <v>13860</v>
          </cell>
          <cell r="M1188">
            <v>6006.7</v>
          </cell>
          <cell r="N1188">
            <v>54060.3</v>
          </cell>
          <cell r="O1188">
            <v>4220</v>
          </cell>
          <cell r="P1188">
            <v>2000</v>
          </cell>
          <cell r="Q1188">
            <v>1000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7220</v>
          </cell>
          <cell r="AA1188">
            <v>73293.7</v>
          </cell>
        </row>
        <row r="1189">
          <cell r="B1189">
            <v>5500</v>
          </cell>
          <cell r="C1189" t="str">
            <v>Sita Devi Kafle</v>
          </cell>
          <cell r="D1189" t="str">
            <v>Chabahil Branch</v>
          </cell>
          <cell r="E1189" t="str">
            <v>105</v>
          </cell>
          <cell r="F1189" t="str">
            <v>Banking Operational</v>
          </cell>
          <cell r="G1189" t="str">
            <v>11</v>
          </cell>
          <cell r="H1189" t="str">
            <v>Officer 7</v>
          </cell>
          <cell r="I1189">
            <v>0</v>
          </cell>
          <cell r="J1189">
            <v>0</v>
          </cell>
          <cell r="K1189">
            <v>46207</v>
          </cell>
          <cell r="L1189">
            <v>16940</v>
          </cell>
          <cell r="M1189">
            <v>6314.7</v>
          </cell>
          <cell r="N1189">
            <v>56832.3</v>
          </cell>
          <cell r="O1189">
            <v>4220</v>
          </cell>
          <cell r="P1189">
            <v>2000</v>
          </cell>
          <cell r="Q1189">
            <v>1000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7220</v>
          </cell>
          <cell r="AA1189">
            <v>76681.7</v>
          </cell>
        </row>
        <row r="1190">
          <cell r="B1190">
            <v>5742</v>
          </cell>
          <cell r="C1190" t="str">
            <v>Junita Bhattarai</v>
          </cell>
          <cell r="D1190" t="str">
            <v>Chabahil Branch</v>
          </cell>
          <cell r="E1190" t="str">
            <v>105</v>
          </cell>
          <cell r="F1190" t="str">
            <v>Banking Operational</v>
          </cell>
          <cell r="G1190" t="str">
            <v>11</v>
          </cell>
          <cell r="H1190" t="str">
            <v>Assistant 5</v>
          </cell>
          <cell r="I1190">
            <v>0</v>
          </cell>
          <cell r="J1190">
            <v>0</v>
          </cell>
          <cell r="K1190">
            <v>35420</v>
          </cell>
          <cell r="L1190">
            <v>12991</v>
          </cell>
          <cell r="M1190">
            <v>4841.1000000000004</v>
          </cell>
          <cell r="N1190">
            <v>43569.9</v>
          </cell>
          <cell r="O1190">
            <v>3344</v>
          </cell>
          <cell r="P1190">
            <v>2000</v>
          </cell>
          <cell r="Q1190">
            <v>1000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6344</v>
          </cell>
          <cell r="AA1190">
            <v>59596.1</v>
          </cell>
        </row>
        <row r="1191">
          <cell r="B1191">
            <v>5864</v>
          </cell>
          <cell r="C1191" t="str">
            <v>Keshab Paudel</v>
          </cell>
          <cell r="D1191" t="str">
            <v>Chabahil Branch</v>
          </cell>
          <cell r="E1191" t="str">
            <v>105</v>
          </cell>
          <cell r="F1191" t="str">
            <v>Banking Operational</v>
          </cell>
          <cell r="G1191" t="str">
            <v>11</v>
          </cell>
          <cell r="H1191" t="str">
            <v>Assistant 5</v>
          </cell>
          <cell r="I1191">
            <v>0</v>
          </cell>
          <cell r="J1191">
            <v>0</v>
          </cell>
          <cell r="K1191">
            <v>35420</v>
          </cell>
          <cell r="L1191">
            <v>12991</v>
          </cell>
          <cell r="M1191">
            <v>4841.1000000000004</v>
          </cell>
          <cell r="N1191">
            <v>43569.9</v>
          </cell>
          <cell r="O1191">
            <v>3344</v>
          </cell>
          <cell r="P1191">
            <v>2000</v>
          </cell>
          <cell r="Q1191">
            <v>1000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6344</v>
          </cell>
          <cell r="AA1191">
            <v>59596.1</v>
          </cell>
        </row>
        <row r="1192">
          <cell r="B1192">
            <v>5878</v>
          </cell>
          <cell r="C1192" t="str">
            <v>Santosh Dhungana</v>
          </cell>
          <cell r="D1192" t="str">
            <v>Chabahil Branch</v>
          </cell>
          <cell r="E1192" t="str">
            <v>105</v>
          </cell>
          <cell r="F1192" t="str">
            <v>Banking Operational</v>
          </cell>
          <cell r="G1192" t="str">
            <v>11</v>
          </cell>
          <cell r="H1192" t="str">
            <v>Assistant 5</v>
          </cell>
          <cell r="I1192" t="str">
            <v>5A</v>
          </cell>
          <cell r="J1192">
            <v>0</v>
          </cell>
          <cell r="K1192">
            <v>38491</v>
          </cell>
          <cell r="L1192">
            <v>14113</v>
          </cell>
          <cell r="M1192">
            <v>5260.4</v>
          </cell>
          <cell r="N1192">
            <v>47343.6</v>
          </cell>
          <cell r="O1192">
            <v>3344</v>
          </cell>
          <cell r="P1192">
            <v>2000</v>
          </cell>
          <cell r="Q1192">
            <v>1000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6344</v>
          </cell>
          <cell r="AA1192">
            <v>64208.4</v>
          </cell>
        </row>
        <row r="1193">
          <cell r="B1193">
            <v>5920</v>
          </cell>
          <cell r="C1193" t="str">
            <v>Binda Subedi</v>
          </cell>
          <cell r="D1193" t="str">
            <v>Chabahil Branch</v>
          </cell>
          <cell r="E1193" t="str">
            <v>105</v>
          </cell>
          <cell r="F1193" t="str">
            <v>Banking Operational</v>
          </cell>
          <cell r="G1193" t="str">
            <v>11</v>
          </cell>
          <cell r="H1193" t="str">
            <v>Assistant 5</v>
          </cell>
          <cell r="I1193">
            <v>0</v>
          </cell>
          <cell r="J1193">
            <v>0</v>
          </cell>
          <cell r="K1193">
            <v>35420</v>
          </cell>
          <cell r="L1193">
            <v>12991</v>
          </cell>
          <cell r="M1193">
            <v>4841.1000000000004</v>
          </cell>
          <cell r="N1193">
            <v>43569.9</v>
          </cell>
          <cell r="O1193">
            <v>3344</v>
          </cell>
          <cell r="P1193">
            <v>2000</v>
          </cell>
          <cell r="Q1193">
            <v>1000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6344</v>
          </cell>
          <cell r="AA1193">
            <v>59596.1</v>
          </cell>
        </row>
        <row r="1194">
          <cell r="B1194">
            <v>5933</v>
          </cell>
          <cell r="C1194" t="str">
            <v>Ranju Paudel Chalise</v>
          </cell>
          <cell r="D1194" t="str">
            <v>Chabahil Branch</v>
          </cell>
          <cell r="E1194" t="str">
            <v>105</v>
          </cell>
          <cell r="F1194" t="str">
            <v>Banking Operational</v>
          </cell>
          <cell r="G1194" t="str">
            <v>11</v>
          </cell>
          <cell r="H1194" t="str">
            <v>Assistant 5</v>
          </cell>
          <cell r="I1194" t="str">
            <v>5A</v>
          </cell>
          <cell r="J1194">
            <v>0</v>
          </cell>
          <cell r="K1194">
            <v>38491</v>
          </cell>
          <cell r="L1194">
            <v>14113</v>
          </cell>
          <cell r="M1194">
            <v>5260.4</v>
          </cell>
          <cell r="N1194">
            <v>47343.6</v>
          </cell>
          <cell r="O1194">
            <v>3344</v>
          </cell>
          <cell r="P1194">
            <v>2000</v>
          </cell>
          <cell r="Q1194">
            <v>1000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6344</v>
          </cell>
          <cell r="AA1194">
            <v>64208.4</v>
          </cell>
        </row>
        <row r="1195">
          <cell r="B1195">
            <v>6107</v>
          </cell>
          <cell r="C1195" t="str">
            <v>Sujan Dhakal</v>
          </cell>
          <cell r="D1195" t="str">
            <v>Chabahil Branch</v>
          </cell>
          <cell r="E1195" t="str">
            <v>105</v>
          </cell>
          <cell r="F1195" t="str">
            <v>Banking Operational</v>
          </cell>
          <cell r="G1195" t="str">
            <v>6</v>
          </cell>
          <cell r="H1195" t="str">
            <v>Managerial 9</v>
          </cell>
          <cell r="I1195">
            <v>0</v>
          </cell>
          <cell r="J1195">
            <v>0</v>
          </cell>
          <cell r="K1195">
            <v>52774</v>
          </cell>
          <cell r="L1195">
            <v>10554</v>
          </cell>
          <cell r="M1195">
            <v>6332.8</v>
          </cell>
          <cell r="N1195">
            <v>56995.199999999997</v>
          </cell>
          <cell r="O1195">
            <v>4620</v>
          </cell>
          <cell r="P1195">
            <v>2000</v>
          </cell>
          <cell r="Q1195">
            <v>1000</v>
          </cell>
          <cell r="R1195">
            <v>0</v>
          </cell>
          <cell r="S1195">
            <v>0</v>
          </cell>
          <cell r="T1195">
            <v>2400</v>
          </cell>
          <cell r="U1195">
            <v>0</v>
          </cell>
          <cell r="V1195">
            <v>0</v>
          </cell>
          <cell r="W1195">
            <v>6000</v>
          </cell>
          <cell r="X1195">
            <v>0</v>
          </cell>
          <cell r="Y1195">
            <v>0</v>
          </cell>
          <cell r="Z1195">
            <v>16020</v>
          </cell>
          <cell r="AA1195">
            <v>85680.8</v>
          </cell>
        </row>
        <row r="1196">
          <cell r="B1196">
            <v>6491</v>
          </cell>
          <cell r="C1196" t="str">
            <v>Basanta Gurung</v>
          </cell>
          <cell r="D1196" t="str">
            <v>Chabahil Branch</v>
          </cell>
          <cell r="E1196" t="str">
            <v>105</v>
          </cell>
          <cell r="F1196" t="str">
            <v>Banking Operational</v>
          </cell>
          <cell r="G1196" t="str">
            <v>6</v>
          </cell>
          <cell r="H1196" t="str">
            <v>Assistant 5</v>
          </cell>
          <cell r="I1196">
            <v>0</v>
          </cell>
          <cell r="J1196">
            <v>0</v>
          </cell>
          <cell r="K1196">
            <v>35420</v>
          </cell>
          <cell r="L1196">
            <v>7086</v>
          </cell>
          <cell r="M1196">
            <v>4250.6000000000004</v>
          </cell>
          <cell r="N1196">
            <v>38255.4</v>
          </cell>
          <cell r="O1196">
            <v>3344</v>
          </cell>
          <cell r="P1196">
            <v>2000</v>
          </cell>
          <cell r="Q1196">
            <v>1000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6344</v>
          </cell>
          <cell r="AA1196">
            <v>53100.6</v>
          </cell>
        </row>
        <row r="1197">
          <cell r="B1197">
            <v>5320</v>
          </cell>
          <cell r="C1197" t="str">
            <v>Gita Devi Shrestha</v>
          </cell>
          <cell r="D1197" t="str">
            <v>Tripureswor Branch</v>
          </cell>
          <cell r="E1197" t="str">
            <v>106</v>
          </cell>
          <cell r="F1197" t="str">
            <v>Banking Operational</v>
          </cell>
          <cell r="G1197" t="str">
            <v>13</v>
          </cell>
          <cell r="H1197" t="str">
            <v>Assistant 5</v>
          </cell>
          <cell r="I1197" t="str">
            <v>5A</v>
          </cell>
          <cell r="J1197">
            <v>0</v>
          </cell>
          <cell r="K1197">
            <v>38491</v>
          </cell>
          <cell r="L1197">
            <v>16679</v>
          </cell>
          <cell r="M1197">
            <v>5517</v>
          </cell>
          <cell r="N1197">
            <v>49653</v>
          </cell>
          <cell r="O1197">
            <v>3344</v>
          </cell>
          <cell r="P1197">
            <v>2000</v>
          </cell>
          <cell r="Q1197">
            <v>1000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6344</v>
          </cell>
          <cell r="AA1197">
            <v>67031</v>
          </cell>
        </row>
        <row r="1198">
          <cell r="B1198">
            <v>5430</v>
          </cell>
          <cell r="C1198" t="str">
            <v>Srijana Sharma</v>
          </cell>
          <cell r="D1198" t="str">
            <v>Tripureswor Branch</v>
          </cell>
          <cell r="E1198" t="str">
            <v>106</v>
          </cell>
          <cell r="F1198" t="str">
            <v>Banking Operational</v>
          </cell>
          <cell r="G1198" t="str">
            <v>6</v>
          </cell>
          <cell r="H1198" t="str">
            <v>Managerial 9</v>
          </cell>
          <cell r="I1198">
            <v>0</v>
          </cell>
          <cell r="J1198">
            <v>0</v>
          </cell>
          <cell r="K1198">
            <v>52774</v>
          </cell>
          <cell r="L1198">
            <v>10554</v>
          </cell>
          <cell r="M1198">
            <v>6332.8</v>
          </cell>
          <cell r="N1198">
            <v>56995.199999999997</v>
          </cell>
          <cell r="O1198">
            <v>4620</v>
          </cell>
          <cell r="P1198">
            <v>2000</v>
          </cell>
          <cell r="Q1198">
            <v>1000</v>
          </cell>
          <cell r="R1198">
            <v>0</v>
          </cell>
          <cell r="S1198">
            <v>0</v>
          </cell>
          <cell r="T1198">
            <v>2400</v>
          </cell>
          <cell r="U1198">
            <v>0</v>
          </cell>
          <cell r="V1198">
            <v>0</v>
          </cell>
          <cell r="W1198">
            <v>6000</v>
          </cell>
          <cell r="X1198">
            <v>0</v>
          </cell>
          <cell r="Y1198">
            <v>0</v>
          </cell>
          <cell r="Z1198">
            <v>16020</v>
          </cell>
          <cell r="AA1198">
            <v>85680.8</v>
          </cell>
        </row>
        <row r="1199">
          <cell r="B1199">
            <v>5679</v>
          </cell>
          <cell r="C1199" t="str">
            <v>Subhadra Khadka</v>
          </cell>
          <cell r="D1199" t="str">
            <v>Tripureswor Branch</v>
          </cell>
          <cell r="E1199" t="str">
            <v>106</v>
          </cell>
          <cell r="F1199" t="str">
            <v>Banking Operational</v>
          </cell>
          <cell r="G1199" t="str">
            <v>5</v>
          </cell>
          <cell r="H1199" t="str">
            <v>Officer 7</v>
          </cell>
          <cell r="I1199">
            <v>0</v>
          </cell>
          <cell r="J1199">
            <v>0</v>
          </cell>
          <cell r="K1199">
            <v>46207</v>
          </cell>
          <cell r="L1199">
            <v>7700</v>
          </cell>
          <cell r="M1199">
            <v>5390.7</v>
          </cell>
          <cell r="N1199">
            <v>48516.3</v>
          </cell>
          <cell r="O1199">
            <v>4220</v>
          </cell>
          <cell r="P1199">
            <v>2000</v>
          </cell>
          <cell r="Q1199">
            <v>1000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7220</v>
          </cell>
          <cell r="AA1199">
            <v>66517.7</v>
          </cell>
        </row>
        <row r="1200">
          <cell r="B1200">
            <v>5880</v>
          </cell>
          <cell r="C1200" t="str">
            <v>Kalpana Pande</v>
          </cell>
          <cell r="D1200" t="str">
            <v>Tripureswor Branch</v>
          </cell>
          <cell r="E1200" t="str">
            <v>106</v>
          </cell>
          <cell r="F1200" t="str">
            <v>Banking Operational</v>
          </cell>
          <cell r="G1200" t="str">
            <v>11</v>
          </cell>
          <cell r="H1200" t="str">
            <v>Assistant 5</v>
          </cell>
          <cell r="I1200">
            <v>0</v>
          </cell>
          <cell r="J1200">
            <v>0</v>
          </cell>
          <cell r="K1200">
            <v>35420</v>
          </cell>
          <cell r="L1200">
            <v>12991</v>
          </cell>
          <cell r="M1200">
            <v>4841.1000000000004</v>
          </cell>
          <cell r="N1200">
            <v>43569.9</v>
          </cell>
          <cell r="O1200">
            <v>3344</v>
          </cell>
          <cell r="P1200">
            <v>2000</v>
          </cell>
          <cell r="Q1200">
            <v>1000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6344</v>
          </cell>
          <cell r="AA1200">
            <v>59596.1</v>
          </cell>
        </row>
        <row r="1201">
          <cell r="B1201">
            <v>5952</v>
          </cell>
          <cell r="C1201" t="str">
            <v>Nilu Gurung Oli</v>
          </cell>
          <cell r="D1201" t="str">
            <v>Tripureswor Branch</v>
          </cell>
          <cell r="E1201" t="str">
            <v>106</v>
          </cell>
          <cell r="F1201" t="str">
            <v>Banking Operational</v>
          </cell>
          <cell r="G1201" t="str">
            <v>11</v>
          </cell>
          <cell r="H1201" t="str">
            <v>Assistant 5</v>
          </cell>
          <cell r="I1201">
            <v>0</v>
          </cell>
          <cell r="J1201">
            <v>0</v>
          </cell>
          <cell r="K1201">
            <v>35420</v>
          </cell>
          <cell r="L1201">
            <v>12991</v>
          </cell>
          <cell r="M1201">
            <v>4841.1000000000004</v>
          </cell>
          <cell r="N1201">
            <v>43569.9</v>
          </cell>
          <cell r="O1201">
            <v>3344</v>
          </cell>
          <cell r="P1201">
            <v>2000</v>
          </cell>
          <cell r="Q1201">
            <v>1000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6344</v>
          </cell>
          <cell r="AA1201">
            <v>59596.1</v>
          </cell>
        </row>
        <row r="1202">
          <cell r="B1202">
            <v>6647</v>
          </cell>
          <cell r="C1202" t="str">
            <v>Poonam Nepal</v>
          </cell>
          <cell r="D1202" t="str">
            <v>Tripureswor Branch</v>
          </cell>
          <cell r="E1202" t="str">
            <v>106</v>
          </cell>
          <cell r="F1202" t="str">
            <v>Banking Operational</v>
          </cell>
          <cell r="G1202" t="str">
            <v>4</v>
          </cell>
          <cell r="H1202" t="str">
            <v>Officer 7</v>
          </cell>
          <cell r="I1202">
            <v>0</v>
          </cell>
          <cell r="J1202">
            <v>0</v>
          </cell>
          <cell r="K1202">
            <v>46207</v>
          </cell>
          <cell r="L1202">
            <v>6160</v>
          </cell>
          <cell r="M1202">
            <v>5236.7</v>
          </cell>
          <cell r="N1202">
            <v>47130.3</v>
          </cell>
          <cell r="O1202">
            <v>4220</v>
          </cell>
          <cell r="P1202">
            <v>2000</v>
          </cell>
          <cell r="Q1202">
            <v>1000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7220</v>
          </cell>
          <cell r="AA1202">
            <v>64823.7</v>
          </cell>
        </row>
        <row r="1203">
          <cell r="B1203">
            <v>6709</v>
          </cell>
          <cell r="C1203" t="str">
            <v>Hira Shobha Bramhacharya</v>
          </cell>
          <cell r="D1203" t="str">
            <v>Tripureswor Branch</v>
          </cell>
          <cell r="E1203" t="str">
            <v>106</v>
          </cell>
          <cell r="F1203" t="str">
            <v>Banking Operational</v>
          </cell>
          <cell r="G1203" t="str">
            <v>5</v>
          </cell>
          <cell r="H1203" t="str">
            <v>Assistant 4</v>
          </cell>
          <cell r="I1203">
            <v>0</v>
          </cell>
          <cell r="J1203">
            <v>0</v>
          </cell>
          <cell r="K1203">
            <v>32902</v>
          </cell>
          <cell r="L1203">
            <v>5485</v>
          </cell>
          <cell r="M1203">
            <v>3838.7</v>
          </cell>
          <cell r="N1203">
            <v>34548.300000000003</v>
          </cell>
          <cell r="O1203">
            <v>2772</v>
          </cell>
          <cell r="P1203">
            <v>2000</v>
          </cell>
          <cell r="Q1203">
            <v>1000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5772</v>
          </cell>
          <cell r="AA1203">
            <v>47997.7</v>
          </cell>
        </row>
        <row r="1204">
          <cell r="B1204">
            <v>6858</v>
          </cell>
          <cell r="C1204" t="str">
            <v>Gauri Karki</v>
          </cell>
          <cell r="D1204" t="str">
            <v>Tripureswor Branch</v>
          </cell>
          <cell r="E1204" t="str">
            <v>106</v>
          </cell>
          <cell r="F1204" t="str">
            <v>Banking Operational</v>
          </cell>
          <cell r="G1204" t="str">
            <v>4</v>
          </cell>
          <cell r="H1204" t="str">
            <v>Assistant 5</v>
          </cell>
          <cell r="I1204">
            <v>0</v>
          </cell>
          <cell r="J1204">
            <v>0</v>
          </cell>
          <cell r="K1204">
            <v>35420</v>
          </cell>
          <cell r="L1204">
            <v>4724</v>
          </cell>
          <cell r="M1204">
            <v>4014.4</v>
          </cell>
          <cell r="N1204">
            <v>36129.599999999999</v>
          </cell>
          <cell r="O1204">
            <v>3344</v>
          </cell>
          <cell r="P1204">
            <v>2000</v>
          </cell>
          <cell r="Q1204">
            <v>1000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6344</v>
          </cell>
          <cell r="AA1204">
            <v>50502.400000000001</v>
          </cell>
        </row>
        <row r="1205">
          <cell r="B1205">
            <v>90094</v>
          </cell>
          <cell r="C1205" t="str">
            <v>Narayani Pande</v>
          </cell>
          <cell r="D1205" t="str">
            <v>Tripureswor Branch</v>
          </cell>
          <cell r="E1205" t="str">
            <v>106</v>
          </cell>
          <cell r="F1205" t="str">
            <v>Banking Operational</v>
          </cell>
          <cell r="G1205">
            <v>0</v>
          </cell>
          <cell r="H1205" t="str">
            <v>Support Staff 1S</v>
          </cell>
          <cell r="I1205">
            <v>0</v>
          </cell>
          <cell r="J1205">
            <v>0</v>
          </cell>
          <cell r="K1205">
            <v>24702</v>
          </cell>
          <cell r="L1205">
            <v>0</v>
          </cell>
          <cell r="M1205">
            <v>0</v>
          </cell>
          <cell r="N1205">
            <v>24702</v>
          </cell>
          <cell r="O1205">
            <v>0</v>
          </cell>
          <cell r="P1205">
            <v>2000</v>
          </cell>
          <cell r="Q1205">
            <v>1000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3000</v>
          </cell>
          <cell r="AA1205">
            <v>27702</v>
          </cell>
        </row>
        <row r="1206">
          <cell r="B1206">
            <v>4773</v>
          </cell>
          <cell r="C1206" t="str">
            <v>Khet Raj Dahal</v>
          </cell>
          <cell r="D1206" t="str">
            <v>Koteshwor Branch</v>
          </cell>
          <cell r="E1206" t="str">
            <v>107</v>
          </cell>
          <cell r="F1206" t="str">
            <v>Banking Operational</v>
          </cell>
          <cell r="G1206" t="str">
            <v>6</v>
          </cell>
          <cell r="H1206" t="str">
            <v>Managerial 9</v>
          </cell>
          <cell r="I1206">
            <v>0</v>
          </cell>
          <cell r="J1206">
            <v>0</v>
          </cell>
          <cell r="K1206">
            <v>52774</v>
          </cell>
          <cell r="L1206">
            <v>10554</v>
          </cell>
          <cell r="M1206">
            <v>6332.8</v>
          </cell>
          <cell r="N1206">
            <v>56995.199999999997</v>
          </cell>
          <cell r="O1206">
            <v>4620</v>
          </cell>
          <cell r="P1206">
            <v>2000</v>
          </cell>
          <cell r="Q1206">
            <v>1000</v>
          </cell>
          <cell r="R1206">
            <v>0</v>
          </cell>
          <cell r="S1206">
            <v>0</v>
          </cell>
          <cell r="T1206">
            <v>2400</v>
          </cell>
          <cell r="U1206">
            <v>0</v>
          </cell>
          <cell r="V1206">
            <v>0</v>
          </cell>
          <cell r="W1206">
            <v>6000</v>
          </cell>
          <cell r="X1206">
            <v>0</v>
          </cell>
          <cell r="Y1206">
            <v>0</v>
          </cell>
          <cell r="Z1206">
            <v>16020</v>
          </cell>
          <cell r="AA1206">
            <v>85680.8</v>
          </cell>
        </row>
        <row r="1207">
          <cell r="B1207">
            <v>5186</v>
          </cell>
          <cell r="C1207" t="str">
            <v>Bhima Pande</v>
          </cell>
          <cell r="D1207" t="str">
            <v>Koteshwor Branch</v>
          </cell>
          <cell r="E1207" t="str">
            <v>107</v>
          </cell>
          <cell r="F1207" t="str">
            <v>Banking Operational</v>
          </cell>
          <cell r="G1207" t="str">
            <v>9</v>
          </cell>
          <cell r="H1207" t="str">
            <v>Officer 7</v>
          </cell>
          <cell r="I1207">
            <v>0</v>
          </cell>
          <cell r="J1207">
            <v>0</v>
          </cell>
          <cell r="K1207">
            <v>46207</v>
          </cell>
          <cell r="L1207">
            <v>13860</v>
          </cell>
          <cell r="M1207">
            <v>6006.7</v>
          </cell>
          <cell r="N1207">
            <v>54060.3</v>
          </cell>
          <cell r="O1207">
            <v>4220</v>
          </cell>
          <cell r="P1207">
            <v>2000</v>
          </cell>
          <cell r="Q1207">
            <v>1000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7220</v>
          </cell>
          <cell r="AA1207">
            <v>73293.7</v>
          </cell>
        </row>
        <row r="1208">
          <cell r="B1208">
            <v>5381</v>
          </cell>
          <cell r="C1208" t="str">
            <v>Sandhya Subedi Acharya</v>
          </cell>
          <cell r="D1208" t="str">
            <v>Koteshwor Branch</v>
          </cell>
          <cell r="E1208" t="str">
            <v>107</v>
          </cell>
          <cell r="F1208" t="str">
            <v>Banking Operational</v>
          </cell>
          <cell r="G1208" t="str">
            <v>10</v>
          </cell>
          <cell r="H1208" t="str">
            <v>Officer 7</v>
          </cell>
          <cell r="I1208">
            <v>0</v>
          </cell>
          <cell r="J1208">
            <v>0</v>
          </cell>
          <cell r="K1208">
            <v>46207</v>
          </cell>
          <cell r="L1208">
            <v>15400</v>
          </cell>
          <cell r="M1208">
            <v>6160.7</v>
          </cell>
          <cell r="N1208">
            <v>55446.3</v>
          </cell>
          <cell r="O1208">
            <v>4220</v>
          </cell>
          <cell r="P1208">
            <v>2000</v>
          </cell>
          <cell r="Q1208">
            <v>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7220</v>
          </cell>
          <cell r="AA1208">
            <v>74987.7</v>
          </cell>
        </row>
        <row r="1209">
          <cell r="B1209">
            <v>5907</v>
          </cell>
          <cell r="C1209" t="str">
            <v>Sabita Basnet Thapaliya</v>
          </cell>
          <cell r="D1209" t="str">
            <v>Koteshwor Branch</v>
          </cell>
          <cell r="E1209" t="str">
            <v>107</v>
          </cell>
          <cell r="F1209" t="str">
            <v>Banking Operational</v>
          </cell>
          <cell r="G1209" t="str">
            <v>6</v>
          </cell>
          <cell r="H1209" t="str">
            <v>Officer 7</v>
          </cell>
          <cell r="I1209">
            <v>0</v>
          </cell>
          <cell r="J1209">
            <v>0</v>
          </cell>
          <cell r="K1209">
            <v>46207</v>
          </cell>
          <cell r="L1209">
            <v>9240</v>
          </cell>
          <cell r="M1209">
            <v>5544.7</v>
          </cell>
          <cell r="N1209">
            <v>49902.3</v>
          </cell>
          <cell r="O1209">
            <v>4220</v>
          </cell>
          <cell r="P1209">
            <v>2000</v>
          </cell>
          <cell r="Q1209">
            <v>1000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7220</v>
          </cell>
          <cell r="AA1209">
            <v>68211.7</v>
          </cell>
        </row>
        <row r="1210">
          <cell r="B1210">
            <v>5926</v>
          </cell>
          <cell r="C1210" t="str">
            <v>Purnima Joshi</v>
          </cell>
          <cell r="D1210" t="str">
            <v>Koteshwor Branch</v>
          </cell>
          <cell r="E1210" t="str">
            <v>107</v>
          </cell>
          <cell r="F1210" t="str">
            <v>Banking Operational</v>
          </cell>
          <cell r="G1210" t="str">
            <v>11</v>
          </cell>
          <cell r="H1210" t="str">
            <v>Assistant 5</v>
          </cell>
          <cell r="I1210">
            <v>0</v>
          </cell>
          <cell r="J1210">
            <v>0</v>
          </cell>
          <cell r="K1210">
            <v>35420</v>
          </cell>
          <cell r="L1210">
            <v>12991</v>
          </cell>
          <cell r="M1210">
            <v>4841.1000000000004</v>
          </cell>
          <cell r="N1210">
            <v>43569.9</v>
          </cell>
          <cell r="O1210">
            <v>3344</v>
          </cell>
          <cell r="P1210">
            <v>2000</v>
          </cell>
          <cell r="Q1210">
            <v>1000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6344</v>
          </cell>
          <cell r="AA1210">
            <v>59596.1</v>
          </cell>
        </row>
        <row r="1211">
          <cell r="B1211">
            <v>5929</v>
          </cell>
          <cell r="C1211" t="str">
            <v>Ambika Silwal</v>
          </cell>
          <cell r="D1211" t="str">
            <v>Koteshwor Branch</v>
          </cell>
          <cell r="E1211" t="str">
            <v>107</v>
          </cell>
          <cell r="F1211" t="str">
            <v>Banking Operational</v>
          </cell>
          <cell r="G1211" t="str">
            <v>11</v>
          </cell>
          <cell r="H1211" t="str">
            <v>Assistant 5</v>
          </cell>
          <cell r="I1211">
            <v>0</v>
          </cell>
          <cell r="J1211">
            <v>0</v>
          </cell>
          <cell r="K1211">
            <v>35420</v>
          </cell>
          <cell r="L1211">
            <v>12991</v>
          </cell>
          <cell r="M1211">
            <v>4841.1000000000004</v>
          </cell>
          <cell r="N1211">
            <v>43569.9</v>
          </cell>
          <cell r="O1211">
            <v>3344</v>
          </cell>
          <cell r="P1211">
            <v>2000</v>
          </cell>
          <cell r="Q1211">
            <v>1000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6344</v>
          </cell>
          <cell r="AA1211">
            <v>59596.1</v>
          </cell>
        </row>
        <row r="1212">
          <cell r="B1212">
            <v>5931</v>
          </cell>
          <cell r="C1212" t="str">
            <v>Pabita Panta</v>
          </cell>
          <cell r="D1212" t="str">
            <v>Koteshwor Branch</v>
          </cell>
          <cell r="E1212" t="str">
            <v>107</v>
          </cell>
          <cell r="F1212" t="str">
            <v>Banking Operational</v>
          </cell>
          <cell r="G1212" t="str">
            <v>11</v>
          </cell>
          <cell r="H1212" t="str">
            <v>Assistant 5</v>
          </cell>
          <cell r="I1212">
            <v>0</v>
          </cell>
          <cell r="J1212">
            <v>0</v>
          </cell>
          <cell r="K1212">
            <v>35420</v>
          </cell>
          <cell r="L1212">
            <v>12991</v>
          </cell>
          <cell r="M1212">
            <v>4841.1000000000004</v>
          </cell>
          <cell r="N1212">
            <v>43569.9</v>
          </cell>
          <cell r="O1212">
            <v>3344</v>
          </cell>
          <cell r="P1212">
            <v>2000</v>
          </cell>
          <cell r="Q1212">
            <v>1000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6344</v>
          </cell>
          <cell r="AA1212">
            <v>59596.1</v>
          </cell>
        </row>
        <row r="1213">
          <cell r="B1213">
            <v>6238</v>
          </cell>
          <cell r="C1213" t="str">
            <v>Ramila Kumari Khadka (Thapa)</v>
          </cell>
          <cell r="D1213" t="str">
            <v>Koteshwor Branch</v>
          </cell>
          <cell r="E1213" t="str">
            <v>107</v>
          </cell>
          <cell r="F1213" t="str">
            <v>Banking Operational</v>
          </cell>
          <cell r="G1213" t="str">
            <v>8</v>
          </cell>
          <cell r="H1213" t="str">
            <v>Support Staff 2S</v>
          </cell>
          <cell r="I1213">
            <v>0</v>
          </cell>
          <cell r="J1213">
            <v>0</v>
          </cell>
          <cell r="K1213">
            <v>26082</v>
          </cell>
          <cell r="L1213">
            <v>6952</v>
          </cell>
          <cell r="M1213">
            <v>3303.4</v>
          </cell>
          <cell r="N1213">
            <v>29730.6</v>
          </cell>
          <cell r="O1213">
            <v>2200</v>
          </cell>
          <cell r="P1213">
            <v>2000</v>
          </cell>
          <cell r="Q1213">
            <v>1000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5200</v>
          </cell>
          <cell r="AA1213">
            <v>41537.4</v>
          </cell>
        </row>
        <row r="1214">
          <cell r="B1214">
            <v>6308</v>
          </cell>
          <cell r="C1214" t="str">
            <v>Lok Prasad Gautam</v>
          </cell>
          <cell r="D1214" t="str">
            <v>Koteshwor Branch</v>
          </cell>
          <cell r="E1214" t="str">
            <v>107</v>
          </cell>
          <cell r="F1214" t="str">
            <v>Banking Operational</v>
          </cell>
          <cell r="G1214" t="str">
            <v>4</v>
          </cell>
          <cell r="H1214" t="str">
            <v>Assistant 5</v>
          </cell>
          <cell r="I1214">
            <v>0</v>
          </cell>
          <cell r="J1214">
            <v>0</v>
          </cell>
          <cell r="K1214">
            <v>35420</v>
          </cell>
          <cell r="L1214">
            <v>4724</v>
          </cell>
          <cell r="M1214">
            <v>4014.4</v>
          </cell>
          <cell r="N1214">
            <v>36129.599999999999</v>
          </cell>
          <cell r="O1214">
            <v>3344</v>
          </cell>
          <cell r="P1214">
            <v>2000</v>
          </cell>
          <cell r="Q1214">
            <v>1000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6344</v>
          </cell>
          <cell r="AA1214">
            <v>50502.400000000001</v>
          </cell>
        </row>
        <row r="1215">
          <cell r="B1215">
            <v>6450</v>
          </cell>
          <cell r="C1215" t="str">
            <v>Deependra Mahato</v>
          </cell>
          <cell r="D1215" t="str">
            <v>Koteshwor Branch</v>
          </cell>
          <cell r="E1215" t="str">
            <v>107</v>
          </cell>
          <cell r="F1215" t="str">
            <v>Banking Operational</v>
          </cell>
          <cell r="G1215" t="str">
            <v>6</v>
          </cell>
          <cell r="H1215" t="str">
            <v>Assistant 5</v>
          </cell>
          <cell r="I1215">
            <v>0</v>
          </cell>
          <cell r="J1215">
            <v>0</v>
          </cell>
          <cell r="K1215">
            <v>35420</v>
          </cell>
          <cell r="L1215">
            <v>7086</v>
          </cell>
          <cell r="M1215">
            <v>4250.6000000000004</v>
          </cell>
          <cell r="N1215">
            <v>38255.4</v>
          </cell>
          <cell r="O1215">
            <v>3344</v>
          </cell>
          <cell r="P1215">
            <v>2000</v>
          </cell>
          <cell r="Q1215">
            <v>1000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6344</v>
          </cell>
          <cell r="AA1215">
            <v>53100.6</v>
          </cell>
        </row>
        <row r="1216">
          <cell r="B1216">
            <v>6453</v>
          </cell>
          <cell r="C1216" t="str">
            <v>Govinda Neupane</v>
          </cell>
          <cell r="D1216" t="str">
            <v>Koteshwor Branch</v>
          </cell>
          <cell r="E1216" t="str">
            <v>107</v>
          </cell>
          <cell r="F1216" t="str">
            <v>Banking Operational</v>
          </cell>
          <cell r="G1216" t="str">
            <v>6</v>
          </cell>
          <cell r="H1216" t="str">
            <v>Assistant 4</v>
          </cell>
          <cell r="I1216">
            <v>0</v>
          </cell>
          <cell r="J1216">
            <v>0</v>
          </cell>
          <cell r="K1216">
            <v>32902</v>
          </cell>
          <cell r="L1216">
            <v>6582</v>
          </cell>
          <cell r="M1216">
            <v>3948.4</v>
          </cell>
          <cell r="N1216">
            <v>35535.599999999999</v>
          </cell>
          <cell r="O1216">
            <v>2772</v>
          </cell>
          <cell r="P1216">
            <v>2000</v>
          </cell>
          <cell r="Q1216">
            <v>1000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5772</v>
          </cell>
          <cell r="AA1216">
            <v>49204.4</v>
          </cell>
        </row>
        <row r="1217">
          <cell r="B1217">
            <v>6485</v>
          </cell>
          <cell r="C1217" t="str">
            <v>Laxmi Pudasaini</v>
          </cell>
          <cell r="D1217" t="str">
            <v>Koteshwor Branch</v>
          </cell>
          <cell r="E1217" t="str">
            <v>107</v>
          </cell>
          <cell r="F1217" t="str">
            <v>Banking Operational</v>
          </cell>
          <cell r="G1217" t="str">
            <v>6</v>
          </cell>
          <cell r="H1217" t="str">
            <v>Assistant 5</v>
          </cell>
          <cell r="I1217">
            <v>0</v>
          </cell>
          <cell r="J1217">
            <v>0</v>
          </cell>
          <cell r="K1217">
            <v>35420</v>
          </cell>
          <cell r="L1217">
            <v>7086</v>
          </cell>
          <cell r="M1217">
            <v>4250.6000000000004</v>
          </cell>
          <cell r="N1217">
            <v>38255.4</v>
          </cell>
          <cell r="O1217">
            <v>3344</v>
          </cell>
          <cell r="P1217">
            <v>2000</v>
          </cell>
          <cell r="Q1217">
            <v>1000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6344</v>
          </cell>
          <cell r="AA1217">
            <v>53100.6</v>
          </cell>
        </row>
        <row r="1218">
          <cell r="B1218">
            <v>90083</v>
          </cell>
          <cell r="C1218" t="str">
            <v>Baburam Rishal</v>
          </cell>
          <cell r="D1218" t="str">
            <v>Koteshwor Branch</v>
          </cell>
          <cell r="E1218" t="str">
            <v>107</v>
          </cell>
          <cell r="F1218" t="str">
            <v>Banking Operational</v>
          </cell>
          <cell r="G1218">
            <v>0</v>
          </cell>
          <cell r="H1218" t="str">
            <v>Support Staff 1S</v>
          </cell>
          <cell r="I1218">
            <v>0</v>
          </cell>
          <cell r="J1218">
            <v>0</v>
          </cell>
          <cell r="K1218">
            <v>24702</v>
          </cell>
          <cell r="L1218">
            <v>0</v>
          </cell>
          <cell r="M1218">
            <v>0</v>
          </cell>
          <cell r="N1218">
            <v>24702</v>
          </cell>
          <cell r="O1218">
            <v>0</v>
          </cell>
          <cell r="P1218">
            <v>2000</v>
          </cell>
          <cell r="Q1218">
            <v>1000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3000</v>
          </cell>
          <cell r="AA1218">
            <v>27702</v>
          </cell>
        </row>
        <row r="1219">
          <cell r="B1219">
            <v>4966</v>
          </cell>
          <cell r="C1219" t="str">
            <v>Sarada Devi Panta</v>
          </cell>
          <cell r="D1219" t="str">
            <v>Jorpati Branch</v>
          </cell>
          <cell r="E1219" t="str">
            <v>108</v>
          </cell>
          <cell r="F1219" t="str">
            <v>Banking Operational</v>
          </cell>
          <cell r="G1219" t="str">
            <v>9</v>
          </cell>
          <cell r="H1219" t="str">
            <v>Officer 7</v>
          </cell>
          <cell r="I1219">
            <v>0</v>
          </cell>
          <cell r="J1219">
            <v>0</v>
          </cell>
          <cell r="K1219">
            <v>46207</v>
          </cell>
          <cell r="L1219">
            <v>13860</v>
          </cell>
          <cell r="M1219">
            <v>6006.7</v>
          </cell>
          <cell r="N1219">
            <v>54060.3</v>
          </cell>
          <cell r="O1219">
            <v>4220</v>
          </cell>
          <cell r="P1219">
            <v>2000</v>
          </cell>
          <cell r="Q1219">
            <v>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7220</v>
          </cell>
          <cell r="AA1219">
            <v>73293.7</v>
          </cell>
        </row>
        <row r="1220">
          <cell r="B1220">
            <v>4993</v>
          </cell>
          <cell r="C1220" t="str">
            <v>Nima Tamang</v>
          </cell>
          <cell r="D1220" t="str">
            <v>Jorpati Branch</v>
          </cell>
          <cell r="E1220" t="str">
            <v>108</v>
          </cell>
          <cell r="F1220" t="str">
            <v>Banking Operational</v>
          </cell>
          <cell r="G1220" t="str">
            <v>6</v>
          </cell>
          <cell r="H1220" t="str">
            <v>Managerial 9</v>
          </cell>
          <cell r="I1220">
            <v>0</v>
          </cell>
          <cell r="J1220">
            <v>0</v>
          </cell>
          <cell r="K1220">
            <v>52774</v>
          </cell>
          <cell r="L1220">
            <v>10554</v>
          </cell>
          <cell r="M1220">
            <v>6332.8</v>
          </cell>
          <cell r="N1220">
            <v>56995.199999999997</v>
          </cell>
          <cell r="O1220">
            <v>4620</v>
          </cell>
          <cell r="P1220">
            <v>2000</v>
          </cell>
          <cell r="Q1220">
            <v>1000</v>
          </cell>
          <cell r="R1220">
            <v>0</v>
          </cell>
          <cell r="S1220">
            <v>0</v>
          </cell>
          <cell r="T1220">
            <v>2400</v>
          </cell>
          <cell r="U1220">
            <v>0</v>
          </cell>
          <cell r="V1220">
            <v>0</v>
          </cell>
          <cell r="W1220">
            <v>6000</v>
          </cell>
          <cell r="X1220">
            <v>0</v>
          </cell>
          <cell r="Y1220">
            <v>0</v>
          </cell>
          <cell r="Z1220">
            <v>16020</v>
          </cell>
          <cell r="AA1220">
            <v>85680.8</v>
          </cell>
        </row>
        <row r="1221">
          <cell r="B1221">
            <v>5397</v>
          </cell>
          <cell r="C1221" t="str">
            <v>Manoj Raj Sharma</v>
          </cell>
          <cell r="D1221" t="str">
            <v>Jorpati Branch</v>
          </cell>
          <cell r="E1221" t="str">
            <v>108</v>
          </cell>
          <cell r="F1221" t="str">
            <v>Banking Operational</v>
          </cell>
          <cell r="G1221" t="str">
            <v>10</v>
          </cell>
          <cell r="H1221" t="str">
            <v>Officer 7</v>
          </cell>
          <cell r="I1221">
            <v>0</v>
          </cell>
          <cell r="J1221">
            <v>0</v>
          </cell>
          <cell r="K1221">
            <v>46207</v>
          </cell>
          <cell r="L1221">
            <v>15400</v>
          </cell>
          <cell r="M1221">
            <v>6160.7</v>
          </cell>
          <cell r="N1221">
            <v>55446.3</v>
          </cell>
          <cell r="O1221">
            <v>4220</v>
          </cell>
          <cell r="P1221">
            <v>2000</v>
          </cell>
          <cell r="Q1221">
            <v>1000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7220</v>
          </cell>
          <cell r="AA1221">
            <v>74987.7</v>
          </cell>
        </row>
        <row r="1222">
          <cell r="B1222">
            <v>5592</v>
          </cell>
          <cell r="C1222" t="str">
            <v>Sujata Pokharel (Dahal)</v>
          </cell>
          <cell r="D1222" t="str">
            <v>Jorpati Branch</v>
          </cell>
          <cell r="E1222" t="str">
            <v>108</v>
          </cell>
          <cell r="F1222" t="str">
            <v>Banking Operational</v>
          </cell>
          <cell r="G1222" t="str">
            <v>11</v>
          </cell>
          <cell r="H1222" t="str">
            <v>Assistant 5</v>
          </cell>
          <cell r="I1222">
            <v>0</v>
          </cell>
          <cell r="J1222">
            <v>0</v>
          </cell>
          <cell r="K1222">
            <v>35420</v>
          </cell>
          <cell r="L1222">
            <v>12991</v>
          </cell>
          <cell r="M1222">
            <v>4841.1000000000004</v>
          </cell>
          <cell r="N1222">
            <v>43569.9</v>
          </cell>
          <cell r="O1222">
            <v>3344</v>
          </cell>
          <cell r="P1222">
            <v>2000</v>
          </cell>
          <cell r="Q1222">
            <v>1000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6344</v>
          </cell>
          <cell r="AA1222">
            <v>59596.1</v>
          </cell>
        </row>
        <row r="1223">
          <cell r="B1223">
            <v>5595</v>
          </cell>
          <cell r="C1223" t="str">
            <v>Sudip Jung Adhikari</v>
          </cell>
          <cell r="D1223" t="str">
            <v>Jorpati Branch</v>
          </cell>
          <cell r="E1223" t="str">
            <v>108</v>
          </cell>
          <cell r="F1223" t="str">
            <v>Banking Operational</v>
          </cell>
          <cell r="G1223" t="str">
            <v>11</v>
          </cell>
          <cell r="H1223" t="str">
            <v>Assistant 5</v>
          </cell>
          <cell r="I1223">
            <v>0</v>
          </cell>
          <cell r="J1223">
            <v>0</v>
          </cell>
          <cell r="K1223">
            <v>35420</v>
          </cell>
          <cell r="L1223">
            <v>12991</v>
          </cell>
          <cell r="M1223">
            <v>4841.1000000000004</v>
          </cell>
          <cell r="N1223">
            <v>43569.9</v>
          </cell>
          <cell r="O1223">
            <v>3344</v>
          </cell>
          <cell r="P1223">
            <v>2000</v>
          </cell>
          <cell r="Q1223">
            <v>1000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6344</v>
          </cell>
          <cell r="AA1223">
            <v>59596.1</v>
          </cell>
        </row>
        <row r="1224">
          <cell r="B1224">
            <v>5852</v>
          </cell>
          <cell r="C1224" t="str">
            <v>Parichhya Neupane</v>
          </cell>
          <cell r="D1224" t="str">
            <v>Jorpati Branch</v>
          </cell>
          <cell r="E1224" t="str">
            <v>108</v>
          </cell>
          <cell r="F1224" t="str">
            <v>Banking Operational</v>
          </cell>
          <cell r="G1224" t="str">
            <v>11</v>
          </cell>
          <cell r="H1224" t="str">
            <v>Assistant 5</v>
          </cell>
          <cell r="I1224">
            <v>0</v>
          </cell>
          <cell r="J1224">
            <v>0</v>
          </cell>
          <cell r="K1224">
            <v>35420</v>
          </cell>
          <cell r="L1224">
            <v>12991</v>
          </cell>
          <cell r="M1224">
            <v>4841.1000000000004</v>
          </cell>
          <cell r="N1224">
            <v>43569.9</v>
          </cell>
          <cell r="O1224">
            <v>3344</v>
          </cell>
          <cell r="P1224">
            <v>2000</v>
          </cell>
          <cell r="Q1224">
            <v>1000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6344</v>
          </cell>
          <cell r="AA1224">
            <v>59596.1</v>
          </cell>
        </row>
        <row r="1225">
          <cell r="B1225">
            <v>5869</v>
          </cell>
          <cell r="C1225" t="str">
            <v>Jamuna Kafle Paudel</v>
          </cell>
          <cell r="D1225" t="str">
            <v>Jorpati Branch</v>
          </cell>
          <cell r="E1225" t="str">
            <v>108</v>
          </cell>
          <cell r="F1225" t="str">
            <v>Banking Operational</v>
          </cell>
          <cell r="G1225" t="str">
            <v>11</v>
          </cell>
          <cell r="H1225" t="str">
            <v>Assistant 5</v>
          </cell>
          <cell r="I1225">
            <v>0</v>
          </cell>
          <cell r="J1225">
            <v>0</v>
          </cell>
          <cell r="K1225">
            <v>35420</v>
          </cell>
          <cell r="L1225">
            <v>12991</v>
          </cell>
          <cell r="M1225">
            <v>4841.1000000000004</v>
          </cell>
          <cell r="N1225">
            <v>43569.9</v>
          </cell>
          <cell r="O1225">
            <v>3344</v>
          </cell>
          <cell r="P1225">
            <v>2000</v>
          </cell>
          <cell r="Q1225">
            <v>1000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6344</v>
          </cell>
          <cell r="AA1225">
            <v>59596.1</v>
          </cell>
        </row>
        <row r="1226">
          <cell r="B1226">
            <v>5968</v>
          </cell>
          <cell r="C1226" t="str">
            <v>Sudha Kumari Saha</v>
          </cell>
          <cell r="D1226" t="str">
            <v>Jorpati Branch</v>
          </cell>
          <cell r="E1226" t="str">
            <v>108</v>
          </cell>
          <cell r="F1226" t="str">
            <v>Banking Operational</v>
          </cell>
          <cell r="G1226" t="str">
            <v>11</v>
          </cell>
          <cell r="H1226" t="str">
            <v>Assistant 5</v>
          </cell>
          <cell r="I1226">
            <v>0</v>
          </cell>
          <cell r="J1226">
            <v>0</v>
          </cell>
          <cell r="K1226">
            <v>35420</v>
          </cell>
          <cell r="L1226">
            <v>12991</v>
          </cell>
          <cell r="M1226">
            <v>4841.1000000000004</v>
          </cell>
          <cell r="N1226">
            <v>43569.9</v>
          </cell>
          <cell r="O1226">
            <v>3344</v>
          </cell>
          <cell r="P1226">
            <v>2000</v>
          </cell>
          <cell r="Q1226">
            <v>1000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6344</v>
          </cell>
          <cell r="AA1226">
            <v>59596.1</v>
          </cell>
        </row>
        <row r="1227">
          <cell r="B1227">
            <v>6017</v>
          </cell>
          <cell r="C1227" t="str">
            <v>Rajib Lamichhane</v>
          </cell>
          <cell r="D1227" t="str">
            <v>Jorpati Branch</v>
          </cell>
          <cell r="E1227" t="str">
            <v>108</v>
          </cell>
          <cell r="F1227" t="str">
            <v>Banking Operational</v>
          </cell>
          <cell r="G1227" t="str">
            <v>11</v>
          </cell>
          <cell r="H1227" t="str">
            <v>Assistant 5</v>
          </cell>
          <cell r="I1227">
            <v>0</v>
          </cell>
          <cell r="J1227">
            <v>0</v>
          </cell>
          <cell r="K1227">
            <v>35420</v>
          </cell>
          <cell r="L1227">
            <v>12991</v>
          </cell>
          <cell r="M1227">
            <v>4841.1000000000004</v>
          </cell>
          <cell r="N1227">
            <v>43569.9</v>
          </cell>
          <cell r="O1227">
            <v>3344</v>
          </cell>
          <cell r="P1227">
            <v>2000</v>
          </cell>
          <cell r="Q1227">
            <v>1000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6344</v>
          </cell>
          <cell r="AA1227">
            <v>59596.1</v>
          </cell>
        </row>
        <row r="1228">
          <cell r="B1228">
            <v>6417</v>
          </cell>
          <cell r="C1228" t="str">
            <v>Shakti Karki</v>
          </cell>
          <cell r="D1228" t="str">
            <v>Jorpati Branch</v>
          </cell>
          <cell r="E1228" t="str">
            <v>108</v>
          </cell>
          <cell r="F1228" t="str">
            <v>Banking Operational</v>
          </cell>
          <cell r="G1228" t="str">
            <v>2</v>
          </cell>
          <cell r="H1228" t="str">
            <v>Assistant 5</v>
          </cell>
          <cell r="I1228">
            <v>0</v>
          </cell>
          <cell r="J1228">
            <v>0</v>
          </cell>
          <cell r="K1228">
            <v>35420</v>
          </cell>
          <cell r="L1228">
            <v>2362</v>
          </cell>
          <cell r="M1228">
            <v>3778.2</v>
          </cell>
          <cell r="N1228">
            <v>34003.800000000003</v>
          </cell>
          <cell r="O1228">
            <v>3344</v>
          </cell>
          <cell r="P1228">
            <v>2000</v>
          </cell>
          <cell r="Q1228">
            <v>1000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6344</v>
          </cell>
          <cell r="AA1228">
            <v>47904.2</v>
          </cell>
        </row>
        <row r="1229">
          <cell r="B1229">
            <v>6645</v>
          </cell>
          <cell r="C1229" t="str">
            <v>Ram Kumar Basnet</v>
          </cell>
          <cell r="D1229" t="str">
            <v>Jorpati Branch</v>
          </cell>
          <cell r="E1229" t="str">
            <v>108</v>
          </cell>
          <cell r="F1229" t="str">
            <v>Banking Operational</v>
          </cell>
          <cell r="G1229" t="str">
            <v>5</v>
          </cell>
          <cell r="H1229" t="str">
            <v>Assistant 4</v>
          </cell>
          <cell r="I1229">
            <v>0</v>
          </cell>
          <cell r="J1229">
            <v>0</v>
          </cell>
          <cell r="K1229">
            <v>32902</v>
          </cell>
          <cell r="L1229">
            <v>5485</v>
          </cell>
          <cell r="M1229">
            <v>3838.7</v>
          </cell>
          <cell r="N1229">
            <v>34548.300000000003</v>
          </cell>
          <cell r="O1229">
            <v>2772</v>
          </cell>
          <cell r="P1229">
            <v>2000</v>
          </cell>
          <cell r="Q1229">
            <v>1000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5772</v>
          </cell>
          <cell r="AA1229">
            <v>47997.7</v>
          </cell>
        </row>
        <row r="1230">
          <cell r="B1230">
            <v>6752</v>
          </cell>
          <cell r="C1230" t="str">
            <v>Bhawani Bishwakarma</v>
          </cell>
          <cell r="D1230" t="str">
            <v>Jorpati Branch</v>
          </cell>
          <cell r="E1230" t="str">
            <v>108</v>
          </cell>
          <cell r="F1230" t="str">
            <v>Banking Operational</v>
          </cell>
          <cell r="G1230" t="str">
            <v>5</v>
          </cell>
          <cell r="H1230" t="str">
            <v>Assistant 4</v>
          </cell>
          <cell r="I1230">
            <v>0</v>
          </cell>
          <cell r="J1230">
            <v>0</v>
          </cell>
          <cell r="K1230">
            <v>32902</v>
          </cell>
          <cell r="L1230">
            <v>5485</v>
          </cell>
          <cell r="M1230">
            <v>3838.7</v>
          </cell>
          <cell r="N1230">
            <v>34548.300000000003</v>
          </cell>
          <cell r="O1230">
            <v>2772</v>
          </cell>
          <cell r="P1230">
            <v>2000</v>
          </cell>
          <cell r="Q1230">
            <v>1000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5772</v>
          </cell>
          <cell r="AA1230">
            <v>47997.7</v>
          </cell>
        </row>
        <row r="1231">
          <cell r="B1231">
            <v>6820</v>
          </cell>
          <cell r="C1231" t="str">
            <v>Raman Rai</v>
          </cell>
          <cell r="D1231" t="str">
            <v>Jorpati Branch</v>
          </cell>
          <cell r="E1231" t="str">
            <v>108</v>
          </cell>
          <cell r="F1231" t="str">
            <v>Banking Operational</v>
          </cell>
          <cell r="G1231" t="str">
            <v>4</v>
          </cell>
          <cell r="H1231" t="str">
            <v>Officer 7</v>
          </cell>
          <cell r="I1231">
            <v>0</v>
          </cell>
          <cell r="J1231">
            <v>0</v>
          </cell>
          <cell r="K1231">
            <v>46207</v>
          </cell>
          <cell r="L1231">
            <v>6160</v>
          </cell>
          <cell r="M1231">
            <v>5236.7</v>
          </cell>
          <cell r="N1231">
            <v>47130.3</v>
          </cell>
          <cell r="O1231">
            <v>4220</v>
          </cell>
          <cell r="P1231">
            <v>2000</v>
          </cell>
          <cell r="Q1231">
            <v>1000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7220</v>
          </cell>
          <cell r="AA1231">
            <v>64823.7</v>
          </cell>
        </row>
        <row r="1232">
          <cell r="B1232">
            <v>6828</v>
          </cell>
          <cell r="C1232" t="str">
            <v>Diwakar Subedi</v>
          </cell>
          <cell r="D1232" t="str">
            <v>Jorpati Branch</v>
          </cell>
          <cell r="E1232" t="str">
            <v>108</v>
          </cell>
          <cell r="F1232" t="str">
            <v>Banking Operational</v>
          </cell>
          <cell r="G1232" t="str">
            <v>4</v>
          </cell>
          <cell r="H1232" t="str">
            <v>Assistant 5</v>
          </cell>
          <cell r="I1232">
            <v>0</v>
          </cell>
          <cell r="J1232">
            <v>0</v>
          </cell>
          <cell r="K1232">
            <v>35420</v>
          </cell>
          <cell r="L1232">
            <v>4724</v>
          </cell>
          <cell r="M1232">
            <v>4014.4</v>
          </cell>
          <cell r="N1232">
            <v>36129.599999999999</v>
          </cell>
          <cell r="O1232">
            <v>3344</v>
          </cell>
          <cell r="P1232">
            <v>2000</v>
          </cell>
          <cell r="Q1232">
            <v>1000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6344</v>
          </cell>
          <cell r="AA1232">
            <v>50502.400000000001</v>
          </cell>
        </row>
        <row r="1233">
          <cell r="B1233">
            <v>90073</v>
          </cell>
          <cell r="C1233" t="str">
            <v>Ishwor Gautam</v>
          </cell>
          <cell r="D1233" t="str">
            <v>Jorpati Branch</v>
          </cell>
          <cell r="E1233" t="str">
            <v>108</v>
          </cell>
          <cell r="F1233" t="str">
            <v>Banking Operational</v>
          </cell>
          <cell r="G1233">
            <v>0</v>
          </cell>
          <cell r="H1233" t="str">
            <v>Driver D1</v>
          </cell>
          <cell r="I1233">
            <v>0</v>
          </cell>
          <cell r="J1233">
            <v>0</v>
          </cell>
          <cell r="K1233">
            <v>28417</v>
          </cell>
          <cell r="L1233">
            <v>0</v>
          </cell>
          <cell r="M1233">
            <v>0</v>
          </cell>
          <cell r="N1233">
            <v>28417</v>
          </cell>
          <cell r="O1233">
            <v>0</v>
          </cell>
          <cell r="P1233">
            <v>2000</v>
          </cell>
          <cell r="Q1233">
            <v>1000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3000</v>
          </cell>
          <cell r="AA1233">
            <v>31417</v>
          </cell>
        </row>
        <row r="1234">
          <cell r="B1234">
            <v>90078</v>
          </cell>
          <cell r="C1234" t="str">
            <v>Tara Bahadur Bhujel</v>
          </cell>
          <cell r="D1234" t="str">
            <v>Jorpati Branch</v>
          </cell>
          <cell r="E1234" t="str">
            <v>108</v>
          </cell>
          <cell r="F1234" t="str">
            <v>Banking Operational</v>
          </cell>
          <cell r="G1234">
            <v>0</v>
          </cell>
          <cell r="H1234" t="str">
            <v>Support Staff 1S</v>
          </cell>
          <cell r="I1234">
            <v>0</v>
          </cell>
          <cell r="J1234">
            <v>0</v>
          </cell>
          <cell r="K1234">
            <v>24702</v>
          </cell>
          <cell r="L1234">
            <v>0</v>
          </cell>
          <cell r="M1234">
            <v>0</v>
          </cell>
          <cell r="N1234">
            <v>24702</v>
          </cell>
          <cell r="O1234">
            <v>0</v>
          </cell>
          <cell r="P1234">
            <v>2000</v>
          </cell>
          <cell r="Q1234">
            <v>1000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3000</v>
          </cell>
          <cell r="AA1234">
            <v>27702</v>
          </cell>
        </row>
        <row r="1235">
          <cell r="B1235">
            <v>4868</v>
          </cell>
          <cell r="C1235" t="str">
            <v>Dambar Bahadur K.C.</v>
          </cell>
          <cell r="D1235" t="str">
            <v>Swyambhu Branch</v>
          </cell>
          <cell r="E1235" t="str">
            <v>109</v>
          </cell>
          <cell r="F1235" t="str">
            <v>Banking Operational</v>
          </cell>
          <cell r="G1235" t="str">
            <v>10</v>
          </cell>
          <cell r="H1235" t="str">
            <v>Officer 7</v>
          </cell>
          <cell r="I1235">
            <v>0</v>
          </cell>
          <cell r="J1235">
            <v>0</v>
          </cell>
          <cell r="K1235">
            <v>46207</v>
          </cell>
          <cell r="L1235">
            <v>15400</v>
          </cell>
          <cell r="M1235">
            <v>6160.7</v>
          </cell>
          <cell r="N1235">
            <v>55446.3</v>
          </cell>
          <cell r="O1235">
            <v>4220</v>
          </cell>
          <cell r="P1235">
            <v>2000</v>
          </cell>
          <cell r="Q1235">
            <v>1000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7220</v>
          </cell>
          <cell r="AA1235">
            <v>74987.7</v>
          </cell>
        </row>
        <row r="1236">
          <cell r="B1236">
            <v>5351</v>
          </cell>
          <cell r="C1236" t="str">
            <v>Krishna Prasad Dhakal</v>
          </cell>
          <cell r="D1236" t="str">
            <v>Swyambhu Branch</v>
          </cell>
          <cell r="E1236" t="str">
            <v>109</v>
          </cell>
          <cell r="F1236" t="str">
            <v>Banking Operational</v>
          </cell>
          <cell r="G1236" t="str">
            <v>6</v>
          </cell>
          <cell r="H1236" t="str">
            <v>Managerial 9</v>
          </cell>
          <cell r="I1236">
            <v>0</v>
          </cell>
          <cell r="J1236">
            <v>0</v>
          </cell>
          <cell r="K1236">
            <v>52774</v>
          </cell>
          <cell r="L1236">
            <v>10554</v>
          </cell>
          <cell r="M1236">
            <v>6332.8</v>
          </cell>
          <cell r="N1236">
            <v>56995.199999999997</v>
          </cell>
          <cell r="O1236">
            <v>4620</v>
          </cell>
          <cell r="P1236">
            <v>2000</v>
          </cell>
          <cell r="Q1236">
            <v>1000</v>
          </cell>
          <cell r="R1236">
            <v>0</v>
          </cell>
          <cell r="S1236">
            <v>0</v>
          </cell>
          <cell r="T1236">
            <v>2400</v>
          </cell>
          <cell r="U1236">
            <v>0</v>
          </cell>
          <cell r="V1236">
            <v>0</v>
          </cell>
          <cell r="W1236">
            <v>6000</v>
          </cell>
          <cell r="X1236">
            <v>0</v>
          </cell>
          <cell r="Y1236">
            <v>0</v>
          </cell>
          <cell r="Z1236">
            <v>16020</v>
          </cell>
          <cell r="AA1236">
            <v>85680.8</v>
          </cell>
        </row>
        <row r="1237">
          <cell r="B1237">
            <v>5613</v>
          </cell>
          <cell r="C1237" t="str">
            <v>Bimala Burlakoti (Ruwali)</v>
          </cell>
          <cell r="D1237" t="str">
            <v>Swyambhu Branch</v>
          </cell>
          <cell r="E1237" t="str">
            <v>109</v>
          </cell>
          <cell r="F1237" t="str">
            <v>Banking Operational</v>
          </cell>
          <cell r="G1237" t="str">
            <v>5</v>
          </cell>
          <cell r="H1237" t="str">
            <v>Officer 7</v>
          </cell>
          <cell r="I1237">
            <v>0</v>
          </cell>
          <cell r="J1237">
            <v>0</v>
          </cell>
          <cell r="K1237">
            <v>46207</v>
          </cell>
          <cell r="L1237">
            <v>7700</v>
          </cell>
          <cell r="M1237">
            <v>5390.7</v>
          </cell>
          <cell r="N1237">
            <v>48516.3</v>
          </cell>
          <cell r="O1237">
            <v>4220</v>
          </cell>
          <cell r="P1237">
            <v>2000</v>
          </cell>
          <cell r="Q1237">
            <v>1000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7220</v>
          </cell>
          <cell r="AA1237">
            <v>66517.7</v>
          </cell>
        </row>
        <row r="1238">
          <cell r="B1238">
            <v>5669</v>
          </cell>
          <cell r="C1238" t="str">
            <v>Roshani Mahat</v>
          </cell>
          <cell r="D1238" t="str">
            <v>Swyambhu Branch</v>
          </cell>
          <cell r="E1238" t="str">
            <v>109</v>
          </cell>
          <cell r="F1238" t="str">
            <v>Banking Operational</v>
          </cell>
          <cell r="G1238" t="str">
            <v>11</v>
          </cell>
          <cell r="H1238" t="str">
            <v>Assistant 5</v>
          </cell>
          <cell r="I1238">
            <v>0</v>
          </cell>
          <cell r="J1238">
            <v>0</v>
          </cell>
          <cell r="K1238">
            <v>35420</v>
          </cell>
          <cell r="L1238">
            <v>12991</v>
          </cell>
          <cell r="M1238">
            <v>4841.1000000000004</v>
          </cell>
          <cell r="N1238">
            <v>43569.9</v>
          </cell>
          <cell r="O1238">
            <v>3344</v>
          </cell>
          <cell r="P1238">
            <v>2000</v>
          </cell>
          <cell r="Q1238">
            <v>1000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6344</v>
          </cell>
          <cell r="AA1238">
            <v>59596.1</v>
          </cell>
        </row>
        <row r="1239">
          <cell r="B1239">
            <v>5697</v>
          </cell>
          <cell r="C1239" t="str">
            <v>Bimala Thapa</v>
          </cell>
          <cell r="D1239" t="str">
            <v>Swyambhu Branch</v>
          </cell>
          <cell r="E1239" t="str">
            <v>109</v>
          </cell>
          <cell r="F1239" t="str">
            <v>Banking Operational</v>
          </cell>
          <cell r="G1239" t="str">
            <v>11</v>
          </cell>
          <cell r="H1239" t="str">
            <v>Assistant 5</v>
          </cell>
          <cell r="I1239">
            <v>0</v>
          </cell>
          <cell r="J1239">
            <v>0</v>
          </cell>
          <cell r="K1239">
            <v>35420</v>
          </cell>
          <cell r="L1239">
            <v>12991</v>
          </cell>
          <cell r="M1239">
            <v>4841.1000000000004</v>
          </cell>
          <cell r="N1239">
            <v>43569.9</v>
          </cell>
          <cell r="O1239">
            <v>3344</v>
          </cell>
          <cell r="P1239">
            <v>2000</v>
          </cell>
          <cell r="Q1239">
            <v>1000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6344</v>
          </cell>
          <cell r="AA1239">
            <v>59596.1</v>
          </cell>
        </row>
        <row r="1240">
          <cell r="B1240">
            <v>5706</v>
          </cell>
          <cell r="C1240" t="str">
            <v>Radhika Adhikari</v>
          </cell>
          <cell r="D1240" t="str">
            <v>Swyambhu Branch</v>
          </cell>
          <cell r="E1240" t="str">
            <v>109</v>
          </cell>
          <cell r="F1240" t="str">
            <v>Banking Operational</v>
          </cell>
          <cell r="G1240" t="str">
            <v>11</v>
          </cell>
          <cell r="H1240" t="str">
            <v>Assistant 5</v>
          </cell>
          <cell r="I1240">
            <v>0</v>
          </cell>
          <cell r="J1240">
            <v>0</v>
          </cell>
          <cell r="K1240">
            <v>35420</v>
          </cell>
          <cell r="L1240">
            <v>12991</v>
          </cell>
          <cell r="M1240">
            <v>4841.1000000000004</v>
          </cell>
          <cell r="N1240">
            <v>43569.9</v>
          </cell>
          <cell r="O1240">
            <v>3344</v>
          </cell>
          <cell r="P1240">
            <v>2000</v>
          </cell>
          <cell r="Q1240">
            <v>1000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6344</v>
          </cell>
          <cell r="AA1240">
            <v>59596.1</v>
          </cell>
        </row>
        <row r="1241">
          <cell r="B1241">
            <v>5721</v>
          </cell>
          <cell r="C1241" t="str">
            <v>Shobha Rana</v>
          </cell>
          <cell r="D1241" t="str">
            <v>Swyambhu Branch</v>
          </cell>
          <cell r="E1241" t="str">
            <v>109</v>
          </cell>
          <cell r="F1241" t="str">
            <v>Banking Operational</v>
          </cell>
          <cell r="G1241" t="str">
            <v>11</v>
          </cell>
          <cell r="H1241" t="str">
            <v>Assistant 5</v>
          </cell>
          <cell r="I1241">
            <v>0</v>
          </cell>
          <cell r="J1241">
            <v>0</v>
          </cell>
          <cell r="K1241">
            <v>35420</v>
          </cell>
          <cell r="L1241">
            <v>12991</v>
          </cell>
          <cell r="M1241">
            <v>4841.1000000000004</v>
          </cell>
          <cell r="N1241">
            <v>43569.9</v>
          </cell>
          <cell r="O1241">
            <v>3344</v>
          </cell>
          <cell r="P1241">
            <v>2000</v>
          </cell>
          <cell r="Q1241">
            <v>1000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6344</v>
          </cell>
          <cell r="AA1241">
            <v>59596.1</v>
          </cell>
        </row>
        <row r="1242">
          <cell r="B1242">
            <v>6659</v>
          </cell>
          <cell r="C1242" t="str">
            <v>Narayan Prasad Sharma</v>
          </cell>
          <cell r="D1242" t="str">
            <v>Swyambhu Branch</v>
          </cell>
          <cell r="E1242" t="str">
            <v>109</v>
          </cell>
          <cell r="F1242" t="str">
            <v>Banking Operational</v>
          </cell>
          <cell r="G1242" t="str">
            <v>5</v>
          </cell>
          <cell r="H1242" t="str">
            <v>Assistant 4</v>
          </cell>
          <cell r="I1242">
            <v>0</v>
          </cell>
          <cell r="J1242">
            <v>0</v>
          </cell>
          <cell r="K1242">
            <v>32902</v>
          </cell>
          <cell r="L1242">
            <v>5485</v>
          </cell>
          <cell r="M1242">
            <v>3838.7</v>
          </cell>
          <cell r="N1242">
            <v>34548.300000000003</v>
          </cell>
          <cell r="O1242">
            <v>2772</v>
          </cell>
          <cell r="P1242">
            <v>2000</v>
          </cell>
          <cell r="Q1242">
            <v>1000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5772</v>
          </cell>
          <cell r="AA1242">
            <v>47997.7</v>
          </cell>
        </row>
        <row r="1243">
          <cell r="B1243">
            <v>6846</v>
          </cell>
          <cell r="C1243" t="str">
            <v>Aarti Kalwar</v>
          </cell>
          <cell r="D1243" t="str">
            <v>Swyambhu Branch</v>
          </cell>
          <cell r="E1243" t="str">
            <v>109</v>
          </cell>
          <cell r="F1243" t="str">
            <v>Banking Operational</v>
          </cell>
          <cell r="G1243" t="str">
            <v>4</v>
          </cell>
          <cell r="H1243" t="str">
            <v>Assistant 5</v>
          </cell>
          <cell r="I1243">
            <v>0</v>
          </cell>
          <cell r="J1243">
            <v>0</v>
          </cell>
          <cell r="K1243">
            <v>35420</v>
          </cell>
          <cell r="L1243">
            <v>4724</v>
          </cell>
          <cell r="M1243">
            <v>4014.4</v>
          </cell>
          <cell r="N1243">
            <v>36129.599999999999</v>
          </cell>
          <cell r="O1243">
            <v>3344</v>
          </cell>
          <cell r="P1243">
            <v>2000</v>
          </cell>
          <cell r="Q1243">
            <v>1000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6344</v>
          </cell>
          <cell r="AA1243">
            <v>50502.400000000001</v>
          </cell>
        </row>
        <row r="1244">
          <cell r="B1244">
            <v>90095</v>
          </cell>
          <cell r="C1244" t="str">
            <v>Maya Lama</v>
          </cell>
          <cell r="D1244" t="str">
            <v>Swyambhu Branch</v>
          </cell>
          <cell r="E1244" t="str">
            <v>109</v>
          </cell>
          <cell r="F1244" t="str">
            <v>Banking Operational</v>
          </cell>
          <cell r="G1244">
            <v>0</v>
          </cell>
          <cell r="H1244" t="str">
            <v>Support Staff 1S</v>
          </cell>
          <cell r="I1244">
            <v>0</v>
          </cell>
          <cell r="J1244">
            <v>0</v>
          </cell>
          <cell r="K1244">
            <v>24702</v>
          </cell>
          <cell r="L1244">
            <v>0</v>
          </cell>
          <cell r="M1244">
            <v>0</v>
          </cell>
          <cell r="N1244">
            <v>24702</v>
          </cell>
          <cell r="O1244">
            <v>0</v>
          </cell>
          <cell r="P1244">
            <v>2000</v>
          </cell>
          <cell r="Q1244">
            <v>1000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3000</v>
          </cell>
          <cell r="AA1244">
            <v>27702</v>
          </cell>
        </row>
        <row r="1245">
          <cell r="B1245">
            <v>90098</v>
          </cell>
          <cell r="C1245" t="str">
            <v>Bijaya Dhital</v>
          </cell>
          <cell r="D1245" t="str">
            <v>Swyambhu Branch</v>
          </cell>
          <cell r="E1245" t="str">
            <v>109</v>
          </cell>
          <cell r="F1245" t="str">
            <v>Banking Operational</v>
          </cell>
          <cell r="G1245">
            <v>0</v>
          </cell>
          <cell r="H1245" t="str">
            <v>Support Staff 1S</v>
          </cell>
          <cell r="I1245">
            <v>0</v>
          </cell>
          <cell r="J1245">
            <v>0</v>
          </cell>
          <cell r="K1245">
            <v>24702</v>
          </cell>
          <cell r="L1245">
            <v>0</v>
          </cell>
          <cell r="M1245">
            <v>0</v>
          </cell>
          <cell r="N1245">
            <v>24702</v>
          </cell>
          <cell r="O1245">
            <v>0</v>
          </cell>
          <cell r="P1245">
            <v>2000</v>
          </cell>
          <cell r="Q1245">
            <v>1000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3000</v>
          </cell>
          <cell r="AA1245">
            <v>27702</v>
          </cell>
        </row>
        <row r="1246">
          <cell r="B1246">
            <v>5612</v>
          </cell>
          <cell r="C1246" t="str">
            <v>Pramila Lekhak (Khanal)</v>
          </cell>
          <cell r="D1246" t="str">
            <v>Kalanki Branch</v>
          </cell>
          <cell r="E1246" t="str">
            <v>110</v>
          </cell>
          <cell r="F1246" t="str">
            <v>Banking Operational</v>
          </cell>
          <cell r="G1246" t="str">
            <v>11</v>
          </cell>
          <cell r="H1246" t="str">
            <v>Assistant 5</v>
          </cell>
          <cell r="I1246">
            <v>0</v>
          </cell>
          <cell r="J1246">
            <v>0</v>
          </cell>
          <cell r="K1246">
            <v>35420</v>
          </cell>
          <cell r="L1246">
            <v>12991</v>
          </cell>
          <cell r="M1246">
            <v>4841.1000000000004</v>
          </cell>
          <cell r="N1246">
            <v>43569.9</v>
          </cell>
          <cell r="O1246">
            <v>3344</v>
          </cell>
          <cell r="P1246">
            <v>2000</v>
          </cell>
          <cell r="Q1246">
            <v>1000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6344</v>
          </cell>
          <cell r="AA1246">
            <v>59596.1</v>
          </cell>
        </row>
        <row r="1247">
          <cell r="B1247">
            <v>5630</v>
          </cell>
          <cell r="C1247" t="str">
            <v>Durga Acharya</v>
          </cell>
          <cell r="D1247" t="str">
            <v>Kalanki Branch</v>
          </cell>
          <cell r="E1247" t="str">
            <v>110</v>
          </cell>
          <cell r="F1247" t="str">
            <v>Banking Operational</v>
          </cell>
          <cell r="G1247" t="str">
            <v>11</v>
          </cell>
          <cell r="H1247" t="str">
            <v>Assistant 5</v>
          </cell>
          <cell r="I1247">
            <v>0</v>
          </cell>
          <cell r="J1247">
            <v>0</v>
          </cell>
          <cell r="K1247">
            <v>35420</v>
          </cell>
          <cell r="L1247">
            <v>12991</v>
          </cell>
          <cell r="M1247">
            <v>4841.1000000000004</v>
          </cell>
          <cell r="N1247">
            <v>43569.9</v>
          </cell>
          <cell r="O1247">
            <v>3344</v>
          </cell>
          <cell r="P1247">
            <v>2000</v>
          </cell>
          <cell r="Q1247">
            <v>1000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6344</v>
          </cell>
          <cell r="AA1247">
            <v>59596.1</v>
          </cell>
        </row>
        <row r="1248">
          <cell r="B1248">
            <v>5635</v>
          </cell>
          <cell r="C1248" t="str">
            <v>Kamala Adhikari</v>
          </cell>
          <cell r="D1248" t="str">
            <v>Kalanki Branch</v>
          </cell>
          <cell r="E1248" t="str">
            <v>110</v>
          </cell>
          <cell r="F1248" t="str">
            <v>Banking Operational</v>
          </cell>
          <cell r="G1248" t="str">
            <v>11</v>
          </cell>
          <cell r="H1248" t="str">
            <v>Assistant 5</v>
          </cell>
          <cell r="I1248">
            <v>0</v>
          </cell>
          <cell r="J1248">
            <v>0</v>
          </cell>
          <cell r="K1248">
            <v>35420</v>
          </cell>
          <cell r="L1248">
            <v>12991</v>
          </cell>
          <cell r="M1248">
            <v>4841.1000000000004</v>
          </cell>
          <cell r="N1248">
            <v>43569.9</v>
          </cell>
          <cell r="O1248">
            <v>3344</v>
          </cell>
          <cell r="P1248">
            <v>2000</v>
          </cell>
          <cell r="Q1248">
            <v>1000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6344</v>
          </cell>
          <cell r="AA1248">
            <v>59596.1</v>
          </cell>
        </row>
        <row r="1249">
          <cell r="B1249">
            <v>5922</v>
          </cell>
          <cell r="C1249" t="str">
            <v>Pramila Koirala</v>
          </cell>
          <cell r="D1249" t="str">
            <v>Kalanki Branch</v>
          </cell>
          <cell r="E1249" t="str">
            <v>110</v>
          </cell>
          <cell r="F1249" t="str">
            <v>Banking Operational</v>
          </cell>
          <cell r="G1249" t="str">
            <v>11</v>
          </cell>
          <cell r="H1249" t="str">
            <v>Assistant 5</v>
          </cell>
          <cell r="I1249">
            <v>0</v>
          </cell>
          <cell r="J1249">
            <v>0</v>
          </cell>
          <cell r="K1249">
            <v>35420</v>
          </cell>
          <cell r="L1249">
            <v>12991</v>
          </cell>
          <cell r="M1249">
            <v>4841.1000000000004</v>
          </cell>
          <cell r="N1249">
            <v>43569.9</v>
          </cell>
          <cell r="O1249">
            <v>3344</v>
          </cell>
          <cell r="P1249">
            <v>2000</v>
          </cell>
          <cell r="Q1249">
            <v>1000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6344</v>
          </cell>
          <cell r="AA1249">
            <v>59596.1</v>
          </cell>
        </row>
        <row r="1250">
          <cell r="B1250">
            <v>6122</v>
          </cell>
          <cell r="C1250" t="str">
            <v>Kalpana Sedhai</v>
          </cell>
          <cell r="D1250" t="str">
            <v>Kalanki Branch</v>
          </cell>
          <cell r="E1250" t="str">
            <v>110</v>
          </cell>
          <cell r="F1250" t="str">
            <v>Banking Operational</v>
          </cell>
          <cell r="G1250" t="str">
            <v>6</v>
          </cell>
          <cell r="H1250" t="str">
            <v>Managerial 9</v>
          </cell>
          <cell r="I1250">
            <v>0</v>
          </cell>
          <cell r="J1250">
            <v>0</v>
          </cell>
          <cell r="K1250">
            <v>52774</v>
          </cell>
          <cell r="L1250">
            <v>10554</v>
          </cell>
          <cell r="M1250">
            <v>6332.8</v>
          </cell>
          <cell r="N1250">
            <v>56995.199999999997</v>
          </cell>
          <cell r="O1250">
            <v>4620</v>
          </cell>
          <cell r="P1250">
            <v>2000</v>
          </cell>
          <cell r="Q1250">
            <v>1000</v>
          </cell>
          <cell r="R1250">
            <v>0</v>
          </cell>
          <cell r="S1250">
            <v>0</v>
          </cell>
          <cell r="T1250">
            <v>2400</v>
          </cell>
          <cell r="U1250">
            <v>0</v>
          </cell>
          <cell r="V1250">
            <v>0</v>
          </cell>
          <cell r="W1250">
            <v>6000</v>
          </cell>
          <cell r="X1250">
            <v>0</v>
          </cell>
          <cell r="Y1250">
            <v>0</v>
          </cell>
          <cell r="Z1250">
            <v>16020</v>
          </cell>
          <cell r="AA1250">
            <v>85680.8</v>
          </cell>
        </row>
        <row r="1251">
          <cell r="B1251">
            <v>6152</v>
          </cell>
          <cell r="C1251" t="str">
            <v>Enusha Subedi</v>
          </cell>
          <cell r="D1251" t="str">
            <v>Kalanki Branch</v>
          </cell>
          <cell r="E1251" t="str">
            <v>110</v>
          </cell>
          <cell r="F1251" t="str">
            <v>Banking Operational</v>
          </cell>
          <cell r="G1251" t="str">
            <v>4</v>
          </cell>
          <cell r="H1251" t="str">
            <v>Officer 7</v>
          </cell>
          <cell r="I1251">
            <v>0</v>
          </cell>
          <cell r="J1251">
            <v>0</v>
          </cell>
          <cell r="K1251">
            <v>46207</v>
          </cell>
          <cell r="L1251">
            <v>6160</v>
          </cell>
          <cell r="M1251">
            <v>5236.7</v>
          </cell>
          <cell r="N1251">
            <v>47130.3</v>
          </cell>
          <cell r="O1251">
            <v>4220</v>
          </cell>
          <cell r="P1251">
            <v>2000</v>
          </cell>
          <cell r="Q1251">
            <v>1000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7220</v>
          </cell>
          <cell r="AA1251">
            <v>64823.7</v>
          </cell>
        </row>
        <row r="1252">
          <cell r="B1252">
            <v>6482</v>
          </cell>
          <cell r="C1252" t="str">
            <v>Kanchan Pathak</v>
          </cell>
          <cell r="D1252" t="str">
            <v>Kalanki Branch</v>
          </cell>
          <cell r="E1252" t="str">
            <v>110</v>
          </cell>
          <cell r="F1252" t="str">
            <v>Banking Operational</v>
          </cell>
          <cell r="G1252" t="str">
            <v>6</v>
          </cell>
          <cell r="H1252" t="str">
            <v>Assistant 5</v>
          </cell>
          <cell r="I1252">
            <v>0</v>
          </cell>
          <cell r="J1252">
            <v>0</v>
          </cell>
          <cell r="K1252">
            <v>35420</v>
          </cell>
          <cell r="L1252">
            <v>7086</v>
          </cell>
          <cell r="M1252">
            <v>4250.6000000000004</v>
          </cell>
          <cell r="N1252">
            <v>38255.4</v>
          </cell>
          <cell r="O1252">
            <v>3344</v>
          </cell>
          <cell r="P1252">
            <v>2000</v>
          </cell>
          <cell r="Q1252">
            <v>1000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6344</v>
          </cell>
          <cell r="AA1252">
            <v>53100.6</v>
          </cell>
        </row>
        <row r="1253">
          <cell r="B1253">
            <v>6786</v>
          </cell>
          <cell r="C1253" t="str">
            <v>Sujita Shrestha</v>
          </cell>
          <cell r="D1253" t="str">
            <v>Kalanki Branch</v>
          </cell>
          <cell r="E1253" t="str">
            <v>110</v>
          </cell>
          <cell r="F1253" t="str">
            <v>Banking Operational</v>
          </cell>
          <cell r="G1253" t="str">
            <v>4</v>
          </cell>
          <cell r="H1253" t="str">
            <v>Officer 7</v>
          </cell>
          <cell r="I1253">
            <v>0</v>
          </cell>
          <cell r="J1253">
            <v>0</v>
          </cell>
          <cell r="K1253">
            <v>46207</v>
          </cell>
          <cell r="L1253">
            <v>6160</v>
          </cell>
          <cell r="M1253">
            <v>5236.7</v>
          </cell>
          <cell r="N1253">
            <v>47130.3</v>
          </cell>
          <cell r="O1253">
            <v>4220</v>
          </cell>
          <cell r="P1253">
            <v>2000</v>
          </cell>
          <cell r="Q1253">
            <v>1000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7220</v>
          </cell>
          <cell r="AA1253">
            <v>64823.7</v>
          </cell>
        </row>
        <row r="1254">
          <cell r="B1254">
            <v>6818</v>
          </cell>
          <cell r="C1254" t="str">
            <v>Sabina Ghimire</v>
          </cell>
          <cell r="D1254" t="str">
            <v>Kalanki Branch</v>
          </cell>
          <cell r="E1254" t="str">
            <v>110</v>
          </cell>
          <cell r="F1254" t="str">
            <v>Banking Operational</v>
          </cell>
          <cell r="G1254" t="str">
            <v>4</v>
          </cell>
          <cell r="H1254" t="str">
            <v>Officer 7</v>
          </cell>
          <cell r="I1254">
            <v>0</v>
          </cell>
          <cell r="J1254">
            <v>0</v>
          </cell>
          <cell r="K1254">
            <v>46207</v>
          </cell>
          <cell r="L1254">
            <v>6160</v>
          </cell>
          <cell r="M1254">
            <v>5236.7</v>
          </cell>
          <cell r="N1254">
            <v>47130.3</v>
          </cell>
          <cell r="O1254">
            <v>4220</v>
          </cell>
          <cell r="P1254">
            <v>2000</v>
          </cell>
          <cell r="Q1254">
            <v>1000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7220</v>
          </cell>
          <cell r="AA1254">
            <v>64823.7</v>
          </cell>
        </row>
        <row r="1255">
          <cell r="B1255">
            <v>90084</v>
          </cell>
          <cell r="C1255" t="str">
            <v>Sarmila Tamang</v>
          </cell>
          <cell r="D1255" t="str">
            <v>Kalanki Branch</v>
          </cell>
          <cell r="E1255" t="str">
            <v>110</v>
          </cell>
          <cell r="F1255" t="str">
            <v>Banking Operational</v>
          </cell>
          <cell r="G1255">
            <v>0</v>
          </cell>
          <cell r="H1255" t="str">
            <v>Support Staff 1S</v>
          </cell>
          <cell r="I1255">
            <v>0</v>
          </cell>
          <cell r="J1255">
            <v>0</v>
          </cell>
          <cell r="K1255">
            <v>24702</v>
          </cell>
          <cell r="L1255">
            <v>0</v>
          </cell>
          <cell r="M1255">
            <v>0</v>
          </cell>
          <cell r="N1255">
            <v>24702</v>
          </cell>
          <cell r="O1255">
            <v>0</v>
          </cell>
          <cell r="P1255">
            <v>2000</v>
          </cell>
          <cell r="Q1255">
            <v>1000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3000</v>
          </cell>
          <cell r="AA1255">
            <v>27702</v>
          </cell>
        </row>
        <row r="1256">
          <cell r="B1256">
            <v>5498</v>
          </cell>
          <cell r="C1256" t="str">
            <v>Rukmangat Bhattarai</v>
          </cell>
          <cell r="D1256" t="str">
            <v>Kirtipur Branch</v>
          </cell>
          <cell r="E1256" t="str">
            <v>111</v>
          </cell>
          <cell r="F1256" t="str">
            <v>Banking Operational</v>
          </cell>
          <cell r="G1256" t="str">
            <v>10</v>
          </cell>
          <cell r="H1256" t="str">
            <v>Officer 7</v>
          </cell>
          <cell r="I1256">
            <v>0</v>
          </cell>
          <cell r="J1256">
            <v>0</v>
          </cell>
          <cell r="K1256">
            <v>46207</v>
          </cell>
          <cell r="L1256">
            <v>15400</v>
          </cell>
          <cell r="M1256">
            <v>6160.7</v>
          </cell>
          <cell r="N1256">
            <v>55446.3</v>
          </cell>
          <cell r="O1256">
            <v>4220</v>
          </cell>
          <cell r="P1256">
            <v>2000</v>
          </cell>
          <cell r="Q1256">
            <v>1000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7220</v>
          </cell>
          <cell r="AA1256">
            <v>74987.7</v>
          </cell>
        </row>
        <row r="1257">
          <cell r="B1257">
            <v>5533</v>
          </cell>
          <cell r="C1257" t="str">
            <v>Jibalal Khanal</v>
          </cell>
          <cell r="D1257" t="str">
            <v>Kirtipur Branch</v>
          </cell>
          <cell r="E1257" t="str">
            <v>111</v>
          </cell>
          <cell r="F1257" t="str">
            <v>Banking Operational</v>
          </cell>
          <cell r="G1257" t="str">
            <v>6</v>
          </cell>
          <cell r="H1257" t="str">
            <v>Managerial 9</v>
          </cell>
          <cell r="I1257">
            <v>0</v>
          </cell>
          <cell r="J1257">
            <v>0</v>
          </cell>
          <cell r="K1257">
            <v>52774</v>
          </cell>
          <cell r="L1257">
            <v>10554</v>
          </cell>
          <cell r="M1257">
            <v>6332.8</v>
          </cell>
          <cell r="N1257">
            <v>56995.199999999997</v>
          </cell>
          <cell r="O1257">
            <v>4620</v>
          </cell>
          <cell r="P1257">
            <v>2000</v>
          </cell>
          <cell r="Q1257">
            <v>1000</v>
          </cell>
          <cell r="R1257">
            <v>0</v>
          </cell>
          <cell r="S1257">
            <v>0</v>
          </cell>
          <cell r="T1257">
            <v>2400</v>
          </cell>
          <cell r="U1257">
            <v>0</v>
          </cell>
          <cell r="V1257">
            <v>0</v>
          </cell>
          <cell r="W1257">
            <v>6000</v>
          </cell>
          <cell r="X1257">
            <v>0</v>
          </cell>
          <cell r="Y1257">
            <v>0</v>
          </cell>
          <cell r="Z1257">
            <v>16020</v>
          </cell>
          <cell r="AA1257">
            <v>85680.8</v>
          </cell>
        </row>
        <row r="1258">
          <cell r="B1258">
            <v>5901</v>
          </cell>
          <cell r="C1258" t="str">
            <v>Shanta Khanal Paudel</v>
          </cell>
          <cell r="D1258" t="str">
            <v>Kirtipur Branch</v>
          </cell>
          <cell r="E1258" t="str">
            <v>111</v>
          </cell>
          <cell r="F1258" t="str">
            <v>Banking Operational</v>
          </cell>
          <cell r="G1258" t="str">
            <v>6</v>
          </cell>
          <cell r="H1258" t="str">
            <v>Officer 7</v>
          </cell>
          <cell r="I1258">
            <v>0</v>
          </cell>
          <cell r="J1258">
            <v>0</v>
          </cell>
          <cell r="K1258">
            <v>46207</v>
          </cell>
          <cell r="L1258">
            <v>9240</v>
          </cell>
          <cell r="M1258">
            <v>5544.7</v>
          </cell>
          <cell r="N1258">
            <v>49902.3</v>
          </cell>
          <cell r="O1258">
            <v>4220</v>
          </cell>
          <cell r="P1258">
            <v>2000</v>
          </cell>
          <cell r="Q1258">
            <v>1000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7220</v>
          </cell>
          <cell r="AA1258">
            <v>68211.7</v>
          </cell>
        </row>
        <row r="1259">
          <cell r="B1259">
            <v>6512</v>
          </cell>
          <cell r="C1259" t="str">
            <v>Lila Dahal</v>
          </cell>
          <cell r="D1259" t="str">
            <v>Kirtipur Branch</v>
          </cell>
          <cell r="E1259" t="str">
            <v>111</v>
          </cell>
          <cell r="F1259" t="str">
            <v>Banking Operational</v>
          </cell>
          <cell r="G1259" t="str">
            <v>5</v>
          </cell>
          <cell r="H1259" t="str">
            <v>Assistant 4</v>
          </cell>
          <cell r="I1259">
            <v>0</v>
          </cell>
          <cell r="J1259">
            <v>0</v>
          </cell>
          <cell r="K1259">
            <v>32902</v>
          </cell>
          <cell r="L1259">
            <v>5485</v>
          </cell>
          <cell r="M1259">
            <v>3838.7</v>
          </cell>
          <cell r="N1259">
            <v>34548.300000000003</v>
          </cell>
          <cell r="O1259">
            <v>2772</v>
          </cell>
          <cell r="P1259">
            <v>2000</v>
          </cell>
          <cell r="Q1259">
            <v>1000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5772</v>
          </cell>
          <cell r="AA1259">
            <v>47997.7</v>
          </cell>
        </row>
        <row r="1260">
          <cell r="B1260">
            <v>6621</v>
          </cell>
          <cell r="C1260" t="str">
            <v>Nabina Khadka</v>
          </cell>
          <cell r="D1260" t="str">
            <v>Kirtipur Branch</v>
          </cell>
          <cell r="E1260" t="str">
            <v>111</v>
          </cell>
          <cell r="F1260" t="str">
            <v>Banking Operational</v>
          </cell>
          <cell r="G1260" t="str">
            <v>5</v>
          </cell>
          <cell r="H1260" t="str">
            <v>Assistant 4</v>
          </cell>
          <cell r="I1260">
            <v>0</v>
          </cell>
          <cell r="J1260">
            <v>0</v>
          </cell>
          <cell r="K1260">
            <v>32902</v>
          </cell>
          <cell r="L1260">
            <v>5485</v>
          </cell>
          <cell r="M1260">
            <v>3838.7</v>
          </cell>
          <cell r="N1260">
            <v>34548.300000000003</v>
          </cell>
          <cell r="O1260">
            <v>2772</v>
          </cell>
          <cell r="P1260">
            <v>2000</v>
          </cell>
          <cell r="Q1260">
            <v>1000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5772</v>
          </cell>
          <cell r="AA1260">
            <v>47997.7</v>
          </cell>
        </row>
        <row r="1261">
          <cell r="B1261">
            <v>6695</v>
          </cell>
          <cell r="C1261" t="str">
            <v>Mamta Ghimire</v>
          </cell>
          <cell r="D1261" t="str">
            <v>Kirtipur Branch</v>
          </cell>
          <cell r="E1261" t="str">
            <v>111</v>
          </cell>
          <cell r="F1261" t="str">
            <v>Banking Operational</v>
          </cell>
          <cell r="G1261" t="str">
            <v>5</v>
          </cell>
          <cell r="H1261" t="str">
            <v>Assistant 4</v>
          </cell>
          <cell r="I1261">
            <v>0</v>
          </cell>
          <cell r="J1261">
            <v>0</v>
          </cell>
          <cell r="K1261">
            <v>32902</v>
          </cell>
          <cell r="L1261">
            <v>5485</v>
          </cell>
          <cell r="M1261">
            <v>3838.7</v>
          </cell>
          <cell r="N1261">
            <v>34548.300000000003</v>
          </cell>
          <cell r="O1261">
            <v>2772</v>
          </cell>
          <cell r="P1261">
            <v>2000</v>
          </cell>
          <cell r="Q1261">
            <v>1000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5772</v>
          </cell>
          <cell r="AA1261">
            <v>47997.7</v>
          </cell>
        </row>
        <row r="1262">
          <cell r="B1262">
            <v>6728</v>
          </cell>
          <cell r="C1262" t="str">
            <v>Ashok Rai</v>
          </cell>
          <cell r="D1262" t="str">
            <v>Kirtipur Branch</v>
          </cell>
          <cell r="E1262" t="str">
            <v>111</v>
          </cell>
          <cell r="F1262" t="str">
            <v>Banking Operational</v>
          </cell>
          <cell r="G1262" t="str">
            <v>5</v>
          </cell>
          <cell r="H1262" t="str">
            <v>Assistant 4</v>
          </cell>
          <cell r="I1262">
            <v>0</v>
          </cell>
          <cell r="J1262">
            <v>0</v>
          </cell>
          <cell r="K1262">
            <v>32902</v>
          </cell>
          <cell r="L1262">
            <v>5485</v>
          </cell>
          <cell r="M1262">
            <v>3838.7</v>
          </cell>
          <cell r="N1262">
            <v>34548.300000000003</v>
          </cell>
          <cell r="O1262">
            <v>2772</v>
          </cell>
          <cell r="P1262">
            <v>2000</v>
          </cell>
          <cell r="Q1262">
            <v>1000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5772</v>
          </cell>
          <cell r="AA1262">
            <v>47997.7</v>
          </cell>
        </row>
        <row r="1263">
          <cell r="B1263">
            <v>6842</v>
          </cell>
          <cell r="C1263" t="str">
            <v>Jamuna KC</v>
          </cell>
          <cell r="D1263" t="str">
            <v>Kirtipur Branch</v>
          </cell>
          <cell r="E1263" t="str">
            <v>111</v>
          </cell>
          <cell r="F1263" t="str">
            <v>Banking Operational</v>
          </cell>
          <cell r="G1263" t="str">
            <v>4</v>
          </cell>
          <cell r="H1263" t="str">
            <v>Assistant 5</v>
          </cell>
          <cell r="I1263">
            <v>0</v>
          </cell>
          <cell r="J1263">
            <v>0</v>
          </cell>
          <cell r="K1263">
            <v>35420</v>
          </cell>
          <cell r="L1263">
            <v>4724</v>
          </cell>
          <cell r="M1263">
            <v>4014.4</v>
          </cell>
          <cell r="N1263">
            <v>36129.599999999999</v>
          </cell>
          <cell r="O1263">
            <v>3344</v>
          </cell>
          <cell r="P1263">
            <v>2000</v>
          </cell>
          <cell r="Q1263">
            <v>1000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6344</v>
          </cell>
          <cell r="AA1263">
            <v>50502.400000000001</v>
          </cell>
        </row>
        <row r="1264">
          <cell r="B1264">
            <v>90097</v>
          </cell>
          <cell r="C1264" t="str">
            <v>Rama Adhikari</v>
          </cell>
          <cell r="D1264" t="str">
            <v>Kirtipur Branch</v>
          </cell>
          <cell r="E1264" t="str">
            <v>111</v>
          </cell>
          <cell r="F1264" t="str">
            <v>Banking Operational</v>
          </cell>
          <cell r="G1264">
            <v>0</v>
          </cell>
          <cell r="H1264" t="str">
            <v>Support Staff 1S</v>
          </cell>
          <cell r="I1264">
            <v>0</v>
          </cell>
          <cell r="J1264">
            <v>0</v>
          </cell>
          <cell r="K1264">
            <v>24702</v>
          </cell>
          <cell r="L1264">
            <v>0</v>
          </cell>
          <cell r="M1264">
            <v>0</v>
          </cell>
          <cell r="N1264">
            <v>24702</v>
          </cell>
          <cell r="O1264">
            <v>0</v>
          </cell>
          <cell r="P1264">
            <v>2000</v>
          </cell>
          <cell r="Q1264">
            <v>1000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3000</v>
          </cell>
          <cell r="AA1264">
            <v>27702</v>
          </cell>
        </row>
        <row r="1265">
          <cell r="B1265">
            <v>4814</v>
          </cell>
          <cell r="C1265" t="str">
            <v>Ram Prasad Sapkota</v>
          </cell>
          <cell r="D1265" t="str">
            <v>Battisputali Branch</v>
          </cell>
          <cell r="E1265" t="str">
            <v>112</v>
          </cell>
          <cell r="F1265" t="str">
            <v>Banking Operational</v>
          </cell>
          <cell r="G1265" t="str">
            <v>8</v>
          </cell>
          <cell r="H1265" t="str">
            <v>Managerial 9</v>
          </cell>
          <cell r="I1265">
            <v>0</v>
          </cell>
          <cell r="J1265">
            <v>0</v>
          </cell>
          <cell r="K1265">
            <v>52774</v>
          </cell>
          <cell r="L1265">
            <v>14072</v>
          </cell>
          <cell r="M1265">
            <v>6684.6</v>
          </cell>
          <cell r="N1265">
            <v>60161.4</v>
          </cell>
          <cell r="O1265">
            <v>4620</v>
          </cell>
          <cell r="P1265">
            <v>2000</v>
          </cell>
          <cell r="Q1265">
            <v>1000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7620</v>
          </cell>
          <cell r="AA1265">
            <v>81150.600000000006</v>
          </cell>
        </row>
        <row r="1266">
          <cell r="B1266">
            <v>4898</v>
          </cell>
          <cell r="C1266" t="str">
            <v>Sita Dahal</v>
          </cell>
          <cell r="D1266" t="str">
            <v>Battisputali Branch</v>
          </cell>
          <cell r="E1266" t="str">
            <v>112</v>
          </cell>
          <cell r="F1266" t="str">
            <v>Banking Operational</v>
          </cell>
          <cell r="G1266" t="str">
            <v>9</v>
          </cell>
          <cell r="H1266" t="str">
            <v>Managerial 9</v>
          </cell>
          <cell r="I1266">
            <v>0</v>
          </cell>
          <cell r="J1266">
            <v>0</v>
          </cell>
          <cell r="K1266">
            <v>52774</v>
          </cell>
          <cell r="L1266">
            <v>15831</v>
          </cell>
          <cell r="M1266">
            <v>6860.5</v>
          </cell>
          <cell r="N1266">
            <v>61744.5</v>
          </cell>
          <cell r="O1266">
            <v>4620</v>
          </cell>
          <cell r="P1266">
            <v>2000</v>
          </cell>
          <cell r="Q1266">
            <v>1000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7620</v>
          </cell>
          <cell r="AA1266">
            <v>83085.5</v>
          </cell>
        </row>
        <row r="1267">
          <cell r="B1267">
            <v>5105</v>
          </cell>
          <cell r="C1267" t="str">
            <v>Ramesh Kumar Bhattarai</v>
          </cell>
          <cell r="D1267" t="str">
            <v>Battisputali Branch</v>
          </cell>
          <cell r="E1267" t="str">
            <v>112</v>
          </cell>
          <cell r="F1267" t="str">
            <v>Banking Operational</v>
          </cell>
          <cell r="G1267" t="str">
            <v>8</v>
          </cell>
          <cell r="H1267" t="str">
            <v>Managerial 9</v>
          </cell>
          <cell r="I1267">
            <v>0</v>
          </cell>
          <cell r="J1267">
            <v>0</v>
          </cell>
          <cell r="K1267">
            <v>52774</v>
          </cell>
          <cell r="L1267">
            <v>14072</v>
          </cell>
          <cell r="M1267">
            <v>6684.6</v>
          </cell>
          <cell r="N1267">
            <v>60161.4</v>
          </cell>
          <cell r="O1267">
            <v>4620</v>
          </cell>
          <cell r="P1267">
            <v>2000</v>
          </cell>
          <cell r="Q1267">
            <v>1000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7620</v>
          </cell>
          <cell r="AA1267">
            <v>81150.600000000006</v>
          </cell>
        </row>
        <row r="1268">
          <cell r="B1268">
            <v>5201</v>
          </cell>
          <cell r="C1268" t="str">
            <v>Manju Shaha</v>
          </cell>
          <cell r="D1268" t="str">
            <v>Battisputali Branch</v>
          </cell>
          <cell r="E1268" t="str">
            <v>112</v>
          </cell>
          <cell r="F1268" t="str">
            <v>Banking Operational</v>
          </cell>
          <cell r="G1268" t="str">
            <v>6</v>
          </cell>
          <cell r="H1268" t="str">
            <v>Officer 7</v>
          </cell>
          <cell r="I1268">
            <v>0</v>
          </cell>
          <cell r="J1268">
            <v>0</v>
          </cell>
          <cell r="K1268">
            <v>46207</v>
          </cell>
          <cell r="L1268">
            <v>9240</v>
          </cell>
          <cell r="M1268">
            <v>5544.7</v>
          </cell>
          <cell r="N1268">
            <v>49902.3</v>
          </cell>
          <cell r="O1268">
            <v>4220</v>
          </cell>
          <cell r="P1268">
            <v>2000</v>
          </cell>
          <cell r="Q1268">
            <v>1000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7220</v>
          </cell>
          <cell r="AA1268">
            <v>68211.7</v>
          </cell>
        </row>
        <row r="1269">
          <cell r="B1269">
            <v>5315</v>
          </cell>
          <cell r="C1269" t="str">
            <v>Rajendra Rana Bhat</v>
          </cell>
          <cell r="D1269" t="str">
            <v>Battisputali Branch</v>
          </cell>
          <cell r="E1269" t="str">
            <v>112</v>
          </cell>
          <cell r="F1269" t="str">
            <v>Banking Operational</v>
          </cell>
          <cell r="G1269" t="str">
            <v>10</v>
          </cell>
          <cell r="H1269" t="str">
            <v>Managerial 9</v>
          </cell>
          <cell r="I1269">
            <v>0</v>
          </cell>
          <cell r="J1269" t="str">
            <v>10</v>
          </cell>
          <cell r="K1269">
            <v>52774</v>
          </cell>
          <cell r="L1269">
            <v>17590</v>
          </cell>
          <cell r="M1269">
            <v>7036.4</v>
          </cell>
          <cell r="N1269">
            <v>63327.6</v>
          </cell>
          <cell r="O1269">
            <v>4650</v>
          </cell>
          <cell r="P1269">
            <v>2000</v>
          </cell>
          <cell r="Q1269">
            <v>1000</v>
          </cell>
          <cell r="R1269">
            <v>0</v>
          </cell>
          <cell r="S1269">
            <v>0</v>
          </cell>
          <cell r="T1269">
            <v>2700</v>
          </cell>
          <cell r="U1269">
            <v>0</v>
          </cell>
          <cell r="V1269">
            <v>0</v>
          </cell>
          <cell r="W1269">
            <v>8000</v>
          </cell>
          <cell r="X1269">
            <v>2050</v>
          </cell>
          <cell r="Y1269">
            <v>0</v>
          </cell>
          <cell r="Z1269">
            <v>20400</v>
          </cell>
          <cell r="AA1269">
            <v>97800.4</v>
          </cell>
        </row>
        <row r="1270">
          <cell r="B1270">
            <v>5667</v>
          </cell>
          <cell r="C1270" t="str">
            <v>Janardan Dahal</v>
          </cell>
          <cell r="D1270" t="str">
            <v>Battisputali Branch</v>
          </cell>
          <cell r="E1270" t="str">
            <v>112</v>
          </cell>
          <cell r="F1270" t="str">
            <v>Banking Operational</v>
          </cell>
          <cell r="G1270" t="str">
            <v>11</v>
          </cell>
          <cell r="H1270" t="str">
            <v>Assistant 5</v>
          </cell>
          <cell r="I1270">
            <v>0</v>
          </cell>
          <cell r="J1270">
            <v>0</v>
          </cell>
          <cell r="K1270">
            <v>35420</v>
          </cell>
          <cell r="L1270">
            <v>12991</v>
          </cell>
          <cell r="M1270">
            <v>4841.1000000000004</v>
          </cell>
          <cell r="N1270">
            <v>43569.9</v>
          </cell>
          <cell r="O1270">
            <v>3344</v>
          </cell>
          <cell r="P1270">
            <v>2000</v>
          </cell>
          <cell r="Q1270">
            <v>1000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6344</v>
          </cell>
          <cell r="AA1270">
            <v>59596.1</v>
          </cell>
        </row>
        <row r="1271">
          <cell r="B1271">
            <v>5835</v>
          </cell>
          <cell r="C1271" t="str">
            <v>Punam Basnet</v>
          </cell>
          <cell r="D1271" t="str">
            <v>Battisputali Branch</v>
          </cell>
          <cell r="E1271" t="str">
            <v>112</v>
          </cell>
          <cell r="F1271" t="str">
            <v>Banking Operational</v>
          </cell>
          <cell r="G1271" t="str">
            <v>11</v>
          </cell>
          <cell r="H1271" t="str">
            <v>Assistant 5</v>
          </cell>
          <cell r="I1271">
            <v>0</v>
          </cell>
          <cell r="J1271">
            <v>0</v>
          </cell>
          <cell r="K1271">
            <v>35420</v>
          </cell>
          <cell r="L1271">
            <v>12991</v>
          </cell>
          <cell r="M1271">
            <v>4841.1000000000004</v>
          </cell>
          <cell r="N1271">
            <v>43569.9</v>
          </cell>
          <cell r="O1271">
            <v>3344</v>
          </cell>
          <cell r="P1271">
            <v>2000</v>
          </cell>
          <cell r="Q1271">
            <v>1000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6344</v>
          </cell>
          <cell r="AA1271">
            <v>59596.1</v>
          </cell>
        </row>
        <row r="1272">
          <cell r="B1272">
            <v>5945</v>
          </cell>
          <cell r="C1272" t="str">
            <v>Sujita Pokharel</v>
          </cell>
          <cell r="D1272" t="str">
            <v>Battisputali Branch</v>
          </cell>
          <cell r="E1272" t="str">
            <v>112</v>
          </cell>
          <cell r="F1272" t="str">
            <v>Banking Operational</v>
          </cell>
          <cell r="G1272" t="str">
            <v>11</v>
          </cell>
          <cell r="H1272" t="str">
            <v>Assistant 5</v>
          </cell>
          <cell r="I1272">
            <v>0</v>
          </cell>
          <cell r="J1272">
            <v>0</v>
          </cell>
          <cell r="K1272">
            <v>35420</v>
          </cell>
          <cell r="L1272">
            <v>12991</v>
          </cell>
          <cell r="M1272">
            <v>4841.1000000000004</v>
          </cell>
          <cell r="N1272">
            <v>43569.9</v>
          </cell>
          <cell r="O1272">
            <v>3344</v>
          </cell>
          <cell r="P1272">
            <v>2000</v>
          </cell>
          <cell r="Q1272">
            <v>1000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6344</v>
          </cell>
          <cell r="AA1272">
            <v>59596.1</v>
          </cell>
        </row>
        <row r="1273">
          <cell r="B1273">
            <v>6177</v>
          </cell>
          <cell r="C1273" t="str">
            <v>Anjana Ghimire</v>
          </cell>
          <cell r="D1273" t="str">
            <v>Battisputali Branch</v>
          </cell>
          <cell r="E1273" t="str">
            <v>112</v>
          </cell>
          <cell r="F1273" t="str">
            <v>Banking Operational</v>
          </cell>
          <cell r="G1273" t="str">
            <v>9</v>
          </cell>
          <cell r="H1273" t="str">
            <v>Assistant 5</v>
          </cell>
          <cell r="I1273">
            <v>0</v>
          </cell>
          <cell r="J1273">
            <v>0</v>
          </cell>
          <cell r="K1273">
            <v>35420</v>
          </cell>
          <cell r="L1273">
            <v>10629</v>
          </cell>
          <cell r="M1273">
            <v>4604.8999999999996</v>
          </cell>
          <cell r="N1273">
            <v>41444.1</v>
          </cell>
          <cell r="O1273">
            <v>3344</v>
          </cell>
          <cell r="P1273">
            <v>2000</v>
          </cell>
          <cell r="Q1273">
            <v>1000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6344</v>
          </cell>
          <cell r="AA1273">
            <v>56997.9</v>
          </cell>
        </row>
        <row r="1274">
          <cell r="B1274">
            <v>6351</v>
          </cell>
          <cell r="C1274" t="str">
            <v>Rajendra Prasad Koirala</v>
          </cell>
          <cell r="D1274" t="str">
            <v>Battisputali Branch</v>
          </cell>
          <cell r="E1274" t="str">
            <v>112</v>
          </cell>
          <cell r="F1274" t="str">
            <v>Banking Operational</v>
          </cell>
          <cell r="G1274" t="str">
            <v>7</v>
          </cell>
          <cell r="H1274" t="str">
            <v>Officer 7</v>
          </cell>
          <cell r="I1274">
            <v>0</v>
          </cell>
          <cell r="J1274">
            <v>0</v>
          </cell>
          <cell r="K1274">
            <v>46207</v>
          </cell>
          <cell r="L1274">
            <v>10780</v>
          </cell>
          <cell r="M1274">
            <v>5698.7</v>
          </cell>
          <cell r="N1274">
            <v>51288.3</v>
          </cell>
          <cell r="O1274">
            <v>4220</v>
          </cell>
          <cell r="P1274">
            <v>2000</v>
          </cell>
          <cell r="Q1274">
            <v>1000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7220</v>
          </cell>
          <cell r="AA1274">
            <v>69905.7</v>
          </cell>
        </row>
        <row r="1275">
          <cell r="B1275">
            <v>6540</v>
          </cell>
          <cell r="C1275" t="str">
            <v>Chandika Ghimire</v>
          </cell>
          <cell r="D1275" t="str">
            <v>Battisputali Branch</v>
          </cell>
          <cell r="E1275" t="str">
            <v>112</v>
          </cell>
          <cell r="F1275" t="str">
            <v>Banking Operational</v>
          </cell>
          <cell r="G1275" t="str">
            <v>5</v>
          </cell>
          <cell r="H1275" t="str">
            <v>Assistant 4</v>
          </cell>
          <cell r="I1275">
            <v>0</v>
          </cell>
          <cell r="J1275">
            <v>0</v>
          </cell>
          <cell r="K1275">
            <v>32902</v>
          </cell>
          <cell r="L1275">
            <v>5485</v>
          </cell>
          <cell r="M1275">
            <v>3838.7</v>
          </cell>
          <cell r="N1275">
            <v>34548.300000000003</v>
          </cell>
          <cell r="O1275">
            <v>2772</v>
          </cell>
          <cell r="P1275">
            <v>2000</v>
          </cell>
          <cell r="Q1275">
            <v>1000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5772</v>
          </cell>
          <cell r="AA1275">
            <v>47997.7</v>
          </cell>
        </row>
        <row r="1276">
          <cell r="B1276">
            <v>7114</v>
          </cell>
          <cell r="C1276" t="str">
            <v>Rita Bhandari</v>
          </cell>
          <cell r="D1276" t="str">
            <v>Battisputali Branch</v>
          </cell>
          <cell r="E1276" t="str">
            <v>112</v>
          </cell>
          <cell r="F1276" t="str">
            <v>Banking Operational</v>
          </cell>
          <cell r="G1276" t="str">
            <v>1</v>
          </cell>
          <cell r="H1276" t="str">
            <v>Assistant 5</v>
          </cell>
          <cell r="I1276">
            <v>0</v>
          </cell>
          <cell r="J1276">
            <v>0</v>
          </cell>
          <cell r="K1276">
            <v>35420</v>
          </cell>
          <cell r="L1276">
            <v>1181</v>
          </cell>
          <cell r="M1276">
            <v>3660.1</v>
          </cell>
          <cell r="N1276">
            <v>32940.9</v>
          </cell>
          <cell r="O1276">
            <v>3344</v>
          </cell>
          <cell r="P1276">
            <v>2000</v>
          </cell>
          <cell r="Q1276">
            <v>1000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6344</v>
          </cell>
          <cell r="AA1276">
            <v>46605.1</v>
          </cell>
        </row>
        <row r="1277">
          <cell r="B1277">
            <v>4955</v>
          </cell>
          <cell r="C1277" t="str">
            <v>Bisnu Prasad Lamsal</v>
          </cell>
          <cell r="D1277" t="str">
            <v>Maitidevi Branch</v>
          </cell>
          <cell r="E1277" t="str">
            <v>113</v>
          </cell>
          <cell r="F1277" t="str">
            <v>Banking Operational</v>
          </cell>
          <cell r="G1277" t="str">
            <v>10</v>
          </cell>
          <cell r="H1277" t="str">
            <v>Officer 7</v>
          </cell>
          <cell r="I1277">
            <v>0</v>
          </cell>
          <cell r="J1277">
            <v>0</v>
          </cell>
          <cell r="K1277">
            <v>46207</v>
          </cell>
          <cell r="L1277">
            <v>15400</v>
          </cell>
          <cell r="M1277">
            <v>6160.7</v>
          </cell>
          <cell r="N1277">
            <v>55446.3</v>
          </cell>
          <cell r="O1277">
            <v>4220</v>
          </cell>
          <cell r="P1277">
            <v>2000</v>
          </cell>
          <cell r="Q1277">
            <v>1000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7220</v>
          </cell>
          <cell r="AA1277">
            <v>74987.7</v>
          </cell>
        </row>
        <row r="1278">
          <cell r="B1278">
            <v>5412</v>
          </cell>
          <cell r="C1278" t="str">
            <v>Saroj Mahat</v>
          </cell>
          <cell r="D1278" t="str">
            <v>Maitidevi Branch</v>
          </cell>
          <cell r="E1278" t="str">
            <v>113</v>
          </cell>
          <cell r="F1278" t="str">
            <v>Banking Operational</v>
          </cell>
          <cell r="G1278" t="str">
            <v>6</v>
          </cell>
          <cell r="H1278" t="str">
            <v>Managerial 9</v>
          </cell>
          <cell r="I1278">
            <v>0</v>
          </cell>
          <cell r="J1278">
            <v>0</v>
          </cell>
          <cell r="K1278">
            <v>52774</v>
          </cell>
          <cell r="L1278">
            <v>10554</v>
          </cell>
          <cell r="M1278">
            <v>6332.8</v>
          </cell>
          <cell r="N1278">
            <v>56995.199999999997</v>
          </cell>
          <cell r="O1278">
            <v>4620</v>
          </cell>
          <cell r="P1278">
            <v>2000</v>
          </cell>
          <cell r="Q1278">
            <v>1000</v>
          </cell>
          <cell r="R1278">
            <v>0</v>
          </cell>
          <cell r="S1278">
            <v>0</v>
          </cell>
          <cell r="T1278">
            <v>2400</v>
          </cell>
          <cell r="U1278">
            <v>0</v>
          </cell>
          <cell r="V1278">
            <v>0</v>
          </cell>
          <cell r="W1278">
            <v>6000</v>
          </cell>
          <cell r="X1278">
            <v>0</v>
          </cell>
          <cell r="Y1278">
            <v>0</v>
          </cell>
          <cell r="Z1278">
            <v>16020</v>
          </cell>
          <cell r="AA1278">
            <v>85680.8</v>
          </cell>
        </row>
        <row r="1279">
          <cell r="B1279">
            <v>5632</v>
          </cell>
          <cell r="C1279" t="str">
            <v>Pusparaj Bharati</v>
          </cell>
          <cell r="D1279" t="str">
            <v>Maitidevi Branch</v>
          </cell>
          <cell r="E1279" t="str">
            <v>113</v>
          </cell>
          <cell r="F1279" t="str">
            <v>Banking Operational</v>
          </cell>
          <cell r="G1279" t="str">
            <v>11</v>
          </cell>
          <cell r="H1279" t="str">
            <v>Assistant 5</v>
          </cell>
          <cell r="I1279">
            <v>0</v>
          </cell>
          <cell r="J1279">
            <v>0</v>
          </cell>
          <cell r="K1279">
            <v>35420</v>
          </cell>
          <cell r="L1279">
            <v>12991</v>
          </cell>
          <cell r="M1279">
            <v>4841.1000000000004</v>
          </cell>
          <cell r="N1279">
            <v>43569.9</v>
          </cell>
          <cell r="O1279">
            <v>3344</v>
          </cell>
          <cell r="P1279">
            <v>2000</v>
          </cell>
          <cell r="Q1279">
            <v>1000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6344</v>
          </cell>
          <cell r="AA1279">
            <v>59596.1</v>
          </cell>
        </row>
        <row r="1280">
          <cell r="B1280">
            <v>5795</v>
          </cell>
          <cell r="C1280" t="str">
            <v>Pratigya Neupane</v>
          </cell>
          <cell r="D1280" t="str">
            <v>Maitidevi Branch</v>
          </cell>
          <cell r="E1280" t="str">
            <v>113</v>
          </cell>
          <cell r="F1280" t="str">
            <v>Banking Operational</v>
          </cell>
          <cell r="G1280" t="str">
            <v>11</v>
          </cell>
          <cell r="H1280" t="str">
            <v>Assistant 5</v>
          </cell>
          <cell r="I1280">
            <v>0</v>
          </cell>
          <cell r="J1280">
            <v>0</v>
          </cell>
          <cell r="K1280">
            <v>35420</v>
          </cell>
          <cell r="L1280">
            <v>12991</v>
          </cell>
          <cell r="M1280">
            <v>4841.1000000000004</v>
          </cell>
          <cell r="N1280">
            <v>43569.9</v>
          </cell>
          <cell r="O1280">
            <v>3344</v>
          </cell>
          <cell r="P1280">
            <v>2000</v>
          </cell>
          <cell r="Q1280">
            <v>1000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6344</v>
          </cell>
          <cell r="AA1280">
            <v>59596.1</v>
          </cell>
        </row>
        <row r="1281">
          <cell r="B1281">
            <v>5800</v>
          </cell>
          <cell r="C1281" t="str">
            <v>Amod Babu Bhattarai</v>
          </cell>
          <cell r="D1281" t="str">
            <v>Maitidevi Branch</v>
          </cell>
          <cell r="E1281" t="str">
            <v>113</v>
          </cell>
          <cell r="F1281" t="str">
            <v>Banking Operational</v>
          </cell>
          <cell r="G1281" t="str">
            <v>11</v>
          </cell>
          <cell r="H1281" t="str">
            <v>Assistant 5</v>
          </cell>
          <cell r="I1281">
            <v>0</v>
          </cell>
          <cell r="J1281">
            <v>0</v>
          </cell>
          <cell r="K1281">
            <v>35420</v>
          </cell>
          <cell r="L1281">
            <v>12991</v>
          </cell>
          <cell r="M1281">
            <v>4841.1000000000004</v>
          </cell>
          <cell r="N1281">
            <v>43569.9</v>
          </cell>
          <cell r="O1281">
            <v>3344</v>
          </cell>
          <cell r="P1281">
            <v>2000</v>
          </cell>
          <cell r="Q1281">
            <v>1000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6344</v>
          </cell>
          <cell r="AA1281">
            <v>59596.1</v>
          </cell>
        </row>
        <row r="1282">
          <cell r="B1282">
            <v>5875</v>
          </cell>
          <cell r="C1282" t="str">
            <v>Bindu Lekhak</v>
          </cell>
          <cell r="D1282" t="str">
            <v>Maitidevi Branch</v>
          </cell>
          <cell r="E1282" t="str">
            <v>113</v>
          </cell>
          <cell r="F1282" t="str">
            <v>Banking Operational</v>
          </cell>
          <cell r="G1282" t="str">
            <v>11</v>
          </cell>
          <cell r="H1282" t="str">
            <v>Assistant 5</v>
          </cell>
          <cell r="I1282">
            <v>0</v>
          </cell>
          <cell r="J1282">
            <v>0</v>
          </cell>
          <cell r="K1282">
            <v>35420</v>
          </cell>
          <cell r="L1282">
            <v>12991</v>
          </cell>
          <cell r="M1282">
            <v>4841.1000000000004</v>
          </cell>
          <cell r="N1282">
            <v>43569.9</v>
          </cell>
          <cell r="O1282">
            <v>3344</v>
          </cell>
          <cell r="P1282">
            <v>2000</v>
          </cell>
          <cell r="Q1282">
            <v>1000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6344</v>
          </cell>
          <cell r="AA1282">
            <v>59596.1</v>
          </cell>
        </row>
        <row r="1283">
          <cell r="B1283">
            <v>6228</v>
          </cell>
          <cell r="C1283" t="str">
            <v>Surya Bdr Shrestha</v>
          </cell>
          <cell r="D1283" t="str">
            <v>Maitidevi Branch</v>
          </cell>
          <cell r="E1283" t="str">
            <v>113</v>
          </cell>
          <cell r="F1283" t="str">
            <v>Banking Operational</v>
          </cell>
          <cell r="G1283" t="str">
            <v>8</v>
          </cell>
          <cell r="H1283" t="str">
            <v>Support Staff 2S</v>
          </cell>
          <cell r="I1283">
            <v>0</v>
          </cell>
          <cell r="J1283">
            <v>0</v>
          </cell>
          <cell r="K1283">
            <v>26082</v>
          </cell>
          <cell r="L1283">
            <v>6952</v>
          </cell>
          <cell r="M1283">
            <v>3303.4</v>
          </cell>
          <cell r="N1283">
            <v>29730.6</v>
          </cell>
          <cell r="O1283">
            <v>2200</v>
          </cell>
          <cell r="P1283">
            <v>2000</v>
          </cell>
          <cell r="Q1283">
            <v>1000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5200</v>
          </cell>
          <cell r="AA1283">
            <v>41537.4</v>
          </cell>
        </row>
        <row r="1284">
          <cell r="B1284">
            <v>6488</v>
          </cell>
          <cell r="C1284" t="str">
            <v>Sanjeeb Kumar Shrestha</v>
          </cell>
          <cell r="D1284" t="str">
            <v>Maitidevi Branch</v>
          </cell>
          <cell r="E1284" t="str">
            <v>113</v>
          </cell>
          <cell r="F1284" t="str">
            <v>Banking Operational</v>
          </cell>
          <cell r="G1284" t="str">
            <v>5</v>
          </cell>
          <cell r="H1284" t="str">
            <v>Assistant 5</v>
          </cell>
          <cell r="I1284">
            <v>0</v>
          </cell>
          <cell r="J1284">
            <v>0</v>
          </cell>
          <cell r="K1284">
            <v>35420</v>
          </cell>
          <cell r="L1284">
            <v>5905</v>
          </cell>
          <cell r="M1284">
            <v>4132.5</v>
          </cell>
          <cell r="N1284">
            <v>37192.5</v>
          </cell>
          <cell r="O1284">
            <v>3344</v>
          </cell>
          <cell r="P1284">
            <v>2000</v>
          </cell>
          <cell r="Q1284">
            <v>1000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6344</v>
          </cell>
          <cell r="AA1284">
            <v>51801.5</v>
          </cell>
        </row>
        <row r="1285">
          <cell r="B1285">
            <v>6688</v>
          </cell>
          <cell r="C1285" t="str">
            <v>Laxman Rayamajhi</v>
          </cell>
          <cell r="D1285" t="str">
            <v>Maitidevi Branch</v>
          </cell>
          <cell r="E1285" t="str">
            <v>113</v>
          </cell>
          <cell r="F1285" t="str">
            <v>Banking Operational</v>
          </cell>
          <cell r="G1285" t="str">
            <v>5</v>
          </cell>
          <cell r="H1285" t="str">
            <v>Assistant 4</v>
          </cell>
          <cell r="I1285">
            <v>0</v>
          </cell>
          <cell r="J1285">
            <v>0</v>
          </cell>
          <cell r="K1285">
            <v>32902</v>
          </cell>
          <cell r="L1285">
            <v>5485</v>
          </cell>
          <cell r="M1285">
            <v>3838.7</v>
          </cell>
          <cell r="N1285">
            <v>34548.300000000003</v>
          </cell>
          <cell r="O1285">
            <v>2772</v>
          </cell>
          <cell r="P1285">
            <v>2000</v>
          </cell>
          <cell r="Q1285">
            <v>1000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5772</v>
          </cell>
          <cell r="AA1285">
            <v>47997.7</v>
          </cell>
        </row>
        <row r="1286">
          <cell r="B1286">
            <v>6924</v>
          </cell>
          <cell r="C1286" t="str">
            <v>Bipin Gautam</v>
          </cell>
          <cell r="D1286" t="str">
            <v>Maitidevi Branch</v>
          </cell>
          <cell r="E1286" t="str">
            <v>113</v>
          </cell>
          <cell r="F1286" t="str">
            <v>Banking Operational</v>
          </cell>
          <cell r="G1286" t="str">
            <v>4</v>
          </cell>
          <cell r="H1286" t="str">
            <v>Assistant 4</v>
          </cell>
          <cell r="I1286">
            <v>0</v>
          </cell>
          <cell r="J1286">
            <v>0</v>
          </cell>
          <cell r="K1286">
            <v>32902</v>
          </cell>
          <cell r="L1286">
            <v>4388</v>
          </cell>
          <cell r="M1286">
            <v>3729</v>
          </cell>
          <cell r="N1286">
            <v>33561</v>
          </cell>
          <cell r="O1286">
            <v>2772</v>
          </cell>
          <cell r="P1286">
            <v>2000</v>
          </cell>
          <cell r="Q1286">
            <v>1000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5772</v>
          </cell>
          <cell r="AA1286">
            <v>46791</v>
          </cell>
        </row>
        <row r="1287">
          <cell r="B1287">
            <v>6993</v>
          </cell>
          <cell r="C1287" t="str">
            <v>Parbati Bhattarai</v>
          </cell>
          <cell r="D1287" t="str">
            <v>Maitidevi Branch</v>
          </cell>
          <cell r="E1287" t="str">
            <v>113</v>
          </cell>
          <cell r="F1287" t="str">
            <v>Banking Operational</v>
          </cell>
          <cell r="G1287" t="str">
            <v>4</v>
          </cell>
          <cell r="H1287" t="str">
            <v>Assistant 4</v>
          </cell>
          <cell r="I1287">
            <v>0</v>
          </cell>
          <cell r="J1287">
            <v>0</v>
          </cell>
          <cell r="K1287">
            <v>32902</v>
          </cell>
          <cell r="L1287">
            <v>4388</v>
          </cell>
          <cell r="M1287">
            <v>3729</v>
          </cell>
          <cell r="N1287">
            <v>33561</v>
          </cell>
          <cell r="O1287">
            <v>2772</v>
          </cell>
          <cell r="P1287">
            <v>2000</v>
          </cell>
          <cell r="Q1287">
            <v>1000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5772</v>
          </cell>
          <cell r="AA1287">
            <v>46791</v>
          </cell>
        </row>
        <row r="1288">
          <cell r="B1288">
            <v>5308</v>
          </cell>
          <cell r="C1288" t="str">
            <v>Timila Baidhya Shrestha</v>
          </cell>
          <cell r="D1288" t="str">
            <v>Naxal Branch</v>
          </cell>
          <cell r="E1288" t="str">
            <v>114</v>
          </cell>
          <cell r="F1288" t="str">
            <v>Banking Operational</v>
          </cell>
          <cell r="G1288" t="str">
            <v>6</v>
          </cell>
          <cell r="H1288" t="str">
            <v>Officer 7</v>
          </cell>
          <cell r="I1288">
            <v>0</v>
          </cell>
          <cell r="J1288">
            <v>0</v>
          </cell>
          <cell r="K1288">
            <v>46207</v>
          </cell>
          <cell r="L1288">
            <v>9240</v>
          </cell>
          <cell r="M1288">
            <v>5544.7</v>
          </cell>
          <cell r="N1288">
            <v>49902.3</v>
          </cell>
          <cell r="O1288">
            <v>4220</v>
          </cell>
          <cell r="P1288">
            <v>2000</v>
          </cell>
          <cell r="Q1288">
            <v>1000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7220</v>
          </cell>
          <cell r="AA1288">
            <v>68211.7</v>
          </cell>
        </row>
        <row r="1289">
          <cell r="B1289">
            <v>5582</v>
          </cell>
          <cell r="C1289" t="str">
            <v>Anju Koirala</v>
          </cell>
          <cell r="D1289" t="str">
            <v>Naxal Branch</v>
          </cell>
          <cell r="E1289" t="str">
            <v>114</v>
          </cell>
          <cell r="F1289" t="str">
            <v>Banking Operational</v>
          </cell>
          <cell r="G1289" t="str">
            <v>9</v>
          </cell>
          <cell r="H1289" t="str">
            <v>Managerial 9</v>
          </cell>
          <cell r="I1289">
            <v>0</v>
          </cell>
          <cell r="J1289">
            <v>0</v>
          </cell>
          <cell r="K1289">
            <v>52774</v>
          </cell>
          <cell r="L1289">
            <v>15831</v>
          </cell>
          <cell r="M1289">
            <v>6860.5</v>
          </cell>
          <cell r="N1289">
            <v>61744.5</v>
          </cell>
          <cell r="O1289">
            <v>4620</v>
          </cell>
          <cell r="P1289">
            <v>2000</v>
          </cell>
          <cell r="Q1289">
            <v>1000</v>
          </cell>
          <cell r="R1289">
            <v>0</v>
          </cell>
          <cell r="S1289">
            <v>0</v>
          </cell>
          <cell r="T1289">
            <v>2400</v>
          </cell>
          <cell r="U1289">
            <v>0</v>
          </cell>
          <cell r="V1289">
            <v>0</v>
          </cell>
          <cell r="W1289">
            <v>6000</v>
          </cell>
          <cell r="X1289">
            <v>0</v>
          </cell>
          <cell r="Y1289">
            <v>0</v>
          </cell>
          <cell r="Z1289">
            <v>16020</v>
          </cell>
          <cell r="AA1289">
            <v>91485.5</v>
          </cell>
        </row>
        <row r="1290">
          <cell r="B1290">
            <v>5701</v>
          </cell>
          <cell r="C1290" t="str">
            <v>Gita Panta</v>
          </cell>
          <cell r="D1290" t="str">
            <v>Naxal Branch</v>
          </cell>
          <cell r="E1290" t="str">
            <v>114</v>
          </cell>
          <cell r="F1290" t="str">
            <v>Banking Operational</v>
          </cell>
          <cell r="G1290" t="str">
            <v>4</v>
          </cell>
          <cell r="H1290" t="str">
            <v>Assistant 5</v>
          </cell>
          <cell r="I1290">
            <v>0</v>
          </cell>
          <cell r="J1290">
            <v>0</v>
          </cell>
          <cell r="K1290">
            <v>35420</v>
          </cell>
          <cell r="L1290">
            <v>4724</v>
          </cell>
          <cell r="M1290">
            <v>4014.4</v>
          </cell>
          <cell r="N1290">
            <v>36129.599999999999</v>
          </cell>
          <cell r="O1290">
            <v>3344</v>
          </cell>
          <cell r="P1290">
            <v>2000</v>
          </cell>
          <cell r="Q1290">
            <v>1000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6344</v>
          </cell>
          <cell r="AA1290">
            <v>50502.400000000001</v>
          </cell>
        </row>
        <row r="1291">
          <cell r="B1291">
            <v>5885</v>
          </cell>
          <cell r="C1291" t="str">
            <v>Amrita Mahat Adhikari</v>
          </cell>
          <cell r="D1291" t="str">
            <v>Naxal Branch</v>
          </cell>
          <cell r="E1291" t="str">
            <v>114</v>
          </cell>
          <cell r="F1291" t="str">
            <v>Banking Operational</v>
          </cell>
          <cell r="G1291" t="str">
            <v>6</v>
          </cell>
          <cell r="H1291" t="str">
            <v>Officer 7</v>
          </cell>
          <cell r="I1291">
            <v>0</v>
          </cell>
          <cell r="J1291">
            <v>0</v>
          </cell>
          <cell r="K1291">
            <v>46207</v>
          </cell>
          <cell r="L1291">
            <v>9240</v>
          </cell>
          <cell r="M1291">
            <v>5544.7</v>
          </cell>
          <cell r="N1291">
            <v>49902.3</v>
          </cell>
          <cell r="O1291">
            <v>4220</v>
          </cell>
          <cell r="P1291">
            <v>2000</v>
          </cell>
          <cell r="Q1291">
            <v>1000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7220</v>
          </cell>
          <cell r="AA1291">
            <v>68211.7</v>
          </cell>
        </row>
        <row r="1292">
          <cell r="B1292">
            <v>5898</v>
          </cell>
          <cell r="C1292" t="str">
            <v>Anjali Mahat Karki</v>
          </cell>
          <cell r="D1292" t="str">
            <v>Naxal Branch</v>
          </cell>
          <cell r="E1292" t="str">
            <v>114</v>
          </cell>
          <cell r="F1292" t="str">
            <v>Banking Operational</v>
          </cell>
          <cell r="G1292" t="str">
            <v>6</v>
          </cell>
          <cell r="H1292" t="str">
            <v>Officer 7</v>
          </cell>
          <cell r="I1292">
            <v>0</v>
          </cell>
          <cell r="J1292">
            <v>0</v>
          </cell>
          <cell r="K1292">
            <v>46207</v>
          </cell>
          <cell r="L1292">
            <v>9240</v>
          </cell>
          <cell r="M1292">
            <v>5544.7</v>
          </cell>
          <cell r="N1292">
            <v>49902.3</v>
          </cell>
          <cell r="O1292">
            <v>4220</v>
          </cell>
          <cell r="P1292">
            <v>2000</v>
          </cell>
          <cell r="Q1292">
            <v>1000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7220</v>
          </cell>
          <cell r="AA1292">
            <v>68211.7</v>
          </cell>
        </row>
        <row r="1293">
          <cell r="B1293">
            <v>5936</v>
          </cell>
          <cell r="C1293" t="str">
            <v>Nanjita Pradhan</v>
          </cell>
          <cell r="D1293" t="str">
            <v>Naxal Branch</v>
          </cell>
          <cell r="E1293" t="str">
            <v>114</v>
          </cell>
          <cell r="F1293" t="str">
            <v>Banking Operational</v>
          </cell>
          <cell r="G1293" t="str">
            <v>11</v>
          </cell>
          <cell r="H1293" t="str">
            <v>Assistant 5</v>
          </cell>
          <cell r="I1293">
            <v>0</v>
          </cell>
          <cell r="J1293">
            <v>0</v>
          </cell>
          <cell r="K1293">
            <v>35420</v>
          </cell>
          <cell r="L1293">
            <v>12991</v>
          </cell>
          <cell r="M1293">
            <v>4841.1000000000004</v>
          </cell>
          <cell r="N1293">
            <v>43569.9</v>
          </cell>
          <cell r="O1293">
            <v>3344</v>
          </cell>
          <cell r="P1293">
            <v>2000</v>
          </cell>
          <cell r="Q1293">
            <v>1000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6344</v>
          </cell>
          <cell r="AA1293">
            <v>59596.1</v>
          </cell>
        </row>
        <row r="1294">
          <cell r="B1294">
            <v>6286</v>
          </cell>
          <cell r="C1294" t="str">
            <v>Tul Bahadur Magar</v>
          </cell>
          <cell r="D1294" t="str">
            <v>Naxal Branch</v>
          </cell>
          <cell r="E1294" t="str">
            <v>114</v>
          </cell>
          <cell r="F1294" t="str">
            <v>Banking Operational</v>
          </cell>
          <cell r="G1294" t="str">
            <v>7</v>
          </cell>
          <cell r="H1294" t="str">
            <v>Support Staff 2S</v>
          </cell>
          <cell r="I1294">
            <v>0</v>
          </cell>
          <cell r="J1294">
            <v>0</v>
          </cell>
          <cell r="K1294">
            <v>26082</v>
          </cell>
          <cell r="L1294">
            <v>6083</v>
          </cell>
          <cell r="M1294">
            <v>3216.5</v>
          </cell>
          <cell r="N1294">
            <v>28948.5</v>
          </cell>
          <cell r="O1294">
            <v>2200</v>
          </cell>
          <cell r="P1294">
            <v>2000</v>
          </cell>
          <cell r="Q1294">
            <v>1000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5200</v>
          </cell>
          <cell r="AA1294">
            <v>40581.5</v>
          </cell>
        </row>
        <row r="1295">
          <cell r="B1295">
            <v>6715</v>
          </cell>
          <cell r="C1295" t="str">
            <v>Chitran Phuyal</v>
          </cell>
          <cell r="D1295" t="str">
            <v>Naxal Branch</v>
          </cell>
          <cell r="E1295" t="str">
            <v>114</v>
          </cell>
          <cell r="F1295" t="str">
            <v>Banking Operational</v>
          </cell>
          <cell r="G1295" t="str">
            <v>5</v>
          </cell>
          <cell r="H1295" t="str">
            <v>Assistant 4</v>
          </cell>
          <cell r="I1295">
            <v>0</v>
          </cell>
          <cell r="J1295">
            <v>0</v>
          </cell>
          <cell r="K1295">
            <v>32902</v>
          </cell>
          <cell r="L1295">
            <v>5485</v>
          </cell>
          <cell r="M1295">
            <v>3838.7</v>
          </cell>
          <cell r="N1295">
            <v>34548.300000000003</v>
          </cell>
          <cell r="O1295">
            <v>2772</v>
          </cell>
          <cell r="P1295">
            <v>2000</v>
          </cell>
          <cell r="Q1295">
            <v>1000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5772</v>
          </cell>
          <cell r="AA1295">
            <v>47997.7</v>
          </cell>
        </row>
        <row r="1296">
          <cell r="B1296">
            <v>5248</v>
          </cell>
          <cell r="C1296" t="str">
            <v>Bed Maya Pathak</v>
          </cell>
          <cell r="D1296" t="str">
            <v>Kapan Branch</v>
          </cell>
          <cell r="E1296" t="str">
            <v>115</v>
          </cell>
          <cell r="F1296" t="str">
            <v>Banking Operational</v>
          </cell>
          <cell r="G1296" t="str">
            <v>6</v>
          </cell>
          <cell r="H1296" t="str">
            <v>Managerial 9</v>
          </cell>
          <cell r="I1296">
            <v>0</v>
          </cell>
          <cell r="J1296">
            <v>0</v>
          </cell>
          <cell r="K1296">
            <v>52774</v>
          </cell>
          <cell r="L1296">
            <v>10554</v>
          </cell>
          <cell r="M1296">
            <v>6332.8</v>
          </cell>
          <cell r="N1296">
            <v>56995.199999999997</v>
          </cell>
          <cell r="O1296">
            <v>4620</v>
          </cell>
          <cell r="P1296">
            <v>2000</v>
          </cell>
          <cell r="Q1296">
            <v>1000</v>
          </cell>
          <cell r="R1296">
            <v>0</v>
          </cell>
          <cell r="S1296">
            <v>0</v>
          </cell>
          <cell r="T1296">
            <v>2400</v>
          </cell>
          <cell r="U1296">
            <v>0</v>
          </cell>
          <cell r="V1296">
            <v>0</v>
          </cell>
          <cell r="W1296">
            <v>6000</v>
          </cell>
          <cell r="X1296">
            <v>0</v>
          </cell>
          <cell r="Y1296">
            <v>0</v>
          </cell>
          <cell r="Z1296">
            <v>16020</v>
          </cell>
          <cell r="AA1296">
            <v>85680.8</v>
          </cell>
        </row>
        <row r="1297">
          <cell r="B1297">
            <v>5281</v>
          </cell>
          <cell r="C1297" t="str">
            <v>Sabita Adhikari</v>
          </cell>
          <cell r="D1297" t="str">
            <v>Kapan Branch</v>
          </cell>
          <cell r="E1297" t="str">
            <v>115</v>
          </cell>
          <cell r="F1297" t="str">
            <v>Banking Operational</v>
          </cell>
          <cell r="G1297" t="str">
            <v>6</v>
          </cell>
          <cell r="H1297" t="str">
            <v>Officer 7</v>
          </cell>
          <cell r="I1297">
            <v>0</v>
          </cell>
          <cell r="J1297">
            <v>0</v>
          </cell>
          <cell r="K1297">
            <v>46207</v>
          </cell>
          <cell r="L1297">
            <v>9240</v>
          </cell>
          <cell r="M1297">
            <v>5544.7</v>
          </cell>
          <cell r="N1297">
            <v>49902.3</v>
          </cell>
          <cell r="O1297">
            <v>4220</v>
          </cell>
          <cell r="P1297">
            <v>2000</v>
          </cell>
          <cell r="Q1297">
            <v>1000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7220</v>
          </cell>
          <cell r="AA1297">
            <v>68211.7</v>
          </cell>
        </row>
        <row r="1298">
          <cell r="B1298">
            <v>5964</v>
          </cell>
          <cell r="C1298" t="str">
            <v>Tilotama Koirala</v>
          </cell>
          <cell r="D1298" t="str">
            <v>Kapan Branch</v>
          </cell>
          <cell r="E1298" t="str">
            <v>115</v>
          </cell>
          <cell r="F1298" t="str">
            <v>Banking Operational</v>
          </cell>
          <cell r="G1298" t="str">
            <v>11</v>
          </cell>
          <cell r="H1298" t="str">
            <v>Assistant 5</v>
          </cell>
          <cell r="I1298">
            <v>0</v>
          </cell>
          <cell r="J1298">
            <v>0</v>
          </cell>
          <cell r="K1298">
            <v>35420</v>
          </cell>
          <cell r="L1298">
            <v>12991</v>
          </cell>
          <cell r="M1298">
            <v>4841.1000000000004</v>
          </cell>
          <cell r="N1298">
            <v>43569.9</v>
          </cell>
          <cell r="O1298">
            <v>3344</v>
          </cell>
          <cell r="P1298">
            <v>2000</v>
          </cell>
          <cell r="Q1298">
            <v>1000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6344</v>
          </cell>
          <cell r="AA1298">
            <v>59596.1</v>
          </cell>
        </row>
        <row r="1299">
          <cell r="B1299">
            <v>6707</v>
          </cell>
          <cell r="C1299" t="str">
            <v>Shanti Dhungana</v>
          </cell>
          <cell r="D1299" t="str">
            <v>Kapan Branch</v>
          </cell>
          <cell r="E1299" t="str">
            <v>115</v>
          </cell>
          <cell r="F1299" t="str">
            <v>Banking Operational</v>
          </cell>
          <cell r="G1299" t="str">
            <v>5</v>
          </cell>
          <cell r="H1299" t="str">
            <v>Assistant 4</v>
          </cell>
          <cell r="I1299">
            <v>0</v>
          </cell>
          <cell r="J1299">
            <v>0</v>
          </cell>
          <cell r="K1299">
            <v>32902</v>
          </cell>
          <cell r="L1299">
            <v>5485</v>
          </cell>
          <cell r="M1299">
            <v>3838.7</v>
          </cell>
          <cell r="N1299">
            <v>34548.300000000003</v>
          </cell>
          <cell r="O1299">
            <v>2772</v>
          </cell>
          <cell r="P1299">
            <v>2000</v>
          </cell>
          <cell r="Q1299">
            <v>1000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5772</v>
          </cell>
          <cell r="AA1299">
            <v>47997.7</v>
          </cell>
        </row>
        <row r="1300">
          <cell r="B1300">
            <v>6750</v>
          </cell>
          <cell r="C1300" t="str">
            <v>Sita Sunam</v>
          </cell>
          <cell r="D1300" t="str">
            <v>Kapan Branch</v>
          </cell>
          <cell r="E1300" t="str">
            <v>115</v>
          </cell>
          <cell r="F1300" t="str">
            <v>Banking Operational</v>
          </cell>
          <cell r="G1300" t="str">
            <v>4</v>
          </cell>
          <cell r="H1300" t="str">
            <v>Assistant 5</v>
          </cell>
          <cell r="I1300">
            <v>0</v>
          </cell>
          <cell r="J1300">
            <v>0</v>
          </cell>
          <cell r="K1300">
            <v>35420</v>
          </cell>
          <cell r="L1300">
            <v>4724</v>
          </cell>
          <cell r="M1300">
            <v>4014.4</v>
          </cell>
          <cell r="N1300">
            <v>36129.599999999999</v>
          </cell>
          <cell r="O1300">
            <v>3344</v>
          </cell>
          <cell r="P1300">
            <v>2000</v>
          </cell>
          <cell r="Q1300">
            <v>1000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6344</v>
          </cell>
          <cell r="AA1300">
            <v>50502.400000000001</v>
          </cell>
        </row>
        <row r="1301">
          <cell r="B1301">
            <v>6825</v>
          </cell>
          <cell r="C1301" t="str">
            <v>Samita Pariyar</v>
          </cell>
          <cell r="D1301" t="str">
            <v>Kapan Branch</v>
          </cell>
          <cell r="E1301" t="str">
            <v>115</v>
          </cell>
          <cell r="F1301" t="str">
            <v>Banking Operational</v>
          </cell>
          <cell r="G1301" t="str">
            <v>4</v>
          </cell>
          <cell r="H1301" t="str">
            <v>Officer 7</v>
          </cell>
          <cell r="I1301">
            <v>0</v>
          </cell>
          <cell r="J1301">
            <v>0</v>
          </cell>
          <cell r="K1301">
            <v>46207</v>
          </cell>
          <cell r="L1301">
            <v>6160</v>
          </cell>
          <cell r="M1301">
            <v>5236.7</v>
          </cell>
          <cell r="N1301">
            <v>47130.3</v>
          </cell>
          <cell r="O1301">
            <v>4220</v>
          </cell>
          <cell r="P1301">
            <v>2000</v>
          </cell>
          <cell r="Q1301">
            <v>1000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7220</v>
          </cell>
          <cell r="AA1301">
            <v>64823.7</v>
          </cell>
        </row>
        <row r="1302">
          <cell r="B1302">
            <v>6930</v>
          </cell>
          <cell r="C1302" t="str">
            <v>Asmita Maraseni</v>
          </cell>
          <cell r="D1302" t="str">
            <v>Kapan Branch</v>
          </cell>
          <cell r="E1302" t="str">
            <v>115</v>
          </cell>
          <cell r="F1302" t="str">
            <v>Banking Operational</v>
          </cell>
          <cell r="G1302" t="str">
            <v>4</v>
          </cell>
          <cell r="H1302" t="str">
            <v>Assistant 4</v>
          </cell>
          <cell r="I1302">
            <v>0</v>
          </cell>
          <cell r="J1302">
            <v>0</v>
          </cell>
          <cell r="K1302">
            <v>32902</v>
          </cell>
          <cell r="L1302">
            <v>4388</v>
          </cell>
          <cell r="M1302">
            <v>3729</v>
          </cell>
          <cell r="N1302">
            <v>33561</v>
          </cell>
          <cell r="O1302">
            <v>2772</v>
          </cell>
          <cell r="P1302">
            <v>2000</v>
          </cell>
          <cell r="Q1302">
            <v>1000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5772</v>
          </cell>
          <cell r="AA1302">
            <v>46791</v>
          </cell>
        </row>
        <row r="1303">
          <cell r="B1303">
            <v>4889</v>
          </cell>
          <cell r="C1303" t="str">
            <v>Arjun Silwal</v>
          </cell>
          <cell r="D1303" t="str">
            <v>Lagankhel Branch</v>
          </cell>
          <cell r="E1303" t="str">
            <v>116</v>
          </cell>
          <cell r="F1303" t="str">
            <v>Banking Operational</v>
          </cell>
          <cell r="G1303" t="str">
            <v>13</v>
          </cell>
          <cell r="H1303" t="str">
            <v>Driver D3</v>
          </cell>
          <cell r="I1303" t="str">
            <v>D4A</v>
          </cell>
          <cell r="J1303">
            <v>0</v>
          </cell>
          <cell r="K1303">
            <v>38491</v>
          </cell>
          <cell r="L1303">
            <v>16679</v>
          </cell>
          <cell r="M1303">
            <v>5517</v>
          </cell>
          <cell r="N1303">
            <v>49653</v>
          </cell>
          <cell r="O1303">
            <v>3344</v>
          </cell>
          <cell r="P1303">
            <v>2000</v>
          </cell>
          <cell r="Q1303">
            <v>1000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6344</v>
          </cell>
          <cell r="AA1303">
            <v>67031</v>
          </cell>
        </row>
        <row r="1304">
          <cell r="B1304">
            <v>4967</v>
          </cell>
          <cell r="C1304" t="str">
            <v>Roshan Shrestha</v>
          </cell>
          <cell r="D1304" t="str">
            <v>Lagankhel Branch</v>
          </cell>
          <cell r="E1304" t="str">
            <v>116</v>
          </cell>
          <cell r="F1304" t="str">
            <v>Banking Operational</v>
          </cell>
          <cell r="G1304" t="str">
            <v>9</v>
          </cell>
          <cell r="H1304" t="str">
            <v>Officer 7</v>
          </cell>
          <cell r="I1304">
            <v>0</v>
          </cell>
          <cell r="J1304">
            <v>0</v>
          </cell>
          <cell r="K1304">
            <v>46207</v>
          </cell>
          <cell r="L1304">
            <v>13860</v>
          </cell>
          <cell r="M1304">
            <v>6006.7</v>
          </cell>
          <cell r="N1304">
            <v>54060.3</v>
          </cell>
          <cell r="O1304">
            <v>4220</v>
          </cell>
          <cell r="P1304">
            <v>2000</v>
          </cell>
          <cell r="Q1304">
            <v>1000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7220</v>
          </cell>
          <cell r="AA1304">
            <v>73293.7</v>
          </cell>
        </row>
        <row r="1305">
          <cell r="B1305">
            <v>4971</v>
          </cell>
          <cell r="C1305" t="str">
            <v>Mili Shrestha</v>
          </cell>
          <cell r="D1305" t="str">
            <v>Lagankhel Branch</v>
          </cell>
          <cell r="E1305" t="str">
            <v>116</v>
          </cell>
          <cell r="F1305" t="str">
            <v>Banking Operational</v>
          </cell>
          <cell r="G1305" t="str">
            <v>9</v>
          </cell>
          <cell r="H1305" t="str">
            <v>Officer 7</v>
          </cell>
          <cell r="I1305">
            <v>0</v>
          </cell>
          <cell r="J1305">
            <v>0</v>
          </cell>
          <cell r="K1305">
            <v>46207</v>
          </cell>
          <cell r="L1305">
            <v>13860</v>
          </cell>
          <cell r="M1305">
            <v>6006.7</v>
          </cell>
          <cell r="N1305">
            <v>54060.3</v>
          </cell>
          <cell r="O1305">
            <v>4220</v>
          </cell>
          <cell r="P1305">
            <v>2000</v>
          </cell>
          <cell r="Q1305">
            <v>1000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7220</v>
          </cell>
          <cell r="AA1305">
            <v>73293.7</v>
          </cell>
        </row>
        <row r="1306">
          <cell r="B1306">
            <v>5427</v>
          </cell>
          <cell r="C1306" t="str">
            <v>Kamal Prashad Regmi</v>
          </cell>
          <cell r="D1306" t="str">
            <v>Lagankhel Branch</v>
          </cell>
          <cell r="E1306" t="str">
            <v>116</v>
          </cell>
          <cell r="F1306" t="str">
            <v>Banking Operational</v>
          </cell>
          <cell r="G1306" t="str">
            <v>6</v>
          </cell>
          <cell r="H1306" t="str">
            <v>Managerial 9</v>
          </cell>
          <cell r="I1306">
            <v>0</v>
          </cell>
          <cell r="J1306">
            <v>0</v>
          </cell>
          <cell r="K1306">
            <v>52774</v>
          </cell>
          <cell r="L1306">
            <v>10554</v>
          </cell>
          <cell r="M1306">
            <v>6332.8</v>
          </cell>
          <cell r="N1306">
            <v>56995.199999999997</v>
          </cell>
          <cell r="O1306">
            <v>4620</v>
          </cell>
          <cell r="P1306">
            <v>2000</v>
          </cell>
          <cell r="Q1306">
            <v>1000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7620</v>
          </cell>
          <cell r="AA1306">
            <v>77280.800000000003</v>
          </cell>
        </row>
        <row r="1307">
          <cell r="B1307">
            <v>5573</v>
          </cell>
          <cell r="C1307" t="str">
            <v>Narayan Prasad Acharya</v>
          </cell>
          <cell r="D1307" t="str">
            <v>Lagankhel Branch</v>
          </cell>
          <cell r="E1307" t="str">
            <v>116</v>
          </cell>
          <cell r="F1307" t="str">
            <v>Banking Operational</v>
          </cell>
          <cell r="G1307" t="str">
            <v>10</v>
          </cell>
          <cell r="H1307" t="str">
            <v>Managerial 9</v>
          </cell>
          <cell r="I1307">
            <v>0</v>
          </cell>
          <cell r="J1307" t="str">
            <v>10</v>
          </cell>
          <cell r="K1307">
            <v>52774</v>
          </cell>
          <cell r="L1307">
            <v>17590</v>
          </cell>
          <cell r="M1307">
            <v>7036.4</v>
          </cell>
          <cell r="N1307">
            <v>63327.6</v>
          </cell>
          <cell r="O1307">
            <v>4650</v>
          </cell>
          <cell r="P1307">
            <v>2000</v>
          </cell>
          <cell r="Q1307">
            <v>1000</v>
          </cell>
          <cell r="R1307">
            <v>0</v>
          </cell>
          <cell r="S1307">
            <v>0</v>
          </cell>
          <cell r="T1307">
            <v>2700</v>
          </cell>
          <cell r="U1307">
            <v>0</v>
          </cell>
          <cell r="V1307">
            <v>0</v>
          </cell>
          <cell r="W1307">
            <v>8000</v>
          </cell>
          <cell r="X1307">
            <v>1500</v>
          </cell>
          <cell r="Y1307">
            <v>0</v>
          </cell>
          <cell r="Z1307">
            <v>19850</v>
          </cell>
          <cell r="AA1307">
            <v>97250.4</v>
          </cell>
        </row>
        <row r="1308">
          <cell r="B1308">
            <v>5578</v>
          </cell>
          <cell r="C1308" t="str">
            <v>Janardan Neupane</v>
          </cell>
          <cell r="D1308" t="str">
            <v>Lagankhel Branch</v>
          </cell>
          <cell r="E1308" t="str">
            <v>116</v>
          </cell>
          <cell r="F1308" t="str">
            <v>Banking Operational</v>
          </cell>
          <cell r="G1308" t="str">
            <v>9</v>
          </cell>
          <cell r="H1308" t="str">
            <v>Managerial 9</v>
          </cell>
          <cell r="I1308">
            <v>0</v>
          </cell>
          <cell r="J1308">
            <v>0</v>
          </cell>
          <cell r="K1308">
            <v>52774</v>
          </cell>
          <cell r="L1308">
            <v>15831</v>
          </cell>
          <cell r="M1308">
            <v>6860.5</v>
          </cell>
          <cell r="N1308">
            <v>61744.5</v>
          </cell>
          <cell r="O1308">
            <v>4620</v>
          </cell>
          <cell r="P1308">
            <v>2000</v>
          </cell>
          <cell r="Q1308">
            <v>1000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7620</v>
          </cell>
          <cell r="AA1308">
            <v>83085.5</v>
          </cell>
        </row>
        <row r="1309">
          <cell r="B1309">
            <v>5942</v>
          </cell>
          <cell r="C1309" t="str">
            <v>Rita Adhikari</v>
          </cell>
          <cell r="D1309" t="str">
            <v>Lagankhel Branch</v>
          </cell>
          <cell r="E1309" t="str">
            <v>116</v>
          </cell>
          <cell r="F1309" t="str">
            <v>Banking Operational</v>
          </cell>
          <cell r="G1309" t="str">
            <v>11</v>
          </cell>
          <cell r="H1309" t="str">
            <v>Assistant 5</v>
          </cell>
          <cell r="I1309">
            <v>0</v>
          </cell>
          <cell r="J1309">
            <v>0</v>
          </cell>
          <cell r="K1309">
            <v>35420</v>
          </cell>
          <cell r="L1309">
            <v>12991</v>
          </cell>
          <cell r="M1309">
            <v>4841.1000000000004</v>
          </cell>
          <cell r="N1309">
            <v>43569.9</v>
          </cell>
          <cell r="O1309">
            <v>3344</v>
          </cell>
          <cell r="P1309">
            <v>2000</v>
          </cell>
          <cell r="Q1309">
            <v>1000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6344</v>
          </cell>
          <cell r="AA1309">
            <v>59596.1</v>
          </cell>
        </row>
        <row r="1310">
          <cell r="B1310">
            <v>6425</v>
          </cell>
          <cell r="C1310" t="str">
            <v>Tara Devkota</v>
          </cell>
          <cell r="D1310" t="str">
            <v>Lagankhel Branch</v>
          </cell>
          <cell r="E1310" t="str">
            <v>116</v>
          </cell>
          <cell r="F1310" t="str">
            <v>Banking Operational</v>
          </cell>
          <cell r="G1310" t="str">
            <v>6</v>
          </cell>
          <cell r="H1310" t="str">
            <v>Assistant 5</v>
          </cell>
          <cell r="I1310">
            <v>0</v>
          </cell>
          <cell r="J1310">
            <v>0</v>
          </cell>
          <cell r="K1310">
            <v>35420</v>
          </cell>
          <cell r="L1310">
            <v>7086</v>
          </cell>
          <cell r="M1310">
            <v>4250.6000000000004</v>
          </cell>
          <cell r="N1310">
            <v>38255.4</v>
          </cell>
          <cell r="O1310">
            <v>3344</v>
          </cell>
          <cell r="P1310">
            <v>2000</v>
          </cell>
          <cell r="Q1310">
            <v>1000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6344</v>
          </cell>
          <cell r="AA1310">
            <v>53100.6</v>
          </cell>
        </row>
        <row r="1311">
          <cell r="B1311">
            <v>6448</v>
          </cell>
          <cell r="C1311" t="str">
            <v>Renu Baniya</v>
          </cell>
          <cell r="D1311" t="str">
            <v>Lagankhel Branch</v>
          </cell>
          <cell r="E1311" t="str">
            <v>116</v>
          </cell>
          <cell r="F1311" t="str">
            <v>Banking Operational</v>
          </cell>
          <cell r="G1311" t="str">
            <v>6</v>
          </cell>
          <cell r="H1311" t="str">
            <v>Assistant 4</v>
          </cell>
          <cell r="I1311">
            <v>0</v>
          </cell>
          <cell r="J1311">
            <v>0</v>
          </cell>
          <cell r="K1311">
            <v>32902</v>
          </cell>
          <cell r="L1311">
            <v>6582</v>
          </cell>
          <cell r="M1311">
            <v>3948.4</v>
          </cell>
          <cell r="N1311">
            <v>35535.599999999999</v>
          </cell>
          <cell r="O1311">
            <v>2772</v>
          </cell>
          <cell r="P1311">
            <v>2000</v>
          </cell>
          <cell r="Q1311">
            <v>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5772</v>
          </cell>
          <cell r="AA1311">
            <v>49204.4</v>
          </cell>
        </row>
        <row r="1312">
          <cell r="B1312">
            <v>6711</v>
          </cell>
          <cell r="C1312" t="str">
            <v>Januka Gautam</v>
          </cell>
          <cell r="D1312" t="str">
            <v>Lagankhel Branch</v>
          </cell>
          <cell r="E1312" t="str">
            <v>116</v>
          </cell>
          <cell r="F1312" t="str">
            <v>Banking Operational</v>
          </cell>
          <cell r="G1312" t="str">
            <v>5</v>
          </cell>
          <cell r="H1312" t="str">
            <v>Assistant 4</v>
          </cell>
          <cell r="I1312">
            <v>0</v>
          </cell>
          <cell r="J1312">
            <v>0</v>
          </cell>
          <cell r="K1312">
            <v>32902</v>
          </cell>
          <cell r="L1312">
            <v>5485</v>
          </cell>
          <cell r="M1312">
            <v>3838.7</v>
          </cell>
          <cell r="N1312">
            <v>34548.300000000003</v>
          </cell>
          <cell r="O1312">
            <v>2772</v>
          </cell>
          <cell r="P1312">
            <v>2000</v>
          </cell>
          <cell r="Q1312">
            <v>1000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5772</v>
          </cell>
          <cell r="AA1312">
            <v>47997.7</v>
          </cell>
        </row>
        <row r="1313">
          <cell r="B1313">
            <v>6988</v>
          </cell>
          <cell r="C1313" t="str">
            <v>Shobha Kunwar</v>
          </cell>
          <cell r="D1313" t="str">
            <v>Lagankhel Branch</v>
          </cell>
          <cell r="E1313" t="str">
            <v>116</v>
          </cell>
          <cell r="F1313" t="str">
            <v>Banking Operational</v>
          </cell>
          <cell r="G1313" t="str">
            <v>4</v>
          </cell>
          <cell r="H1313" t="str">
            <v>Assistant 4</v>
          </cell>
          <cell r="I1313">
            <v>0</v>
          </cell>
          <cell r="J1313">
            <v>0</v>
          </cell>
          <cell r="K1313">
            <v>32902</v>
          </cell>
          <cell r="L1313">
            <v>4388</v>
          </cell>
          <cell r="M1313">
            <v>3729</v>
          </cell>
          <cell r="N1313">
            <v>33561</v>
          </cell>
          <cell r="O1313">
            <v>2772</v>
          </cell>
          <cell r="P1313">
            <v>2000</v>
          </cell>
          <cell r="Q1313">
            <v>1000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5772</v>
          </cell>
          <cell r="AA1313">
            <v>46791</v>
          </cell>
        </row>
        <row r="1314">
          <cell r="B1314">
            <v>7026</v>
          </cell>
          <cell r="C1314" t="str">
            <v>Shyam Bahadur Nagarkoti</v>
          </cell>
          <cell r="D1314" t="str">
            <v>Lagankhel Branch</v>
          </cell>
          <cell r="E1314" t="str">
            <v>116</v>
          </cell>
          <cell r="F1314" t="str">
            <v>Banking Operational</v>
          </cell>
          <cell r="G1314" t="str">
            <v>4</v>
          </cell>
          <cell r="H1314" t="str">
            <v>Assistant 5</v>
          </cell>
          <cell r="I1314">
            <v>0</v>
          </cell>
          <cell r="J1314">
            <v>0</v>
          </cell>
          <cell r="K1314">
            <v>35420</v>
          </cell>
          <cell r="L1314">
            <v>4724</v>
          </cell>
          <cell r="M1314">
            <v>4014.4</v>
          </cell>
          <cell r="N1314">
            <v>36129.599999999999</v>
          </cell>
          <cell r="O1314">
            <v>3344</v>
          </cell>
          <cell r="P1314">
            <v>2000</v>
          </cell>
          <cell r="Q1314">
            <v>1000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6344</v>
          </cell>
          <cell r="AA1314">
            <v>50502.400000000001</v>
          </cell>
        </row>
        <row r="1315">
          <cell r="B1315">
            <v>90093</v>
          </cell>
          <cell r="C1315" t="str">
            <v>Prem Prasad Bhusal</v>
          </cell>
          <cell r="D1315" t="str">
            <v>Lagankhel Branch</v>
          </cell>
          <cell r="E1315" t="str">
            <v>116</v>
          </cell>
          <cell r="F1315" t="str">
            <v>Banking Operational</v>
          </cell>
          <cell r="G1315">
            <v>0</v>
          </cell>
          <cell r="H1315" t="str">
            <v>Support Staff 1S</v>
          </cell>
          <cell r="I1315">
            <v>0</v>
          </cell>
          <cell r="J1315">
            <v>0</v>
          </cell>
          <cell r="K1315">
            <v>24702</v>
          </cell>
          <cell r="L1315">
            <v>0</v>
          </cell>
          <cell r="M1315">
            <v>0</v>
          </cell>
          <cell r="N1315">
            <v>24702</v>
          </cell>
          <cell r="O1315">
            <v>0</v>
          </cell>
          <cell r="P1315">
            <v>2000</v>
          </cell>
          <cell r="Q1315">
            <v>1000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3000</v>
          </cell>
          <cell r="AA1315">
            <v>27702</v>
          </cell>
        </row>
        <row r="1316">
          <cell r="B1316">
            <v>4771</v>
          </cell>
          <cell r="C1316" t="str">
            <v>Padam Bahadur Shrestha</v>
          </cell>
          <cell r="D1316" t="str">
            <v>Chapagaun Branch</v>
          </cell>
          <cell r="E1316" t="str">
            <v>117</v>
          </cell>
          <cell r="F1316" t="str">
            <v>Banking Operational</v>
          </cell>
          <cell r="G1316" t="str">
            <v>10</v>
          </cell>
          <cell r="H1316" t="str">
            <v>Officer 7</v>
          </cell>
          <cell r="I1316">
            <v>0</v>
          </cell>
          <cell r="J1316">
            <v>0</v>
          </cell>
          <cell r="K1316">
            <v>46207</v>
          </cell>
          <cell r="L1316">
            <v>15400</v>
          </cell>
          <cell r="M1316">
            <v>6160.7</v>
          </cell>
          <cell r="N1316">
            <v>55446.3</v>
          </cell>
          <cell r="O1316">
            <v>4220</v>
          </cell>
          <cell r="P1316">
            <v>2000</v>
          </cell>
          <cell r="Q1316">
            <v>1000</v>
          </cell>
          <cell r="R1316">
            <v>0</v>
          </cell>
          <cell r="S1316">
            <v>0</v>
          </cell>
          <cell r="T1316">
            <v>2250</v>
          </cell>
          <cell r="U1316">
            <v>0</v>
          </cell>
          <cell r="V1316">
            <v>0</v>
          </cell>
          <cell r="W1316">
            <v>5000</v>
          </cell>
          <cell r="X1316">
            <v>0</v>
          </cell>
          <cell r="Y1316">
            <v>0</v>
          </cell>
          <cell r="Z1316">
            <v>14470</v>
          </cell>
          <cell r="AA1316">
            <v>82237.7</v>
          </cell>
        </row>
        <row r="1317">
          <cell r="B1317">
            <v>5337</v>
          </cell>
          <cell r="C1317" t="str">
            <v>Harisharan Pantha</v>
          </cell>
          <cell r="D1317" t="str">
            <v>Chapagaun Branch</v>
          </cell>
          <cell r="E1317" t="str">
            <v>117</v>
          </cell>
          <cell r="F1317" t="str">
            <v>Banking Operational</v>
          </cell>
          <cell r="G1317" t="str">
            <v>13</v>
          </cell>
          <cell r="H1317" t="str">
            <v>Assistant 5</v>
          </cell>
          <cell r="I1317" t="str">
            <v>5A</v>
          </cell>
          <cell r="J1317">
            <v>0</v>
          </cell>
          <cell r="K1317">
            <v>38491</v>
          </cell>
          <cell r="L1317">
            <v>16679</v>
          </cell>
          <cell r="M1317">
            <v>5517</v>
          </cell>
          <cell r="N1317">
            <v>49653</v>
          </cell>
          <cell r="O1317">
            <v>3344</v>
          </cell>
          <cell r="P1317">
            <v>2000</v>
          </cell>
          <cell r="Q1317">
            <v>1000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6344</v>
          </cell>
          <cell r="AA1317">
            <v>67031</v>
          </cell>
        </row>
        <row r="1318">
          <cell r="B1318">
            <v>5831</v>
          </cell>
          <cell r="C1318" t="str">
            <v>Laxmi Prasad Acharya</v>
          </cell>
          <cell r="D1318" t="str">
            <v>Chapagaun Branch</v>
          </cell>
          <cell r="E1318" t="str">
            <v>117</v>
          </cell>
          <cell r="F1318" t="str">
            <v>Banking Operational</v>
          </cell>
          <cell r="G1318" t="str">
            <v>11</v>
          </cell>
          <cell r="H1318" t="str">
            <v>Assistant 5</v>
          </cell>
          <cell r="I1318" t="str">
            <v>5A</v>
          </cell>
          <cell r="J1318">
            <v>0</v>
          </cell>
          <cell r="K1318">
            <v>38491</v>
          </cell>
          <cell r="L1318">
            <v>14113</v>
          </cell>
          <cell r="M1318">
            <v>5260.4</v>
          </cell>
          <cell r="N1318">
            <v>47343.6</v>
          </cell>
          <cell r="O1318">
            <v>3344</v>
          </cell>
          <cell r="P1318">
            <v>2000</v>
          </cell>
          <cell r="Q1318">
            <v>1000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6344</v>
          </cell>
          <cell r="AA1318">
            <v>64208.4</v>
          </cell>
        </row>
        <row r="1319">
          <cell r="B1319">
            <v>6653</v>
          </cell>
          <cell r="C1319" t="str">
            <v>Prabin Timalsina</v>
          </cell>
          <cell r="D1319" t="str">
            <v>Chapagaun Branch</v>
          </cell>
          <cell r="E1319" t="str">
            <v>117</v>
          </cell>
          <cell r="F1319" t="str">
            <v>Banking Operational</v>
          </cell>
          <cell r="G1319" t="str">
            <v>5</v>
          </cell>
          <cell r="H1319" t="str">
            <v>Assistant 4</v>
          </cell>
          <cell r="I1319">
            <v>0</v>
          </cell>
          <cell r="J1319">
            <v>0</v>
          </cell>
          <cell r="K1319">
            <v>32902</v>
          </cell>
          <cell r="L1319">
            <v>5485</v>
          </cell>
          <cell r="M1319">
            <v>3838.7</v>
          </cell>
          <cell r="N1319">
            <v>34548.300000000003</v>
          </cell>
          <cell r="O1319">
            <v>2772</v>
          </cell>
          <cell r="P1319">
            <v>2000</v>
          </cell>
          <cell r="Q1319">
            <v>1000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5772</v>
          </cell>
          <cell r="AA1319">
            <v>47997.7</v>
          </cell>
        </row>
        <row r="1320">
          <cell r="B1320">
            <v>6683</v>
          </cell>
          <cell r="C1320" t="str">
            <v>Pramod Chalise</v>
          </cell>
          <cell r="D1320" t="str">
            <v>Chapagaun Branch</v>
          </cell>
          <cell r="E1320" t="str">
            <v>117</v>
          </cell>
          <cell r="F1320" t="str">
            <v>Banking Operational</v>
          </cell>
          <cell r="G1320" t="str">
            <v>5</v>
          </cell>
          <cell r="H1320" t="str">
            <v>Assistant 4</v>
          </cell>
          <cell r="I1320">
            <v>0</v>
          </cell>
          <cell r="J1320">
            <v>0</v>
          </cell>
          <cell r="K1320">
            <v>32902</v>
          </cell>
          <cell r="L1320">
            <v>5485</v>
          </cell>
          <cell r="M1320">
            <v>3838.7</v>
          </cell>
          <cell r="N1320">
            <v>34548.300000000003</v>
          </cell>
          <cell r="O1320">
            <v>2772</v>
          </cell>
          <cell r="P1320">
            <v>2000</v>
          </cell>
          <cell r="Q1320">
            <v>1000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5772</v>
          </cell>
          <cell r="AA1320">
            <v>47997.7</v>
          </cell>
        </row>
        <row r="1321">
          <cell r="B1321">
            <v>7032</v>
          </cell>
          <cell r="C1321" t="str">
            <v>Nabin Kafle</v>
          </cell>
          <cell r="D1321" t="str">
            <v>Chapagaun Branch</v>
          </cell>
          <cell r="E1321" t="str">
            <v>117</v>
          </cell>
          <cell r="F1321" t="str">
            <v>Banking Operational</v>
          </cell>
          <cell r="G1321" t="str">
            <v>4</v>
          </cell>
          <cell r="H1321" t="str">
            <v>Assistant 4</v>
          </cell>
          <cell r="I1321">
            <v>0</v>
          </cell>
          <cell r="J1321">
            <v>0</v>
          </cell>
          <cell r="K1321">
            <v>32902</v>
          </cell>
          <cell r="L1321">
            <v>4388</v>
          </cell>
          <cell r="M1321">
            <v>3729</v>
          </cell>
          <cell r="N1321">
            <v>33561</v>
          </cell>
          <cell r="O1321">
            <v>2772</v>
          </cell>
          <cell r="P1321">
            <v>2000</v>
          </cell>
          <cell r="Q1321">
            <v>1000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5772</v>
          </cell>
          <cell r="AA1321">
            <v>46791</v>
          </cell>
        </row>
        <row r="1322">
          <cell r="B1322">
            <v>4782</v>
          </cell>
          <cell r="C1322" t="str">
            <v>Diwakar Prasad Gautam</v>
          </cell>
          <cell r="D1322" t="str">
            <v>Satdobato Branch</v>
          </cell>
          <cell r="E1322" t="str">
            <v>118</v>
          </cell>
          <cell r="F1322" t="str">
            <v>Banking Operational</v>
          </cell>
          <cell r="G1322" t="str">
            <v>6</v>
          </cell>
          <cell r="H1322" t="str">
            <v>Managerial 9</v>
          </cell>
          <cell r="I1322">
            <v>0</v>
          </cell>
          <cell r="J1322">
            <v>0</v>
          </cell>
          <cell r="K1322">
            <v>52774</v>
          </cell>
          <cell r="L1322">
            <v>10554</v>
          </cell>
          <cell r="M1322">
            <v>6332.8</v>
          </cell>
          <cell r="N1322">
            <v>56995.199999999997</v>
          </cell>
          <cell r="O1322">
            <v>4620</v>
          </cell>
          <cell r="P1322">
            <v>2000</v>
          </cell>
          <cell r="Q1322">
            <v>1000</v>
          </cell>
          <cell r="R1322">
            <v>0</v>
          </cell>
          <cell r="S1322">
            <v>0</v>
          </cell>
          <cell r="T1322">
            <v>2400</v>
          </cell>
          <cell r="U1322">
            <v>0</v>
          </cell>
          <cell r="V1322">
            <v>0</v>
          </cell>
          <cell r="W1322">
            <v>6000</v>
          </cell>
          <cell r="X1322">
            <v>0</v>
          </cell>
          <cell r="Y1322">
            <v>0</v>
          </cell>
          <cell r="Z1322">
            <v>16020</v>
          </cell>
          <cell r="AA1322">
            <v>85680.8</v>
          </cell>
        </row>
        <row r="1323">
          <cell r="B1323">
            <v>5210</v>
          </cell>
          <cell r="C1323" t="str">
            <v>Pramod Thapa</v>
          </cell>
          <cell r="D1323" t="str">
            <v>Satdobato Branch</v>
          </cell>
          <cell r="E1323" t="str">
            <v>118</v>
          </cell>
          <cell r="F1323" t="str">
            <v>Banking Operational</v>
          </cell>
          <cell r="G1323" t="str">
            <v>10</v>
          </cell>
          <cell r="H1323" t="str">
            <v>Officer 7</v>
          </cell>
          <cell r="I1323">
            <v>0</v>
          </cell>
          <cell r="J1323">
            <v>0</v>
          </cell>
          <cell r="K1323">
            <v>46207</v>
          </cell>
          <cell r="L1323">
            <v>15400</v>
          </cell>
          <cell r="M1323">
            <v>6160.7</v>
          </cell>
          <cell r="N1323">
            <v>55446.3</v>
          </cell>
          <cell r="O1323">
            <v>4220</v>
          </cell>
          <cell r="P1323">
            <v>2000</v>
          </cell>
          <cell r="Q1323">
            <v>1000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7220</v>
          </cell>
          <cell r="AA1323">
            <v>74987.7</v>
          </cell>
        </row>
        <row r="1324">
          <cell r="B1324">
            <v>6082</v>
          </cell>
          <cell r="C1324" t="str">
            <v>Ganesh Bahadur Thapa</v>
          </cell>
          <cell r="D1324" t="str">
            <v>Satdobato Branch</v>
          </cell>
          <cell r="E1324" t="str">
            <v>118</v>
          </cell>
          <cell r="F1324" t="str">
            <v>Banking Operational</v>
          </cell>
          <cell r="G1324" t="str">
            <v>9</v>
          </cell>
          <cell r="H1324" t="str">
            <v>Support Staff 2S</v>
          </cell>
          <cell r="I1324">
            <v>0</v>
          </cell>
          <cell r="J1324">
            <v>0</v>
          </cell>
          <cell r="K1324">
            <v>26082</v>
          </cell>
          <cell r="L1324">
            <v>7821</v>
          </cell>
          <cell r="M1324">
            <v>3390.3</v>
          </cell>
          <cell r="N1324">
            <v>30512.7</v>
          </cell>
          <cell r="O1324">
            <v>2200</v>
          </cell>
          <cell r="P1324">
            <v>2000</v>
          </cell>
          <cell r="Q1324">
            <v>1000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5200</v>
          </cell>
          <cell r="AA1324">
            <v>42493.3</v>
          </cell>
        </row>
        <row r="1325">
          <cell r="B1325">
            <v>6685</v>
          </cell>
          <cell r="C1325" t="str">
            <v>Pramila Thapa</v>
          </cell>
          <cell r="D1325" t="str">
            <v>Satdobato Branch</v>
          </cell>
          <cell r="E1325" t="str">
            <v>118</v>
          </cell>
          <cell r="F1325" t="str">
            <v>Banking Operational</v>
          </cell>
          <cell r="G1325" t="str">
            <v>5</v>
          </cell>
          <cell r="H1325" t="str">
            <v>Assistant 4</v>
          </cell>
          <cell r="I1325">
            <v>0</v>
          </cell>
          <cell r="J1325">
            <v>0</v>
          </cell>
          <cell r="K1325">
            <v>32902</v>
          </cell>
          <cell r="L1325">
            <v>5485</v>
          </cell>
          <cell r="M1325">
            <v>3838.7</v>
          </cell>
          <cell r="N1325">
            <v>34548.300000000003</v>
          </cell>
          <cell r="O1325">
            <v>2772</v>
          </cell>
          <cell r="P1325">
            <v>2000</v>
          </cell>
          <cell r="Q1325">
            <v>1000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5772</v>
          </cell>
          <cell r="AA1325">
            <v>47997.7</v>
          </cell>
        </row>
        <row r="1326">
          <cell r="B1326">
            <v>6706</v>
          </cell>
          <cell r="C1326" t="str">
            <v>Ambika Acharya</v>
          </cell>
          <cell r="D1326" t="str">
            <v>Satdobato Branch</v>
          </cell>
          <cell r="E1326" t="str">
            <v>118</v>
          </cell>
          <cell r="F1326" t="str">
            <v>Banking Operational</v>
          </cell>
          <cell r="G1326" t="str">
            <v>5</v>
          </cell>
          <cell r="H1326" t="str">
            <v>Assistant 4</v>
          </cell>
          <cell r="I1326">
            <v>0</v>
          </cell>
          <cell r="J1326">
            <v>0</v>
          </cell>
          <cell r="K1326">
            <v>32902</v>
          </cell>
          <cell r="L1326">
            <v>5485</v>
          </cell>
          <cell r="M1326">
            <v>3838.7</v>
          </cell>
          <cell r="N1326">
            <v>34548.300000000003</v>
          </cell>
          <cell r="O1326">
            <v>2772</v>
          </cell>
          <cell r="P1326">
            <v>2000</v>
          </cell>
          <cell r="Q1326">
            <v>1000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5772</v>
          </cell>
          <cell r="AA1326">
            <v>47997.7</v>
          </cell>
        </row>
        <row r="1327">
          <cell r="B1327">
            <v>6732</v>
          </cell>
          <cell r="C1327" t="str">
            <v>Pooja Fyuba</v>
          </cell>
          <cell r="D1327" t="str">
            <v>Satdobato Branch</v>
          </cell>
          <cell r="E1327" t="str">
            <v>118</v>
          </cell>
          <cell r="F1327" t="str">
            <v>Banking Operational</v>
          </cell>
          <cell r="G1327" t="str">
            <v>5</v>
          </cell>
          <cell r="H1327" t="str">
            <v>Assistant 4</v>
          </cell>
          <cell r="I1327">
            <v>0</v>
          </cell>
          <cell r="J1327">
            <v>0</v>
          </cell>
          <cell r="K1327">
            <v>32902</v>
          </cell>
          <cell r="L1327">
            <v>5485</v>
          </cell>
          <cell r="M1327">
            <v>3838.7</v>
          </cell>
          <cell r="N1327">
            <v>34548.300000000003</v>
          </cell>
          <cell r="O1327">
            <v>2772</v>
          </cell>
          <cell r="P1327">
            <v>2000</v>
          </cell>
          <cell r="Q1327">
            <v>1000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5772</v>
          </cell>
          <cell r="AA1327">
            <v>47997.7</v>
          </cell>
        </row>
        <row r="1328">
          <cell r="B1328">
            <v>6794</v>
          </cell>
          <cell r="C1328" t="str">
            <v>Pallavi Priya</v>
          </cell>
          <cell r="D1328" t="str">
            <v>Satdobato Branch</v>
          </cell>
          <cell r="E1328" t="str">
            <v>118</v>
          </cell>
          <cell r="F1328" t="str">
            <v>Banking Operational</v>
          </cell>
          <cell r="G1328" t="str">
            <v>4</v>
          </cell>
          <cell r="H1328" t="str">
            <v>Officer 7</v>
          </cell>
          <cell r="I1328">
            <v>0</v>
          </cell>
          <cell r="J1328">
            <v>0</v>
          </cell>
          <cell r="K1328">
            <v>46207</v>
          </cell>
          <cell r="L1328">
            <v>6160</v>
          </cell>
          <cell r="M1328">
            <v>5236.7</v>
          </cell>
          <cell r="N1328">
            <v>47130.3</v>
          </cell>
          <cell r="O1328">
            <v>4220</v>
          </cell>
          <cell r="P1328">
            <v>2000</v>
          </cell>
          <cell r="Q1328">
            <v>1000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7220</v>
          </cell>
          <cell r="AA1328">
            <v>64823.7</v>
          </cell>
        </row>
        <row r="1329">
          <cell r="B1329">
            <v>6949</v>
          </cell>
          <cell r="C1329" t="str">
            <v>Sharada Khanal</v>
          </cell>
          <cell r="D1329" t="str">
            <v>Satdobato Branch</v>
          </cell>
          <cell r="E1329" t="str">
            <v>118</v>
          </cell>
          <cell r="F1329" t="str">
            <v>Banking Operational</v>
          </cell>
          <cell r="G1329" t="str">
            <v>4</v>
          </cell>
          <cell r="H1329" t="str">
            <v>Assistant 4</v>
          </cell>
          <cell r="I1329">
            <v>0</v>
          </cell>
          <cell r="J1329">
            <v>0</v>
          </cell>
          <cell r="K1329">
            <v>32902</v>
          </cell>
          <cell r="L1329">
            <v>4388</v>
          </cell>
          <cell r="M1329">
            <v>3729</v>
          </cell>
          <cell r="N1329">
            <v>33561</v>
          </cell>
          <cell r="O1329">
            <v>2772</v>
          </cell>
          <cell r="P1329">
            <v>2000</v>
          </cell>
          <cell r="Q1329">
            <v>1000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5772</v>
          </cell>
          <cell r="AA1329">
            <v>46791</v>
          </cell>
        </row>
        <row r="1330">
          <cell r="B1330">
            <v>90031</v>
          </cell>
          <cell r="C1330" t="str">
            <v>Buddha Bahadur Neupane</v>
          </cell>
          <cell r="D1330" t="str">
            <v>Satdobato Branch</v>
          </cell>
          <cell r="E1330" t="str">
            <v>118</v>
          </cell>
          <cell r="F1330" t="str">
            <v>Banking Operational</v>
          </cell>
          <cell r="G1330">
            <v>0</v>
          </cell>
          <cell r="H1330" t="str">
            <v>Support Staff 1S</v>
          </cell>
          <cell r="I1330">
            <v>0</v>
          </cell>
          <cell r="J1330">
            <v>0</v>
          </cell>
          <cell r="K1330">
            <v>24702</v>
          </cell>
          <cell r="L1330">
            <v>0</v>
          </cell>
          <cell r="M1330">
            <v>0</v>
          </cell>
          <cell r="N1330">
            <v>24702</v>
          </cell>
          <cell r="O1330">
            <v>0</v>
          </cell>
          <cell r="P1330">
            <v>2000</v>
          </cell>
          <cell r="Q1330">
            <v>1000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3000</v>
          </cell>
          <cell r="AA1330">
            <v>27702</v>
          </cell>
        </row>
        <row r="1331">
          <cell r="B1331">
            <v>5165</v>
          </cell>
          <cell r="C1331" t="str">
            <v>Bijaya Man Shrestha</v>
          </cell>
          <cell r="D1331" t="str">
            <v>Mangalbazar Branch</v>
          </cell>
          <cell r="E1331" t="str">
            <v>119</v>
          </cell>
          <cell r="F1331" t="str">
            <v>Banking Operational</v>
          </cell>
          <cell r="G1331" t="str">
            <v>8</v>
          </cell>
          <cell r="H1331" t="str">
            <v>Managerial 9</v>
          </cell>
          <cell r="I1331">
            <v>0</v>
          </cell>
          <cell r="J1331">
            <v>0</v>
          </cell>
          <cell r="K1331">
            <v>52774</v>
          </cell>
          <cell r="L1331">
            <v>14072</v>
          </cell>
          <cell r="M1331">
            <v>6684.6</v>
          </cell>
          <cell r="N1331">
            <v>60161.4</v>
          </cell>
          <cell r="O1331">
            <v>4620</v>
          </cell>
          <cell r="P1331">
            <v>2000</v>
          </cell>
          <cell r="Q1331">
            <v>1000</v>
          </cell>
          <cell r="R1331">
            <v>0</v>
          </cell>
          <cell r="S1331">
            <v>0</v>
          </cell>
          <cell r="T1331">
            <v>2400</v>
          </cell>
          <cell r="U1331">
            <v>0</v>
          </cell>
          <cell r="V1331">
            <v>0</v>
          </cell>
          <cell r="W1331">
            <v>6000</v>
          </cell>
          <cell r="X1331">
            <v>0</v>
          </cell>
          <cell r="Y1331">
            <v>0</v>
          </cell>
          <cell r="Z1331">
            <v>16020</v>
          </cell>
          <cell r="AA1331">
            <v>89550.6</v>
          </cell>
        </row>
        <row r="1332">
          <cell r="B1332">
            <v>5440</v>
          </cell>
          <cell r="C1332" t="str">
            <v>Mandakini Acharya</v>
          </cell>
          <cell r="D1332" t="str">
            <v>Mangalbazar Branch</v>
          </cell>
          <cell r="E1332" t="str">
            <v>119</v>
          </cell>
          <cell r="F1332" t="str">
            <v>Banking Operational</v>
          </cell>
          <cell r="G1332" t="str">
            <v>10</v>
          </cell>
          <cell r="H1332" t="str">
            <v>Officer 7</v>
          </cell>
          <cell r="I1332">
            <v>0</v>
          </cell>
          <cell r="J1332">
            <v>0</v>
          </cell>
          <cell r="K1332">
            <v>46207</v>
          </cell>
          <cell r="L1332">
            <v>15400</v>
          </cell>
          <cell r="M1332">
            <v>6160.7</v>
          </cell>
          <cell r="N1332">
            <v>55446.3</v>
          </cell>
          <cell r="O1332">
            <v>4220</v>
          </cell>
          <cell r="P1332">
            <v>2000</v>
          </cell>
          <cell r="Q1332">
            <v>1000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7220</v>
          </cell>
          <cell r="AA1332">
            <v>74987.7</v>
          </cell>
        </row>
        <row r="1333">
          <cell r="B1333">
            <v>5504</v>
          </cell>
          <cell r="C1333" t="str">
            <v>Raj Kumar Rai</v>
          </cell>
          <cell r="D1333" t="str">
            <v>Mangalbazar Branch</v>
          </cell>
          <cell r="E1333" t="str">
            <v>119</v>
          </cell>
          <cell r="F1333" t="str">
            <v>Banking Operational</v>
          </cell>
          <cell r="G1333" t="str">
            <v>10</v>
          </cell>
          <cell r="H1333" t="str">
            <v>Officer 7</v>
          </cell>
          <cell r="I1333">
            <v>0</v>
          </cell>
          <cell r="J1333">
            <v>0</v>
          </cell>
          <cell r="K1333">
            <v>46207</v>
          </cell>
          <cell r="L1333">
            <v>15400</v>
          </cell>
          <cell r="M1333">
            <v>6160.7</v>
          </cell>
          <cell r="N1333">
            <v>55446.3</v>
          </cell>
          <cell r="O1333">
            <v>4220</v>
          </cell>
          <cell r="P1333">
            <v>2000</v>
          </cell>
          <cell r="Q1333">
            <v>1000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7220</v>
          </cell>
          <cell r="AA1333">
            <v>74987.7</v>
          </cell>
        </row>
        <row r="1334">
          <cell r="B1334">
            <v>5652</v>
          </cell>
          <cell r="C1334" t="str">
            <v>Hira Gopal Maharjan</v>
          </cell>
          <cell r="D1334" t="str">
            <v>Mangalbazar Branch</v>
          </cell>
          <cell r="E1334" t="str">
            <v>119</v>
          </cell>
          <cell r="F1334" t="str">
            <v>Banking Operational</v>
          </cell>
          <cell r="G1334" t="str">
            <v>11</v>
          </cell>
          <cell r="H1334" t="str">
            <v>Assistant 5</v>
          </cell>
          <cell r="I1334">
            <v>0</v>
          </cell>
          <cell r="J1334">
            <v>0</v>
          </cell>
          <cell r="K1334">
            <v>35420</v>
          </cell>
          <cell r="L1334">
            <v>12991</v>
          </cell>
          <cell r="M1334">
            <v>4841.1000000000004</v>
          </cell>
          <cell r="N1334">
            <v>43569.9</v>
          </cell>
          <cell r="O1334">
            <v>3344</v>
          </cell>
          <cell r="P1334">
            <v>2000</v>
          </cell>
          <cell r="Q1334">
            <v>1000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6344</v>
          </cell>
          <cell r="AA1334">
            <v>59596.1</v>
          </cell>
        </row>
        <row r="1335">
          <cell r="B1335">
            <v>5814</v>
          </cell>
          <cell r="C1335" t="str">
            <v>Roshani Khanal</v>
          </cell>
          <cell r="D1335" t="str">
            <v>Mangalbazar Branch</v>
          </cell>
          <cell r="E1335" t="str">
            <v>119</v>
          </cell>
          <cell r="F1335" t="str">
            <v>Banking Operational</v>
          </cell>
          <cell r="G1335" t="str">
            <v>11</v>
          </cell>
          <cell r="H1335" t="str">
            <v>Assistant 5</v>
          </cell>
          <cell r="I1335">
            <v>0</v>
          </cell>
          <cell r="J1335">
            <v>0</v>
          </cell>
          <cell r="K1335">
            <v>35420</v>
          </cell>
          <cell r="L1335">
            <v>12991</v>
          </cell>
          <cell r="M1335">
            <v>4841.1000000000004</v>
          </cell>
          <cell r="N1335">
            <v>43569.9</v>
          </cell>
          <cell r="O1335">
            <v>3344</v>
          </cell>
          <cell r="P1335">
            <v>2000</v>
          </cell>
          <cell r="Q1335">
            <v>1000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6344</v>
          </cell>
          <cell r="AA1335">
            <v>59596.1</v>
          </cell>
        </row>
        <row r="1336">
          <cell r="B1336">
            <v>5825</v>
          </cell>
          <cell r="C1336" t="str">
            <v>Sangita Kumari Sah</v>
          </cell>
          <cell r="D1336" t="str">
            <v>Mangalbazar Branch</v>
          </cell>
          <cell r="E1336" t="str">
            <v>119</v>
          </cell>
          <cell r="F1336" t="str">
            <v>Banking Operational</v>
          </cell>
          <cell r="G1336" t="str">
            <v>11</v>
          </cell>
          <cell r="H1336" t="str">
            <v>Assistant 5</v>
          </cell>
          <cell r="I1336">
            <v>0</v>
          </cell>
          <cell r="J1336">
            <v>0</v>
          </cell>
          <cell r="K1336">
            <v>35420</v>
          </cell>
          <cell r="L1336">
            <v>12991</v>
          </cell>
          <cell r="M1336">
            <v>4841.1000000000004</v>
          </cell>
          <cell r="N1336">
            <v>43569.9</v>
          </cell>
          <cell r="O1336">
            <v>3344</v>
          </cell>
          <cell r="P1336">
            <v>2000</v>
          </cell>
          <cell r="Q1336">
            <v>1000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6344</v>
          </cell>
          <cell r="AA1336">
            <v>59596.1</v>
          </cell>
        </row>
        <row r="1337">
          <cell r="B1337">
            <v>5891</v>
          </cell>
          <cell r="C1337" t="str">
            <v>Rajani Chaudhari</v>
          </cell>
          <cell r="D1337" t="str">
            <v>Mangalbazar Branch</v>
          </cell>
          <cell r="E1337" t="str">
            <v>119</v>
          </cell>
          <cell r="F1337" t="str">
            <v>Banking Operational</v>
          </cell>
          <cell r="G1337" t="str">
            <v>6</v>
          </cell>
          <cell r="H1337" t="str">
            <v>Officer 7</v>
          </cell>
          <cell r="I1337">
            <v>0</v>
          </cell>
          <cell r="J1337">
            <v>0</v>
          </cell>
          <cell r="K1337">
            <v>46207</v>
          </cell>
          <cell r="L1337">
            <v>9240</v>
          </cell>
          <cell r="M1337">
            <v>5544.7</v>
          </cell>
          <cell r="N1337">
            <v>49902.3</v>
          </cell>
          <cell r="O1337">
            <v>4220</v>
          </cell>
          <cell r="P1337">
            <v>2000</v>
          </cell>
          <cell r="Q1337">
            <v>1000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7220</v>
          </cell>
          <cell r="AA1337">
            <v>68211.7</v>
          </cell>
        </row>
        <row r="1338">
          <cell r="B1338">
            <v>6849</v>
          </cell>
          <cell r="C1338" t="str">
            <v>Tila Pokharel</v>
          </cell>
          <cell r="D1338" t="str">
            <v>Mangalbazar Branch</v>
          </cell>
          <cell r="E1338" t="str">
            <v>119</v>
          </cell>
          <cell r="F1338" t="str">
            <v>Banking Operational</v>
          </cell>
          <cell r="G1338" t="str">
            <v>4</v>
          </cell>
          <cell r="H1338" t="str">
            <v>Assistant 5</v>
          </cell>
          <cell r="I1338">
            <v>0</v>
          </cell>
          <cell r="J1338">
            <v>0</v>
          </cell>
          <cell r="K1338">
            <v>35420</v>
          </cell>
          <cell r="L1338">
            <v>4724</v>
          </cell>
          <cell r="M1338">
            <v>4014.4</v>
          </cell>
          <cell r="N1338">
            <v>36129.599999999999</v>
          </cell>
          <cell r="O1338">
            <v>3344</v>
          </cell>
          <cell r="P1338">
            <v>2000</v>
          </cell>
          <cell r="Q1338">
            <v>1000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6344</v>
          </cell>
          <cell r="AA1338">
            <v>50502.400000000001</v>
          </cell>
        </row>
        <row r="1339">
          <cell r="B1339">
            <v>90069</v>
          </cell>
          <cell r="C1339" t="str">
            <v>Menaka Adhikari</v>
          </cell>
          <cell r="D1339" t="str">
            <v>Mangalbazar Branch</v>
          </cell>
          <cell r="E1339" t="str">
            <v>119</v>
          </cell>
          <cell r="F1339" t="str">
            <v>Banking Operational</v>
          </cell>
          <cell r="G1339">
            <v>0</v>
          </cell>
          <cell r="H1339" t="str">
            <v>Support Staff 1S</v>
          </cell>
          <cell r="I1339">
            <v>0</v>
          </cell>
          <cell r="J1339">
            <v>0</v>
          </cell>
          <cell r="K1339">
            <v>24702</v>
          </cell>
          <cell r="L1339">
            <v>0</v>
          </cell>
          <cell r="M1339">
            <v>0</v>
          </cell>
          <cell r="N1339">
            <v>24702</v>
          </cell>
          <cell r="O1339">
            <v>0</v>
          </cell>
          <cell r="P1339">
            <v>2000</v>
          </cell>
          <cell r="Q1339">
            <v>1000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3000</v>
          </cell>
          <cell r="AA1339">
            <v>27702</v>
          </cell>
        </row>
        <row r="1340">
          <cell r="B1340">
            <v>4961</v>
          </cell>
          <cell r="C1340" t="str">
            <v>Pramod Kumar Dhakal</v>
          </cell>
          <cell r="D1340" t="str">
            <v>Kupondole Branch</v>
          </cell>
          <cell r="E1340" t="str">
            <v>120</v>
          </cell>
          <cell r="F1340" t="str">
            <v>Banking Operational</v>
          </cell>
          <cell r="G1340" t="str">
            <v>6</v>
          </cell>
          <cell r="H1340" t="str">
            <v>Managerial 9</v>
          </cell>
          <cell r="I1340">
            <v>0</v>
          </cell>
          <cell r="J1340">
            <v>0</v>
          </cell>
          <cell r="K1340">
            <v>52774</v>
          </cell>
          <cell r="L1340">
            <v>10554</v>
          </cell>
          <cell r="M1340">
            <v>6332.8</v>
          </cell>
          <cell r="N1340">
            <v>56995.199999999997</v>
          </cell>
          <cell r="O1340">
            <v>4620</v>
          </cell>
          <cell r="P1340">
            <v>2000</v>
          </cell>
          <cell r="Q1340">
            <v>1000</v>
          </cell>
          <cell r="R1340">
            <v>0</v>
          </cell>
          <cell r="S1340">
            <v>0</v>
          </cell>
          <cell r="T1340">
            <v>2400</v>
          </cell>
          <cell r="U1340">
            <v>0</v>
          </cell>
          <cell r="V1340">
            <v>0</v>
          </cell>
          <cell r="W1340">
            <v>6000</v>
          </cell>
          <cell r="X1340">
            <v>0</v>
          </cell>
          <cell r="Y1340">
            <v>0</v>
          </cell>
          <cell r="Z1340">
            <v>16020</v>
          </cell>
          <cell r="AA1340">
            <v>85680.8</v>
          </cell>
        </row>
        <row r="1341">
          <cell r="B1341">
            <v>5064</v>
          </cell>
          <cell r="C1341" t="str">
            <v>Balaram Parajuli</v>
          </cell>
          <cell r="D1341" t="str">
            <v>Kupondole Branch</v>
          </cell>
          <cell r="E1341" t="str">
            <v>120</v>
          </cell>
          <cell r="F1341" t="str">
            <v>Banking Operational</v>
          </cell>
          <cell r="G1341" t="str">
            <v>10</v>
          </cell>
          <cell r="H1341" t="str">
            <v>Support Staff 4S</v>
          </cell>
          <cell r="I1341">
            <v>0</v>
          </cell>
          <cell r="J1341">
            <v>0</v>
          </cell>
          <cell r="K1341">
            <v>29728</v>
          </cell>
          <cell r="L1341">
            <v>9910</v>
          </cell>
          <cell r="M1341">
            <v>3963.8</v>
          </cell>
          <cell r="N1341">
            <v>35674.199999999997</v>
          </cell>
          <cell r="O1341">
            <v>2580</v>
          </cell>
          <cell r="P1341">
            <v>2000</v>
          </cell>
          <cell r="Q1341">
            <v>1000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5580</v>
          </cell>
          <cell r="AA1341">
            <v>49181.8</v>
          </cell>
        </row>
        <row r="1342">
          <cell r="B1342">
            <v>5872</v>
          </cell>
          <cell r="C1342" t="str">
            <v>Shiva Prashad Nepal</v>
          </cell>
          <cell r="D1342" t="str">
            <v>Kupondole Branch</v>
          </cell>
          <cell r="E1342" t="str">
            <v>120</v>
          </cell>
          <cell r="F1342" t="str">
            <v>Banking Operational</v>
          </cell>
          <cell r="G1342" t="str">
            <v>11</v>
          </cell>
          <cell r="H1342" t="str">
            <v>Assistant 5</v>
          </cell>
          <cell r="I1342">
            <v>0</v>
          </cell>
          <cell r="J1342">
            <v>0</v>
          </cell>
          <cell r="K1342">
            <v>35420</v>
          </cell>
          <cell r="L1342">
            <v>12991</v>
          </cell>
          <cell r="M1342">
            <v>4841.1000000000004</v>
          </cell>
          <cell r="N1342">
            <v>43569.9</v>
          </cell>
          <cell r="O1342">
            <v>3344</v>
          </cell>
          <cell r="P1342">
            <v>2000</v>
          </cell>
          <cell r="Q1342">
            <v>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6344</v>
          </cell>
          <cell r="AA1342">
            <v>59596.1</v>
          </cell>
        </row>
        <row r="1343">
          <cell r="B1343">
            <v>5912</v>
          </cell>
          <cell r="C1343" t="str">
            <v>Anita Dev</v>
          </cell>
          <cell r="D1343" t="str">
            <v>Kupondole Branch</v>
          </cell>
          <cell r="E1343" t="str">
            <v>120</v>
          </cell>
          <cell r="F1343" t="str">
            <v>Banking Operational</v>
          </cell>
          <cell r="G1343" t="str">
            <v>11</v>
          </cell>
          <cell r="H1343" t="str">
            <v>Assistant 5</v>
          </cell>
          <cell r="I1343">
            <v>0</v>
          </cell>
          <cell r="J1343">
            <v>0</v>
          </cell>
          <cell r="K1343">
            <v>35420</v>
          </cell>
          <cell r="L1343">
            <v>12991</v>
          </cell>
          <cell r="M1343">
            <v>4841.1000000000004</v>
          </cell>
          <cell r="N1343">
            <v>43569.9</v>
          </cell>
          <cell r="O1343">
            <v>3344</v>
          </cell>
          <cell r="P1343">
            <v>2000</v>
          </cell>
          <cell r="Q1343">
            <v>1000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6344</v>
          </cell>
          <cell r="AA1343">
            <v>59596.1</v>
          </cell>
        </row>
        <row r="1344">
          <cell r="B1344">
            <v>5999</v>
          </cell>
          <cell r="C1344" t="str">
            <v>Deepak Neupane</v>
          </cell>
          <cell r="D1344" t="str">
            <v>Kupondole Branch</v>
          </cell>
          <cell r="E1344" t="str">
            <v>120</v>
          </cell>
          <cell r="F1344" t="str">
            <v>Banking Operational</v>
          </cell>
          <cell r="G1344" t="str">
            <v>11</v>
          </cell>
          <cell r="H1344" t="str">
            <v>Assistant 5</v>
          </cell>
          <cell r="I1344">
            <v>0</v>
          </cell>
          <cell r="J1344">
            <v>0</v>
          </cell>
          <cell r="K1344">
            <v>35420</v>
          </cell>
          <cell r="L1344">
            <v>12991</v>
          </cell>
          <cell r="M1344">
            <v>4841.1000000000004</v>
          </cell>
          <cell r="N1344">
            <v>43569.9</v>
          </cell>
          <cell r="O1344">
            <v>3344</v>
          </cell>
          <cell r="P1344">
            <v>2000</v>
          </cell>
          <cell r="Q1344">
            <v>1000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6344</v>
          </cell>
          <cell r="AA1344">
            <v>59596.1</v>
          </cell>
        </row>
        <row r="1345">
          <cell r="B1345">
            <v>6198</v>
          </cell>
          <cell r="C1345" t="str">
            <v>Prem Nath Kasaju</v>
          </cell>
          <cell r="D1345" t="str">
            <v>Kupondole Branch</v>
          </cell>
          <cell r="E1345" t="str">
            <v>120</v>
          </cell>
          <cell r="F1345" t="str">
            <v>Banking Operational</v>
          </cell>
          <cell r="G1345" t="str">
            <v>8</v>
          </cell>
          <cell r="H1345" t="str">
            <v>Assistant 5</v>
          </cell>
          <cell r="I1345">
            <v>0</v>
          </cell>
          <cell r="J1345">
            <v>0</v>
          </cell>
          <cell r="K1345">
            <v>35420</v>
          </cell>
          <cell r="L1345">
            <v>9448</v>
          </cell>
          <cell r="M1345">
            <v>4486.8</v>
          </cell>
          <cell r="N1345">
            <v>40381.199999999997</v>
          </cell>
          <cell r="O1345">
            <v>3344</v>
          </cell>
          <cell r="P1345">
            <v>2000</v>
          </cell>
          <cell r="Q1345">
            <v>1000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6344</v>
          </cell>
          <cell r="AA1345">
            <v>55698.8</v>
          </cell>
        </row>
        <row r="1346">
          <cell r="B1346">
            <v>6328</v>
          </cell>
          <cell r="C1346" t="str">
            <v>Tulsa Chhantel Thapa</v>
          </cell>
          <cell r="D1346" t="str">
            <v>Kupondole Branch</v>
          </cell>
          <cell r="E1346" t="str">
            <v>120</v>
          </cell>
          <cell r="F1346" t="str">
            <v>Banking Operational</v>
          </cell>
          <cell r="G1346" t="str">
            <v>5</v>
          </cell>
          <cell r="H1346" t="str">
            <v>Assistant 5</v>
          </cell>
          <cell r="I1346">
            <v>0</v>
          </cell>
          <cell r="J1346">
            <v>0</v>
          </cell>
          <cell r="K1346">
            <v>35420</v>
          </cell>
          <cell r="L1346">
            <v>5905</v>
          </cell>
          <cell r="M1346">
            <v>4132.5</v>
          </cell>
          <cell r="N1346">
            <v>37192.5</v>
          </cell>
          <cell r="O1346">
            <v>3344</v>
          </cell>
          <cell r="P1346">
            <v>2000</v>
          </cell>
          <cell r="Q1346">
            <v>1000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6344</v>
          </cell>
          <cell r="AA1346">
            <v>51801.5</v>
          </cell>
        </row>
        <row r="1347">
          <cell r="B1347">
            <v>6784</v>
          </cell>
          <cell r="C1347" t="str">
            <v>Susma Aachrya</v>
          </cell>
          <cell r="D1347" t="str">
            <v>Kupondole Branch</v>
          </cell>
          <cell r="E1347" t="str">
            <v>120</v>
          </cell>
          <cell r="F1347" t="str">
            <v>Banking Operational</v>
          </cell>
          <cell r="G1347" t="str">
            <v>4</v>
          </cell>
          <cell r="H1347" t="str">
            <v>Officer 7</v>
          </cell>
          <cell r="I1347">
            <v>0</v>
          </cell>
          <cell r="J1347">
            <v>0</v>
          </cell>
          <cell r="K1347">
            <v>46207</v>
          </cell>
          <cell r="L1347">
            <v>6160</v>
          </cell>
          <cell r="M1347">
            <v>5236.7</v>
          </cell>
          <cell r="N1347">
            <v>47130.3</v>
          </cell>
          <cell r="O1347">
            <v>4220</v>
          </cell>
          <cell r="P1347">
            <v>2000</v>
          </cell>
          <cell r="Q1347">
            <v>1000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7220</v>
          </cell>
          <cell r="AA1347">
            <v>64823.7</v>
          </cell>
        </row>
        <row r="1348">
          <cell r="B1348">
            <v>6967</v>
          </cell>
          <cell r="C1348" t="str">
            <v>Chitra Kala Mainali</v>
          </cell>
          <cell r="D1348" t="str">
            <v>Kupondole Branch</v>
          </cell>
          <cell r="E1348" t="str">
            <v>120</v>
          </cell>
          <cell r="F1348" t="str">
            <v>Banking Operational</v>
          </cell>
          <cell r="G1348" t="str">
            <v>4</v>
          </cell>
          <cell r="H1348" t="str">
            <v>Assistant 4</v>
          </cell>
          <cell r="I1348">
            <v>0</v>
          </cell>
          <cell r="J1348">
            <v>0</v>
          </cell>
          <cell r="K1348">
            <v>32902</v>
          </cell>
          <cell r="L1348">
            <v>4388</v>
          </cell>
          <cell r="M1348">
            <v>3729</v>
          </cell>
          <cell r="N1348">
            <v>33561</v>
          </cell>
          <cell r="O1348">
            <v>2772</v>
          </cell>
          <cell r="P1348">
            <v>2000</v>
          </cell>
          <cell r="Q1348">
            <v>1000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5772</v>
          </cell>
          <cell r="AA1348">
            <v>46791</v>
          </cell>
        </row>
        <row r="1349">
          <cell r="B1349">
            <v>7092</v>
          </cell>
          <cell r="C1349" t="str">
            <v>Aastha Bhurtel</v>
          </cell>
          <cell r="D1349" t="str">
            <v>Kupondole Branch</v>
          </cell>
          <cell r="E1349" t="str">
            <v>120</v>
          </cell>
          <cell r="F1349" t="str">
            <v>Banking Operational</v>
          </cell>
          <cell r="G1349" t="str">
            <v>1</v>
          </cell>
          <cell r="H1349" t="str">
            <v>Assistant 5</v>
          </cell>
          <cell r="I1349">
            <v>0</v>
          </cell>
          <cell r="J1349">
            <v>0</v>
          </cell>
          <cell r="K1349">
            <v>35420</v>
          </cell>
          <cell r="L1349">
            <v>1181</v>
          </cell>
          <cell r="M1349">
            <v>3660.1</v>
          </cell>
          <cell r="N1349">
            <v>32940.9</v>
          </cell>
          <cell r="O1349">
            <v>3344</v>
          </cell>
          <cell r="P1349">
            <v>2000</v>
          </cell>
          <cell r="Q1349">
            <v>1000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6344</v>
          </cell>
          <cell r="AA1349">
            <v>46605.1</v>
          </cell>
        </row>
        <row r="1350">
          <cell r="B1350">
            <v>4839</v>
          </cell>
          <cell r="C1350" t="str">
            <v>Krishna Prasad Gyawali</v>
          </cell>
          <cell r="D1350" t="str">
            <v>Sallaghari Branch</v>
          </cell>
          <cell r="E1350" t="str">
            <v>121</v>
          </cell>
          <cell r="F1350" t="str">
            <v>Banking Operational</v>
          </cell>
          <cell r="G1350" t="str">
            <v>6</v>
          </cell>
          <cell r="H1350" t="str">
            <v>Managerial 9</v>
          </cell>
          <cell r="I1350">
            <v>0</v>
          </cell>
          <cell r="J1350">
            <v>0</v>
          </cell>
          <cell r="K1350">
            <v>52774</v>
          </cell>
          <cell r="L1350">
            <v>10554</v>
          </cell>
          <cell r="M1350">
            <v>6332.8</v>
          </cell>
          <cell r="N1350">
            <v>56995.199999999997</v>
          </cell>
          <cell r="O1350">
            <v>4620</v>
          </cell>
          <cell r="P1350">
            <v>2000</v>
          </cell>
          <cell r="Q1350">
            <v>1000</v>
          </cell>
          <cell r="R1350">
            <v>0</v>
          </cell>
          <cell r="S1350">
            <v>0</v>
          </cell>
          <cell r="T1350">
            <v>2400</v>
          </cell>
          <cell r="U1350">
            <v>0</v>
          </cell>
          <cell r="V1350">
            <v>0</v>
          </cell>
          <cell r="W1350">
            <v>6000</v>
          </cell>
          <cell r="X1350">
            <v>0</v>
          </cell>
          <cell r="Y1350">
            <v>0</v>
          </cell>
          <cell r="Z1350">
            <v>16020</v>
          </cell>
          <cell r="AA1350">
            <v>85680.8</v>
          </cell>
        </row>
        <row r="1351">
          <cell r="B1351">
            <v>5477</v>
          </cell>
          <cell r="C1351" t="str">
            <v>Indira K.C.</v>
          </cell>
          <cell r="D1351" t="str">
            <v>Sallaghari Branch</v>
          </cell>
          <cell r="E1351" t="str">
            <v>121</v>
          </cell>
          <cell r="F1351" t="str">
            <v>Banking Operational</v>
          </cell>
          <cell r="G1351" t="str">
            <v>10</v>
          </cell>
          <cell r="H1351" t="str">
            <v>Officer 7</v>
          </cell>
          <cell r="I1351">
            <v>0</v>
          </cell>
          <cell r="J1351">
            <v>0</v>
          </cell>
          <cell r="K1351">
            <v>46207</v>
          </cell>
          <cell r="L1351">
            <v>15400</v>
          </cell>
          <cell r="M1351">
            <v>6160.7</v>
          </cell>
          <cell r="N1351">
            <v>55446.3</v>
          </cell>
          <cell r="O1351">
            <v>4220</v>
          </cell>
          <cell r="P1351">
            <v>2000</v>
          </cell>
          <cell r="Q1351">
            <v>1000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7220</v>
          </cell>
          <cell r="AA1351">
            <v>74987.7</v>
          </cell>
        </row>
        <row r="1352">
          <cell r="B1352">
            <v>5591</v>
          </cell>
          <cell r="C1352" t="str">
            <v>Anjana Rajbhandari</v>
          </cell>
          <cell r="D1352" t="str">
            <v>Sallaghari Branch</v>
          </cell>
          <cell r="E1352" t="str">
            <v>121</v>
          </cell>
          <cell r="F1352" t="str">
            <v>Banking Operational</v>
          </cell>
          <cell r="G1352" t="str">
            <v>11</v>
          </cell>
          <cell r="H1352" t="str">
            <v>Assistant 5</v>
          </cell>
          <cell r="I1352">
            <v>0</v>
          </cell>
          <cell r="J1352">
            <v>0</v>
          </cell>
          <cell r="K1352">
            <v>35420</v>
          </cell>
          <cell r="L1352">
            <v>12991</v>
          </cell>
          <cell r="M1352">
            <v>4841.1000000000004</v>
          </cell>
          <cell r="N1352">
            <v>43569.9</v>
          </cell>
          <cell r="O1352">
            <v>3344</v>
          </cell>
          <cell r="P1352">
            <v>2000</v>
          </cell>
          <cell r="Q1352">
            <v>1000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6344</v>
          </cell>
          <cell r="AA1352">
            <v>59596.1</v>
          </cell>
        </row>
        <row r="1353">
          <cell r="B1353">
            <v>5686</v>
          </cell>
          <cell r="C1353" t="str">
            <v>Prema Rimal</v>
          </cell>
          <cell r="D1353" t="str">
            <v>Sallaghari Branch</v>
          </cell>
          <cell r="E1353" t="str">
            <v>121</v>
          </cell>
          <cell r="F1353" t="str">
            <v>Banking Operational</v>
          </cell>
          <cell r="G1353" t="str">
            <v>11</v>
          </cell>
          <cell r="H1353" t="str">
            <v>Assistant 5</v>
          </cell>
          <cell r="I1353">
            <v>0</v>
          </cell>
          <cell r="J1353">
            <v>0</v>
          </cell>
          <cell r="K1353">
            <v>35420</v>
          </cell>
          <cell r="L1353">
            <v>12991</v>
          </cell>
          <cell r="M1353">
            <v>4841.1000000000004</v>
          </cell>
          <cell r="N1353">
            <v>43569.9</v>
          </cell>
          <cell r="O1353">
            <v>3344</v>
          </cell>
          <cell r="P1353">
            <v>2000</v>
          </cell>
          <cell r="Q1353">
            <v>1000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6344</v>
          </cell>
          <cell r="AA1353">
            <v>59596.1</v>
          </cell>
        </row>
        <row r="1354">
          <cell r="B1354">
            <v>5868</v>
          </cell>
          <cell r="C1354" t="str">
            <v>Amit Dhungana</v>
          </cell>
          <cell r="D1354" t="str">
            <v>Sallaghari Branch</v>
          </cell>
          <cell r="E1354" t="str">
            <v>121</v>
          </cell>
          <cell r="F1354" t="str">
            <v>Banking Operational</v>
          </cell>
          <cell r="G1354" t="str">
            <v>11</v>
          </cell>
          <cell r="H1354" t="str">
            <v>Assistant 5</v>
          </cell>
          <cell r="I1354">
            <v>0</v>
          </cell>
          <cell r="J1354">
            <v>0</v>
          </cell>
          <cell r="K1354">
            <v>35420</v>
          </cell>
          <cell r="L1354">
            <v>12991</v>
          </cell>
          <cell r="M1354">
            <v>4841.1000000000004</v>
          </cell>
          <cell r="N1354">
            <v>43569.9</v>
          </cell>
          <cell r="O1354">
            <v>3344</v>
          </cell>
          <cell r="P1354">
            <v>2000</v>
          </cell>
          <cell r="Q1354">
            <v>1000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6344</v>
          </cell>
          <cell r="AA1354">
            <v>59596.1</v>
          </cell>
        </row>
        <row r="1355">
          <cell r="B1355">
            <v>5961</v>
          </cell>
          <cell r="C1355" t="str">
            <v>Shusila Kharel</v>
          </cell>
          <cell r="D1355" t="str">
            <v>Sallaghari Branch</v>
          </cell>
          <cell r="E1355" t="str">
            <v>121</v>
          </cell>
          <cell r="F1355" t="str">
            <v>Banking Operational</v>
          </cell>
          <cell r="G1355" t="str">
            <v>11</v>
          </cell>
          <cell r="H1355" t="str">
            <v>Assistant 5</v>
          </cell>
          <cell r="I1355">
            <v>0</v>
          </cell>
          <cell r="J1355">
            <v>0</v>
          </cell>
          <cell r="K1355">
            <v>35420</v>
          </cell>
          <cell r="L1355">
            <v>12991</v>
          </cell>
          <cell r="M1355">
            <v>4841.1000000000004</v>
          </cell>
          <cell r="N1355">
            <v>43569.9</v>
          </cell>
          <cell r="O1355">
            <v>3344</v>
          </cell>
          <cell r="P1355">
            <v>2000</v>
          </cell>
          <cell r="Q1355">
            <v>1000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6344</v>
          </cell>
          <cell r="AA1355">
            <v>59596.1</v>
          </cell>
        </row>
        <row r="1356">
          <cell r="B1356">
            <v>6173</v>
          </cell>
          <cell r="C1356" t="str">
            <v>Rudra Adhikari</v>
          </cell>
          <cell r="D1356" t="str">
            <v>Sallaghari Branch</v>
          </cell>
          <cell r="E1356" t="str">
            <v>121</v>
          </cell>
          <cell r="F1356" t="str">
            <v>Banking Operational</v>
          </cell>
          <cell r="G1356" t="str">
            <v>0</v>
          </cell>
          <cell r="H1356" t="str">
            <v>Officer 6</v>
          </cell>
          <cell r="I1356">
            <v>0</v>
          </cell>
          <cell r="J1356">
            <v>0</v>
          </cell>
          <cell r="K1356">
            <v>43689</v>
          </cell>
          <cell r="L1356">
            <v>0</v>
          </cell>
          <cell r="M1356">
            <v>4368.8999999999996</v>
          </cell>
          <cell r="N1356">
            <v>39320.1</v>
          </cell>
          <cell r="O1356">
            <v>3850</v>
          </cell>
          <cell r="P1356">
            <v>2000</v>
          </cell>
          <cell r="Q1356">
            <v>1000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6850</v>
          </cell>
          <cell r="AA1356">
            <v>54907.9</v>
          </cell>
        </row>
        <row r="1357">
          <cell r="B1357">
            <v>6819</v>
          </cell>
          <cell r="C1357" t="str">
            <v>Pratiksha Bidari</v>
          </cell>
          <cell r="D1357" t="str">
            <v>Sallaghari Branch</v>
          </cell>
          <cell r="E1357" t="str">
            <v>121</v>
          </cell>
          <cell r="F1357" t="str">
            <v>Banking Operational</v>
          </cell>
          <cell r="G1357" t="str">
            <v>4</v>
          </cell>
          <cell r="H1357" t="str">
            <v>Officer 7</v>
          </cell>
          <cell r="I1357">
            <v>0</v>
          </cell>
          <cell r="J1357">
            <v>0</v>
          </cell>
          <cell r="K1357">
            <v>46207</v>
          </cell>
          <cell r="L1357">
            <v>6160</v>
          </cell>
          <cell r="M1357">
            <v>5236.7</v>
          </cell>
          <cell r="N1357">
            <v>47130.3</v>
          </cell>
          <cell r="O1357">
            <v>4220</v>
          </cell>
          <cell r="P1357">
            <v>2000</v>
          </cell>
          <cell r="Q1357">
            <v>1000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7220</v>
          </cell>
          <cell r="AA1357">
            <v>64823.7</v>
          </cell>
        </row>
        <row r="1358">
          <cell r="B1358">
            <v>6853</v>
          </cell>
          <cell r="C1358" t="str">
            <v>Prabrite Khatri</v>
          </cell>
          <cell r="D1358" t="str">
            <v>Sallaghari Branch</v>
          </cell>
          <cell r="E1358" t="str">
            <v>121</v>
          </cell>
          <cell r="F1358" t="str">
            <v>Banking Operational</v>
          </cell>
          <cell r="G1358" t="str">
            <v>4</v>
          </cell>
          <cell r="H1358" t="str">
            <v>Assistant 5</v>
          </cell>
          <cell r="I1358">
            <v>0</v>
          </cell>
          <cell r="J1358">
            <v>0</v>
          </cell>
          <cell r="K1358">
            <v>35420</v>
          </cell>
          <cell r="L1358">
            <v>4724</v>
          </cell>
          <cell r="M1358">
            <v>4014.4</v>
          </cell>
          <cell r="N1358">
            <v>36129.599999999999</v>
          </cell>
          <cell r="O1358">
            <v>3344</v>
          </cell>
          <cell r="P1358">
            <v>2000</v>
          </cell>
          <cell r="Q1358">
            <v>1000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6344</v>
          </cell>
          <cell r="AA1358">
            <v>50502.400000000001</v>
          </cell>
        </row>
        <row r="1359">
          <cell r="B1359">
            <v>5322</v>
          </cell>
          <cell r="C1359" t="str">
            <v>Surya Prashad Dahal</v>
          </cell>
          <cell r="D1359" t="str">
            <v>Dudhapati Branch</v>
          </cell>
          <cell r="E1359" t="str">
            <v>122</v>
          </cell>
          <cell r="F1359" t="str">
            <v>Banking Operational</v>
          </cell>
          <cell r="G1359" t="str">
            <v>13</v>
          </cell>
          <cell r="H1359" t="str">
            <v>Assistant 5</v>
          </cell>
          <cell r="I1359" t="str">
            <v>5A</v>
          </cell>
          <cell r="J1359">
            <v>0</v>
          </cell>
          <cell r="K1359">
            <v>38491</v>
          </cell>
          <cell r="L1359">
            <v>16679</v>
          </cell>
          <cell r="M1359">
            <v>5517</v>
          </cell>
          <cell r="N1359">
            <v>49653</v>
          </cell>
          <cell r="O1359">
            <v>3344</v>
          </cell>
          <cell r="P1359">
            <v>2000</v>
          </cell>
          <cell r="Q1359">
            <v>1000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6344</v>
          </cell>
          <cell r="AA1359">
            <v>67031</v>
          </cell>
        </row>
        <row r="1360">
          <cell r="B1360">
            <v>5379</v>
          </cell>
          <cell r="C1360" t="str">
            <v>Suresh Thapa</v>
          </cell>
          <cell r="D1360" t="str">
            <v>Dudhapati Branch</v>
          </cell>
          <cell r="E1360" t="str">
            <v>122</v>
          </cell>
          <cell r="F1360" t="str">
            <v>Banking Operational</v>
          </cell>
          <cell r="G1360" t="str">
            <v>6</v>
          </cell>
          <cell r="H1360" t="str">
            <v>Managerial 9</v>
          </cell>
          <cell r="I1360">
            <v>0</v>
          </cell>
          <cell r="J1360">
            <v>0</v>
          </cell>
          <cell r="K1360">
            <v>52774</v>
          </cell>
          <cell r="L1360">
            <v>10554</v>
          </cell>
          <cell r="M1360">
            <v>6332.8</v>
          </cell>
          <cell r="N1360">
            <v>56995.199999999997</v>
          </cell>
          <cell r="O1360">
            <v>4620</v>
          </cell>
          <cell r="P1360">
            <v>2000</v>
          </cell>
          <cell r="Q1360">
            <v>1000</v>
          </cell>
          <cell r="R1360">
            <v>0</v>
          </cell>
          <cell r="S1360">
            <v>0</v>
          </cell>
          <cell r="T1360">
            <v>2400</v>
          </cell>
          <cell r="U1360">
            <v>0</v>
          </cell>
          <cell r="V1360">
            <v>0</v>
          </cell>
          <cell r="W1360">
            <v>6000</v>
          </cell>
          <cell r="X1360">
            <v>0</v>
          </cell>
          <cell r="Y1360">
            <v>0</v>
          </cell>
          <cell r="Z1360">
            <v>16020</v>
          </cell>
          <cell r="AA1360">
            <v>85680.8</v>
          </cell>
        </row>
        <row r="1361">
          <cell r="B1361">
            <v>5459</v>
          </cell>
          <cell r="C1361" t="str">
            <v>Karuna Hamal</v>
          </cell>
          <cell r="D1361" t="str">
            <v>Dudhapati Branch</v>
          </cell>
          <cell r="E1361" t="str">
            <v>122</v>
          </cell>
          <cell r="F1361" t="str">
            <v>Banking Operational</v>
          </cell>
          <cell r="G1361" t="str">
            <v>10</v>
          </cell>
          <cell r="H1361" t="str">
            <v>Officer 7</v>
          </cell>
          <cell r="I1361">
            <v>0</v>
          </cell>
          <cell r="J1361">
            <v>0</v>
          </cell>
          <cell r="K1361">
            <v>46207</v>
          </cell>
          <cell r="L1361">
            <v>15400</v>
          </cell>
          <cell r="M1361">
            <v>6160.7</v>
          </cell>
          <cell r="N1361">
            <v>55446.3</v>
          </cell>
          <cell r="O1361">
            <v>4220</v>
          </cell>
          <cell r="P1361">
            <v>2000</v>
          </cell>
          <cell r="Q1361">
            <v>1000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7220</v>
          </cell>
          <cell r="AA1361">
            <v>74987.7</v>
          </cell>
        </row>
        <row r="1362">
          <cell r="B1362">
            <v>5853</v>
          </cell>
          <cell r="C1362" t="str">
            <v>Sunita Bhattarai</v>
          </cell>
          <cell r="D1362" t="str">
            <v>Dudhapati Branch</v>
          </cell>
          <cell r="E1362" t="str">
            <v>122</v>
          </cell>
          <cell r="F1362" t="str">
            <v>Banking Operational</v>
          </cell>
          <cell r="G1362" t="str">
            <v>11</v>
          </cell>
          <cell r="H1362" t="str">
            <v>Assistant 5</v>
          </cell>
          <cell r="I1362">
            <v>0</v>
          </cell>
          <cell r="J1362">
            <v>0</v>
          </cell>
          <cell r="K1362">
            <v>35420</v>
          </cell>
          <cell r="L1362">
            <v>12991</v>
          </cell>
          <cell r="M1362">
            <v>4841.1000000000004</v>
          </cell>
          <cell r="N1362">
            <v>43569.9</v>
          </cell>
          <cell r="O1362">
            <v>3344</v>
          </cell>
          <cell r="P1362">
            <v>2000</v>
          </cell>
          <cell r="Q1362">
            <v>1000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6344</v>
          </cell>
          <cell r="AA1362">
            <v>59596.1</v>
          </cell>
        </row>
        <row r="1363">
          <cell r="B1363">
            <v>5862</v>
          </cell>
          <cell r="C1363" t="str">
            <v>Mandira Pande</v>
          </cell>
          <cell r="D1363" t="str">
            <v>Dudhapati Branch</v>
          </cell>
          <cell r="E1363" t="str">
            <v>122</v>
          </cell>
          <cell r="F1363" t="str">
            <v>Banking Operational</v>
          </cell>
          <cell r="G1363" t="str">
            <v>11</v>
          </cell>
          <cell r="H1363" t="str">
            <v>Assistant 5</v>
          </cell>
          <cell r="I1363">
            <v>0</v>
          </cell>
          <cell r="J1363">
            <v>0</v>
          </cell>
          <cell r="K1363">
            <v>35420</v>
          </cell>
          <cell r="L1363">
            <v>12991</v>
          </cell>
          <cell r="M1363">
            <v>4841.1000000000004</v>
          </cell>
          <cell r="N1363">
            <v>43569.9</v>
          </cell>
          <cell r="O1363">
            <v>3344</v>
          </cell>
          <cell r="P1363">
            <v>2000</v>
          </cell>
          <cell r="Q1363">
            <v>1000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6344</v>
          </cell>
          <cell r="AA1363">
            <v>59596.1</v>
          </cell>
        </row>
        <row r="1364">
          <cell r="B1364">
            <v>6026</v>
          </cell>
          <cell r="C1364" t="str">
            <v>Saroj Kumar Dhungel</v>
          </cell>
          <cell r="D1364" t="str">
            <v>Dudhapati Branch</v>
          </cell>
          <cell r="E1364" t="str">
            <v>122</v>
          </cell>
          <cell r="F1364" t="str">
            <v>Banking Operational</v>
          </cell>
          <cell r="G1364" t="str">
            <v>11</v>
          </cell>
          <cell r="H1364" t="str">
            <v>Assistant 5</v>
          </cell>
          <cell r="I1364">
            <v>0</v>
          </cell>
          <cell r="J1364">
            <v>0</v>
          </cell>
          <cell r="K1364">
            <v>35420</v>
          </cell>
          <cell r="L1364">
            <v>12991</v>
          </cell>
          <cell r="M1364">
            <v>4841.1000000000004</v>
          </cell>
          <cell r="N1364">
            <v>43569.9</v>
          </cell>
          <cell r="O1364">
            <v>3344</v>
          </cell>
          <cell r="P1364">
            <v>2000</v>
          </cell>
          <cell r="Q1364">
            <v>1000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6344</v>
          </cell>
          <cell r="AA1364">
            <v>59596.1</v>
          </cell>
        </row>
        <row r="1365">
          <cell r="B1365">
            <v>6076</v>
          </cell>
          <cell r="C1365" t="str">
            <v>Pancha Kumar Bhadel</v>
          </cell>
          <cell r="D1365" t="str">
            <v>Dudhapati Branch</v>
          </cell>
          <cell r="E1365" t="str">
            <v>122</v>
          </cell>
          <cell r="F1365" t="str">
            <v>Banking Operational</v>
          </cell>
          <cell r="G1365" t="str">
            <v>9</v>
          </cell>
          <cell r="H1365" t="str">
            <v>Support Staff 2S</v>
          </cell>
          <cell r="I1365">
            <v>0</v>
          </cell>
          <cell r="J1365">
            <v>0</v>
          </cell>
          <cell r="K1365">
            <v>26082</v>
          </cell>
          <cell r="L1365">
            <v>7821</v>
          </cell>
          <cell r="M1365">
            <v>3390.3</v>
          </cell>
          <cell r="N1365">
            <v>30512.7</v>
          </cell>
          <cell r="O1365">
            <v>2200</v>
          </cell>
          <cell r="P1365">
            <v>2000</v>
          </cell>
          <cell r="Q1365">
            <v>1000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5200</v>
          </cell>
          <cell r="AA1365">
            <v>42493.3</v>
          </cell>
        </row>
        <row r="1366">
          <cell r="B1366">
            <v>6681</v>
          </cell>
          <cell r="C1366" t="str">
            <v>Renuka Dahal</v>
          </cell>
          <cell r="D1366" t="str">
            <v>Dudhapati Branch</v>
          </cell>
          <cell r="E1366" t="str">
            <v>122</v>
          </cell>
          <cell r="F1366" t="str">
            <v>Banking Operational</v>
          </cell>
          <cell r="G1366" t="str">
            <v>5</v>
          </cell>
          <cell r="H1366" t="str">
            <v>Assistant 4</v>
          </cell>
          <cell r="I1366">
            <v>0</v>
          </cell>
          <cell r="J1366">
            <v>0</v>
          </cell>
          <cell r="K1366">
            <v>32902</v>
          </cell>
          <cell r="L1366">
            <v>5485</v>
          </cell>
          <cell r="M1366">
            <v>3838.7</v>
          </cell>
          <cell r="N1366">
            <v>34548.300000000003</v>
          </cell>
          <cell r="O1366">
            <v>2772</v>
          </cell>
          <cell r="P1366">
            <v>2000</v>
          </cell>
          <cell r="Q1366">
            <v>1000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5772</v>
          </cell>
          <cell r="AA1366">
            <v>47997.7</v>
          </cell>
        </row>
        <row r="1367">
          <cell r="B1367">
            <v>6734</v>
          </cell>
          <cell r="C1367" t="str">
            <v>Hari Sundar Bohaju</v>
          </cell>
          <cell r="D1367" t="str">
            <v>Dudhapati Branch</v>
          </cell>
          <cell r="E1367" t="str">
            <v>122</v>
          </cell>
          <cell r="F1367" t="str">
            <v>Banking Operational</v>
          </cell>
          <cell r="G1367" t="str">
            <v>5</v>
          </cell>
          <cell r="H1367" t="str">
            <v>Assistant 4</v>
          </cell>
          <cell r="I1367">
            <v>0</v>
          </cell>
          <cell r="J1367">
            <v>0</v>
          </cell>
          <cell r="K1367">
            <v>32902</v>
          </cell>
          <cell r="L1367">
            <v>5485</v>
          </cell>
          <cell r="M1367">
            <v>3838.7</v>
          </cell>
          <cell r="N1367">
            <v>34548.300000000003</v>
          </cell>
          <cell r="O1367">
            <v>2772</v>
          </cell>
          <cell r="P1367">
            <v>2000</v>
          </cell>
          <cell r="Q1367">
            <v>1000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5772</v>
          </cell>
          <cell r="AA1367">
            <v>47997.7</v>
          </cell>
        </row>
        <row r="1368">
          <cell r="B1368">
            <v>6787</v>
          </cell>
          <cell r="C1368" t="str">
            <v>Anil Baga</v>
          </cell>
          <cell r="D1368" t="str">
            <v>Dudhapati Branch</v>
          </cell>
          <cell r="E1368" t="str">
            <v>122</v>
          </cell>
          <cell r="F1368" t="str">
            <v>Business Credit and Trade Finance  Department</v>
          </cell>
          <cell r="G1368" t="str">
            <v>4</v>
          </cell>
          <cell r="H1368" t="str">
            <v>Officer 7</v>
          </cell>
          <cell r="I1368">
            <v>0</v>
          </cell>
          <cell r="J1368">
            <v>0</v>
          </cell>
          <cell r="K1368">
            <v>46207</v>
          </cell>
          <cell r="L1368">
            <v>6160</v>
          </cell>
          <cell r="M1368">
            <v>5236.7</v>
          </cell>
          <cell r="N1368">
            <v>47130.3</v>
          </cell>
          <cell r="O1368">
            <v>4220</v>
          </cell>
          <cell r="P1368">
            <v>2000</v>
          </cell>
          <cell r="Q1368">
            <v>1000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7220</v>
          </cell>
          <cell r="AA1368">
            <v>64823.7</v>
          </cell>
        </row>
        <row r="1369">
          <cell r="B1369">
            <v>6945</v>
          </cell>
          <cell r="C1369" t="str">
            <v>Saraswoti Shrestha</v>
          </cell>
          <cell r="D1369" t="str">
            <v>Dudhapati Branch</v>
          </cell>
          <cell r="E1369" t="str">
            <v>122</v>
          </cell>
          <cell r="F1369" t="str">
            <v>Business Credit and Trade Finance  Department</v>
          </cell>
          <cell r="G1369" t="str">
            <v>1</v>
          </cell>
          <cell r="H1369" t="str">
            <v>Assistant 5</v>
          </cell>
          <cell r="I1369">
            <v>0</v>
          </cell>
          <cell r="J1369">
            <v>0</v>
          </cell>
          <cell r="K1369">
            <v>35420</v>
          </cell>
          <cell r="L1369">
            <v>1181</v>
          </cell>
          <cell r="M1369">
            <v>3660.1</v>
          </cell>
          <cell r="N1369">
            <v>32940.9</v>
          </cell>
          <cell r="O1369">
            <v>3344</v>
          </cell>
          <cell r="P1369">
            <v>2000</v>
          </cell>
          <cell r="Q1369">
            <v>1000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6344</v>
          </cell>
          <cell r="AA1369">
            <v>46605.1</v>
          </cell>
        </row>
        <row r="1370">
          <cell r="B1370">
            <v>4752</v>
          </cell>
          <cell r="C1370" t="str">
            <v>Shila Dhakal</v>
          </cell>
          <cell r="D1370" t="str">
            <v>Gatthaghar Branch</v>
          </cell>
          <cell r="E1370" t="str">
            <v>123</v>
          </cell>
          <cell r="F1370" t="str">
            <v>Banking Operational</v>
          </cell>
          <cell r="G1370" t="str">
            <v>9</v>
          </cell>
          <cell r="H1370" t="str">
            <v>Officer 7</v>
          </cell>
          <cell r="I1370">
            <v>0</v>
          </cell>
          <cell r="J1370">
            <v>0</v>
          </cell>
          <cell r="K1370">
            <v>46207</v>
          </cell>
          <cell r="L1370">
            <v>13860</v>
          </cell>
          <cell r="M1370">
            <v>6006.7</v>
          </cell>
          <cell r="N1370">
            <v>54060.3</v>
          </cell>
          <cell r="O1370">
            <v>4220</v>
          </cell>
          <cell r="P1370">
            <v>2000</v>
          </cell>
          <cell r="Q1370">
            <v>1000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7220</v>
          </cell>
          <cell r="AA1370">
            <v>73293.7</v>
          </cell>
        </row>
        <row r="1371">
          <cell r="B1371">
            <v>5411</v>
          </cell>
          <cell r="C1371" t="str">
            <v>Saroj Kumar Maharjan</v>
          </cell>
          <cell r="D1371" t="str">
            <v>Gatthaghar Branch</v>
          </cell>
          <cell r="E1371" t="str">
            <v>123</v>
          </cell>
          <cell r="F1371" t="str">
            <v>Banking Operational</v>
          </cell>
          <cell r="G1371" t="str">
            <v>6</v>
          </cell>
          <cell r="H1371" t="str">
            <v>Managerial 9</v>
          </cell>
          <cell r="I1371">
            <v>0</v>
          </cell>
          <cell r="J1371">
            <v>0</v>
          </cell>
          <cell r="K1371">
            <v>52774</v>
          </cell>
          <cell r="L1371">
            <v>10554</v>
          </cell>
          <cell r="M1371">
            <v>6332.8</v>
          </cell>
          <cell r="N1371">
            <v>56995.199999999997</v>
          </cell>
          <cell r="O1371">
            <v>4620</v>
          </cell>
          <cell r="P1371">
            <v>2000</v>
          </cell>
          <cell r="Q1371">
            <v>1000</v>
          </cell>
          <cell r="R1371">
            <v>0</v>
          </cell>
          <cell r="S1371">
            <v>0</v>
          </cell>
          <cell r="T1371">
            <v>2400</v>
          </cell>
          <cell r="U1371">
            <v>0</v>
          </cell>
          <cell r="V1371">
            <v>0</v>
          </cell>
          <cell r="W1371">
            <v>6000</v>
          </cell>
          <cell r="X1371">
            <v>0</v>
          </cell>
          <cell r="Y1371">
            <v>0</v>
          </cell>
          <cell r="Z1371">
            <v>16020</v>
          </cell>
          <cell r="AA1371">
            <v>85680.8</v>
          </cell>
        </row>
        <row r="1372">
          <cell r="B1372">
            <v>5585</v>
          </cell>
          <cell r="C1372" t="str">
            <v>Pradip Bhatta</v>
          </cell>
          <cell r="D1372" t="str">
            <v>Gatthaghar Branch</v>
          </cell>
          <cell r="E1372" t="str">
            <v>123</v>
          </cell>
          <cell r="F1372" t="str">
            <v>Banking Operational</v>
          </cell>
          <cell r="G1372" t="str">
            <v>5</v>
          </cell>
          <cell r="H1372" t="str">
            <v>Officer 7</v>
          </cell>
          <cell r="I1372">
            <v>0</v>
          </cell>
          <cell r="J1372">
            <v>0</v>
          </cell>
          <cell r="K1372">
            <v>46207</v>
          </cell>
          <cell r="L1372">
            <v>7700</v>
          </cell>
          <cell r="M1372">
            <v>5390.7</v>
          </cell>
          <cell r="N1372">
            <v>48516.3</v>
          </cell>
          <cell r="O1372">
            <v>4220</v>
          </cell>
          <cell r="P1372">
            <v>2000</v>
          </cell>
          <cell r="Q1372">
            <v>1000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7220</v>
          </cell>
          <cell r="AA1372">
            <v>66517.7</v>
          </cell>
        </row>
        <row r="1373">
          <cell r="B1373">
            <v>5840</v>
          </cell>
          <cell r="C1373" t="str">
            <v>Ganga Devi Kharel Prasai</v>
          </cell>
          <cell r="D1373" t="str">
            <v>Gatthaghar Branch</v>
          </cell>
          <cell r="E1373" t="str">
            <v>123</v>
          </cell>
          <cell r="F1373" t="str">
            <v>Banking Operational</v>
          </cell>
          <cell r="G1373" t="str">
            <v>11</v>
          </cell>
          <cell r="H1373" t="str">
            <v>Assistant 5</v>
          </cell>
          <cell r="I1373">
            <v>0</v>
          </cell>
          <cell r="J1373">
            <v>0</v>
          </cell>
          <cell r="K1373">
            <v>35420</v>
          </cell>
          <cell r="L1373">
            <v>12991</v>
          </cell>
          <cell r="M1373">
            <v>4841.1000000000004</v>
          </cell>
          <cell r="N1373">
            <v>43569.9</v>
          </cell>
          <cell r="O1373">
            <v>3344</v>
          </cell>
          <cell r="P1373">
            <v>2000</v>
          </cell>
          <cell r="Q1373">
            <v>1000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6344</v>
          </cell>
          <cell r="AA1373">
            <v>59596.1</v>
          </cell>
        </row>
        <row r="1374">
          <cell r="B1374">
            <v>5859</v>
          </cell>
          <cell r="C1374" t="str">
            <v>Laxmi Gyawali</v>
          </cell>
          <cell r="D1374" t="str">
            <v>Gatthaghar Branch</v>
          </cell>
          <cell r="E1374" t="str">
            <v>123</v>
          </cell>
          <cell r="F1374" t="str">
            <v>Banking Operational</v>
          </cell>
          <cell r="G1374" t="str">
            <v>11</v>
          </cell>
          <cell r="H1374" t="str">
            <v>Assistant 5</v>
          </cell>
          <cell r="I1374">
            <v>0</v>
          </cell>
          <cell r="J1374">
            <v>0</v>
          </cell>
          <cell r="K1374">
            <v>35420</v>
          </cell>
          <cell r="L1374">
            <v>12991</v>
          </cell>
          <cell r="M1374">
            <v>4841.1000000000004</v>
          </cell>
          <cell r="N1374">
            <v>43569.9</v>
          </cell>
          <cell r="O1374">
            <v>3344</v>
          </cell>
          <cell r="P1374">
            <v>2000</v>
          </cell>
          <cell r="Q1374">
            <v>1000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6344</v>
          </cell>
          <cell r="AA1374">
            <v>59596.1</v>
          </cell>
        </row>
        <row r="1375">
          <cell r="B1375">
            <v>5881</v>
          </cell>
          <cell r="C1375" t="str">
            <v>Sasikala Kumari Sah</v>
          </cell>
          <cell r="D1375" t="str">
            <v>Gatthaghar Branch</v>
          </cell>
          <cell r="E1375" t="str">
            <v>123</v>
          </cell>
          <cell r="F1375" t="str">
            <v>Banking Operational</v>
          </cell>
          <cell r="G1375" t="str">
            <v>11</v>
          </cell>
          <cell r="H1375" t="str">
            <v>Assistant 5</v>
          </cell>
          <cell r="I1375">
            <v>0</v>
          </cell>
          <cell r="J1375">
            <v>0</v>
          </cell>
          <cell r="K1375">
            <v>35420</v>
          </cell>
          <cell r="L1375">
            <v>12991</v>
          </cell>
          <cell r="M1375">
            <v>4841.1000000000004</v>
          </cell>
          <cell r="N1375">
            <v>43569.9</v>
          </cell>
          <cell r="O1375">
            <v>3344</v>
          </cell>
          <cell r="P1375">
            <v>2000</v>
          </cell>
          <cell r="Q1375">
            <v>1000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6344</v>
          </cell>
          <cell r="AA1375">
            <v>59596.1</v>
          </cell>
        </row>
        <row r="1376">
          <cell r="B1376">
            <v>5906</v>
          </cell>
          <cell r="C1376" t="str">
            <v>Gita Nepal Sharma</v>
          </cell>
          <cell r="D1376" t="str">
            <v>Gatthaghar Branch</v>
          </cell>
          <cell r="E1376" t="str">
            <v>123</v>
          </cell>
          <cell r="F1376" t="str">
            <v>Banking Operational</v>
          </cell>
          <cell r="G1376" t="str">
            <v>6</v>
          </cell>
          <cell r="H1376" t="str">
            <v>Officer 7</v>
          </cell>
          <cell r="I1376">
            <v>0</v>
          </cell>
          <cell r="J1376">
            <v>0</v>
          </cell>
          <cell r="K1376">
            <v>46207</v>
          </cell>
          <cell r="L1376">
            <v>9240</v>
          </cell>
          <cell r="M1376">
            <v>5544.7</v>
          </cell>
          <cell r="N1376">
            <v>49902.3</v>
          </cell>
          <cell r="O1376">
            <v>4220</v>
          </cell>
          <cell r="P1376">
            <v>2000</v>
          </cell>
          <cell r="Q1376">
            <v>1000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7220</v>
          </cell>
          <cell r="AA1376">
            <v>68211.7</v>
          </cell>
        </row>
        <row r="1377">
          <cell r="B1377">
            <v>5946</v>
          </cell>
          <cell r="C1377" t="str">
            <v>Durga Kumari Tamang</v>
          </cell>
          <cell r="D1377" t="str">
            <v>Gatthaghar Branch</v>
          </cell>
          <cell r="E1377" t="str">
            <v>123</v>
          </cell>
          <cell r="F1377" t="str">
            <v>Banking Operational</v>
          </cell>
          <cell r="G1377" t="str">
            <v>11</v>
          </cell>
          <cell r="H1377" t="str">
            <v>Assistant 5</v>
          </cell>
          <cell r="I1377">
            <v>0</v>
          </cell>
          <cell r="J1377">
            <v>0</v>
          </cell>
          <cell r="K1377">
            <v>35420</v>
          </cell>
          <cell r="L1377">
            <v>12991</v>
          </cell>
          <cell r="M1377">
            <v>4841.1000000000004</v>
          </cell>
          <cell r="N1377">
            <v>43569.9</v>
          </cell>
          <cell r="O1377">
            <v>3344</v>
          </cell>
          <cell r="P1377">
            <v>2000</v>
          </cell>
          <cell r="Q1377">
            <v>1000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6344</v>
          </cell>
          <cell r="AA1377">
            <v>59596.1</v>
          </cell>
        </row>
        <row r="1378">
          <cell r="B1378">
            <v>6160</v>
          </cell>
          <cell r="C1378" t="str">
            <v>Shreejana Shrestha</v>
          </cell>
          <cell r="D1378" t="str">
            <v>Gatthaghar Branch</v>
          </cell>
          <cell r="E1378" t="str">
            <v>123</v>
          </cell>
          <cell r="F1378" t="str">
            <v>Banking Operational</v>
          </cell>
          <cell r="G1378" t="str">
            <v>4</v>
          </cell>
          <cell r="H1378" t="str">
            <v>Officer 7</v>
          </cell>
          <cell r="I1378">
            <v>0</v>
          </cell>
          <cell r="J1378">
            <v>0</v>
          </cell>
          <cell r="K1378">
            <v>46207</v>
          </cell>
          <cell r="L1378">
            <v>6160</v>
          </cell>
          <cell r="M1378">
            <v>5236.7</v>
          </cell>
          <cell r="N1378">
            <v>47130.3</v>
          </cell>
          <cell r="O1378">
            <v>4220</v>
          </cell>
          <cell r="P1378">
            <v>2000</v>
          </cell>
          <cell r="Q1378">
            <v>1000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7220</v>
          </cell>
          <cell r="AA1378">
            <v>64823.7</v>
          </cell>
        </row>
        <row r="1379">
          <cell r="B1379">
            <v>6409</v>
          </cell>
          <cell r="C1379" t="str">
            <v>Srijana Dhakal</v>
          </cell>
          <cell r="D1379" t="str">
            <v>Gatthaghar Branch</v>
          </cell>
          <cell r="E1379" t="str">
            <v>123</v>
          </cell>
          <cell r="F1379" t="str">
            <v>Banking Operational</v>
          </cell>
          <cell r="G1379" t="str">
            <v>6</v>
          </cell>
          <cell r="H1379" t="str">
            <v>Officer 7</v>
          </cell>
          <cell r="I1379">
            <v>0</v>
          </cell>
          <cell r="J1379">
            <v>0</v>
          </cell>
          <cell r="K1379">
            <v>46207</v>
          </cell>
          <cell r="L1379">
            <v>9240</v>
          </cell>
          <cell r="M1379">
            <v>5544.7</v>
          </cell>
          <cell r="N1379">
            <v>49902.3</v>
          </cell>
          <cell r="O1379">
            <v>4220</v>
          </cell>
          <cell r="P1379">
            <v>2000</v>
          </cell>
          <cell r="Q1379">
            <v>1000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7220</v>
          </cell>
          <cell r="AA1379">
            <v>68211.7</v>
          </cell>
        </row>
        <row r="1380">
          <cell r="B1380">
            <v>6658</v>
          </cell>
          <cell r="C1380" t="str">
            <v>Sagun Gelal</v>
          </cell>
          <cell r="D1380" t="str">
            <v>Gatthaghar Branch</v>
          </cell>
          <cell r="E1380" t="str">
            <v>123</v>
          </cell>
          <cell r="F1380" t="str">
            <v>Banking Operational</v>
          </cell>
          <cell r="G1380" t="str">
            <v>5</v>
          </cell>
          <cell r="H1380" t="str">
            <v>Assistant 4</v>
          </cell>
          <cell r="I1380">
            <v>0</v>
          </cell>
          <cell r="J1380">
            <v>0</v>
          </cell>
          <cell r="K1380">
            <v>32902</v>
          </cell>
          <cell r="L1380">
            <v>5485</v>
          </cell>
          <cell r="M1380">
            <v>3838.7</v>
          </cell>
          <cell r="N1380">
            <v>34548.300000000003</v>
          </cell>
          <cell r="O1380">
            <v>2772</v>
          </cell>
          <cell r="P1380">
            <v>2000</v>
          </cell>
          <cell r="Q1380">
            <v>1000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5772</v>
          </cell>
          <cell r="AA1380">
            <v>47997.7</v>
          </cell>
        </row>
        <row r="1381">
          <cell r="B1381">
            <v>6947</v>
          </cell>
          <cell r="C1381" t="str">
            <v>Binju Basnet</v>
          </cell>
          <cell r="D1381" t="str">
            <v>Gatthaghar Branch</v>
          </cell>
          <cell r="E1381" t="str">
            <v>123</v>
          </cell>
          <cell r="F1381" t="str">
            <v>Banking Operational</v>
          </cell>
          <cell r="G1381" t="str">
            <v>4</v>
          </cell>
          <cell r="H1381" t="str">
            <v>Assistant 4</v>
          </cell>
          <cell r="I1381">
            <v>0</v>
          </cell>
          <cell r="J1381">
            <v>0</v>
          </cell>
          <cell r="K1381">
            <v>32902</v>
          </cell>
          <cell r="L1381">
            <v>4388</v>
          </cell>
          <cell r="M1381">
            <v>3729</v>
          </cell>
          <cell r="N1381">
            <v>33561</v>
          </cell>
          <cell r="O1381">
            <v>2772</v>
          </cell>
          <cell r="P1381">
            <v>2000</v>
          </cell>
          <cell r="Q1381">
            <v>1000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5772</v>
          </cell>
          <cell r="AA1381">
            <v>46791</v>
          </cell>
        </row>
        <row r="1382">
          <cell r="B1382">
            <v>90086</v>
          </cell>
          <cell r="C1382" t="str">
            <v>Nawaraj Rayamajhi</v>
          </cell>
          <cell r="D1382" t="str">
            <v>Gatthaghar Branch</v>
          </cell>
          <cell r="E1382" t="str">
            <v>123</v>
          </cell>
          <cell r="F1382" t="str">
            <v>Banking Operational</v>
          </cell>
          <cell r="G1382">
            <v>0</v>
          </cell>
          <cell r="H1382" t="str">
            <v>Support Staff 1S</v>
          </cell>
          <cell r="I1382">
            <v>0</v>
          </cell>
          <cell r="J1382">
            <v>0</v>
          </cell>
          <cell r="K1382">
            <v>24702</v>
          </cell>
          <cell r="L1382">
            <v>0</v>
          </cell>
          <cell r="M1382">
            <v>0</v>
          </cell>
          <cell r="N1382">
            <v>24702</v>
          </cell>
          <cell r="O1382">
            <v>0</v>
          </cell>
          <cell r="P1382">
            <v>2000</v>
          </cell>
          <cell r="Q1382">
            <v>1000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3000</v>
          </cell>
          <cell r="AA1382">
            <v>27702</v>
          </cell>
        </row>
        <row r="1383">
          <cell r="B1383">
            <v>5323</v>
          </cell>
          <cell r="C1383" t="str">
            <v>Kalpana Shrestha</v>
          </cell>
          <cell r="D1383" t="str">
            <v>Maddhyapur Branch</v>
          </cell>
          <cell r="E1383" t="str">
            <v>124</v>
          </cell>
          <cell r="F1383" t="str">
            <v>Banking Operational</v>
          </cell>
          <cell r="G1383" t="str">
            <v>13</v>
          </cell>
          <cell r="H1383" t="str">
            <v>Assistant 5</v>
          </cell>
          <cell r="I1383" t="str">
            <v>5A</v>
          </cell>
          <cell r="J1383">
            <v>0</v>
          </cell>
          <cell r="K1383">
            <v>38491</v>
          </cell>
          <cell r="L1383">
            <v>16679</v>
          </cell>
          <cell r="M1383">
            <v>5517</v>
          </cell>
          <cell r="N1383">
            <v>49653</v>
          </cell>
          <cell r="O1383">
            <v>3344</v>
          </cell>
          <cell r="P1383">
            <v>2000</v>
          </cell>
          <cell r="Q1383">
            <v>1000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6344</v>
          </cell>
          <cell r="AA1383">
            <v>67031</v>
          </cell>
        </row>
        <row r="1384">
          <cell r="B1384">
            <v>5365</v>
          </cell>
          <cell r="C1384" t="str">
            <v>Narayan Lal Shrestha</v>
          </cell>
          <cell r="D1384" t="str">
            <v>Maddhyapur Branch</v>
          </cell>
          <cell r="E1384" t="str">
            <v>124</v>
          </cell>
          <cell r="F1384" t="str">
            <v>Banking Operational</v>
          </cell>
          <cell r="G1384" t="str">
            <v>10</v>
          </cell>
          <cell r="H1384" t="str">
            <v>Officer 7</v>
          </cell>
          <cell r="I1384">
            <v>0</v>
          </cell>
          <cell r="J1384">
            <v>0</v>
          </cell>
          <cell r="K1384">
            <v>46207</v>
          </cell>
          <cell r="L1384">
            <v>15400</v>
          </cell>
          <cell r="M1384">
            <v>6160.7</v>
          </cell>
          <cell r="N1384">
            <v>55446.3</v>
          </cell>
          <cell r="O1384">
            <v>4220</v>
          </cell>
          <cell r="P1384">
            <v>2000</v>
          </cell>
          <cell r="Q1384">
            <v>1000</v>
          </cell>
          <cell r="R1384">
            <v>0</v>
          </cell>
          <cell r="S1384">
            <v>0</v>
          </cell>
          <cell r="T1384">
            <v>2250</v>
          </cell>
          <cell r="U1384">
            <v>0</v>
          </cell>
          <cell r="V1384">
            <v>0</v>
          </cell>
          <cell r="W1384">
            <v>5000</v>
          </cell>
          <cell r="X1384">
            <v>0</v>
          </cell>
          <cell r="Y1384">
            <v>0</v>
          </cell>
          <cell r="Z1384">
            <v>14470</v>
          </cell>
          <cell r="AA1384">
            <v>82237.7</v>
          </cell>
        </row>
        <row r="1385">
          <cell r="B1385">
            <v>5420</v>
          </cell>
          <cell r="C1385" t="str">
            <v>Nitu Dhungel</v>
          </cell>
          <cell r="D1385" t="str">
            <v>Maddhyapur Branch</v>
          </cell>
          <cell r="E1385" t="str">
            <v>124</v>
          </cell>
          <cell r="F1385" t="str">
            <v>Banking Operational</v>
          </cell>
          <cell r="G1385" t="str">
            <v>9</v>
          </cell>
          <cell r="H1385" t="str">
            <v>Officer 7</v>
          </cell>
          <cell r="I1385">
            <v>0</v>
          </cell>
          <cell r="J1385">
            <v>0</v>
          </cell>
          <cell r="K1385">
            <v>46207</v>
          </cell>
          <cell r="L1385">
            <v>13860</v>
          </cell>
          <cell r="M1385">
            <v>6006.7</v>
          </cell>
          <cell r="N1385">
            <v>54060.3</v>
          </cell>
          <cell r="O1385">
            <v>4220</v>
          </cell>
          <cell r="P1385">
            <v>2000</v>
          </cell>
          <cell r="Q1385">
            <v>1000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7220</v>
          </cell>
          <cell r="AA1385">
            <v>73293.7</v>
          </cell>
        </row>
        <row r="1386">
          <cell r="B1386">
            <v>5884</v>
          </cell>
          <cell r="C1386" t="str">
            <v>Goma Pathak</v>
          </cell>
          <cell r="D1386" t="str">
            <v>Maddhyapur Branch</v>
          </cell>
          <cell r="E1386" t="str">
            <v>124</v>
          </cell>
          <cell r="F1386" t="str">
            <v>Banking Operational</v>
          </cell>
          <cell r="G1386" t="str">
            <v>11</v>
          </cell>
          <cell r="H1386" t="str">
            <v>Assistant 5</v>
          </cell>
          <cell r="I1386" t="str">
            <v>5A</v>
          </cell>
          <cell r="J1386">
            <v>0</v>
          </cell>
          <cell r="K1386">
            <v>38491</v>
          </cell>
          <cell r="L1386">
            <v>14113</v>
          </cell>
          <cell r="M1386">
            <v>5260.4</v>
          </cell>
          <cell r="N1386">
            <v>47343.6</v>
          </cell>
          <cell r="O1386">
            <v>3344</v>
          </cell>
          <cell r="P1386">
            <v>2000</v>
          </cell>
          <cell r="Q1386">
            <v>1000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6344</v>
          </cell>
          <cell r="AA1386">
            <v>64208.4</v>
          </cell>
        </row>
        <row r="1387">
          <cell r="B1387">
            <v>5944</v>
          </cell>
          <cell r="C1387" t="str">
            <v>Jhumila Devi Upreti</v>
          </cell>
          <cell r="D1387" t="str">
            <v>Maddhyapur Branch</v>
          </cell>
          <cell r="E1387" t="str">
            <v>124</v>
          </cell>
          <cell r="F1387" t="str">
            <v>Banking Operational</v>
          </cell>
          <cell r="G1387" t="str">
            <v>11</v>
          </cell>
          <cell r="H1387" t="str">
            <v>Assistant 5</v>
          </cell>
          <cell r="I1387">
            <v>0</v>
          </cell>
          <cell r="J1387">
            <v>0</v>
          </cell>
          <cell r="K1387">
            <v>35420</v>
          </cell>
          <cell r="L1387">
            <v>12991</v>
          </cell>
          <cell r="M1387">
            <v>4841.1000000000004</v>
          </cell>
          <cell r="N1387">
            <v>43569.9</v>
          </cell>
          <cell r="O1387">
            <v>3344</v>
          </cell>
          <cell r="P1387">
            <v>2000</v>
          </cell>
          <cell r="Q1387">
            <v>1000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6344</v>
          </cell>
          <cell r="AA1387">
            <v>59596.1</v>
          </cell>
        </row>
        <row r="1388">
          <cell r="B1388">
            <v>6722</v>
          </cell>
          <cell r="C1388" t="str">
            <v>Mira Prajapati</v>
          </cell>
          <cell r="D1388" t="str">
            <v>Maddhyapur Branch</v>
          </cell>
          <cell r="E1388" t="str">
            <v>124</v>
          </cell>
          <cell r="F1388" t="str">
            <v>Banking Operational</v>
          </cell>
          <cell r="G1388" t="str">
            <v>5</v>
          </cell>
          <cell r="H1388" t="str">
            <v>Assistant 4</v>
          </cell>
          <cell r="I1388">
            <v>0</v>
          </cell>
          <cell r="J1388">
            <v>0</v>
          </cell>
          <cell r="K1388">
            <v>32902</v>
          </cell>
          <cell r="L1388">
            <v>5485</v>
          </cell>
          <cell r="M1388">
            <v>3838.7</v>
          </cell>
          <cell r="N1388">
            <v>34548.300000000003</v>
          </cell>
          <cell r="O1388">
            <v>2772</v>
          </cell>
          <cell r="P1388">
            <v>2000</v>
          </cell>
          <cell r="Q1388">
            <v>1000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5772</v>
          </cell>
          <cell r="AA1388">
            <v>47997.7</v>
          </cell>
        </row>
        <row r="1389">
          <cell r="B1389">
            <v>90096</v>
          </cell>
          <cell r="C1389" t="str">
            <v>Renuka KC</v>
          </cell>
          <cell r="D1389" t="str">
            <v>Maddhyapur Branch</v>
          </cell>
          <cell r="E1389" t="str">
            <v>124</v>
          </cell>
          <cell r="F1389" t="str">
            <v>Banking Operational</v>
          </cell>
          <cell r="G1389">
            <v>0</v>
          </cell>
          <cell r="H1389" t="str">
            <v>Support Staff 1S</v>
          </cell>
          <cell r="I1389">
            <v>0</v>
          </cell>
          <cell r="J1389">
            <v>0</v>
          </cell>
          <cell r="K1389">
            <v>24702</v>
          </cell>
          <cell r="L1389">
            <v>0</v>
          </cell>
          <cell r="M1389">
            <v>0</v>
          </cell>
          <cell r="N1389">
            <v>24702</v>
          </cell>
          <cell r="O1389">
            <v>0</v>
          </cell>
          <cell r="P1389">
            <v>2000</v>
          </cell>
          <cell r="Q1389">
            <v>1000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3000</v>
          </cell>
          <cell r="AA1389">
            <v>27702</v>
          </cell>
        </row>
        <row r="1390">
          <cell r="B1390">
            <v>5466</v>
          </cell>
          <cell r="C1390" t="str">
            <v>Ram Chandra Bohara</v>
          </cell>
          <cell r="D1390" t="str">
            <v>Dhulikhel Branch</v>
          </cell>
          <cell r="E1390" t="str">
            <v>125</v>
          </cell>
          <cell r="F1390" t="str">
            <v>Banking Operational</v>
          </cell>
          <cell r="G1390" t="str">
            <v>10</v>
          </cell>
          <cell r="H1390" t="str">
            <v>Officer 7</v>
          </cell>
          <cell r="I1390">
            <v>0</v>
          </cell>
          <cell r="J1390">
            <v>0</v>
          </cell>
          <cell r="K1390">
            <v>46207</v>
          </cell>
          <cell r="L1390">
            <v>15400</v>
          </cell>
          <cell r="M1390">
            <v>6160.7</v>
          </cell>
          <cell r="N1390">
            <v>55446.3</v>
          </cell>
          <cell r="O1390">
            <v>4220</v>
          </cell>
          <cell r="P1390">
            <v>2000</v>
          </cell>
          <cell r="Q1390">
            <v>1000</v>
          </cell>
          <cell r="R1390">
            <v>0</v>
          </cell>
          <cell r="S1390">
            <v>1211</v>
          </cell>
          <cell r="T1390">
            <v>2100</v>
          </cell>
          <cell r="U1390">
            <v>0</v>
          </cell>
          <cell r="V1390">
            <v>0</v>
          </cell>
          <cell r="W1390">
            <v>4000</v>
          </cell>
          <cell r="X1390">
            <v>0</v>
          </cell>
          <cell r="Y1390">
            <v>0</v>
          </cell>
          <cell r="Z1390">
            <v>14531</v>
          </cell>
          <cell r="AA1390">
            <v>82298.7</v>
          </cell>
        </row>
        <row r="1391">
          <cell r="B1391">
            <v>6056</v>
          </cell>
          <cell r="C1391" t="str">
            <v>Madu Bhuju</v>
          </cell>
          <cell r="D1391" t="str">
            <v>Dhulikhel Branch</v>
          </cell>
          <cell r="E1391" t="str">
            <v>125</v>
          </cell>
          <cell r="F1391" t="str">
            <v>Banking Operational</v>
          </cell>
          <cell r="G1391" t="str">
            <v>11</v>
          </cell>
          <cell r="H1391" t="str">
            <v>Assistant 5</v>
          </cell>
          <cell r="I1391">
            <v>0</v>
          </cell>
          <cell r="J1391">
            <v>0</v>
          </cell>
          <cell r="K1391">
            <v>35420</v>
          </cell>
          <cell r="L1391">
            <v>12991</v>
          </cell>
          <cell r="M1391">
            <v>4841.1000000000004</v>
          </cell>
          <cell r="N1391">
            <v>43569.9</v>
          </cell>
          <cell r="O1391">
            <v>3344</v>
          </cell>
          <cell r="P1391">
            <v>2000</v>
          </cell>
          <cell r="Q1391">
            <v>1000</v>
          </cell>
          <cell r="R1391">
            <v>93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6437</v>
          </cell>
          <cell r="AA1391">
            <v>59689.1</v>
          </cell>
        </row>
        <row r="1392">
          <cell r="B1392">
            <v>6609</v>
          </cell>
          <cell r="C1392" t="str">
            <v>Sangita Luitel</v>
          </cell>
          <cell r="D1392" t="str">
            <v>Dhulikhel Branch</v>
          </cell>
          <cell r="E1392" t="str">
            <v>125</v>
          </cell>
          <cell r="F1392" t="str">
            <v>Banking Operational</v>
          </cell>
          <cell r="G1392" t="str">
            <v>5</v>
          </cell>
          <cell r="H1392" t="str">
            <v>Assistant 4</v>
          </cell>
          <cell r="I1392">
            <v>0</v>
          </cell>
          <cell r="J1392">
            <v>0</v>
          </cell>
          <cell r="K1392">
            <v>32902</v>
          </cell>
          <cell r="L1392">
            <v>5485</v>
          </cell>
          <cell r="M1392">
            <v>3838.7</v>
          </cell>
          <cell r="N1392">
            <v>34548.300000000003</v>
          </cell>
          <cell r="O1392">
            <v>2772</v>
          </cell>
          <cell r="P1392">
            <v>2000</v>
          </cell>
          <cell r="Q1392">
            <v>1000</v>
          </cell>
          <cell r="R1392">
            <v>0</v>
          </cell>
          <cell r="S1392">
            <v>648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6420</v>
          </cell>
          <cell r="AA1392">
            <v>48645.7</v>
          </cell>
        </row>
        <row r="1393">
          <cell r="B1393">
            <v>6614</v>
          </cell>
          <cell r="C1393" t="str">
            <v>Dipa Nepal</v>
          </cell>
          <cell r="D1393" t="str">
            <v>Dhulikhel Branch</v>
          </cell>
          <cell r="E1393" t="str">
            <v>125</v>
          </cell>
          <cell r="F1393" t="str">
            <v>Banking Operational</v>
          </cell>
          <cell r="G1393" t="str">
            <v>5</v>
          </cell>
          <cell r="H1393" t="str">
            <v>Assistant 4</v>
          </cell>
          <cell r="I1393">
            <v>0</v>
          </cell>
          <cell r="J1393">
            <v>0</v>
          </cell>
          <cell r="K1393">
            <v>32902</v>
          </cell>
          <cell r="L1393">
            <v>5485</v>
          </cell>
          <cell r="M1393">
            <v>3838.7</v>
          </cell>
          <cell r="N1393">
            <v>34548.300000000003</v>
          </cell>
          <cell r="O1393">
            <v>2772</v>
          </cell>
          <cell r="P1393">
            <v>2000</v>
          </cell>
          <cell r="Q1393">
            <v>1000</v>
          </cell>
          <cell r="R1393">
            <v>0</v>
          </cell>
          <cell r="S1393">
            <v>648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6420</v>
          </cell>
          <cell r="AA1393">
            <v>48645.7</v>
          </cell>
        </row>
        <row r="1394">
          <cell r="B1394">
            <v>6839</v>
          </cell>
          <cell r="C1394" t="str">
            <v>Omkar Ghimire</v>
          </cell>
          <cell r="D1394" t="str">
            <v>Dhulikhel Branch</v>
          </cell>
          <cell r="E1394" t="str">
            <v>125</v>
          </cell>
          <cell r="F1394" t="str">
            <v>Banking Operational</v>
          </cell>
          <cell r="G1394" t="str">
            <v>4</v>
          </cell>
          <cell r="H1394" t="str">
            <v>Assistant 5</v>
          </cell>
          <cell r="I1394">
            <v>0</v>
          </cell>
          <cell r="J1394">
            <v>0</v>
          </cell>
          <cell r="K1394">
            <v>35420</v>
          </cell>
          <cell r="L1394">
            <v>4724</v>
          </cell>
          <cell r="M1394">
            <v>4014.4</v>
          </cell>
          <cell r="N1394">
            <v>36129.599999999999</v>
          </cell>
          <cell r="O1394">
            <v>3344</v>
          </cell>
          <cell r="P1394">
            <v>2000</v>
          </cell>
          <cell r="Q1394">
            <v>1000</v>
          </cell>
          <cell r="R1394">
            <v>0</v>
          </cell>
          <cell r="S1394">
            <v>771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7115</v>
          </cell>
          <cell r="AA1394">
            <v>51273.4</v>
          </cell>
        </row>
        <row r="1395">
          <cell r="B1395">
            <v>7085</v>
          </cell>
          <cell r="C1395" t="str">
            <v>Sujata Bhattarai</v>
          </cell>
          <cell r="D1395" t="str">
            <v>Dhulikhel Branch</v>
          </cell>
          <cell r="E1395" t="str">
            <v>125</v>
          </cell>
          <cell r="F1395" t="str">
            <v>Banking Operational</v>
          </cell>
          <cell r="G1395" t="str">
            <v>1</v>
          </cell>
          <cell r="H1395" t="str">
            <v>Assistant 5</v>
          </cell>
          <cell r="I1395">
            <v>0</v>
          </cell>
          <cell r="J1395">
            <v>0</v>
          </cell>
          <cell r="K1395">
            <v>35420</v>
          </cell>
          <cell r="L1395">
            <v>1181</v>
          </cell>
          <cell r="M1395">
            <v>3660.1</v>
          </cell>
          <cell r="N1395">
            <v>32940.9</v>
          </cell>
          <cell r="O1395">
            <v>3344</v>
          </cell>
          <cell r="P1395">
            <v>2000</v>
          </cell>
          <cell r="Q1395">
            <v>1000</v>
          </cell>
          <cell r="R1395">
            <v>0</v>
          </cell>
          <cell r="S1395">
            <v>771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7115</v>
          </cell>
          <cell r="AA1395">
            <v>47376.1</v>
          </cell>
        </row>
        <row r="1396">
          <cell r="B1396">
            <v>90101</v>
          </cell>
          <cell r="C1396" t="str">
            <v>Laxmi Khadka</v>
          </cell>
          <cell r="D1396" t="str">
            <v>Dhulikhel Branch</v>
          </cell>
          <cell r="E1396" t="str">
            <v>125</v>
          </cell>
          <cell r="F1396" t="str">
            <v>Banking Operational</v>
          </cell>
          <cell r="G1396">
            <v>0</v>
          </cell>
          <cell r="H1396" t="str">
            <v>Support Staff 1S</v>
          </cell>
          <cell r="I1396">
            <v>0</v>
          </cell>
          <cell r="J1396">
            <v>0</v>
          </cell>
          <cell r="K1396">
            <v>24702</v>
          </cell>
          <cell r="L1396">
            <v>0</v>
          </cell>
          <cell r="M1396">
            <v>0</v>
          </cell>
          <cell r="N1396">
            <v>24702</v>
          </cell>
          <cell r="O1396">
            <v>0</v>
          </cell>
          <cell r="P1396">
            <v>2000</v>
          </cell>
          <cell r="Q1396">
            <v>1000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3000</v>
          </cell>
          <cell r="AA1396">
            <v>27702</v>
          </cell>
        </row>
        <row r="1397">
          <cell r="B1397">
            <v>90138</v>
          </cell>
          <cell r="C1397" t="str">
            <v>Kumari Lama</v>
          </cell>
          <cell r="D1397" t="str">
            <v>Dhulikhel Branch</v>
          </cell>
          <cell r="E1397" t="str">
            <v>125</v>
          </cell>
          <cell r="F1397" t="str">
            <v>Banking Operational</v>
          </cell>
          <cell r="G1397">
            <v>0</v>
          </cell>
          <cell r="H1397" t="str">
            <v>Support Staff 1S</v>
          </cell>
          <cell r="I1397">
            <v>0</v>
          </cell>
          <cell r="J1397">
            <v>0</v>
          </cell>
          <cell r="K1397">
            <v>24702</v>
          </cell>
          <cell r="L1397">
            <v>0</v>
          </cell>
          <cell r="M1397">
            <v>0</v>
          </cell>
          <cell r="N1397">
            <v>24702</v>
          </cell>
          <cell r="O1397">
            <v>0</v>
          </cell>
          <cell r="P1397">
            <v>2000</v>
          </cell>
          <cell r="Q1397">
            <v>1000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3000</v>
          </cell>
          <cell r="AA1397">
            <v>27702</v>
          </cell>
        </row>
        <row r="1398">
          <cell r="B1398">
            <v>5006</v>
          </cell>
          <cell r="C1398" t="str">
            <v>Yadab Prasad Pudasaini</v>
          </cell>
          <cell r="D1398" t="str">
            <v>Banepa Branch</v>
          </cell>
          <cell r="E1398" t="str">
            <v>126</v>
          </cell>
          <cell r="F1398" t="str">
            <v>Banking Operational</v>
          </cell>
          <cell r="G1398" t="str">
            <v>6</v>
          </cell>
          <cell r="H1398" t="str">
            <v>Managerial 9</v>
          </cell>
          <cell r="I1398">
            <v>0</v>
          </cell>
          <cell r="J1398">
            <v>0</v>
          </cell>
          <cell r="K1398">
            <v>52774</v>
          </cell>
          <cell r="L1398">
            <v>10554</v>
          </cell>
          <cell r="M1398">
            <v>6332.8</v>
          </cell>
          <cell r="N1398">
            <v>56995.199999999997</v>
          </cell>
          <cell r="O1398">
            <v>4620</v>
          </cell>
          <cell r="P1398">
            <v>2000</v>
          </cell>
          <cell r="Q1398">
            <v>1000</v>
          </cell>
          <cell r="R1398">
            <v>0</v>
          </cell>
          <cell r="S1398">
            <v>1436</v>
          </cell>
          <cell r="T1398">
            <v>2400</v>
          </cell>
          <cell r="U1398">
            <v>0</v>
          </cell>
          <cell r="V1398">
            <v>0</v>
          </cell>
          <cell r="W1398">
            <v>6000</v>
          </cell>
          <cell r="X1398">
            <v>0</v>
          </cell>
          <cell r="Y1398">
            <v>0</v>
          </cell>
          <cell r="Z1398">
            <v>17456</v>
          </cell>
          <cell r="AA1398">
            <v>87116.800000000003</v>
          </cell>
        </row>
        <row r="1399">
          <cell r="B1399">
            <v>5899</v>
          </cell>
          <cell r="C1399" t="str">
            <v>Anjana Dangol</v>
          </cell>
          <cell r="D1399" t="str">
            <v>Banepa Branch</v>
          </cell>
          <cell r="E1399" t="str">
            <v>126</v>
          </cell>
          <cell r="F1399" t="str">
            <v>Banking Operational</v>
          </cell>
          <cell r="G1399" t="str">
            <v>6</v>
          </cell>
          <cell r="H1399" t="str">
            <v>Officer 7</v>
          </cell>
          <cell r="I1399">
            <v>0</v>
          </cell>
          <cell r="J1399">
            <v>0</v>
          </cell>
          <cell r="K1399">
            <v>46207</v>
          </cell>
          <cell r="L1399">
            <v>9240</v>
          </cell>
          <cell r="M1399">
            <v>5544.7</v>
          </cell>
          <cell r="N1399">
            <v>49902.3</v>
          </cell>
          <cell r="O1399">
            <v>4220</v>
          </cell>
          <cell r="P1399">
            <v>2000</v>
          </cell>
          <cell r="Q1399">
            <v>1000</v>
          </cell>
          <cell r="R1399">
            <v>0</v>
          </cell>
          <cell r="S1399">
            <v>1211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8431</v>
          </cell>
          <cell r="AA1399">
            <v>69422.7</v>
          </cell>
        </row>
        <row r="1400">
          <cell r="B1400">
            <v>6087</v>
          </cell>
          <cell r="C1400" t="str">
            <v>Akkal Bahadur Bal</v>
          </cell>
          <cell r="D1400" t="str">
            <v>Banepa Branch</v>
          </cell>
          <cell r="E1400" t="str">
            <v>126</v>
          </cell>
          <cell r="F1400" t="str">
            <v>Banking Operational</v>
          </cell>
          <cell r="G1400" t="str">
            <v>9</v>
          </cell>
          <cell r="H1400" t="str">
            <v>Support Staff 2S</v>
          </cell>
          <cell r="I1400">
            <v>0</v>
          </cell>
          <cell r="J1400">
            <v>0</v>
          </cell>
          <cell r="K1400">
            <v>26082</v>
          </cell>
          <cell r="L1400">
            <v>7821</v>
          </cell>
          <cell r="M1400">
            <v>3390.3</v>
          </cell>
          <cell r="N1400">
            <v>30512.7</v>
          </cell>
          <cell r="O1400">
            <v>2200</v>
          </cell>
          <cell r="P1400">
            <v>2000</v>
          </cell>
          <cell r="Q1400">
            <v>1000</v>
          </cell>
          <cell r="R1400">
            <v>0</v>
          </cell>
          <cell r="S1400">
            <v>450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5650</v>
          </cell>
          <cell r="AA1400">
            <v>42943.3</v>
          </cell>
        </row>
        <row r="1401">
          <cell r="B1401">
            <v>6251</v>
          </cell>
          <cell r="C1401" t="str">
            <v>Kumar Tamang</v>
          </cell>
          <cell r="D1401" t="str">
            <v>Banepa Branch</v>
          </cell>
          <cell r="E1401" t="str">
            <v>126</v>
          </cell>
          <cell r="F1401" t="str">
            <v>Banking Operational</v>
          </cell>
          <cell r="G1401" t="str">
            <v>10</v>
          </cell>
          <cell r="H1401" t="str">
            <v>Driver D1</v>
          </cell>
          <cell r="I1401">
            <v>0</v>
          </cell>
          <cell r="J1401">
            <v>0</v>
          </cell>
          <cell r="K1401">
            <v>28417</v>
          </cell>
          <cell r="L1401">
            <v>9470</v>
          </cell>
          <cell r="M1401">
            <v>3788.7</v>
          </cell>
          <cell r="N1401">
            <v>34098.300000000003</v>
          </cell>
          <cell r="O1401">
            <v>2668</v>
          </cell>
          <cell r="P1401">
            <v>2000</v>
          </cell>
          <cell r="Q1401">
            <v>1000</v>
          </cell>
          <cell r="R1401">
            <v>69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5737</v>
          </cell>
          <cell r="AA1401">
            <v>47412.7</v>
          </cell>
        </row>
        <row r="1402">
          <cell r="B1402">
            <v>6550</v>
          </cell>
          <cell r="C1402" t="str">
            <v>Chanchala Poudel</v>
          </cell>
          <cell r="D1402" t="str">
            <v>Banepa Branch</v>
          </cell>
          <cell r="E1402" t="str">
            <v>126</v>
          </cell>
          <cell r="F1402" t="str">
            <v>Banking Operational</v>
          </cell>
          <cell r="G1402" t="str">
            <v>5</v>
          </cell>
          <cell r="H1402" t="str">
            <v>Assistant 4</v>
          </cell>
          <cell r="I1402">
            <v>0</v>
          </cell>
          <cell r="J1402">
            <v>0</v>
          </cell>
          <cell r="K1402">
            <v>32902</v>
          </cell>
          <cell r="L1402">
            <v>5485</v>
          </cell>
          <cell r="M1402">
            <v>3838.7</v>
          </cell>
          <cell r="N1402">
            <v>34548.300000000003</v>
          </cell>
          <cell r="O1402">
            <v>2772</v>
          </cell>
          <cell r="P1402">
            <v>2000</v>
          </cell>
          <cell r="Q1402">
            <v>1000</v>
          </cell>
          <cell r="R1402">
            <v>0</v>
          </cell>
          <cell r="S1402">
            <v>648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6420</v>
          </cell>
          <cell r="AA1402">
            <v>48645.7</v>
          </cell>
        </row>
        <row r="1403">
          <cell r="B1403">
            <v>6710</v>
          </cell>
          <cell r="C1403" t="str">
            <v>Srijana Adhikari</v>
          </cell>
          <cell r="D1403" t="str">
            <v>Banepa Branch</v>
          </cell>
          <cell r="E1403" t="str">
            <v>126</v>
          </cell>
          <cell r="F1403" t="str">
            <v>Banking Operational</v>
          </cell>
          <cell r="G1403" t="str">
            <v>5</v>
          </cell>
          <cell r="H1403" t="str">
            <v>Assistant 4</v>
          </cell>
          <cell r="I1403">
            <v>0</v>
          </cell>
          <cell r="J1403">
            <v>0</v>
          </cell>
          <cell r="K1403">
            <v>32902</v>
          </cell>
          <cell r="L1403">
            <v>5485</v>
          </cell>
          <cell r="M1403">
            <v>3838.7</v>
          </cell>
          <cell r="N1403">
            <v>34548.300000000003</v>
          </cell>
          <cell r="O1403">
            <v>2772</v>
          </cell>
          <cell r="P1403">
            <v>2000</v>
          </cell>
          <cell r="Q1403">
            <v>1000</v>
          </cell>
          <cell r="R1403">
            <v>78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5850</v>
          </cell>
          <cell r="AA1403">
            <v>48075.7</v>
          </cell>
        </row>
        <row r="1404">
          <cell r="B1404">
            <v>6726</v>
          </cell>
          <cell r="C1404" t="str">
            <v>Sitaram Mulguthi</v>
          </cell>
          <cell r="D1404" t="str">
            <v>Banepa Branch</v>
          </cell>
          <cell r="E1404" t="str">
            <v>126</v>
          </cell>
          <cell r="F1404" t="str">
            <v>Banking Operational</v>
          </cell>
          <cell r="G1404" t="str">
            <v>5</v>
          </cell>
          <cell r="H1404" t="str">
            <v>Assistant 4</v>
          </cell>
          <cell r="I1404">
            <v>0</v>
          </cell>
          <cell r="J1404">
            <v>0</v>
          </cell>
          <cell r="K1404">
            <v>32902</v>
          </cell>
          <cell r="L1404">
            <v>5485</v>
          </cell>
          <cell r="M1404">
            <v>3838.7</v>
          </cell>
          <cell r="N1404">
            <v>34548.300000000003</v>
          </cell>
          <cell r="O1404">
            <v>2772</v>
          </cell>
          <cell r="P1404">
            <v>2000</v>
          </cell>
          <cell r="Q1404">
            <v>1000</v>
          </cell>
          <cell r="R1404">
            <v>0</v>
          </cell>
          <cell r="S1404">
            <v>648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6420</v>
          </cell>
          <cell r="AA1404">
            <v>48645.7</v>
          </cell>
        </row>
        <row r="1405">
          <cell r="B1405">
            <v>6736</v>
          </cell>
          <cell r="C1405" t="str">
            <v>Jas Bahadur Kulung</v>
          </cell>
          <cell r="D1405" t="str">
            <v>Banepa Branch</v>
          </cell>
          <cell r="E1405" t="str">
            <v>126</v>
          </cell>
          <cell r="F1405" t="str">
            <v>Banking Operational</v>
          </cell>
          <cell r="G1405" t="str">
            <v>5</v>
          </cell>
          <cell r="H1405" t="str">
            <v>Assistant 4</v>
          </cell>
          <cell r="I1405">
            <v>0</v>
          </cell>
          <cell r="J1405">
            <v>0</v>
          </cell>
          <cell r="K1405">
            <v>32902</v>
          </cell>
          <cell r="L1405">
            <v>5485</v>
          </cell>
          <cell r="M1405">
            <v>3838.7</v>
          </cell>
          <cell r="N1405">
            <v>34548.300000000003</v>
          </cell>
          <cell r="O1405">
            <v>2772</v>
          </cell>
          <cell r="P1405">
            <v>2000</v>
          </cell>
          <cell r="Q1405">
            <v>1000</v>
          </cell>
          <cell r="R1405">
            <v>0</v>
          </cell>
          <cell r="S1405">
            <v>648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6420</v>
          </cell>
          <cell r="AA1405">
            <v>48645.7</v>
          </cell>
        </row>
        <row r="1406">
          <cell r="B1406">
            <v>6811</v>
          </cell>
          <cell r="C1406" t="str">
            <v>Raju Kc</v>
          </cell>
          <cell r="D1406" t="str">
            <v>Banepa Branch</v>
          </cell>
          <cell r="E1406" t="str">
            <v>126</v>
          </cell>
          <cell r="F1406" t="str">
            <v>Banking Operational</v>
          </cell>
          <cell r="G1406" t="str">
            <v>4</v>
          </cell>
          <cell r="H1406" t="str">
            <v>Officer 7</v>
          </cell>
          <cell r="I1406">
            <v>0</v>
          </cell>
          <cell r="J1406">
            <v>0</v>
          </cell>
          <cell r="K1406">
            <v>46207</v>
          </cell>
          <cell r="L1406">
            <v>6160</v>
          </cell>
          <cell r="M1406">
            <v>5236.7</v>
          </cell>
          <cell r="N1406">
            <v>47130.3</v>
          </cell>
          <cell r="O1406">
            <v>4220</v>
          </cell>
          <cell r="P1406">
            <v>2000</v>
          </cell>
          <cell r="Q1406">
            <v>1000</v>
          </cell>
          <cell r="R1406">
            <v>0</v>
          </cell>
          <cell r="S1406">
            <v>1211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8431</v>
          </cell>
          <cell r="AA1406">
            <v>66034.7</v>
          </cell>
        </row>
        <row r="1407">
          <cell r="B1407">
            <v>7027</v>
          </cell>
          <cell r="C1407" t="str">
            <v>Ram Kumar Dong</v>
          </cell>
          <cell r="D1407" t="str">
            <v>Banepa Branch</v>
          </cell>
          <cell r="E1407" t="str">
            <v>126</v>
          </cell>
          <cell r="F1407" t="str">
            <v>Banking Operational</v>
          </cell>
          <cell r="G1407" t="str">
            <v>4</v>
          </cell>
          <cell r="H1407" t="str">
            <v>Assistant 5</v>
          </cell>
          <cell r="I1407">
            <v>0</v>
          </cell>
          <cell r="J1407">
            <v>0</v>
          </cell>
          <cell r="K1407">
            <v>35420</v>
          </cell>
          <cell r="L1407">
            <v>4724</v>
          </cell>
          <cell r="M1407">
            <v>4014.4</v>
          </cell>
          <cell r="N1407">
            <v>36129.599999999999</v>
          </cell>
          <cell r="O1407">
            <v>3344</v>
          </cell>
          <cell r="P1407">
            <v>2000</v>
          </cell>
          <cell r="Q1407">
            <v>1000</v>
          </cell>
          <cell r="R1407">
            <v>0</v>
          </cell>
          <cell r="S1407">
            <v>771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7115</v>
          </cell>
          <cell r="AA1407">
            <v>51273.4</v>
          </cell>
        </row>
        <row r="1408">
          <cell r="B1408">
            <v>7323</v>
          </cell>
          <cell r="C1408" t="str">
            <v>Sushila Panthee Aryal</v>
          </cell>
          <cell r="D1408" t="str">
            <v>Banepa Branch</v>
          </cell>
          <cell r="E1408" t="str">
            <v>126</v>
          </cell>
          <cell r="F1408" t="str">
            <v>Banking Operational</v>
          </cell>
          <cell r="G1408" t="str">
            <v>1</v>
          </cell>
          <cell r="H1408" t="str">
            <v>Assistant 4</v>
          </cell>
          <cell r="I1408">
            <v>0</v>
          </cell>
          <cell r="J1408">
            <v>0</v>
          </cell>
          <cell r="K1408">
            <v>32902</v>
          </cell>
          <cell r="L1408">
            <v>1097</v>
          </cell>
          <cell r="M1408">
            <v>3399.9</v>
          </cell>
          <cell r="N1408">
            <v>30599.1</v>
          </cell>
          <cell r="O1408">
            <v>2772</v>
          </cell>
          <cell r="P1408">
            <v>2000</v>
          </cell>
          <cell r="Q1408">
            <v>1000</v>
          </cell>
          <cell r="R1408">
            <v>0</v>
          </cell>
          <cell r="S1408">
            <v>648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6420</v>
          </cell>
          <cell r="AA1408">
            <v>43818.9</v>
          </cell>
        </row>
        <row r="1409">
          <cell r="B1409">
            <v>90112</v>
          </cell>
          <cell r="C1409" t="str">
            <v>Bishnu Maya Thapaliya</v>
          </cell>
          <cell r="D1409" t="str">
            <v>Banepa Branch</v>
          </cell>
          <cell r="E1409" t="str">
            <v>126</v>
          </cell>
          <cell r="F1409" t="str">
            <v>Banking Operational</v>
          </cell>
          <cell r="G1409">
            <v>0</v>
          </cell>
          <cell r="H1409" t="str">
            <v>Support Staff 1S</v>
          </cell>
          <cell r="I1409">
            <v>0</v>
          </cell>
          <cell r="J1409">
            <v>0</v>
          </cell>
          <cell r="K1409">
            <v>24702</v>
          </cell>
          <cell r="L1409">
            <v>0</v>
          </cell>
          <cell r="M1409">
            <v>0</v>
          </cell>
          <cell r="N1409">
            <v>24702</v>
          </cell>
          <cell r="O1409">
            <v>0</v>
          </cell>
          <cell r="P1409">
            <v>2000</v>
          </cell>
          <cell r="Q1409">
            <v>1000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3000</v>
          </cell>
          <cell r="AA1409">
            <v>27702</v>
          </cell>
        </row>
        <row r="1410">
          <cell r="B1410">
            <v>6073</v>
          </cell>
          <cell r="C1410" t="str">
            <v>Bhote Bahadur Lungeli</v>
          </cell>
          <cell r="D1410" t="str">
            <v>Panchkhal Branch</v>
          </cell>
          <cell r="E1410" t="str">
            <v>127</v>
          </cell>
          <cell r="F1410" t="str">
            <v>Banking Operational</v>
          </cell>
          <cell r="G1410" t="str">
            <v>9</v>
          </cell>
          <cell r="H1410" t="str">
            <v>Support Staff 2S</v>
          </cell>
          <cell r="I1410">
            <v>0</v>
          </cell>
          <cell r="J1410">
            <v>0</v>
          </cell>
          <cell r="K1410">
            <v>26082</v>
          </cell>
          <cell r="L1410">
            <v>7821</v>
          </cell>
          <cell r="M1410">
            <v>3390.3</v>
          </cell>
          <cell r="N1410">
            <v>30512.7</v>
          </cell>
          <cell r="O1410">
            <v>2200</v>
          </cell>
          <cell r="P1410">
            <v>2000</v>
          </cell>
          <cell r="Q1410">
            <v>1000</v>
          </cell>
          <cell r="R1410">
            <v>0</v>
          </cell>
          <cell r="S1410">
            <v>936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6136</v>
          </cell>
          <cell r="AA1410">
            <v>43429.3</v>
          </cell>
        </row>
        <row r="1411">
          <cell r="B1411">
            <v>6335</v>
          </cell>
          <cell r="C1411" t="str">
            <v>Binod Prasad Dhungana</v>
          </cell>
          <cell r="D1411" t="str">
            <v>Panchkhal Branch</v>
          </cell>
          <cell r="E1411" t="str">
            <v>127</v>
          </cell>
          <cell r="F1411" t="str">
            <v>Banking Operational</v>
          </cell>
          <cell r="G1411" t="str">
            <v>0</v>
          </cell>
          <cell r="H1411" t="str">
            <v>Officer 7</v>
          </cell>
          <cell r="I1411">
            <v>0</v>
          </cell>
          <cell r="J1411">
            <v>0</v>
          </cell>
          <cell r="K1411">
            <v>46207</v>
          </cell>
          <cell r="L1411">
            <v>0</v>
          </cell>
          <cell r="M1411">
            <v>4620.7</v>
          </cell>
          <cell r="N1411">
            <v>41586.300000000003</v>
          </cell>
          <cell r="O1411">
            <v>4220</v>
          </cell>
          <cell r="P1411">
            <v>2000</v>
          </cell>
          <cell r="Q1411">
            <v>1000</v>
          </cell>
          <cell r="R1411">
            <v>291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7511</v>
          </cell>
          <cell r="AA1411">
            <v>58338.7</v>
          </cell>
        </row>
        <row r="1412">
          <cell r="B1412">
            <v>6462</v>
          </cell>
          <cell r="C1412" t="str">
            <v>Bikash Paudel</v>
          </cell>
          <cell r="D1412" t="str">
            <v>Panchkhal Branch</v>
          </cell>
          <cell r="E1412" t="str">
            <v>127</v>
          </cell>
          <cell r="F1412" t="str">
            <v>Banking Operational</v>
          </cell>
          <cell r="G1412" t="str">
            <v>4</v>
          </cell>
          <cell r="H1412" t="str">
            <v>Officer 7</v>
          </cell>
          <cell r="I1412">
            <v>0</v>
          </cell>
          <cell r="J1412">
            <v>0</v>
          </cell>
          <cell r="K1412">
            <v>46207</v>
          </cell>
          <cell r="L1412">
            <v>6160</v>
          </cell>
          <cell r="M1412">
            <v>5236.7</v>
          </cell>
          <cell r="N1412">
            <v>47130.3</v>
          </cell>
          <cell r="O1412">
            <v>4220</v>
          </cell>
          <cell r="P1412">
            <v>2000</v>
          </cell>
          <cell r="Q1412">
            <v>1000</v>
          </cell>
          <cell r="R1412">
            <v>0</v>
          </cell>
          <cell r="S1412">
            <v>2519</v>
          </cell>
          <cell r="T1412">
            <v>2100</v>
          </cell>
          <cell r="U1412">
            <v>0</v>
          </cell>
          <cell r="V1412">
            <v>0</v>
          </cell>
          <cell r="W1412">
            <v>4000</v>
          </cell>
          <cell r="X1412">
            <v>0</v>
          </cell>
          <cell r="Y1412">
            <v>0</v>
          </cell>
          <cell r="Z1412">
            <v>15839</v>
          </cell>
          <cell r="AA1412">
            <v>73442.7</v>
          </cell>
        </row>
        <row r="1413">
          <cell r="B1413">
            <v>6679</v>
          </cell>
          <cell r="C1413" t="str">
            <v>Manoj Prasad Paudyal</v>
          </cell>
          <cell r="D1413" t="str">
            <v>Panchkhal Branch</v>
          </cell>
          <cell r="E1413" t="str">
            <v>127</v>
          </cell>
          <cell r="F1413" t="str">
            <v>Banking Operational</v>
          </cell>
          <cell r="G1413" t="str">
            <v>5</v>
          </cell>
          <cell r="H1413" t="str">
            <v>Assistant 4</v>
          </cell>
          <cell r="I1413">
            <v>0</v>
          </cell>
          <cell r="J1413">
            <v>0</v>
          </cell>
          <cell r="K1413">
            <v>32902</v>
          </cell>
          <cell r="L1413">
            <v>5485</v>
          </cell>
          <cell r="M1413">
            <v>3838.7</v>
          </cell>
          <cell r="N1413">
            <v>34548.300000000003</v>
          </cell>
          <cell r="O1413">
            <v>2772</v>
          </cell>
          <cell r="P1413">
            <v>2000</v>
          </cell>
          <cell r="Q1413">
            <v>1000</v>
          </cell>
          <cell r="R1413">
            <v>156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5928</v>
          </cell>
          <cell r="AA1413">
            <v>48153.7</v>
          </cell>
        </row>
        <row r="1414">
          <cell r="B1414">
            <v>6955</v>
          </cell>
          <cell r="C1414" t="str">
            <v>Suresh Danuwar</v>
          </cell>
          <cell r="D1414" t="str">
            <v>Panchkhal Branch</v>
          </cell>
          <cell r="E1414" t="str">
            <v>127</v>
          </cell>
          <cell r="F1414" t="str">
            <v>Banking Operational</v>
          </cell>
          <cell r="G1414" t="str">
            <v>4</v>
          </cell>
          <cell r="H1414" t="str">
            <v>Assistant 4</v>
          </cell>
          <cell r="I1414">
            <v>0</v>
          </cell>
          <cell r="J1414">
            <v>0</v>
          </cell>
          <cell r="K1414">
            <v>32902</v>
          </cell>
          <cell r="L1414">
            <v>4388</v>
          </cell>
          <cell r="M1414">
            <v>3729</v>
          </cell>
          <cell r="N1414">
            <v>33561</v>
          </cell>
          <cell r="O1414">
            <v>2772</v>
          </cell>
          <cell r="P1414">
            <v>2000</v>
          </cell>
          <cell r="Q1414">
            <v>1000</v>
          </cell>
          <cell r="R1414">
            <v>156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5928</v>
          </cell>
          <cell r="AA1414">
            <v>46947</v>
          </cell>
        </row>
        <row r="1415">
          <cell r="B1415">
            <v>5144</v>
          </cell>
          <cell r="C1415" t="str">
            <v>Tara Nath Kandel</v>
          </cell>
          <cell r="D1415" t="str">
            <v>Gajuri Branch</v>
          </cell>
          <cell r="E1415" t="str">
            <v>128</v>
          </cell>
          <cell r="F1415" t="str">
            <v>Banking Operational</v>
          </cell>
          <cell r="G1415" t="str">
            <v>8</v>
          </cell>
          <cell r="H1415" t="str">
            <v>Managerial 9</v>
          </cell>
          <cell r="I1415">
            <v>0</v>
          </cell>
          <cell r="J1415">
            <v>0</v>
          </cell>
          <cell r="K1415">
            <v>52774</v>
          </cell>
          <cell r="L1415">
            <v>14072</v>
          </cell>
          <cell r="M1415">
            <v>6684.6</v>
          </cell>
          <cell r="N1415">
            <v>60161.4</v>
          </cell>
          <cell r="O1415">
            <v>4620</v>
          </cell>
          <cell r="P1415">
            <v>2000</v>
          </cell>
          <cell r="Q1415">
            <v>1000</v>
          </cell>
          <cell r="R1415">
            <v>0</v>
          </cell>
          <cell r="S1415">
            <v>2987</v>
          </cell>
          <cell r="T1415">
            <v>2400</v>
          </cell>
          <cell r="U1415">
            <v>0</v>
          </cell>
          <cell r="V1415">
            <v>0</v>
          </cell>
          <cell r="W1415">
            <v>6000</v>
          </cell>
          <cell r="X1415">
            <v>0</v>
          </cell>
          <cell r="Y1415">
            <v>0</v>
          </cell>
          <cell r="Z1415">
            <v>19007</v>
          </cell>
          <cell r="AA1415">
            <v>92537.600000000006</v>
          </cell>
        </row>
        <row r="1416">
          <cell r="B1416">
            <v>5614</v>
          </cell>
          <cell r="C1416" t="str">
            <v>Nirmala Tripathi</v>
          </cell>
          <cell r="D1416" t="str">
            <v>Gajuri Branch</v>
          </cell>
          <cell r="E1416" t="str">
            <v>128</v>
          </cell>
          <cell r="F1416" t="str">
            <v>Banking Operational</v>
          </cell>
          <cell r="G1416" t="str">
            <v>11</v>
          </cell>
          <cell r="H1416" t="str">
            <v>Assistant 5</v>
          </cell>
          <cell r="I1416">
            <v>0</v>
          </cell>
          <cell r="J1416">
            <v>0</v>
          </cell>
          <cell r="K1416">
            <v>35420</v>
          </cell>
          <cell r="L1416">
            <v>12991</v>
          </cell>
          <cell r="M1416">
            <v>4841.1000000000004</v>
          </cell>
          <cell r="N1416">
            <v>43569.9</v>
          </cell>
          <cell r="O1416">
            <v>3344</v>
          </cell>
          <cell r="P1416">
            <v>2000</v>
          </cell>
          <cell r="Q1416">
            <v>1000</v>
          </cell>
          <cell r="R1416">
            <v>185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6529</v>
          </cell>
          <cell r="AA1416">
            <v>59781.1</v>
          </cell>
        </row>
        <row r="1417">
          <cell r="B1417">
            <v>5716</v>
          </cell>
          <cell r="C1417" t="str">
            <v>Prem Krishna Shrestha</v>
          </cell>
          <cell r="D1417" t="str">
            <v>Gajuri Branch</v>
          </cell>
          <cell r="E1417" t="str">
            <v>128</v>
          </cell>
          <cell r="F1417" t="str">
            <v>Banking Operational</v>
          </cell>
          <cell r="G1417" t="str">
            <v>11</v>
          </cell>
          <cell r="H1417" t="str">
            <v>Assistant 5</v>
          </cell>
          <cell r="I1417">
            <v>0</v>
          </cell>
          <cell r="J1417">
            <v>0</v>
          </cell>
          <cell r="K1417">
            <v>35420</v>
          </cell>
          <cell r="L1417">
            <v>12991</v>
          </cell>
          <cell r="M1417">
            <v>4841.1000000000004</v>
          </cell>
          <cell r="N1417">
            <v>43569.9</v>
          </cell>
          <cell r="O1417">
            <v>3344</v>
          </cell>
          <cell r="P1417">
            <v>2000</v>
          </cell>
          <cell r="Q1417">
            <v>1000</v>
          </cell>
          <cell r="R1417">
            <v>0</v>
          </cell>
          <cell r="S1417">
            <v>1604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7948</v>
          </cell>
          <cell r="AA1417">
            <v>61200.1</v>
          </cell>
        </row>
        <row r="1418">
          <cell r="B1418">
            <v>6283</v>
          </cell>
          <cell r="C1418" t="str">
            <v>Gun Bahadur Alemagar</v>
          </cell>
          <cell r="D1418" t="str">
            <v>Gajuri Branch</v>
          </cell>
          <cell r="E1418" t="str">
            <v>128</v>
          </cell>
          <cell r="F1418" t="str">
            <v>Banking Operational</v>
          </cell>
          <cell r="G1418" t="str">
            <v>7</v>
          </cell>
          <cell r="H1418" t="str">
            <v>Support Staff 2S</v>
          </cell>
          <cell r="I1418">
            <v>0</v>
          </cell>
          <cell r="J1418">
            <v>0</v>
          </cell>
          <cell r="K1418">
            <v>26082</v>
          </cell>
          <cell r="L1418">
            <v>6083</v>
          </cell>
          <cell r="M1418">
            <v>3216.5</v>
          </cell>
          <cell r="N1418">
            <v>28948.5</v>
          </cell>
          <cell r="O1418">
            <v>2200</v>
          </cell>
          <cell r="P1418">
            <v>2000</v>
          </cell>
          <cell r="Q1418">
            <v>1000</v>
          </cell>
          <cell r="R1418">
            <v>0</v>
          </cell>
          <cell r="S1418">
            <v>936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6136</v>
          </cell>
          <cell r="AA1418">
            <v>41517.5</v>
          </cell>
        </row>
        <row r="1419">
          <cell r="B1419">
            <v>6295</v>
          </cell>
          <cell r="C1419" t="str">
            <v>Thakur Man Shrestha</v>
          </cell>
          <cell r="D1419" t="str">
            <v>Gajuri Branch</v>
          </cell>
          <cell r="E1419" t="str">
            <v>128</v>
          </cell>
          <cell r="F1419" t="str">
            <v>Banking Operational</v>
          </cell>
          <cell r="G1419" t="str">
            <v>7</v>
          </cell>
          <cell r="H1419" t="str">
            <v>Support Staff 2S</v>
          </cell>
          <cell r="I1419">
            <v>0</v>
          </cell>
          <cell r="J1419">
            <v>0</v>
          </cell>
          <cell r="K1419">
            <v>26082</v>
          </cell>
          <cell r="L1419">
            <v>6083</v>
          </cell>
          <cell r="M1419">
            <v>3216.5</v>
          </cell>
          <cell r="N1419">
            <v>28948.5</v>
          </cell>
          <cell r="O1419">
            <v>2200</v>
          </cell>
          <cell r="P1419">
            <v>2000</v>
          </cell>
          <cell r="Q1419">
            <v>1000</v>
          </cell>
          <cell r="R1419">
            <v>108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5308</v>
          </cell>
          <cell r="AA1419">
            <v>40689.5</v>
          </cell>
        </row>
        <row r="1420">
          <cell r="B1420">
            <v>6644</v>
          </cell>
          <cell r="C1420" t="str">
            <v>Nishan Pyakurel</v>
          </cell>
          <cell r="D1420" t="str">
            <v>Gajuri Branch</v>
          </cell>
          <cell r="E1420" t="str">
            <v>128</v>
          </cell>
          <cell r="F1420" t="str">
            <v>Banking Operational</v>
          </cell>
          <cell r="G1420" t="str">
            <v>5</v>
          </cell>
          <cell r="H1420" t="str">
            <v>Assistant 4</v>
          </cell>
          <cell r="I1420">
            <v>0</v>
          </cell>
          <cell r="J1420">
            <v>0</v>
          </cell>
          <cell r="K1420">
            <v>32902</v>
          </cell>
          <cell r="L1420">
            <v>5485</v>
          </cell>
          <cell r="M1420">
            <v>3838.7</v>
          </cell>
          <cell r="N1420">
            <v>34548.300000000003</v>
          </cell>
          <cell r="O1420">
            <v>2772</v>
          </cell>
          <cell r="P1420">
            <v>2000</v>
          </cell>
          <cell r="Q1420">
            <v>1000</v>
          </cell>
          <cell r="R1420">
            <v>0</v>
          </cell>
          <cell r="S1420">
            <v>1348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7120</v>
          </cell>
          <cell r="AA1420">
            <v>49345.7</v>
          </cell>
        </row>
        <row r="1421">
          <cell r="B1421">
            <v>7120</v>
          </cell>
          <cell r="C1421" t="str">
            <v>Bikhyata Dhakal</v>
          </cell>
          <cell r="D1421" t="str">
            <v>Gajuri Branch</v>
          </cell>
          <cell r="E1421" t="str">
            <v>128</v>
          </cell>
          <cell r="F1421" t="str">
            <v>Banking Operational</v>
          </cell>
          <cell r="G1421" t="str">
            <v>1</v>
          </cell>
          <cell r="H1421" t="str">
            <v>Assistant 5</v>
          </cell>
          <cell r="I1421">
            <v>0</v>
          </cell>
          <cell r="J1421">
            <v>0</v>
          </cell>
          <cell r="K1421">
            <v>35420</v>
          </cell>
          <cell r="L1421">
            <v>1181</v>
          </cell>
          <cell r="M1421">
            <v>3660.1</v>
          </cell>
          <cell r="N1421">
            <v>32940.9</v>
          </cell>
          <cell r="O1421">
            <v>3344</v>
          </cell>
          <cell r="P1421">
            <v>2000</v>
          </cell>
          <cell r="Q1421">
            <v>1000</v>
          </cell>
          <cell r="R1421">
            <v>0</v>
          </cell>
          <cell r="S1421">
            <v>1604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7948</v>
          </cell>
          <cell r="AA1421">
            <v>48209.1</v>
          </cell>
        </row>
        <row r="1422">
          <cell r="B1422">
            <v>5063</v>
          </cell>
          <cell r="C1422" t="str">
            <v>Dambar Pd Rijal</v>
          </cell>
          <cell r="D1422" t="str">
            <v>Dhadingdesi Branch</v>
          </cell>
          <cell r="E1422" t="str">
            <v>130</v>
          </cell>
          <cell r="F1422" t="str">
            <v>Banking Operational</v>
          </cell>
          <cell r="G1422" t="str">
            <v>10</v>
          </cell>
          <cell r="H1422" t="str">
            <v>Support Staff 4S</v>
          </cell>
          <cell r="I1422">
            <v>0</v>
          </cell>
          <cell r="J1422">
            <v>0</v>
          </cell>
          <cell r="K1422">
            <v>29728</v>
          </cell>
          <cell r="L1422">
            <v>9910</v>
          </cell>
          <cell r="M1422">
            <v>3963.8</v>
          </cell>
          <cell r="N1422">
            <v>35674.199999999997</v>
          </cell>
          <cell r="O1422">
            <v>2580</v>
          </cell>
          <cell r="P1422">
            <v>2000</v>
          </cell>
          <cell r="Q1422">
            <v>1000</v>
          </cell>
          <cell r="R1422">
            <v>178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5758</v>
          </cell>
          <cell r="AA1422">
            <v>49359.8</v>
          </cell>
        </row>
        <row r="1423">
          <cell r="B1423">
            <v>5167</v>
          </cell>
          <cell r="C1423" t="str">
            <v>Mohan Kumar Thapa</v>
          </cell>
          <cell r="D1423" t="str">
            <v>Dhadingdesi Branch</v>
          </cell>
          <cell r="E1423" t="str">
            <v>130</v>
          </cell>
          <cell r="F1423" t="str">
            <v>Banking Operational</v>
          </cell>
          <cell r="G1423" t="str">
            <v>9</v>
          </cell>
          <cell r="H1423" t="str">
            <v>Managerial 9</v>
          </cell>
          <cell r="I1423">
            <v>0</v>
          </cell>
          <cell r="J1423">
            <v>0</v>
          </cell>
          <cell r="K1423">
            <v>52774</v>
          </cell>
          <cell r="L1423">
            <v>15831</v>
          </cell>
          <cell r="M1423">
            <v>6860.5</v>
          </cell>
          <cell r="N1423">
            <v>61744.5</v>
          </cell>
          <cell r="O1423">
            <v>4620</v>
          </cell>
          <cell r="P1423">
            <v>2000</v>
          </cell>
          <cell r="Q1423">
            <v>1000</v>
          </cell>
          <cell r="R1423">
            <v>0</v>
          </cell>
          <cell r="S1423">
            <v>4826</v>
          </cell>
          <cell r="T1423">
            <v>2400</v>
          </cell>
          <cell r="U1423">
            <v>0</v>
          </cell>
          <cell r="V1423">
            <v>0</v>
          </cell>
          <cell r="W1423">
            <v>6000</v>
          </cell>
          <cell r="X1423">
            <v>0</v>
          </cell>
          <cell r="Y1423">
            <v>0</v>
          </cell>
          <cell r="Z1423">
            <v>20846</v>
          </cell>
          <cell r="AA1423">
            <v>96311.5</v>
          </cell>
        </row>
        <row r="1424">
          <cell r="B1424">
            <v>5293</v>
          </cell>
          <cell r="C1424" t="str">
            <v>Ambika Adhikari Nepal</v>
          </cell>
          <cell r="D1424" t="str">
            <v>Dhadingdesi Branch</v>
          </cell>
          <cell r="E1424" t="str">
            <v>130</v>
          </cell>
          <cell r="F1424" t="str">
            <v>Banking Operational</v>
          </cell>
          <cell r="G1424" t="str">
            <v>6</v>
          </cell>
          <cell r="H1424" t="str">
            <v>Officer 7</v>
          </cell>
          <cell r="I1424">
            <v>0</v>
          </cell>
          <cell r="J1424">
            <v>0</v>
          </cell>
          <cell r="K1424">
            <v>46207</v>
          </cell>
          <cell r="L1424">
            <v>9240</v>
          </cell>
          <cell r="M1424">
            <v>5544.7</v>
          </cell>
          <cell r="N1424">
            <v>49902.3</v>
          </cell>
          <cell r="O1424">
            <v>4220</v>
          </cell>
          <cell r="P1424">
            <v>2000</v>
          </cell>
          <cell r="Q1424">
            <v>1000</v>
          </cell>
          <cell r="R1424">
            <v>436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7656</v>
          </cell>
          <cell r="AA1424">
            <v>68647.7</v>
          </cell>
        </row>
        <row r="1425">
          <cell r="B1425">
            <v>5306</v>
          </cell>
          <cell r="C1425" t="str">
            <v>Samita Devi Shrestha</v>
          </cell>
          <cell r="D1425" t="str">
            <v>Dhadingdesi Branch</v>
          </cell>
          <cell r="E1425" t="str">
            <v>130</v>
          </cell>
          <cell r="F1425" t="str">
            <v>credit operational</v>
          </cell>
          <cell r="G1425" t="str">
            <v>6</v>
          </cell>
          <cell r="H1425" t="str">
            <v>Officer 7</v>
          </cell>
          <cell r="I1425">
            <v>0</v>
          </cell>
          <cell r="J1425">
            <v>0</v>
          </cell>
          <cell r="K1425">
            <v>46207</v>
          </cell>
          <cell r="L1425">
            <v>9240</v>
          </cell>
          <cell r="M1425">
            <v>5544.7</v>
          </cell>
          <cell r="N1425">
            <v>49902.3</v>
          </cell>
          <cell r="O1425">
            <v>4220</v>
          </cell>
          <cell r="P1425">
            <v>2000</v>
          </cell>
          <cell r="Q1425">
            <v>1000</v>
          </cell>
          <cell r="R1425">
            <v>436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7656</v>
          </cell>
          <cell r="AA1425">
            <v>68647.7</v>
          </cell>
        </row>
        <row r="1426">
          <cell r="B1426">
            <v>5325</v>
          </cell>
          <cell r="C1426" t="str">
            <v>Bhakta Bahadur Reshami Magar</v>
          </cell>
          <cell r="D1426" t="str">
            <v>Dhadingdesi Branch</v>
          </cell>
          <cell r="E1426" t="str">
            <v>130</v>
          </cell>
          <cell r="F1426" t="str">
            <v>Banking Operational</v>
          </cell>
          <cell r="G1426" t="str">
            <v>6</v>
          </cell>
          <cell r="H1426" t="str">
            <v>Officer 7</v>
          </cell>
          <cell r="I1426">
            <v>0</v>
          </cell>
          <cell r="J1426">
            <v>0</v>
          </cell>
          <cell r="K1426">
            <v>46207</v>
          </cell>
          <cell r="L1426">
            <v>9240</v>
          </cell>
          <cell r="M1426">
            <v>5544.7</v>
          </cell>
          <cell r="N1426">
            <v>49902.3</v>
          </cell>
          <cell r="O1426">
            <v>4220</v>
          </cell>
          <cell r="P1426">
            <v>2000</v>
          </cell>
          <cell r="Q1426">
            <v>1000</v>
          </cell>
          <cell r="R1426">
            <v>0</v>
          </cell>
          <cell r="S1426">
            <v>4070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11290</v>
          </cell>
          <cell r="AA1426">
            <v>72281.7</v>
          </cell>
        </row>
        <row r="1427">
          <cell r="B1427">
            <v>6444</v>
          </cell>
          <cell r="C1427" t="str">
            <v>Sanjaya Lamsal</v>
          </cell>
          <cell r="D1427" t="str">
            <v>Dhadingdesi Branch</v>
          </cell>
          <cell r="E1427" t="str">
            <v>130</v>
          </cell>
          <cell r="F1427" t="str">
            <v>Banking Operational</v>
          </cell>
          <cell r="G1427" t="str">
            <v>4</v>
          </cell>
          <cell r="H1427" t="str">
            <v>Assistant 5</v>
          </cell>
          <cell r="I1427">
            <v>0</v>
          </cell>
          <cell r="J1427">
            <v>0</v>
          </cell>
          <cell r="K1427">
            <v>35420</v>
          </cell>
          <cell r="L1427">
            <v>4724</v>
          </cell>
          <cell r="M1427">
            <v>4014.4</v>
          </cell>
          <cell r="N1427">
            <v>36129.599999999999</v>
          </cell>
          <cell r="O1427">
            <v>3344</v>
          </cell>
          <cell r="P1427">
            <v>2000</v>
          </cell>
          <cell r="Q1427">
            <v>1000</v>
          </cell>
          <cell r="R1427">
            <v>0</v>
          </cell>
          <cell r="S1427">
            <v>2590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8934</v>
          </cell>
          <cell r="AA1427">
            <v>53092.4</v>
          </cell>
        </row>
        <row r="1428">
          <cell r="B1428">
            <v>7144</v>
          </cell>
          <cell r="C1428" t="str">
            <v>Hari Chandra Gajurel</v>
          </cell>
          <cell r="D1428" t="str">
            <v>Dhadingdesi Branch</v>
          </cell>
          <cell r="E1428" t="str">
            <v>130</v>
          </cell>
          <cell r="F1428" t="str">
            <v>Banking Operational</v>
          </cell>
          <cell r="G1428" t="str">
            <v>1</v>
          </cell>
          <cell r="H1428" t="str">
            <v>Assistant 5</v>
          </cell>
          <cell r="I1428">
            <v>0</v>
          </cell>
          <cell r="J1428">
            <v>0</v>
          </cell>
          <cell r="K1428">
            <v>35420</v>
          </cell>
          <cell r="L1428">
            <v>1181</v>
          </cell>
          <cell r="M1428">
            <v>3660.1</v>
          </cell>
          <cell r="N1428">
            <v>32940.9</v>
          </cell>
          <cell r="O1428">
            <v>3344</v>
          </cell>
          <cell r="P1428">
            <v>2000</v>
          </cell>
          <cell r="Q1428">
            <v>1000</v>
          </cell>
          <cell r="R1428">
            <v>0</v>
          </cell>
          <cell r="S1428">
            <v>2590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8934</v>
          </cell>
          <cell r="AA1428">
            <v>49195.1</v>
          </cell>
        </row>
        <row r="1429">
          <cell r="B1429">
            <v>7351</v>
          </cell>
          <cell r="C1429" t="str">
            <v>Radhika Pokhrel</v>
          </cell>
          <cell r="D1429" t="str">
            <v>Dhadingdesi Branch</v>
          </cell>
          <cell r="E1429" t="str">
            <v>130</v>
          </cell>
          <cell r="F1429" t="str">
            <v>Banking Operational</v>
          </cell>
          <cell r="G1429" t="str">
            <v>1</v>
          </cell>
          <cell r="H1429" t="str">
            <v>Assistant 4</v>
          </cell>
          <cell r="I1429">
            <v>0</v>
          </cell>
          <cell r="J1429">
            <v>0</v>
          </cell>
          <cell r="K1429">
            <v>32902</v>
          </cell>
          <cell r="L1429">
            <v>1097</v>
          </cell>
          <cell r="M1429">
            <v>3399.9</v>
          </cell>
          <cell r="N1429">
            <v>30599.1</v>
          </cell>
          <cell r="O1429">
            <v>2772</v>
          </cell>
          <cell r="P1429">
            <v>2000</v>
          </cell>
          <cell r="Q1429">
            <v>1000</v>
          </cell>
          <cell r="R1429">
            <v>0</v>
          </cell>
          <cell r="S1429">
            <v>2177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7949</v>
          </cell>
          <cell r="AA1429">
            <v>45347.9</v>
          </cell>
        </row>
        <row r="1430">
          <cell r="B1430">
            <v>90163</v>
          </cell>
          <cell r="C1430" t="str">
            <v>Krishna Bahadur Alemagar</v>
          </cell>
          <cell r="D1430" t="str">
            <v>Dhadingdesi Branch</v>
          </cell>
          <cell r="E1430" t="str">
            <v>130</v>
          </cell>
          <cell r="F1430" t="str">
            <v>Banking Operational</v>
          </cell>
          <cell r="G1430">
            <v>0</v>
          </cell>
          <cell r="H1430" t="str">
            <v>Support Staff 1S</v>
          </cell>
          <cell r="I1430">
            <v>0</v>
          </cell>
          <cell r="J1430">
            <v>0</v>
          </cell>
          <cell r="K1430">
            <v>24702</v>
          </cell>
          <cell r="L1430">
            <v>0</v>
          </cell>
          <cell r="M1430">
            <v>0</v>
          </cell>
          <cell r="N1430">
            <v>24702</v>
          </cell>
          <cell r="O1430">
            <v>0</v>
          </cell>
          <cell r="P1430">
            <v>2000</v>
          </cell>
          <cell r="Q1430">
            <v>1000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3000</v>
          </cell>
          <cell r="AA1430">
            <v>27702</v>
          </cell>
        </row>
        <row r="1431">
          <cell r="B1431">
            <v>5648</v>
          </cell>
          <cell r="C1431" t="str">
            <v>Raju Aryal</v>
          </cell>
          <cell r="D1431" t="str">
            <v>Khanikhola Branch</v>
          </cell>
          <cell r="E1431" t="str">
            <v>131</v>
          </cell>
          <cell r="F1431" t="str">
            <v>Banking Operational</v>
          </cell>
          <cell r="G1431" t="str">
            <v>11</v>
          </cell>
          <cell r="H1431" t="str">
            <v>Assistant 5</v>
          </cell>
          <cell r="I1431">
            <v>0</v>
          </cell>
          <cell r="J1431">
            <v>0</v>
          </cell>
          <cell r="K1431">
            <v>35420</v>
          </cell>
          <cell r="L1431">
            <v>12991</v>
          </cell>
          <cell r="M1431">
            <v>4841.1000000000004</v>
          </cell>
          <cell r="N1431">
            <v>43569.9</v>
          </cell>
          <cell r="O1431">
            <v>3344</v>
          </cell>
          <cell r="P1431">
            <v>2000</v>
          </cell>
          <cell r="Q1431">
            <v>1000</v>
          </cell>
          <cell r="R1431">
            <v>0</v>
          </cell>
          <cell r="S1431">
            <v>1604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7948</v>
          </cell>
          <cell r="AA1431">
            <v>61200.1</v>
          </cell>
        </row>
        <row r="1432">
          <cell r="B1432">
            <v>5711</v>
          </cell>
          <cell r="C1432" t="str">
            <v>Laxmi Devi Khadka</v>
          </cell>
          <cell r="D1432" t="str">
            <v>Khanikhola Branch</v>
          </cell>
          <cell r="E1432" t="str">
            <v>131</v>
          </cell>
          <cell r="F1432" t="str">
            <v>Banking Operational</v>
          </cell>
          <cell r="G1432" t="str">
            <v>5</v>
          </cell>
          <cell r="H1432" t="str">
            <v>Officer 7</v>
          </cell>
          <cell r="I1432">
            <v>0</v>
          </cell>
          <cell r="J1432">
            <v>0</v>
          </cell>
          <cell r="K1432">
            <v>46207</v>
          </cell>
          <cell r="L1432">
            <v>7700</v>
          </cell>
          <cell r="M1432">
            <v>5390.7</v>
          </cell>
          <cell r="N1432">
            <v>48516.3</v>
          </cell>
          <cell r="O1432">
            <v>4220</v>
          </cell>
          <cell r="P1432">
            <v>2000</v>
          </cell>
          <cell r="Q1432">
            <v>1000</v>
          </cell>
          <cell r="R1432">
            <v>0</v>
          </cell>
          <cell r="S1432">
            <v>2519</v>
          </cell>
          <cell r="T1432">
            <v>2100</v>
          </cell>
          <cell r="U1432">
            <v>0</v>
          </cell>
          <cell r="V1432">
            <v>0</v>
          </cell>
          <cell r="W1432">
            <v>4000</v>
          </cell>
          <cell r="X1432">
            <v>0</v>
          </cell>
          <cell r="Y1432">
            <v>0</v>
          </cell>
          <cell r="Z1432">
            <v>15839</v>
          </cell>
          <cell r="AA1432">
            <v>75136.7</v>
          </cell>
        </row>
        <row r="1433">
          <cell r="B1433">
            <v>7119</v>
          </cell>
          <cell r="C1433" t="str">
            <v>Rojina Aryal</v>
          </cell>
          <cell r="D1433" t="str">
            <v>Khanikhola Branch</v>
          </cell>
          <cell r="E1433" t="str">
            <v>131</v>
          </cell>
          <cell r="F1433" t="str">
            <v>Banking Operational</v>
          </cell>
          <cell r="G1433" t="str">
            <v>1</v>
          </cell>
          <cell r="H1433" t="str">
            <v>Assistant 5</v>
          </cell>
          <cell r="I1433">
            <v>0</v>
          </cell>
          <cell r="J1433">
            <v>0</v>
          </cell>
          <cell r="K1433">
            <v>35420</v>
          </cell>
          <cell r="L1433">
            <v>1181</v>
          </cell>
          <cell r="M1433">
            <v>3660.1</v>
          </cell>
          <cell r="N1433">
            <v>32940.9</v>
          </cell>
          <cell r="O1433">
            <v>3344</v>
          </cell>
          <cell r="P1433">
            <v>2000</v>
          </cell>
          <cell r="Q1433">
            <v>1000</v>
          </cell>
          <cell r="R1433">
            <v>0</v>
          </cell>
          <cell r="S1433">
            <v>1604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7948</v>
          </cell>
          <cell r="AA1433">
            <v>48209.1</v>
          </cell>
        </row>
        <row r="1434">
          <cell r="B1434">
            <v>90164</v>
          </cell>
          <cell r="C1434" t="str">
            <v>Hiralal Shrestha</v>
          </cell>
          <cell r="D1434" t="str">
            <v>Khanikhola Branch</v>
          </cell>
          <cell r="E1434" t="str">
            <v>131</v>
          </cell>
          <cell r="F1434" t="str">
            <v>Banking Operational</v>
          </cell>
          <cell r="G1434">
            <v>0</v>
          </cell>
          <cell r="H1434" t="str">
            <v>Support Staff 1S</v>
          </cell>
          <cell r="I1434">
            <v>0</v>
          </cell>
          <cell r="J1434">
            <v>0</v>
          </cell>
          <cell r="K1434">
            <v>24702</v>
          </cell>
          <cell r="L1434">
            <v>0</v>
          </cell>
          <cell r="M1434">
            <v>0</v>
          </cell>
          <cell r="N1434">
            <v>24702</v>
          </cell>
          <cell r="O1434">
            <v>0</v>
          </cell>
          <cell r="P1434">
            <v>2000</v>
          </cell>
          <cell r="Q1434">
            <v>1000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3000</v>
          </cell>
          <cell r="AA1434">
            <v>27702</v>
          </cell>
        </row>
        <row r="1435">
          <cell r="B1435">
            <v>5408</v>
          </cell>
          <cell r="C1435" t="str">
            <v>Dhruba Kuikel</v>
          </cell>
          <cell r="D1435" t="str">
            <v>Trisuli Branch</v>
          </cell>
          <cell r="E1435" t="str">
            <v>132</v>
          </cell>
          <cell r="F1435" t="str">
            <v>Banking Operational</v>
          </cell>
          <cell r="G1435" t="str">
            <v>6</v>
          </cell>
          <cell r="H1435" t="str">
            <v>Managerial 9</v>
          </cell>
          <cell r="I1435">
            <v>0</v>
          </cell>
          <cell r="J1435">
            <v>0</v>
          </cell>
          <cell r="K1435">
            <v>52774</v>
          </cell>
          <cell r="L1435">
            <v>10554</v>
          </cell>
          <cell r="M1435">
            <v>6332.8</v>
          </cell>
          <cell r="N1435">
            <v>56995.199999999997</v>
          </cell>
          <cell r="O1435">
            <v>4620</v>
          </cell>
          <cell r="P1435">
            <v>2000</v>
          </cell>
          <cell r="Q1435">
            <v>1000</v>
          </cell>
          <cell r="R1435">
            <v>0</v>
          </cell>
          <cell r="S1435">
            <v>4826</v>
          </cell>
          <cell r="T1435">
            <v>2400</v>
          </cell>
          <cell r="U1435">
            <v>0</v>
          </cell>
          <cell r="V1435">
            <v>0</v>
          </cell>
          <cell r="W1435">
            <v>6000</v>
          </cell>
          <cell r="X1435">
            <v>0</v>
          </cell>
          <cell r="Y1435">
            <v>0</v>
          </cell>
          <cell r="Z1435">
            <v>20846</v>
          </cell>
          <cell r="AA1435">
            <v>90506.8</v>
          </cell>
        </row>
        <row r="1436">
          <cell r="B1436">
            <v>5638</v>
          </cell>
          <cell r="C1436" t="str">
            <v>Janak Raj Pandey</v>
          </cell>
          <cell r="D1436" t="str">
            <v>Trisuli Branch</v>
          </cell>
          <cell r="E1436" t="str">
            <v>132</v>
          </cell>
          <cell r="F1436" t="str">
            <v>Banking Operational</v>
          </cell>
          <cell r="G1436" t="str">
            <v>11</v>
          </cell>
          <cell r="H1436" t="str">
            <v>Assistant 5</v>
          </cell>
          <cell r="I1436">
            <v>0</v>
          </cell>
          <cell r="J1436">
            <v>0</v>
          </cell>
          <cell r="K1436">
            <v>35420</v>
          </cell>
          <cell r="L1436">
            <v>12991</v>
          </cell>
          <cell r="M1436">
            <v>4841.1000000000004</v>
          </cell>
          <cell r="N1436">
            <v>43569.9</v>
          </cell>
          <cell r="O1436">
            <v>3344</v>
          </cell>
          <cell r="P1436">
            <v>2000</v>
          </cell>
          <cell r="Q1436">
            <v>1000</v>
          </cell>
          <cell r="R1436">
            <v>278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6622</v>
          </cell>
          <cell r="AA1436">
            <v>59874.1</v>
          </cell>
        </row>
        <row r="1437">
          <cell r="B1437">
            <v>5656</v>
          </cell>
          <cell r="C1437" t="str">
            <v>Badri Prashad Nepal</v>
          </cell>
          <cell r="D1437" t="str">
            <v>Trisuli Branch</v>
          </cell>
          <cell r="E1437" t="str">
            <v>132</v>
          </cell>
          <cell r="F1437" t="str">
            <v>Banking Operational</v>
          </cell>
          <cell r="G1437" t="str">
            <v>11</v>
          </cell>
          <cell r="H1437" t="str">
            <v>Assistant 5</v>
          </cell>
          <cell r="I1437">
            <v>0</v>
          </cell>
          <cell r="J1437">
            <v>0</v>
          </cell>
          <cell r="K1437">
            <v>35420</v>
          </cell>
          <cell r="L1437">
            <v>12991</v>
          </cell>
          <cell r="M1437">
            <v>4841.1000000000004</v>
          </cell>
          <cell r="N1437">
            <v>43569.9</v>
          </cell>
          <cell r="O1437">
            <v>3344</v>
          </cell>
          <cell r="P1437">
            <v>2000</v>
          </cell>
          <cell r="Q1437">
            <v>1000</v>
          </cell>
          <cell r="R1437">
            <v>278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6622</v>
          </cell>
          <cell r="AA1437">
            <v>59874.1</v>
          </cell>
        </row>
        <row r="1438">
          <cell r="B1438">
            <v>5664</v>
          </cell>
          <cell r="C1438" t="str">
            <v>Tej Prashad Timsina</v>
          </cell>
          <cell r="D1438" t="str">
            <v>Trisuli Branch</v>
          </cell>
          <cell r="E1438" t="str">
            <v>132</v>
          </cell>
          <cell r="F1438" t="str">
            <v>Banking Operational</v>
          </cell>
          <cell r="G1438" t="str">
            <v>5</v>
          </cell>
          <cell r="H1438" t="str">
            <v>Officer 7</v>
          </cell>
          <cell r="I1438">
            <v>0</v>
          </cell>
          <cell r="J1438">
            <v>0</v>
          </cell>
          <cell r="K1438">
            <v>46207</v>
          </cell>
          <cell r="L1438">
            <v>7700</v>
          </cell>
          <cell r="M1438">
            <v>5390.7</v>
          </cell>
          <cell r="N1438">
            <v>48516.3</v>
          </cell>
          <cell r="O1438">
            <v>4220</v>
          </cell>
          <cell r="P1438">
            <v>2000</v>
          </cell>
          <cell r="Q1438">
            <v>1000</v>
          </cell>
          <cell r="R1438">
            <v>436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7656</v>
          </cell>
          <cell r="AA1438">
            <v>66953.7</v>
          </cell>
        </row>
        <row r="1439">
          <cell r="B1439">
            <v>5695</v>
          </cell>
          <cell r="C1439" t="str">
            <v>Bharat Dhakal</v>
          </cell>
          <cell r="D1439" t="str">
            <v>Trisuli Branch</v>
          </cell>
          <cell r="E1439" t="str">
            <v>132</v>
          </cell>
          <cell r="F1439" t="str">
            <v>Banking Operational</v>
          </cell>
          <cell r="G1439" t="str">
            <v>5</v>
          </cell>
          <cell r="H1439" t="str">
            <v>Officer 7</v>
          </cell>
          <cell r="I1439">
            <v>0</v>
          </cell>
          <cell r="J1439">
            <v>0</v>
          </cell>
          <cell r="K1439">
            <v>46207</v>
          </cell>
          <cell r="L1439">
            <v>7700</v>
          </cell>
          <cell r="M1439">
            <v>5390.7</v>
          </cell>
          <cell r="N1439">
            <v>48516.3</v>
          </cell>
          <cell r="O1439">
            <v>4220</v>
          </cell>
          <cell r="P1439">
            <v>2000</v>
          </cell>
          <cell r="Q1439">
            <v>1000</v>
          </cell>
          <cell r="R1439">
            <v>0</v>
          </cell>
          <cell r="S1439">
            <v>4070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11290</v>
          </cell>
          <cell r="AA1439">
            <v>70587.7</v>
          </cell>
        </row>
        <row r="1440">
          <cell r="B1440">
            <v>6074</v>
          </cell>
          <cell r="C1440" t="str">
            <v>Bishnu Bahadur Pandit</v>
          </cell>
          <cell r="D1440" t="str">
            <v>Trisuli Branch</v>
          </cell>
          <cell r="E1440" t="str">
            <v>132</v>
          </cell>
          <cell r="F1440" t="str">
            <v>Banking Operational</v>
          </cell>
          <cell r="G1440" t="str">
            <v>9</v>
          </cell>
          <cell r="H1440" t="str">
            <v>Support Staff 2S</v>
          </cell>
          <cell r="I1440">
            <v>0</v>
          </cell>
          <cell r="J1440">
            <v>0</v>
          </cell>
          <cell r="K1440">
            <v>26082</v>
          </cell>
          <cell r="L1440">
            <v>7821</v>
          </cell>
          <cell r="M1440">
            <v>3390.3</v>
          </cell>
          <cell r="N1440">
            <v>30512.7</v>
          </cell>
          <cell r="O1440">
            <v>2200</v>
          </cell>
          <cell r="P1440">
            <v>2000</v>
          </cell>
          <cell r="Q1440">
            <v>1000</v>
          </cell>
          <cell r="R1440">
            <v>0</v>
          </cell>
          <cell r="S1440">
            <v>1512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6712</v>
          </cell>
          <cell r="AA1440">
            <v>44005.3</v>
          </cell>
        </row>
        <row r="1441">
          <cell r="B1441">
            <v>6282</v>
          </cell>
          <cell r="C1441" t="str">
            <v>Ram Krishna Pudasaini</v>
          </cell>
          <cell r="D1441" t="str">
            <v>Trisuli Branch</v>
          </cell>
          <cell r="E1441" t="str">
            <v>132</v>
          </cell>
          <cell r="F1441" t="str">
            <v>Banking Operational</v>
          </cell>
          <cell r="G1441" t="str">
            <v>7</v>
          </cell>
          <cell r="H1441" t="str">
            <v>Support Staff 2S</v>
          </cell>
          <cell r="I1441">
            <v>0</v>
          </cell>
          <cell r="J1441">
            <v>0</v>
          </cell>
          <cell r="K1441">
            <v>26082</v>
          </cell>
          <cell r="L1441">
            <v>6083</v>
          </cell>
          <cell r="M1441">
            <v>3216.5</v>
          </cell>
          <cell r="N1441">
            <v>28948.5</v>
          </cell>
          <cell r="O1441">
            <v>2200</v>
          </cell>
          <cell r="P1441">
            <v>2000</v>
          </cell>
          <cell r="Q1441">
            <v>1000</v>
          </cell>
          <cell r="R1441">
            <v>162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5362</v>
          </cell>
          <cell r="AA1441">
            <v>40743.5</v>
          </cell>
        </row>
        <row r="1442">
          <cell r="B1442">
            <v>6290</v>
          </cell>
          <cell r="C1442" t="str">
            <v>Radhika Adhikari</v>
          </cell>
          <cell r="D1442" t="str">
            <v>Trisuli Branch</v>
          </cell>
          <cell r="E1442" t="str">
            <v>132</v>
          </cell>
          <cell r="F1442" t="str">
            <v>Banking Operational</v>
          </cell>
          <cell r="G1442" t="str">
            <v>7</v>
          </cell>
          <cell r="H1442" t="str">
            <v>Support Staff 2S</v>
          </cell>
          <cell r="I1442">
            <v>0</v>
          </cell>
          <cell r="J1442">
            <v>0</v>
          </cell>
          <cell r="K1442">
            <v>26082</v>
          </cell>
          <cell r="L1442">
            <v>6083</v>
          </cell>
          <cell r="M1442">
            <v>3216.5</v>
          </cell>
          <cell r="N1442">
            <v>28948.5</v>
          </cell>
          <cell r="O1442">
            <v>2200</v>
          </cell>
          <cell r="P1442">
            <v>2000</v>
          </cell>
          <cell r="Q1442">
            <v>1000</v>
          </cell>
          <cell r="R1442">
            <v>162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5362</v>
          </cell>
          <cell r="AA1442">
            <v>40743.5</v>
          </cell>
        </row>
        <row r="1443">
          <cell r="B1443">
            <v>5588</v>
          </cell>
          <cell r="C1443" t="str">
            <v>Kedar Prashad Lamichhane</v>
          </cell>
          <cell r="D1443" t="str">
            <v>Kharanitar Branch</v>
          </cell>
          <cell r="E1443" t="str">
            <v>133</v>
          </cell>
          <cell r="F1443" t="str">
            <v>Banking Operational</v>
          </cell>
          <cell r="G1443" t="str">
            <v>5</v>
          </cell>
          <cell r="H1443" t="str">
            <v>Officer 7</v>
          </cell>
          <cell r="I1443">
            <v>0</v>
          </cell>
          <cell r="J1443">
            <v>0</v>
          </cell>
          <cell r="K1443">
            <v>46207</v>
          </cell>
          <cell r="L1443">
            <v>7700</v>
          </cell>
          <cell r="M1443">
            <v>5390.7</v>
          </cell>
          <cell r="N1443">
            <v>48516.3</v>
          </cell>
          <cell r="O1443">
            <v>4220</v>
          </cell>
          <cell r="P1443">
            <v>2000</v>
          </cell>
          <cell r="Q1443">
            <v>1000</v>
          </cell>
          <cell r="R1443">
            <v>0</v>
          </cell>
          <cell r="S1443">
            <v>5427</v>
          </cell>
          <cell r="T1443">
            <v>2250</v>
          </cell>
          <cell r="U1443">
            <v>0</v>
          </cell>
          <cell r="V1443">
            <v>0</v>
          </cell>
          <cell r="W1443">
            <v>5000</v>
          </cell>
          <cell r="X1443">
            <v>0</v>
          </cell>
          <cell r="Y1443">
            <v>0</v>
          </cell>
          <cell r="Z1443">
            <v>19897</v>
          </cell>
          <cell r="AA1443">
            <v>79194.7</v>
          </cell>
        </row>
        <row r="1444">
          <cell r="B1444">
            <v>5698</v>
          </cell>
          <cell r="C1444" t="str">
            <v>Iswori Pyakurel (Chalise)</v>
          </cell>
          <cell r="D1444" t="str">
            <v>Kharanitar Branch</v>
          </cell>
          <cell r="E1444" t="str">
            <v>133</v>
          </cell>
          <cell r="F1444" t="str">
            <v>Banking Operational</v>
          </cell>
          <cell r="G1444" t="str">
            <v>11</v>
          </cell>
          <cell r="H1444" t="str">
            <v>Assistant 5</v>
          </cell>
          <cell r="I1444">
            <v>0</v>
          </cell>
          <cell r="J1444">
            <v>0</v>
          </cell>
          <cell r="K1444">
            <v>35420</v>
          </cell>
          <cell r="L1444">
            <v>12991</v>
          </cell>
          <cell r="M1444">
            <v>4841.1000000000004</v>
          </cell>
          <cell r="N1444">
            <v>43569.9</v>
          </cell>
          <cell r="O1444">
            <v>3344</v>
          </cell>
          <cell r="P1444">
            <v>2000</v>
          </cell>
          <cell r="Q1444">
            <v>1000</v>
          </cell>
          <cell r="R1444">
            <v>0</v>
          </cell>
          <cell r="S1444">
            <v>3454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9798</v>
          </cell>
          <cell r="AA1444">
            <v>63050.1</v>
          </cell>
        </row>
        <row r="1445">
          <cell r="B1445">
            <v>6270</v>
          </cell>
          <cell r="C1445" t="str">
            <v>Gyanindra Bahadur Khadka</v>
          </cell>
          <cell r="D1445" t="str">
            <v>Kharanitar Branch</v>
          </cell>
          <cell r="E1445" t="str">
            <v>133</v>
          </cell>
          <cell r="F1445" t="str">
            <v>Banking Operational</v>
          </cell>
          <cell r="G1445" t="str">
            <v>7</v>
          </cell>
          <cell r="H1445" t="str">
            <v>Support Staff 2S</v>
          </cell>
          <cell r="I1445">
            <v>0</v>
          </cell>
          <cell r="J1445">
            <v>0</v>
          </cell>
          <cell r="K1445">
            <v>26082</v>
          </cell>
          <cell r="L1445">
            <v>6083</v>
          </cell>
          <cell r="M1445">
            <v>3216.5</v>
          </cell>
          <cell r="N1445">
            <v>28948.5</v>
          </cell>
          <cell r="O1445">
            <v>2200</v>
          </cell>
          <cell r="P1445">
            <v>2000</v>
          </cell>
          <cell r="Q1445">
            <v>1000</v>
          </cell>
          <cell r="R1445">
            <v>0</v>
          </cell>
          <cell r="S1445">
            <v>2016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7216</v>
          </cell>
          <cell r="AA1445">
            <v>42597.5</v>
          </cell>
        </row>
        <row r="1446">
          <cell r="B1446">
            <v>7301</v>
          </cell>
          <cell r="C1446" t="str">
            <v>Prachanda Niraula</v>
          </cell>
          <cell r="D1446" t="str">
            <v>Kharanitar Branch</v>
          </cell>
          <cell r="E1446" t="str">
            <v>133</v>
          </cell>
          <cell r="F1446" t="str">
            <v>Banking Operational</v>
          </cell>
          <cell r="G1446" t="str">
            <v>1</v>
          </cell>
          <cell r="H1446" t="str">
            <v>Assistant 4</v>
          </cell>
          <cell r="I1446">
            <v>0</v>
          </cell>
          <cell r="J1446">
            <v>0</v>
          </cell>
          <cell r="K1446">
            <v>32902</v>
          </cell>
          <cell r="L1446">
            <v>1097</v>
          </cell>
          <cell r="M1446">
            <v>3399.9</v>
          </cell>
          <cell r="N1446">
            <v>30599.1</v>
          </cell>
          <cell r="O1446">
            <v>2772</v>
          </cell>
          <cell r="P1446">
            <v>2000</v>
          </cell>
          <cell r="Q1446">
            <v>1000</v>
          </cell>
          <cell r="R1446">
            <v>0</v>
          </cell>
          <cell r="S1446">
            <v>2902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8674</v>
          </cell>
          <cell r="AA1446">
            <v>46072.9</v>
          </cell>
        </row>
        <row r="1447">
          <cell r="B1447">
            <v>5474</v>
          </cell>
          <cell r="C1447" t="str">
            <v>Maheshwar Marahatta</v>
          </cell>
          <cell r="D1447" t="str">
            <v>Ranipauwa Branch</v>
          </cell>
          <cell r="E1447" t="str">
            <v>134</v>
          </cell>
          <cell r="F1447" t="str">
            <v>Banking Operational</v>
          </cell>
          <cell r="G1447" t="str">
            <v>2</v>
          </cell>
          <cell r="H1447" t="str">
            <v>Managerial 9</v>
          </cell>
          <cell r="I1447">
            <v>0</v>
          </cell>
          <cell r="J1447">
            <v>0</v>
          </cell>
          <cell r="K1447">
            <v>52774</v>
          </cell>
          <cell r="L1447">
            <v>3518</v>
          </cell>
          <cell r="M1447">
            <v>5629.2</v>
          </cell>
          <cell r="N1447">
            <v>50662.8</v>
          </cell>
          <cell r="O1447">
            <v>4620</v>
          </cell>
          <cell r="P1447">
            <v>2000</v>
          </cell>
          <cell r="Q1447">
            <v>1000</v>
          </cell>
          <cell r="R1447">
            <v>0</v>
          </cell>
          <cell r="S1447">
            <v>2987</v>
          </cell>
          <cell r="T1447">
            <v>2400</v>
          </cell>
          <cell r="U1447">
            <v>0</v>
          </cell>
          <cell r="V1447">
            <v>0</v>
          </cell>
          <cell r="W1447">
            <v>6000</v>
          </cell>
          <cell r="X1447">
            <v>0</v>
          </cell>
          <cell r="Y1447">
            <v>0</v>
          </cell>
          <cell r="Z1447">
            <v>19007</v>
          </cell>
          <cell r="AA1447">
            <v>80928.2</v>
          </cell>
        </row>
        <row r="1448">
          <cell r="B1448">
            <v>5624</v>
          </cell>
          <cell r="C1448" t="str">
            <v>Bakhat Bahadur Lama</v>
          </cell>
          <cell r="D1448" t="str">
            <v>Ranipauwa Branch</v>
          </cell>
          <cell r="E1448" t="str">
            <v>134</v>
          </cell>
          <cell r="F1448" t="str">
            <v>Banking Operational</v>
          </cell>
          <cell r="G1448" t="str">
            <v>5</v>
          </cell>
          <cell r="H1448" t="str">
            <v>Officer 7</v>
          </cell>
          <cell r="I1448">
            <v>0</v>
          </cell>
          <cell r="J1448">
            <v>0</v>
          </cell>
          <cell r="K1448">
            <v>46207</v>
          </cell>
          <cell r="L1448">
            <v>7700</v>
          </cell>
          <cell r="M1448">
            <v>5390.7</v>
          </cell>
          <cell r="N1448">
            <v>48516.3</v>
          </cell>
          <cell r="O1448">
            <v>4220</v>
          </cell>
          <cell r="P1448">
            <v>2000</v>
          </cell>
          <cell r="Q1448">
            <v>1000</v>
          </cell>
          <cell r="R1448">
            <v>291</v>
          </cell>
          <cell r="S1448">
            <v>0</v>
          </cell>
          <cell r="T1448">
            <v>-1287.0999999999999</v>
          </cell>
          <cell r="U1448">
            <v>0</v>
          </cell>
          <cell r="V1448">
            <v>0</v>
          </cell>
          <cell r="W1448">
            <v>-2451.61</v>
          </cell>
          <cell r="X1448">
            <v>0</v>
          </cell>
          <cell r="Y1448">
            <v>0</v>
          </cell>
          <cell r="Z1448">
            <v>3772.2899999999995</v>
          </cell>
          <cell r="AA1448">
            <v>63069.99</v>
          </cell>
        </row>
        <row r="1449">
          <cell r="B1449">
            <v>6865</v>
          </cell>
          <cell r="C1449" t="str">
            <v>Suraj Shrestha</v>
          </cell>
          <cell r="D1449" t="str">
            <v>Ranipauwa Branch</v>
          </cell>
          <cell r="E1449" t="str">
            <v>134</v>
          </cell>
          <cell r="F1449" t="str">
            <v>Banking Operational</v>
          </cell>
          <cell r="G1449" t="str">
            <v>4</v>
          </cell>
          <cell r="H1449" t="str">
            <v>Assistant 5</v>
          </cell>
          <cell r="I1449">
            <v>0</v>
          </cell>
          <cell r="J1449">
            <v>0</v>
          </cell>
          <cell r="K1449">
            <v>35420</v>
          </cell>
          <cell r="L1449">
            <v>4724</v>
          </cell>
          <cell r="M1449">
            <v>4014.4</v>
          </cell>
          <cell r="N1449">
            <v>36129.599999999999</v>
          </cell>
          <cell r="O1449">
            <v>3344</v>
          </cell>
          <cell r="P1449">
            <v>2000</v>
          </cell>
          <cell r="Q1449">
            <v>1000</v>
          </cell>
          <cell r="R1449">
            <v>0</v>
          </cell>
          <cell r="S1449">
            <v>1604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7948</v>
          </cell>
          <cell r="AA1449">
            <v>52106.400000000001</v>
          </cell>
        </row>
        <row r="1450">
          <cell r="B1450">
            <v>6953</v>
          </cell>
          <cell r="C1450" t="str">
            <v>Bishwa Subedi</v>
          </cell>
          <cell r="D1450" t="str">
            <v>Ranipauwa Branch</v>
          </cell>
          <cell r="E1450" t="str">
            <v>134</v>
          </cell>
          <cell r="F1450" t="str">
            <v>Banking Operational</v>
          </cell>
          <cell r="G1450" t="str">
            <v>4</v>
          </cell>
          <cell r="H1450" t="str">
            <v>Assistant 4</v>
          </cell>
          <cell r="I1450">
            <v>0</v>
          </cell>
          <cell r="J1450">
            <v>0</v>
          </cell>
          <cell r="K1450">
            <v>32902</v>
          </cell>
          <cell r="L1450">
            <v>4388</v>
          </cell>
          <cell r="M1450">
            <v>3729</v>
          </cell>
          <cell r="N1450">
            <v>33561</v>
          </cell>
          <cell r="O1450">
            <v>2772</v>
          </cell>
          <cell r="P1450">
            <v>2000</v>
          </cell>
          <cell r="Q1450">
            <v>1000</v>
          </cell>
          <cell r="R1450">
            <v>0</v>
          </cell>
          <cell r="S1450">
            <v>1348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7120</v>
          </cell>
          <cell r="AA1450">
            <v>48139</v>
          </cell>
        </row>
        <row r="1451">
          <cell r="B1451">
            <v>7328</v>
          </cell>
          <cell r="C1451" t="str">
            <v>Buddhi Maya Lama</v>
          </cell>
          <cell r="D1451" t="str">
            <v>Ranipauwa Branch</v>
          </cell>
          <cell r="E1451" t="str">
            <v>134</v>
          </cell>
          <cell r="F1451" t="str">
            <v>Banking Operational</v>
          </cell>
          <cell r="G1451" t="str">
            <v>1</v>
          </cell>
          <cell r="H1451" t="str">
            <v>Assistant 4</v>
          </cell>
          <cell r="I1451">
            <v>0</v>
          </cell>
          <cell r="J1451">
            <v>0</v>
          </cell>
          <cell r="K1451">
            <v>32902</v>
          </cell>
          <cell r="L1451">
            <v>1097</v>
          </cell>
          <cell r="M1451">
            <v>3399.9</v>
          </cell>
          <cell r="N1451">
            <v>30599.1</v>
          </cell>
          <cell r="O1451">
            <v>2772</v>
          </cell>
          <cell r="P1451">
            <v>2000</v>
          </cell>
          <cell r="Q1451">
            <v>1000</v>
          </cell>
          <cell r="R1451">
            <v>0</v>
          </cell>
          <cell r="S1451">
            <v>1348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7120</v>
          </cell>
          <cell r="AA1451">
            <v>44518.9</v>
          </cell>
        </row>
        <row r="1452">
          <cell r="B1452">
            <v>5395</v>
          </cell>
          <cell r="C1452" t="str">
            <v>Govinda Prasad Sitaula</v>
          </cell>
          <cell r="D1452" t="str">
            <v>Chautara Branch</v>
          </cell>
          <cell r="E1452" t="str">
            <v>135</v>
          </cell>
          <cell r="F1452" t="str">
            <v>Banking Operational</v>
          </cell>
          <cell r="G1452" t="str">
            <v>7</v>
          </cell>
          <cell r="H1452" t="str">
            <v>Managerial 8</v>
          </cell>
          <cell r="I1452">
            <v>0</v>
          </cell>
          <cell r="J1452">
            <v>0</v>
          </cell>
          <cell r="K1452">
            <v>48737</v>
          </cell>
          <cell r="L1452">
            <v>11375</v>
          </cell>
          <cell r="M1452">
            <v>6011.2</v>
          </cell>
          <cell r="N1452">
            <v>54100.800000000003</v>
          </cell>
          <cell r="O1452">
            <v>4420</v>
          </cell>
          <cell r="P1452">
            <v>2000</v>
          </cell>
          <cell r="Q1452">
            <v>1000</v>
          </cell>
          <cell r="R1452">
            <v>0</v>
          </cell>
          <cell r="S1452">
            <v>4450</v>
          </cell>
          <cell r="T1452">
            <v>2250</v>
          </cell>
          <cell r="U1452">
            <v>0</v>
          </cell>
          <cell r="V1452">
            <v>0</v>
          </cell>
          <cell r="W1452">
            <v>5000</v>
          </cell>
          <cell r="X1452">
            <v>0</v>
          </cell>
          <cell r="Y1452">
            <v>0</v>
          </cell>
          <cell r="Z1452">
            <v>19120</v>
          </cell>
          <cell r="AA1452">
            <v>85243.199999999997</v>
          </cell>
        </row>
        <row r="1453">
          <cell r="B1453">
            <v>5655</v>
          </cell>
          <cell r="C1453" t="str">
            <v>Biswa Bikram Thapa</v>
          </cell>
          <cell r="D1453" t="str">
            <v>Chautara Branch</v>
          </cell>
          <cell r="E1453" t="str">
            <v>135</v>
          </cell>
          <cell r="F1453" t="str">
            <v>Banking Operational</v>
          </cell>
          <cell r="G1453" t="str">
            <v>11</v>
          </cell>
          <cell r="H1453" t="str">
            <v>Assistant 5</v>
          </cell>
          <cell r="I1453">
            <v>0</v>
          </cell>
          <cell r="J1453">
            <v>0</v>
          </cell>
          <cell r="K1453">
            <v>35420</v>
          </cell>
          <cell r="L1453">
            <v>12991</v>
          </cell>
          <cell r="M1453">
            <v>4841.1000000000004</v>
          </cell>
          <cell r="N1453">
            <v>43569.9</v>
          </cell>
          <cell r="O1453">
            <v>3344</v>
          </cell>
          <cell r="P1453">
            <v>2000</v>
          </cell>
          <cell r="Q1453">
            <v>1000</v>
          </cell>
          <cell r="R1453">
            <v>278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6622</v>
          </cell>
          <cell r="AA1453">
            <v>59874.1</v>
          </cell>
        </row>
        <row r="1454">
          <cell r="B1454">
            <v>5985</v>
          </cell>
          <cell r="C1454" t="str">
            <v>Bhugol Thapa</v>
          </cell>
          <cell r="D1454" t="str">
            <v>Chautara Branch</v>
          </cell>
          <cell r="E1454" t="str">
            <v>135</v>
          </cell>
          <cell r="F1454" t="str">
            <v>Banking Operational</v>
          </cell>
          <cell r="G1454" t="str">
            <v>13</v>
          </cell>
          <cell r="H1454" t="str">
            <v>Assistant 4</v>
          </cell>
          <cell r="I1454" t="str">
            <v>4A</v>
          </cell>
          <cell r="J1454">
            <v>0</v>
          </cell>
          <cell r="K1454">
            <v>34006</v>
          </cell>
          <cell r="L1454">
            <v>14742</v>
          </cell>
          <cell r="M1454">
            <v>4874.8</v>
          </cell>
          <cell r="N1454">
            <v>43873.2</v>
          </cell>
          <cell r="O1454">
            <v>2772</v>
          </cell>
          <cell r="P1454">
            <v>2000</v>
          </cell>
          <cell r="Q1454">
            <v>1000</v>
          </cell>
          <cell r="R1454">
            <v>0</v>
          </cell>
          <cell r="S1454">
            <v>2177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7949</v>
          </cell>
          <cell r="AA1454">
            <v>61571.8</v>
          </cell>
        </row>
        <row r="1455">
          <cell r="B1455">
            <v>6860</v>
          </cell>
          <cell r="C1455" t="str">
            <v>Narendra Shrestha</v>
          </cell>
          <cell r="D1455" t="str">
            <v>Chautara Branch</v>
          </cell>
          <cell r="E1455" t="str">
            <v>135</v>
          </cell>
          <cell r="F1455" t="str">
            <v>Banking Operational</v>
          </cell>
          <cell r="G1455" t="str">
            <v>4</v>
          </cell>
          <cell r="H1455" t="str">
            <v>Assistant 5</v>
          </cell>
          <cell r="I1455">
            <v>0</v>
          </cell>
          <cell r="J1455">
            <v>0</v>
          </cell>
          <cell r="K1455">
            <v>35420</v>
          </cell>
          <cell r="L1455">
            <v>4724</v>
          </cell>
          <cell r="M1455">
            <v>4014.4</v>
          </cell>
          <cell r="N1455">
            <v>36129.599999999999</v>
          </cell>
          <cell r="O1455">
            <v>3344</v>
          </cell>
          <cell r="P1455">
            <v>2000</v>
          </cell>
          <cell r="Q1455">
            <v>1000</v>
          </cell>
          <cell r="R1455">
            <v>0</v>
          </cell>
          <cell r="S1455">
            <v>2590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8934</v>
          </cell>
          <cell r="AA1455">
            <v>53092.4</v>
          </cell>
        </row>
        <row r="1456">
          <cell r="B1456">
            <v>6937</v>
          </cell>
          <cell r="C1456" t="str">
            <v>Umesh Prasai</v>
          </cell>
          <cell r="D1456" t="str">
            <v>Chautara Branch</v>
          </cell>
          <cell r="E1456" t="str">
            <v>135</v>
          </cell>
          <cell r="F1456" t="str">
            <v>Banking Operational</v>
          </cell>
          <cell r="G1456" t="str">
            <v>4</v>
          </cell>
          <cell r="H1456" t="str">
            <v>Assistant 4</v>
          </cell>
          <cell r="I1456">
            <v>0</v>
          </cell>
          <cell r="J1456">
            <v>0</v>
          </cell>
          <cell r="K1456">
            <v>32902</v>
          </cell>
          <cell r="L1456">
            <v>4388</v>
          </cell>
          <cell r="M1456">
            <v>3729</v>
          </cell>
          <cell r="N1456">
            <v>33561</v>
          </cell>
          <cell r="O1456">
            <v>2772</v>
          </cell>
          <cell r="P1456">
            <v>2000</v>
          </cell>
          <cell r="Q1456">
            <v>1000</v>
          </cell>
          <cell r="R1456">
            <v>0</v>
          </cell>
          <cell r="S1456">
            <v>2177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7949</v>
          </cell>
          <cell r="AA1456">
            <v>48968</v>
          </cell>
        </row>
        <row r="1457">
          <cell r="B1457">
            <v>7358</v>
          </cell>
          <cell r="C1457" t="str">
            <v>Shankar Khatiwada</v>
          </cell>
          <cell r="D1457" t="str">
            <v>Chautara Branch</v>
          </cell>
          <cell r="E1457" t="str">
            <v>135</v>
          </cell>
          <cell r="F1457" t="str">
            <v>Banking Operational</v>
          </cell>
          <cell r="G1457" t="str">
            <v>1</v>
          </cell>
          <cell r="H1457" t="str">
            <v>Assistant 4</v>
          </cell>
          <cell r="I1457">
            <v>0</v>
          </cell>
          <cell r="J1457">
            <v>0</v>
          </cell>
          <cell r="K1457">
            <v>32902</v>
          </cell>
          <cell r="L1457">
            <v>1097</v>
          </cell>
          <cell r="M1457">
            <v>3399.9</v>
          </cell>
          <cell r="N1457">
            <v>30599.1</v>
          </cell>
          <cell r="O1457">
            <v>2772</v>
          </cell>
          <cell r="P1457">
            <v>2000</v>
          </cell>
          <cell r="Q1457">
            <v>1000</v>
          </cell>
          <cell r="R1457">
            <v>0</v>
          </cell>
          <cell r="S1457">
            <v>2177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7949</v>
          </cell>
          <cell r="AA1457">
            <v>45347.9</v>
          </cell>
        </row>
        <row r="1458">
          <cell r="B1458">
            <v>90129</v>
          </cell>
          <cell r="C1458" t="str">
            <v>Shivaman Shrestha</v>
          </cell>
          <cell r="D1458" t="str">
            <v>Chautara Branch</v>
          </cell>
          <cell r="E1458" t="str">
            <v>135</v>
          </cell>
          <cell r="F1458" t="str">
            <v>Banking Operational</v>
          </cell>
          <cell r="G1458">
            <v>0</v>
          </cell>
          <cell r="H1458" t="str">
            <v>Support Staff 1S</v>
          </cell>
          <cell r="I1458">
            <v>0</v>
          </cell>
          <cell r="J1458">
            <v>0</v>
          </cell>
          <cell r="K1458">
            <v>24702</v>
          </cell>
          <cell r="L1458">
            <v>0</v>
          </cell>
          <cell r="M1458">
            <v>0</v>
          </cell>
          <cell r="N1458">
            <v>24702</v>
          </cell>
          <cell r="O1458">
            <v>0</v>
          </cell>
          <cell r="P1458">
            <v>2000</v>
          </cell>
          <cell r="Q1458">
            <v>1000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3000</v>
          </cell>
          <cell r="AA1458">
            <v>27702</v>
          </cell>
        </row>
        <row r="1459">
          <cell r="B1459">
            <v>5175</v>
          </cell>
          <cell r="C1459" t="str">
            <v>Devi Bahadur Thapa</v>
          </cell>
          <cell r="D1459" t="str">
            <v>Melamchi Branch</v>
          </cell>
          <cell r="E1459" t="str">
            <v>136</v>
          </cell>
          <cell r="F1459" t="str">
            <v>Banking Operational</v>
          </cell>
          <cell r="G1459" t="str">
            <v>9</v>
          </cell>
          <cell r="H1459" t="str">
            <v>Officer 7</v>
          </cell>
          <cell r="I1459">
            <v>0</v>
          </cell>
          <cell r="J1459">
            <v>0</v>
          </cell>
          <cell r="K1459">
            <v>46207</v>
          </cell>
          <cell r="L1459">
            <v>13860</v>
          </cell>
          <cell r="M1459">
            <v>6006.7</v>
          </cell>
          <cell r="N1459">
            <v>54060.3</v>
          </cell>
          <cell r="O1459">
            <v>4220</v>
          </cell>
          <cell r="P1459">
            <v>2000</v>
          </cell>
          <cell r="Q1459">
            <v>1000</v>
          </cell>
          <cell r="R1459">
            <v>0</v>
          </cell>
          <cell r="S1459">
            <v>5427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12647</v>
          </cell>
          <cell r="AA1459">
            <v>78720.7</v>
          </cell>
        </row>
        <row r="1460">
          <cell r="B1460">
            <v>5423</v>
          </cell>
          <cell r="C1460" t="str">
            <v>Dinesh Kumar Dhamala</v>
          </cell>
          <cell r="D1460" t="str">
            <v>Melamchi Branch</v>
          </cell>
          <cell r="E1460" t="str">
            <v>136</v>
          </cell>
          <cell r="F1460" t="str">
            <v>Banking Operational</v>
          </cell>
          <cell r="G1460" t="str">
            <v>7</v>
          </cell>
          <cell r="H1460" t="str">
            <v>Managerial 8</v>
          </cell>
          <cell r="I1460">
            <v>0</v>
          </cell>
          <cell r="J1460">
            <v>0</v>
          </cell>
          <cell r="K1460">
            <v>48737</v>
          </cell>
          <cell r="L1460">
            <v>11375</v>
          </cell>
          <cell r="M1460">
            <v>6011.2</v>
          </cell>
          <cell r="N1460">
            <v>54100.800000000003</v>
          </cell>
          <cell r="O1460">
            <v>4420</v>
          </cell>
          <cell r="P1460">
            <v>2000</v>
          </cell>
          <cell r="Q1460">
            <v>1000</v>
          </cell>
          <cell r="R1460">
            <v>0</v>
          </cell>
          <cell r="S1460">
            <v>5930</v>
          </cell>
          <cell r="T1460">
            <v>2400</v>
          </cell>
          <cell r="U1460">
            <v>0</v>
          </cell>
          <cell r="V1460">
            <v>0</v>
          </cell>
          <cell r="W1460">
            <v>6000</v>
          </cell>
          <cell r="X1460">
            <v>0</v>
          </cell>
          <cell r="Y1460">
            <v>0</v>
          </cell>
          <cell r="Z1460">
            <v>21750</v>
          </cell>
          <cell r="AA1460">
            <v>87873.2</v>
          </cell>
        </row>
        <row r="1461">
          <cell r="B1461">
            <v>5865</v>
          </cell>
          <cell r="C1461" t="str">
            <v>Rajendra Koirala</v>
          </cell>
          <cell r="D1461" t="str">
            <v>Melamchi Branch</v>
          </cell>
          <cell r="E1461" t="str">
            <v>136</v>
          </cell>
          <cell r="F1461" t="str">
            <v>Banking Operational</v>
          </cell>
          <cell r="G1461" t="str">
            <v>4</v>
          </cell>
          <cell r="H1461" t="str">
            <v>Officer 7</v>
          </cell>
          <cell r="I1461">
            <v>0</v>
          </cell>
          <cell r="J1461">
            <v>0</v>
          </cell>
          <cell r="K1461">
            <v>46207</v>
          </cell>
          <cell r="L1461">
            <v>6160</v>
          </cell>
          <cell r="M1461">
            <v>5236.7</v>
          </cell>
          <cell r="N1461">
            <v>47130.3</v>
          </cell>
          <cell r="O1461">
            <v>4220</v>
          </cell>
          <cell r="P1461">
            <v>2000</v>
          </cell>
          <cell r="Q1461">
            <v>1000</v>
          </cell>
          <cell r="R1461">
            <v>0</v>
          </cell>
          <cell r="S1461">
            <v>5427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12647</v>
          </cell>
          <cell r="AA1461">
            <v>70250.7</v>
          </cell>
        </row>
        <row r="1462">
          <cell r="B1462">
            <v>7042</v>
          </cell>
          <cell r="C1462" t="str">
            <v>Raj Kumar Niroula</v>
          </cell>
          <cell r="D1462" t="str">
            <v>Melamchi Branch</v>
          </cell>
          <cell r="E1462" t="str">
            <v>136</v>
          </cell>
          <cell r="F1462" t="str">
            <v>Banking Operational</v>
          </cell>
          <cell r="G1462" t="str">
            <v>3</v>
          </cell>
          <cell r="H1462" t="str">
            <v>Assistant 4</v>
          </cell>
          <cell r="I1462">
            <v>0</v>
          </cell>
          <cell r="J1462">
            <v>0</v>
          </cell>
          <cell r="K1462">
            <v>32902</v>
          </cell>
          <cell r="L1462">
            <v>3291</v>
          </cell>
          <cell r="M1462">
            <v>3619.3</v>
          </cell>
          <cell r="N1462">
            <v>32573.7</v>
          </cell>
          <cell r="O1462">
            <v>2772</v>
          </cell>
          <cell r="P1462">
            <v>2000</v>
          </cell>
          <cell r="Q1462">
            <v>1000</v>
          </cell>
          <cell r="R1462">
            <v>0</v>
          </cell>
          <cell r="S1462">
            <v>2902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8674</v>
          </cell>
          <cell r="AA1462">
            <v>48486.3</v>
          </cell>
        </row>
        <row r="1463">
          <cell r="B1463">
            <v>7343</v>
          </cell>
          <cell r="C1463" t="str">
            <v>Krishna Prasad Yadhav</v>
          </cell>
          <cell r="D1463" t="str">
            <v>Melamchi Branch</v>
          </cell>
          <cell r="E1463" t="str">
            <v>136</v>
          </cell>
          <cell r="F1463" t="str">
            <v>Banking Operational</v>
          </cell>
          <cell r="G1463" t="str">
            <v>1</v>
          </cell>
          <cell r="H1463" t="str">
            <v>Assistant 4</v>
          </cell>
          <cell r="I1463">
            <v>0</v>
          </cell>
          <cell r="J1463">
            <v>0</v>
          </cell>
          <cell r="K1463">
            <v>32902</v>
          </cell>
          <cell r="L1463">
            <v>1097</v>
          </cell>
          <cell r="M1463">
            <v>3399.9</v>
          </cell>
          <cell r="N1463">
            <v>30599.1</v>
          </cell>
          <cell r="O1463">
            <v>2772</v>
          </cell>
          <cell r="P1463">
            <v>2000</v>
          </cell>
          <cell r="Q1463">
            <v>1000</v>
          </cell>
          <cell r="R1463">
            <v>0</v>
          </cell>
          <cell r="S1463">
            <v>2902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8674</v>
          </cell>
          <cell r="AA1463">
            <v>46072.9</v>
          </cell>
        </row>
        <row r="1464">
          <cell r="B1464">
            <v>5789</v>
          </cell>
          <cell r="C1464" t="str">
            <v>Subodh Dev Panta</v>
          </cell>
          <cell r="D1464" t="str">
            <v>Barhabise Branch</v>
          </cell>
          <cell r="E1464" t="str">
            <v>137</v>
          </cell>
          <cell r="F1464" t="str">
            <v>Banking Operational</v>
          </cell>
          <cell r="G1464" t="str">
            <v>11</v>
          </cell>
          <cell r="H1464" t="str">
            <v>Assistant 5</v>
          </cell>
          <cell r="I1464">
            <v>0</v>
          </cell>
          <cell r="J1464">
            <v>0</v>
          </cell>
          <cell r="K1464">
            <v>35420</v>
          </cell>
          <cell r="L1464">
            <v>12991</v>
          </cell>
          <cell r="M1464">
            <v>4841.1000000000004</v>
          </cell>
          <cell r="N1464">
            <v>43569.9</v>
          </cell>
          <cell r="O1464">
            <v>3344</v>
          </cell>
          <cell r="P1464">
            <v>2000</v>
          </cell>
          <cell r="Q1464">
            <v>1000</v>
          </cell>
          <cell r="R1464">
            <v>0</v>
          </cell>
          <cell r="S1464">
            <v>2590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8934</v>
          </cell>
          <cell r="AA1464">
            <v>62186.1</v>
          </cell>
        </row>
        <row r="1465">
          <cell r="B1465">
            <v>5955</v>
          </cell>
          <cell r="C1465" t="str">
            <v>Bhanu Bhakta Acharya</v>
          </cell>
          <cell r="D1465" t="str">
            <v>Barhabise Branch</v>
          </cell>
          <cell r="E1465" t="str">
            <v>137</v>
          </cell>
          <cell r="F1465" t="str">
            <v>Banking Operational</v>
          </cell>
          <cell r="G1465" t="str">
            <v>4</v>
          </cell>
          <cell r="H1465" t="str">
            <v>Officer 7</v>
          </cell>
          <cell r="I1465">
            <v>0</v>
          </cell>
          <cell r="J1465">
            <v>0</v>
          </cell>
          <cell r="K1465">
            <v>46207</v>
          </cell>
          <cell r="L1465">
            <v>6160</v>
          </cell>
          <cell r="M1465">
            <v>5236.7</v>
          </cell>
          <cell r="N1465">
            <v>47130.3</v>
          </cell>
          <cell r="O1465">
            <v>4220</v>
          </cell>
          <cell r="P1465">
            <v>2000</v>
          </cell>
          <cell r="Q1465">
            <v>1000</v>
          </cell>
          <cell r="R1465">
            <v>0</v>
          </cell>
          <cell r="S1465">
            <v>4070</v>
          </cell>
          <cell r="T1465">
            <v>2100</v>
          </cell>
          <cell r="U1465">
            <v>0</v>
          </cell>
          <cell r="V1465">
            <v>0</v>
          </cell>
          <cell r="W1465">
            <v>4000</v>
          </cell>
          <cell r="X1465">
            <v>0</v>
          </cell>
          <cell r="Y1465">
            <v>0</v>
          </cell>
          <cell r="Z1465">
            <v>17390</v>
          </cell>
          <cell r="AA1465">
            <v>74993.7</v>
          </cell>
        </row>
        <row r="1466">
          <cell r="B1466">
            <v>7128</v>
          </cell>
          <cell r="C1466" t="str">
            <v>Deepa Maharjan</v>
          </cell>
          <cell r="D1466" t="str">
            <v>Barhabise Branch</v>
          </cell>
          <cell r="E1466" t="str">
            <v>137</v>
          </cell>
          <cell r="F1466" t="str">
            <v>Banking Operational</v>
          </cell>
          <cell r="G1466" t="str">
            <v>1</v>
          </cell>
          <cell r="H1466" t="str">
            <v>Assistant 5</v>
          </cell>
          <cell r="I1466">
            <v>0</v>
          </cell>
          <cell r="J1466">
            <v>0</v>
          </cell>
          <cell r="K1466">
            <v>35420</v>
          </cell>
          <cell r="L1466">
            <v>1181</v>
          </cell>
          <cell r="M1466">
            <v>3660.1</v>
          </cell>
          <cell r="N1466">
            <v>32940.9</v>
          </cell>
          <cell r="O1466">
            <v>3344</v>
          </cell>
          <cell r="P1466">
            <v>2000</v>
          </cell>
          <cell r="Q1466">
            <v>1000</v>
          </cell>
          <cell r="R1466">
            <v>0</v>
          </cell>
          <cell r="S1466">
            <v>2590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8934</v>
          </cell>
          <cell r="AA1466">
            <v>49195.1</v>
          </cell>
        </row>
        <row r="1467">
          <cell r="B1467">
            <v>7337</v>
          </cell>
          <cell r="C1467" t="str">
            <v>Pradip Sah Teli</v>
          </cell>
          <cell r="D1467" t="str">
            <v>Barhabise Branch</v>
          </cell>
          <cell r="E1467" t="str">
            <v>137</v>
          </cell>
          <cell r="F1467" t="str">
            <v>Banking Operational</v>
          </cell>
          <cell r="G1467" t="str">
            <v>1</v>
          </cell>
          <cell r="H1467" t="str">
            <v>Assistant 4</v>
          </cell>
          <cell r="I1467">
            <v>0</v>
          </cell>
          <cell r="J1467">
            <v>0</v>
          </cell>
          <cell r="K1467">
            <v>32902</v>
          </cell>
          <cell r="L1467">
            <v>1097</v>
          </cell>
          <cell r="M1467">
            <v>3399.9</v>
          </cell>
          <cell r="N1467">
            <v>30599.1</v>
          </cell>
          <cell r="O1467">
            <v>2772</v>
          </cell>
          <cell r="P1467">
            <v>2000</v>
          </cell>
          <cell r="Q1467">
            <v>1000</v>
          </cell>
          <cell r="R1467">
            <v>0</v>
          </cell>
          <cell r="S1467">
            <v>2177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7949</v>
          </cell>
          <cell r="AA1467">
            <v>45347.9</v>
          </cell>
        </row>
        <row r="1468">
          <cell r="B1468">
            <v>5642</v>
          </cell>
          <cell r="C1468" t="str">
            <v>Dev Prashad Dhital</v>
          </cell>
          <cell r="D1468" t="str">
            <v>Dhunche Branch</v>
          </cell>
          <cell r="E1468" t="str">
            <v>138</v>
          </cell>
          <cell r="F1468" t="str">
            <v>Banking Operational</v>
          </cell>
          <cell r="G1468" t="str">
            <v>11</v>
          </cell>
          <cell r="H1468" t="str">
            <v>Assistant 5</v>
          </cell>
          <cell r="I1468">
            <v>0</v>
          </cell>
          <cell r="J1468">
            <v>0</v>
          </cell>
          <cell r="K1468">
            <v>35420</v>
          </cell>
          <cell r="L1468">
            <v>12991</v>
          </cell>
          <cell r="M1468">
            <v>4841.1000000000004</v>
          </cell>
          <cell r="N1468">
            <v>43569.9</v>
          </cell>
          <cell r="O1468">
            <v>3344</v>
          </cell>
          <cell r="P1468">
            <v>2000</v>
          </cell>
          <cell r="Q1468">
            <v>1000</v>
          </cell>
          <cell r="R1468">
            <v>0</v>
          </cell>
          <cell r="S1468">
            <v>4442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10786</v>
          </cell>
          <cell r="AA1468">
            <v>64038.1</v>
          </cell>
        </row>
        <row r="1469">
          <cell r="B1469">
            <v>5692</v>
          </cell>
          <cell r="C1469" t="str">
            <v>Bhim Bahadur Khadka</v>
          </cell>
          <cell r="D1469" t="str">
            <v>Dhunche Branch</v>
          </cell>
          <cell r="E1469" t="str">
            <v>138</v>
          </cell>
          <cell r="F1469" t="str">
            <v>Banking Operational</v>
          </cell>
          <cell r="G1469" t="str">
            <v>5</v>
          </cell>
          <cell r="H1469" t="str">
            <v>Officer 7</v>
          </cell>
          <cell r="I1469">
            <v>0</v>
          </cell>
          <cell r="J1469">
            <v>0</v>
          </cell>
          <cell r="K1469">
            <v>46207</v>
          </cell>
          <cell r="L1469">
            <v>7700</v>
          </cell>
          <cell r="M1469">
            <v>5390.7</v>
          </cell>
          <cell r="N1469">
            <v>48516.3</v>
          </cell>
          <cell r="O1469">
            <v>4220</v>
          </cell>
          <cell r="P1469">
            <v>2000</v>
          </cell>
          <cell r="Q1469">
            <v>1000</v>
          </cell>
          <cell r="R1469">
            <v>0</v>
          </cell>
          <cell r="S1469">
            <v>6978</v>
          </cell>
          <cell r="T1469">
            <v>2100</v>
          </cell>
          <cell r="U1469">
            <v>0</v>
          </cell>
          <cell r="V1469">
            <v>0</v>
          </cell>
          <cell r="W1469">
            <v>4000</v>
          </cell>
          <cell r="X1469">
            <v>0</v>
          </cell>
          <cell r="Y1469">
            <v>0</v>
          </cell>
          <cell r="Z1469">
            <v>20298</v>
          </cell>
          <cell r="AA1469">
            <v>79595.7</v>
          </cell>
        </row>
        <row r="1470">
          <cell r="B1470">
            <v>6213</v>
          </cell>
          <cell r="C1470" t="str">
            <v>Laxman Bhattarai</v>
          </cell>
          <cell r="D1470" t="str">
            <v>Dhunche Branch</v>
          </cell>
          <cell r="E1470" t="str">
            <v>138</v>
          </cell>
          <cell r="F1470" t="str">
            <v>Banking Operational</v>
          </cell>
          <cell r="G1470" t="str">
            <v>9</v>
          </cell>
          <cell r="H1470" t="str">
            <v>Assistant 5</v>
          </cell>
          <cell r="I1470">
            <v>0</v>
          </cell>
          <cell r="J1470">
            <v>0</v>
          </cell>
          <cell r="K1470">
            <v>35420</v>
          </cell>
          <cell r="L1470">
            <v>10629</v>
          </cell>
          <cell r="M1470">
            <v>4604.8999999999996</v>
          </cell>
          <cell r="N1470">
            <v>41444.1</v>
          </cell>
          <cell r="O1470">
            <v>3344</v>
          </cell>
          <cell r="P1470">
            <v>2000</v>
          </cell>
          <cell r="Q1470">
            <v>1000</v>
          </cell>
          <cell r="R1470">
            <v>0</v>
          </cell>
          <cell r="S1470">
            <v>4442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10786</v>
          </cell>
          <cell r="AA1470">
            <v>61439.9</v>
          </cell>
        </row>
        <row r="1471">
          <cell r="B1471">
            <v>7344</v>
          </cell>
          <cell r="C1471" t="str">
            <v>Bibek Kumar Yadav</v>
          </cell>
          <cell r="D1471" t="str">
            <v>Dhunche Branch</v>
          </cell>
          <cell r="E1471" t="str">
            <v>138</v>
          </cell>
          <cell r="F1471" t="str">
            <v>Banking Operational</v>
          </cell>
          <cell r="G1471" t="str">
            <v>1</v>
          </cell>
          <cell r="H1471" t="str">
            <v>Assistant 4</v>
          </cell>
          <cell r="I1471">
            <v>0</v>
          </cell>
          <cell r="J1471">
            <v>0</v>
          </cell>
          <cell r="K1471">
            <v>32902</v>
          </cell>
          <cell r="L1471">
            <v>1097</v>
          </cell>
          <cell r="M1471">
            <v>3399.9</v>
          </cell>
          <cell r="N1471">
            <v>30599.1</v>
          </cell>
          <cell r="O1471">
            <v>2772</v>
          </cell>
          <cell r="P1471">
            <v>2000</v>
          </cell>
          <cell r="Q1471">
            <v>1000</v>
          </cell>
          <cell r="R1471">
            <v>0</v>
          </cell>
          <cell r="S1471">
            <v>3733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9505</v>
          </cell>
          <cell r="AA1471">
            <v>46903.9</v>
          </cell>
        </row>
        <row r="1472">
          <cell r="B1472">
            <v>4946</v>
          </cell>
          <cell r="C1472" t="str">
            <v>Abdul Matin Musalman</v>
          </cell>
          <cell r="D1472" t="str">
            <v>Lumbini Province Office Bhairahawa</v>
          </cell>
          <cell r="E1472" t="str">
            <v>139</v>
          </cell>
          <cell r="F1472" t="str">
            <v>Banking Operational</v>
          </cell>
          <cell r="G1472" t="str">
            <v>10</v>
          </cell>
          <cell r="H1472" t="str">
            <v>Officer 7</v>
          </cell>
          <cell r="I1472">
            <v>0</v>
          </cell>
          <cell r="J1472">
            <v>0</v>
          </cell>
          <cell r="K1472">
            <v>46207</v>
          </cell>
          <cell r="L1472">
            <v>15400</v>
          </cell>
          <cell r="M1472">
            <v>6160.7</v>
          </cell>
          <cell r="N1472">
            <v>55446.3</v>
          </cell>
          <cell r="O1472">
            <v>4220</v>
          </cell>
          <cell r="P1472">
            <v>2000</v>
          </cell>
          <cell r="Q1472">
            <v>1000</v>
          </cell>
          <cell r="R1472">
            <v>145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7365</v>
          </cell>
          <cell r="AA1472">
            <v>75132.7</v>
          </cell>
        </row>
        <row r="1473">
          <cell r="B1473">
            <v>4988</v>
          </cell>
          <cell r="C1473" t="str">
            <v>Hari Gyawali</v>
          </cell>
          <cell r="D1473" t="str">
            <v>Lumbini Province Office Bhairahawa</v>
          </cell>
          <cell r="E1473" t="str">
            <v>139</v>
          </cell>
          <cell r="F1473" t="str">
            <v>Banking Operational</v>
          </cell>
          <cell r="G1473" t="str">
            <v>10</v>
          </cell>
          <cell r="H1473" t="str">
            <v>Officer 7</v>
          </cell>
          <cell r="I1473">
            <v>0</v>
          </cell>
          <cell r="J1473">
            <v>0</v>
          </cell>
          <cell r="K1473">
            <v>46207</v>
          </cell>
          <cell r="L1473">
            <v>15400</v>
          </cell>
          <cell r="M1473">
            <v>6160.7</v>
          </cell>
          <cell r="N1473">
            <v>55446.3</v>
          </cell>
          <cell r="O1473">
            <v>4220</v>
          </cell>
          <cell r="P1473">
            <v>2000</v>
          </cell>
          <cell r="Q1473">
            <v>1000</v>
          </cell>
          <cell r="R1473">
            <v>145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7365</v>
          </cell>
          <cell r="AA1473">
            <v>75132.7</v>
          </cell>
        </row>
        <row r="1474">
          <cell r="B1474">
            <v>5115</v>
          </cell>
          <cell r="C1474" t="str">
            <v>Jaya Nepal Shrestha</v>
          </cell>
          <cell r="D1474" t="str">
            <v>Lumbini Province Office Bhairahawa</v>
          </cell>
          <cell r="E1474" t="str">
            <v>139</v>
          </cell>
          <cell r="F1474" t="str">
            <v>Banking Operational</v>
          </cell>
          <cell r="G1474" t="str">
            <v>9</v>
          </cell>
          <cell r="H1474" t="str">
            <v>Managerial 9</v>
          </cell>
          <cell r="I1474">
            <v>0</v>
          </cell>
          <cell r="J1474">
            <v>0</v>
          </cell>
          <cell r="K1474">
            <v>52774</v>
          </cell>
          <cell r="L1474">
            <v>15831</v>
          </cell>
          <cell r="M1474">
            <v>6860.5</v>
          </cell>
          <cell r="N1474">
            <v>61744.5</v>
          </cell>
          <cell r="O1474">
            <v>4620</v>
          </cell>
          <cell r="P1474">
            <v>2000</v>
          </cell>
          <cell r="Q1474">
            <v>1000</v>
          </cell>
          <cell r="R1474">
            <v>172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7792</v>
          </cell>
          <cell r="AA1474">
            <v>83257.5</v>
          </cell>
        </row>
        <row r="1475">
          <cell r="B1475">
            <v>5271</v>
          </cell>
          <cell r="C1475" t="str">
            <v>Saroj Kumar Sah</v>
          </cell>
          <cell r="D1475" t="str">
            <v>Lumbini Province Office Bhairahawa</v>
          </cell>
          <cell r="E1475" t="str">
            <v>139</v>
          </cell>
          <cell r="F1475" t="str">
            <v>Banking Operational</v>
          </cell>
          <cell r="G1475" t="str">
            <v>8</v>
          </cell>
          <cell r="H1475" t="str">
            <v>Managerial 10</v>
          </cell>
          <cell r="I1475">
            <v>0</v>
          </cell>
          <cell r="J1475">
            <v>0</v>
          </cell>
          <cell r="K1475">
            <v>56787</v>
          </cell>
          <cell r="L1475">
            <v>15144</v>
          </cell>
          <cell r="M1475">
            <v>7193.1</v>
          </cell>
          <cell r="N1475">
            <v>64737.9</v>
          </cell>
          <cell r="O1475">
            <v>4650</v>
          </cell>
          <cell r="P1475">
            <v>2000</v>
          </cell>
          <cell r="Q1475">
            <v>1000</v>
          </cell>
          <cell r="R1475">
            <v>0</v>
          </cell>
          <cell r="S1475">
            <v>3048.38</v>
          </cell>
          <cell r="T1475">
            <v>2700</v>
          </cell>
          <cell r="U1475">
            <v>0</v>
          </cell>
          <cell r="V1475">
            <v>0</v>
          </cell>
          <cell r="W1475">
            <v>8000</v>
          </cell>
          <cell r="X1475">
            <v>2050</v>
          </cell>
          <cell r="Y1475">
            <v>0</v>
          </cell>
          <cell r="Z1475">
            <v>23448.38</v>
          </cell>
          <cell r="AA1475">
            <v>102572.48</v>
          </cell>
        </row>
        <row r="1476">
          <cell r="B1476">
            <v>5479</v>
          </cell>
          <cell r="C1476" t="str">
            <v>Bikram Sing</v>
          </cell>
          <cell r="D1476" t="str">
            <v>Lumbini Province Office Bhairahawa</v>
          </cell>
          <cell r="E1476" t="str">
            <v>139</v>
          </cell>
          <cell r="F1476" t="str">
            <v>Banking Operational</v>
          </cell>
          <cell r="G1476" t="str">
            <v>10</v>
          </cell>
          <cell r="H1476" t="str">
            <v>Officer 7</v>
          </cell>
          <cell r="I1476">
            <v>0</v>
          </cell>
          <cell r="J1476">
            <v>0</v>
          </cell>
          <cell r="K1476">
            <v>46207</v>
          </cell>
          <cell r="L1476">
            <v>15400</v>
          </cell>
          <cell r="M1476">
            <v>6160.7</v>
          </cell>
          <cell r="N1476">
            <v>55446.3</v>
          </cell>
          <cell r="O1476">
            <v>4220</v>
          </cell>
          <cell r="P1476">
            <v>2000</v>
          </cell>
          <cell r="Q1476">
            <v>1000</v>
          </cell>
          <cell r="R1476">
            <v>145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7365</v>
          </cell>
          <cell r="AA1476">
            <v>75132.7</v>
          </cell>
        </row>
        <row r="1477">
          <cell r="B1477">
            <v>5481</v>
          </cell>
          <cell r="C1477" t="str">
            <v>Navaraj Gautam</v>
          </cell>
          <cell r="D1477" t="str">
            <v>Lumbini Province Office Bhairahawa</v>
          </cell>
          <cell r="E1477" t="str">
            <v>139</v>
          </cell>
          <cell r="F1477" t="str">
            <v>Banking Operational</v>
          </cell>
          <cell r="G1477" t="str">
            <v>10</v>
          </cell>
          <cell r="H1477" t="str">
            <v>Officer 7</v>
          </cell>
          <cell r="I1477">
            <v>0</v>
          </cell>
          <cell r="J1477">
            <v>0</v>
          </cell>
          <cell r="K1477">
            <v>46207</v>
          </cell>
          <cell r="L1477">
            <v>15400</v>
          </cell>
          <cell r="M1477">
            <v>6160.7</v>
          </cell>
          <cell r="N1477">
            <v>55446.3</v>
          </cell>
          <cell r="O1477">
            <v>4220</v>
          </cell>
          <cell r="P1477">
            <v>2000</v>
          </cell>
          <cell r="Q1477">
            <v>1000</v>
          </cell>
          <cell r="R1477">
            <v>145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7365</v>
          </cell>
          <cell r="AA1477">
            <v>75132.7</v>
          </cell>
        </row>
        <row r="1478">
          <cell r="B1478">
            <v>5513</v>
          </cell>
          <cell r="C1478" t="str">
            <v>Narayan Prashad Acharya</v>
          </cell>
          <cell r="D1478" t="str">
            <v>Lumbini Province Office Bhairahawa</v>
          </cell>
          <cell r="E1478" t="str">
            <v>139</v>
          </cell>
          <cell r="F1478" t="str">
            <v>Banking Operational</v>
          </cell>
          <cell r="G1478" t="str">
            <v>10</v>
          </cell>
          <cell r="H1478" t="str">
            <v>Officer 7</v>
          </cell>
          <cell r="I1478">
            <v>0</v>
          </cell>
          <cell r="J1478">
            <v>0</v>
          </cell>
          <cell r="K1478">
            <v>46207</v>
          </cell>
          <cell r="L1478">
            <v>15400</v>
          </cell>
          <cell r="M1478">
            <v>6160.7</v>
          </cell>
          <cell r="N1478">
            <v>55446.3</v>
          </cell>
          <cell r="O1478">
            <v>4220</v>
          </cell>
          <cell r="P1478">
            <v>2000</v>
          </cell>
          <cell r="Q1478">
            <v>1000</v>
          </cell>
          <cell r="R1478">
            <v>145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7365</v>
          </cell>
          <cell r="AA1478">
            <v>75132.7</v>
          </cell>
        </row>
        <row r="1479">
          <cell r="B1479">
            <v>5534</v>
          </cell>
          <cell r="C1479" t="str">
            <v>Madhusudan Parajuli</v>
          </cell>
          <cell r="D1479" t="str">
            <v>Lumbini Province Office Bhairahawa</v>
          </cell>
          <cell r="E1479" t="str">
            <v>139</v>
          </cell>
          <cell r="F1479" t="str">
            <v>Banking Operational</v>
          </cell>
          <cell r="G1479" t="str">
            <v>10</v>
          </cell>
          <cell r="H1479" t="str">
            <v>Officer 7</v>
          </cell>
          <cell r="I1479">
            <v>0</v>
          </cell>
          <cell r="J1479">
            <v>0</v>
          </cell>
          <cell r="K1479">
            <v>46207</v>
          </cell>
          <cell r="L1479">
            <v>15400</v>
          </cell>
          <cell r="M1479">
            <v>6160.7</v>
          </cell>
          <cell r="N1479">
            <v>55446.3</v>
          </cell>
          <cell r="O1479">
            <v>4220</v>
          </cell>
          <cell r="P1479">
            <v>2000</v>
          </cell>
          <cell r="Q1479">
            <v>1000</v>
          </cell>
          <cell r="R1479">
            <v>0</v>
          </cell>
          <cell r="S1479">
            <v>1211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8431</v>
          </cell>
          <cell r="AA1479">
            <v>76198.7</v>
          </cell>
        </row>
        <row r="1480">
          <cell r="B1480">
            <v>5786</v>
          </cell>
          <cell r="C1480" t="str">
            <v>Raj Kumar Yadab</v>
          </cell>
          <cell r="D1480" t="str">
            <v>Lumbini Province Office Bhairahawa</v>
          </cell>
          <cell r="E1480" t="str">
            <v>139</v>
          </cell>
          <cell r="F1480" t="str">
            <v>Banking Operational</v>
          </cell>
          <cell r="G1480" t="str">
            <v>11</v>
          </cell>
          <cell r="H1480" t="str">
            <v>Assistant 5</v>
          </cell>
          <cell r="I1480">
            <v>0</v>
          </cell>
          <cell r="J1480">
            <v>0</v>
          </cell>
          <cell r="K1480">
            <v>35420</v>
          </cell>
          <cell r="L1480">
            <v>12991</v>
          </cell>
          <cell r="M1480">
            <v>4841.1000000000004</v>
          </cell>
          <cell r="N1480">
            <v>43569.9</v>
          </cell>
          <cell r="O1480">
            <v>3344</v>
          </cell>
          <cell r="P1480">
            <v>2000</v>
          </cell>
          <cell r="Q1480">
            <v>1000</v>
          </cell>
          <cell r="R1480">
            <v>0</v>
          </cell>
          <cell r="S1480">
            <v>771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7115</v>
          </cell>
          <cell r="AA1480">
            <v>60367.1</v>
          </cell>
        </row>
        <row r="1481">
          <cell r="B1481">
            <v>5787</v>
          </cell>
          <cell r="C1481" t="str">
            <v>Rakesh Yadab</v>
          </cell>
          <cell r="D1481" t="str">
            <v>Lumbini Province Office Bhairahawa</v>
          </cell>
          <cell r="E1481" t="str">
            <v>139</v>
          </cell>
          <cell r="F1481" t="str">
            <v>Banking Operational</v>
          </cell>
          <cell r="G1481" t="str">
            <v>11</v>
          </cell>
          <cell r="H1481" t="str">
            <v>Assistant 5</v>
          </cell>
          <cell r="I1481">
            <v>0</v>
          </cell>
          <cell r="J1481">
            <v>0</v>
          </cell>
          <cell r="K1481">
            <v>35420</v>
          </cell>
          <cell r="L1481">
            <v>12991</v>
          </cell>
          <cell r="M1481">
            <v>4841.1000000000004</v>
          </cell>
          <cell r="N1481">
            <v>43569.9</v>
          </cell>
          <cell r="O1481">
            <v>3344</v>
          </cell>
          <cell r="P1481">
            <v>2000</v>
          </cell>
          <cell r="Q1481">
            <v>1000</v>
          </cell>
          <cell r="R1481">
            <v>93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6437</v>
          </cell>
          <cell r="AA1481">
            <v>59689.1</v>
          </cell>
        </row>
        <row r="1482">
          <cell r="B1482">
            <v>5826</v>
          </cell>
          <cell r="C1482" t="str">
            <v>Prakash Bhattarai</v>
          </cell>
          <cell r="D1482" t="str">
            <v>Lumbini Province Office Bhairahawa</v>
          </cell>
          <cell r="E1482" t="str">
            <v>139</v>
          </cell>
          <cell r="F1482" t="str">
            <v>Banking Operational</v>
          </cell>
          <cell r="G1482" t="str">
            <v>2</v>
          </cell>
          <cell r="H1482" t="str">
            <v>Officer 7</v>
          </cell>
          <cell r="I1482">
            <v>0</v>
          </cell>
          <cell r="J1482">
            <v>0</v>
          </cell>
          <cell r="K1482">
            <v>46207</v>
          </cell>
          <cell r="L1482">
            <v>3080</v>
          </cell>
          <cell r="M1482">
            <v>4928.7</v>
          </cell>
          <cell r="N1482">
            <v>44358.3</v>
          </cell>
          <cell r="O1482">
            <v>4220</v>
          </cell>
          <cell r="P1482">
            <v>2000</v>
          </cell>
          <cell r="Q1482">
            <v>1000</v>
          </cell>
          <cell r="R1482">
            <v>145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7365</v>
          </cell>
          <cell r="AA1482">
            <v>61580.7</v>
          </cell>
        </row>
        <row r="1483">
          <cell r="B1483">
            <v>6069</v>
          </cell>
          <cell r="C1483" t="str">
            <v>Nara Bahadur Thapa</v>
          </cell>
          <cell r="D1483" t="str">
            <v>Lumbini Province Office Bhairahawa</v>
          </cell>
          <cell r="E1483" t="str">
            <v>139</v>
          </cell>
          <cell r="F1483" t="str">
            <v>Banking Operational</v>
          </cell>
          <cell r="G1483" t="str">
            <v>5</v>
          </cell>
          <cell r="H1483" t="str">
            <v>Driver D2</v>
          </cell>
          <cell r="I1483">
            <v>0</v>
          </cell>
          <cell r="J1483">
            <v>0</v>
          </cell>
          <cell r="K1483">
            <v>32902</v>
          </cell>
          <cell r="L1483">
            <v>5485</v>
          </cell>
          <cell r="M1483">
            <v>3838.7</v>
          </cell>
          <cell r="N1483">
            <v>34548.300000000003</v>
          </cell>
          <cell r="O1483">
            <v>2772</v>
          </cell>
          <cell r="P1483">
            <v>2000</v>
          </cell>
          <cell r="Q1483">
            <v>1000</v>
          </cell>
          <cell r="R1483">
            <v>78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5850</v>
          </cell>
          <cell r="AA1483">
            <v>48075.7</v>
          </cell>
        </row>
        <row r="1484">
          <cell r="B1484">
            <v>6121</v>
          </cell>
          <cell r="C1484" t="str">
            <v>Sima Ban</v>
          </cell>
          <cell r="D1484" t="str">
            <v>Lumbini Province Office Bhairahawa</v>
          </cell>
          <cell r="E1484" t="str">
            <v>139</v>
          </cell>
          <cell r="F1484" t="str">
            <v>Banking Operational</v>
          </cell>
          <cell r="G1484" t="str">
            <v>6</v>
          </cell>
          <cell r="H1484" t="str">
            <v>Managerial 9</v>
          </cell>
          <cell r="I1484">
            <v>0</v>
          </cell>
          <cell r="J1484">
            <v>0</v>
          </cell>
          <cell r="K1484">
            <v>52774</v>
          </cell>
          <cell r="L1484">
            <v>10554</v>
          </cell>
          <cell r="M1484">
            <v>6332.8</v>
          </cell>
          <cell r="N1484">
            <v>56995.199999999997</v>
          </cell>
          <cell r="O1484">
            <v>4620</v>
          </cell>
          <cell r="P1484">
            <v>2000</v>
          </cell>
          <cell r="Q1484">
            <v>1000</v>
          </cell>
          <cell r="R1484">
            <v>0</v>
          </cell>
          <cell r="S1484">
            <v>1436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9056</v>
          </cell>
          <cell r="AA1484">
            <v>78716.800000000003</v>
          </cell>
        </row>
        <row r="1485">
          <cell r="B1485">
            <v>6755</v>
          </cell>
          <cell r="C1485" t="str">
            <v>Sangam Pokharel</v>
          </cell>
          <cell r="D1485" t="str">
            <v>Lumbini Province Office Bhairahawa</v>
          </cell>
          <cell r="E1485" t="str">
            <v>139</v>
          </cell>
          <cell r="F1485" t="str">
            <v>Banking Operational</v>
          </cell>
          <cell r="G1485" t="str">
            <v>5</v>
          </cell>
          <cell r="H1485" t="str">
            <v>Assistant 4</v>
          </cell>
          <cell r="I1485">
            <v>0</v>
          </cell>
          <cell r="J1485">
            <v>0</v>
          </cell>
          <cell r="K1485">
            <v>32902</v>
          </cell>
          <cell r="L1485">
            <v>5485</v>
          </cell>
          <cell r="M1485">
            <v>3838.7</v>
          </cell>
          <cell r="N1485">
            <v>34548.300000000003</v>
          </cell>
          <cell r="O1485">
            <v>2772</v>
          </cell>
          <cell r="P1485">
            <v>2000</v>
          </cell>
          <cell r="Q1485">
            <v>1000</v>
          </cell>
          <cell r="R1485">
            <v>0</v>
          </cell>
          <cell r="S1485">
            <v>648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6420</v>
          </cell>
          <cell r="AA1485">
            <v>48645.7</v>
          </cell>
        </row>
        <row r="1486">
          <cell r="B1486">
            <v>6773</v>
          </cell>
          <cell r="C1486" t="str">
            <v>Salik Ram Paudel</v>
          </cell>
          <cell r="D1486" t="str">
            <v>Lumbini Province Office Bhairahawa</v>
          </cell>
          <cell r="E1486" t="str">
            <v>139</v>
          </cell>
          <cell r="F1486" t="str">
            <v>Banking Operational</v>
          </cell>
          <cell r="G1486" t="str">
            <v>4</v>
          </cell>
          <cell r="H1486" t="str">
            <v>Officer 7</v>
          </cell>
          <cell r="I1486">
            <v>0</v>
          </cell>
          <cell r="J1486">
            <v>0</v>
          </cell>
          <cell r="K1486">
            <v>46207</v>
          </cell>
          <cell r="L1486">
            <v>6160</v>
          </cell>
          <cell r="M1486">
            <v>5236.7</v>
          </cell>
          <cell r="N1486">
            <v>47130.3</v>
          </cell>
          <cell r="O1486">
            <v>4220</v>
          </cell>
          <cell r="P1486">
            <v>2000</v>
          </cell>
          <cell r="Q1486">
            <v>1000</v>
          </cell>
          <cell r="R1486">
            <v>0</v>
          </cell>
          <cell r="S1486">
            <v>1211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8431</v>
          </cell>
          <cell r="AA1486">
            <v>66034.7</v>
          </cell>
        </row>
        <row r="1487">
          <cell r="B1487">
            <v>90104</v>
          </cell>
          <cell r="C1487" t="str">
            <v>Radheshyam Ahir</v>
          </cell>
          <cell r="D1487" t="str">
            <v>Lumbini Province Office Bhairahawa</v>
          </cell>
          <cell r="E1487" t="str">
            <v>139</v>
          </cell>
          <cell r="F1487" t="str">
            <v>Banking Operational</v>
          </cell>
          <cell r="G1487">
            <v>0</v>
          </cell>
          <cell r="H1487" t="str">
            <v>Driver D1</v>
          </cell>
          <cell r="I1487">
            <v>0</v>
          </cell>
          <cell r="J1487">
            <v>0</v>
          </cell>
          <cell r="K1487">
            <v>28417</v>
          </cell>
          <cell r="L1487">
            <v>0</v>
          </cell>
          <cell r="M1487">
            <v>0</v>
          </cell>
          <cell r="N1487">
            <v>28417</v>
          </cell>
          <cell r="O1487">
            <v>0</v>
          </cell>
          <cell r="P1487">
            <v>2000</v>
          </cell>
          <cell r="Q1487">
            <v>1000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3000</v>
          </cell>
          <cell r="AA1487">
            <v>31417</v>
          </cell>
        </row>
        <row r="1488">
          <cell r="B1488">
            <v>90105</v>
          </cell>
          <cell r="C1488" t="str">
            <v>Maan Bahadur Gaire</v>
          </cell>
          <cell r="D1488" t="str">
            <v>Lumbini Province Office Bhairahawa</v>
          </cell>
          <cell r="E1488" t="str">
            <v>139</v>
          </cell>
          <cell r="F1488" t="str">
            <v>Banking Operational</v>
          </cell>
          <cell r="G1488">
            <v>0</v>
          </cell>
          <cell r="H1488" t="str">
            <v>Support Staff 1S</v>
          </cell>
          <cell r="I1488">
            <v>0</v>
          </cell>
          <cell r="J1488">
            <v>0</v>
          </cell>
          <cell r="K1488">
            <v>24702</v>
          </cell>
          <cell r="L1488">
            <v>0</v>
          </cell>
          <cell r="M1488">
            <v>0</v>
          </cell>
          <cell r="N1488">
            <v>24702</v>
          </cell>
          <cell r="O1488">
            <v>0</v>
          </cell>
          <cell r="P1488">
            <v>2000</v>
          </cell>
          <cell r="Q1488">
            <v>1000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3000</v>
          </cell>
          <cell r="AA1488">
            <v>27702</v>
          </cell>
        </row>
        <row r="1489">
          <cell r="B1489">
            <v>90107</v>
          </cell>
          <cell r="C1489" t="str">
            <v>Bishwonath Lodh</v>
          </cell>
          <cell r="D1489" t="str">
            <v>Lumbini Province Office Bhairahawa</v>
          </cell>
          <cell r="E1489" t="str">
            <v>139</v>
          </cell>
          <cell r="F1489" t="str">
            <v>Banking Operational</v>
          </cell>
          <cell r="G1489">
            <v>0</v>
          </cell>
          <cell r="H1489" t="str">
            <v>Guard 3</v>
          </cell>
          <cell r="I1489">
            <v>0</v>
          </cell>
          <cell r="J1489">
            <v>0</v>
          </cell>
          <cell r="K1489">
            <v>27612</v>
          </cell>
          <cell r="L1489">
            <v>0</v>
          </cell>
          <cell r="M1489">
            <v>0</v>
          </cell>
          <cell r="N1489">
            <v>27612</v>
          </cell>
          <cell r="O1489">
            <v>0</v>
          </cell>
          <cell r="P1489">
            <v>2000</v>
          </cell>
          <cell r="Q1489">
            <v>1000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3000</v>
          </cell>
          <cell r="AA1489">
            <v>30612</v>
          </cell>
        </row>
        <row r="1490">
          <cell r="B1490">
            <v>90108</v>
          </cell>
          <cell r="C1490" t="str">
            <v>Dinesh Bhandari</v>
          </cell>
          <cell r="D1490" t="str">
            <v>Lumbini Province Office Bhairahawa</v>
          </cell>
          <cell r="E1490" t="str">
            <v>139</v>
          </cell>
          <cell r="F1490" t="str">
            <v>Banking Operational</v>
          </cell>
          <cell r="G1490">
            <v>0</v>
          </cell>
          <cell r="H1490" t="str">
            <v>Guard 3</v>
          </cell>
          <cell r="I1490">
            <v>0</v>
          </cell>
          <cell r="J1490">
            <v>0</v>
          </cell>
          <cell r="K1490">
            <v>27612</v>
          </cell>
          <cell r="L1490">
            <v>0</v>
          </cell>
          <cell r="M1490">
            <v>0</v>
          </cell>
          <cell r="N1490">
            <v>27612</v>
          </cell>
          <cell r="O1490">
            <v>0</v>
          </cell>
          <cell r="P1490">
            <v>2000</v>
          </cell>
          <cell r="Q1490">
            <v>1000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3000</v>
          </cell>
          <cell r="AA1490">
            <v>30612</v>
          </cell>
        </row>
        <row r="1491">
          <cell r="B1491">
            <v>5478</v>
          </cell>
          <cell r="C1491" t="str">
            <v>Ganesh Singh Shrestha</v>
          </cell>
          <cell r="D1491" t="str">
            <v>Dayanagar Branch</v>
          </cell>
          <cell r="E1491" t="str">
            <v>140</v>
          </cell>
          <cell r="F1491" t="str">
            <v>Banking Operational</v>
          </cell>
          <cell r="G1491" t="str">
            <v>7</v>
          </cell>
          <cell r="H1491" t="str">
            <v>Managerial 8</v>
          </cell>
          <cell r="I1491">
            <v>0</v>
          </cell>
          <cell r="J1491">
            <v>0</v>
          </cell>
          <cell r="K1491">
            <v>48737</v>
          </cell>
          <cell r="L1491">
            <v>11375</v>
          </cell>
          <cell r="M1491">
            <v>6011.2</v>
          </cell>
          <cell r="N1491">
            <v>54100.800000000003</v>
          </cell>
          <cell r="O1491">
            <v>4420</v>
          </cell>
          <cell r="P1491">
            <v>2000</v>
          </cell>
          <cell r="Q1491">
            <v>1000</v>
          </cell>
          <cell r="R1491">
            <v>320</v>
          </cell>
          <cell r="S1491">
            <v>0</v>
          </cell>
          <cell r="T1491">
            <v>2400</v>
          </cell>
          <cell r="U1491">
            <v>0</v>
          </cell>
          <cell r="V1491">
            <v>0</v>
          </cell>
          <cell r="W1491">
            <v>6000</v>
          </cell>
          <cell r="X1491">
            <v>0</v>
          </cell>
          <cell r="Y1491">
            <v>0</v>
          </cell>
          <cell r="Z1491">
            <v>16140</v>
          </cell>
          <cell r="AA1491">
            <v>82263.199999999997</v>
          </cell>
        </row>
        <row r="1492">
          <cell r="B1492">
            <v>5491</v>
          </cell>
          <cell r="C1492" t="str">
            <v>Laxmi Prashad Yadab</v>
          </cell>
          <cell r="D1492" t="str">
            <v>Dayanagar Branch</v>
          </cell>
          <cell r="E1492" t="str">
            <v>140</v>
          </cell>
          <cell r="F1492" t="str">
            <v>Banking Operational</v>
          </cell>
          <cell r="G1492" t="str">
            <v>10</v>
          </cell>
          <cell r="H1492" t="str">
            <v>Officer 7</v>
          </cell>
          <cell r="I1492">
            <v>0</v>
          </cell>
          <cell r="J1492">
            <v>0</v>
          </cell>
          <cell r="K1492">
            <v>46207</v>
          </cell>
          <cell r="L1492">
            <v>15400</v>
          </cell>
          <cell r="M1492">
            <v>6160.7</v>
          </cell>
          <cell r="N1492">
            <v>55446.3</v>
          </cell>
          <cell r="O1492">
            <v>4220</v>
          </cell>
          <cell r="P1492">
            <v>2000</v>
          </cell>
          <cell r="Q1492">
            <v>1000</v>
          </cell>
          <cell r="R1492">
            <v>0</v>
          </cell>
          <cell r="S1492">
            <v>2519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9739</v>
          </cell>
          <cell r="AA1492">
            <v>77506.7</v>
          </cell>
        </row>
        <row r="1493">
          <cell r="B1493">
            <v>5784</v>
          </cell>
          <cell r="C1493" t="str">
            <v>Binod Dhakal</v>
          </cell>
          <cell r="D1493" t="str">
            <v>Dayanagar Branch</v>
          </cell>
          <cell r="E1493" t="str">
            <v>140</v>
          </cell>
          <cell r="F1493" t="str">
            <v>Banking Operational</v>
          </cell>
          <cell r="G1493" t="str">
            <v>11</v>
          </cell>
          <cell r="H1493" t="str">
            <v>Assistant 5</v>
          </cell>
          <cell r="I1493">
            <v>0</v>
          </cell>
          <cell r="J1493">
            <v>0</v>
          </cell>
          <cell r="K1493">
            <v>35420</v>
          </cell>
          <cell r="L1493">
            <v>12991</v>
          </cell>
          <cell r="M1493">
            <v>4841.1000000000004</v>
          </cell>
          <cell r="N1493">
            <v>43569.9</v>
          </cell>
          <cell r="O1493">
            <v>3344</v>
          </cell>
          <cell r="P1493">
            <v>2000</v>
          </cell>
          <cell r="Q1493">
            <v>1000</v>
          </cell>
          <cell r="R1493">
            <v>0</v>
          </cell>
          <cell r="S1493">
            <v>1604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7948</v>
          </cell>
          <cell r="AA1493">
            <v>61200.1</v>
          </cell>
        </row>
        <row r="1494">
          <cell r="B1494">
            <v>7270</v>
          </cell>
          <cell r="C1494" t="str">
            <v>Bishnu Ghimire</v>
          </cell>
          <cell r="D1494" t="str">
            <v>Dayanagar Branch</v>
          </cell>
          <cell r="E1494" t="str">
            <v>140</v>
          </cell>
          <cell r="F1494" t="str">
            <v>Banking Operational</v>
          </cell>
          <cell r="G1494" t="str">
            <v>1</v>
          </cell>
          <cell r="H1494" t="str">
            <v>Assistant 4</v>
          </cell>
          <cell r="I1494">
            <v>0</v>
          </cell>
          <cell r="J1494">
            <v>0</v>
          </cell>
          <cell r="K1494">
            <v>32902</v>
          </cell>
          <cell r="L1494">
            <v>1097</v>
          </cell>
          <cell r="M1494">
            <v>3399.9</v>
          </cell>
          <cell r="N1494">
            <v>30599.1</v>
          </cell>
          <cell r="O1494">
            <v>2772</v>
          </cell>
          <cell r="P1494">
            <v>2000</v>
          </cell>
          <cell r="Q1494">
            <v>1000</v>
          </cell>
          <cell r="R1494">
            <v>0</v>
          </cell>
          <cell r="S1494">
            <v>1348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7120</v>
          </cell>
          <cell r="AA1494">
            <v>44518.9</v>
          </cell>
        </row>
        <row r="1495">
          <cell r="B1495">
            <v>7296</v>
          </cell>
          <cell r="C1495" t="str">
            <v>Phanindra Prasad Oli</v>
          </cell>
          <cell r="D1495" t="str">
            <v>Dayanagar Branch</v>
          </cell>
          <cell r="E1495" t="str">
            <v>140</v>
          </cell>
          <cell r="F1495" t="str">
            <v>Banking Operational</v>
          </cell>
          <cell r="G1495" t="str">
            <v>1</v>
          </cell>
          <cell r="H1495" t="str">
            <v>Assistant 4</v>
          </cell>
          <cell r="I1495">
            <v>0</v>
          </cell>
          <cell r="J1495">
            <v>0</v>
          </cell>
          <cell r="K1495">
            <v>32902</v>
          </cell>
          <cell r="L1495">
            <v>1097</v>
          </cell>
          <cell r="M1495">
            <v>3399.9</v>
          </cell>
          <cell r="N1495">
            <v>30599.1</v>
          </cell>
          <cell r="O1495">
            <v>2772</v>
          </cell>
          <cell r="P1495">
            <v>2000</v>
          </cell>
          <cell r="Q1495">
            <v>1000</v>
          </cell>
          <cell r="R1495">
            <v>0</v>
          </cell>
          <cell r="S1495">
            <v>1348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7120</v>
          </cell>
          <cell r="AA1495">
            <v>44518.9</v>
          </cell>
        </row>
        <row r="1496">
          <cell r="B1496">
            <v>4943</v>
          </cell>
          <cell r="C1496" t="str">
            <v>Rajaram Mallaha</v>
          </cell>
          <cell r="D1496" t="str">
            <v>Majhgawa Branch</v>
          </cell>
          <cell r="E1496" t="str">
            <v>141</v>
          </cell>
          <cell r="F1496" t="str">
            <v>Banking Operational</v>
          </cell>
          <cell r="G1496" t="str">
            <v>9</v>
          </cell>
          <cell r="H1496" t="str">
            <v>Officer 7</v>
          </cell>
          <cell r="I1496">
            <v>0</v>
          </cell>
          <cell r="J1496">
            <v>0</v>
          </cell>
          <cell r="K1496">
            <v>46207</v>
          </cell>
          <cell r="L1496">
            <v>13860</v>
          </cell>
          <cell r="M1496">
            <v>6006.7</v>
          </cell>
          <cell r="N1496">
            <v>54060.3</v>
          </cell>
          <cell r="O1496">
            <v>4220</v>
          </cell>
          <cell r="P1496">
            <v>2000</v>
          </cell>
          <cell r="Q1496">
            <v>1000</v>
          </cell>
          <cell r="R1496">
            <v>0</v>
          </cell>
          <cell r="S1496">
            <v>2519</v>
          </cell>
          <cell r="T1496">
            <v>2100</v>
          </cell>
          <cell r="U1496">
            <v>0</v>
          </cell>
          <cell r="V1496">
            <v>0</v>
          </cell>
          <cell r="W1496">
            <v>4000</v>
          </cell>
          <cell r="X1496">
            <v>0</v>
          </cell>
          <cell r="Y1496">
            <v>0</v>
          </cell>
          <cell r="Z1496">
            <v>15839</v>
          </cell>
          <cell r="AA1496">
            <v>81912.7</v>
          </cell>
        </row>
        <row r="1497">
          <cell r="B1497">
            <v>5954</v>
          </cell>
          <cell r="C1497" t="str">
            <v>Mukesh Prashad Pande</v>
          </cell>
          <cell r="D1497" t="str">
            <v>Majhgawa Branch</v>
          </cell>
          <cell r="E1497" t="str">
            <v>141</v>
          </cell>
          <cell r="F1497" t="str">
            <v>Banking Operational</v>
          </cell>
          <cell r="G1497" t="str">
            <v>11</v>
          </cell>
          <cell r="H1497" t="str">
            <v>Assistant 5</v>
          </cell>
          <cell r="I1497">
            <v>0</v>
          </cell>
          <cell r="J1497">
            <v>0</v>
          </cell>
          <cell r="K1497">
            <v>35420</v>
          </cell>
          <cell r="L1497">
            <v>12991</v>
          </cell>
          <cell r="M1497">
            <v>4841.1000000000004</v>
          </cell>
          <cell r="N1497">
            <v>43569.9</v>
          </cell>
          <cell r="O1497">
            <v>3344</v>
          </cell>
          <cell r="P1497">
            <v>2000</v>
          </cell>
          <cell r="Q1497">
            <v>1000</v>
          </cell>
          <cell r="R1497">
            <v>0</v>
          </cell>
          <cell r="S1497">
            <v>1604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7948</v>
          </cell>
          <cell r="AA1497">
            <v>61200.1</v>
          </cell>
        </row>
        <row r="1498">
          <cell r="B1498">
            <v>5995</v>
          </cell>
          <cell r="C1498" t="str">
            <v>Gobinda Bandhu Aryal</v>
          </cell>
          <cell r="D1498" t="str">
            <v>Majhgawa Branch</v>
          </cell>
          <cell r="E1498" t="str">
            <v>141</v>
          </cell>
          <cell r="F1498" t="str">
            <v>Banking Operational</v>
          </cell>
          <cell r="G1498" t="str">
            <v>11</v>
          </cell>
          <cell r="H1498" t="str">
            <v>Assistant 5</v>
          </cell>
          <cell r="I1498">
            <v>0</v>
          </cell>
          <cell r="J1498">
            <v>0</v>
          </cell>
          <cell r="K1498">
            <v>35420</v>
          </cell>
          <cell r="L1498">
            <v>12991</v>
          </cell>
          <cell r="M1498">
            <v>4841.1000000000004</v>
          </cell>
          <cell r="N1498">
            <v>43569.9</v>
          </cell>
          <cell r="O1498">
            <v>3344</v>
          </cell>
          <cell r="P1498">
            <v>2000</v>
          </cell>
          <cell r="Q1498">
            <v>1000</v>
          </cell>
          <cell r="R1498">
            <v>0</v>
          </cell>
          <cell r="S1498">
            <v>1604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7948</v>
          </cell>
          <cell r="AA1498">
            <v>61200.1</v>
          </cell>
        </row>
        <row r="1499">
          <cell r="B1499">
            <v>7360</v>
          </cell>
          <cell r="C1499" t="str">
            <v>Laxmi Neupane</v>
          </cell>
          <cell r="D1499" t="str">
            <v>Majhgawa Branch</v>
          </cell>
          <cell r="E1499" t="str">
            <v>141</v>
          </cell>
          <cell r="F1499" t="str">
            <v>Banking Operational</v>
          </cell>
          <cell r="G1499" t="str">
            <v>1</v>
          </cell>
          <cell r="H1499" t="str">
            <v>Assistant 4</v>
          </cell>
          <cell r="I1499">
            <v>0</v>
          </cell>
          <cell r="J1499">
            <v>0</v>
          </cell>
          <cell r="K1499">
            <v>32902</v>
          </cell>
          <cell r="L1499">
            <v>1097</v>
          </cell>
          <cell r="M1499">
            <v>3399.9</v>
          </cell>
          <cell r="N1499">
            <v>30599.1</v>
          </cell>
          <cell r="O1499">
            <v>2772</v>
          </cell>
          <cell r="P1499">
            <v>2000</v>
          </cell>
          <cell r="Q1499">
            <v>1000</v>
          </cell>
          <cell r="R1499">
            <v>0</v>
          </cell>
          <cell r="S1499">
            <v>1348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7120</v>
          </cell>
          <cell r="AA1499">
            <v>44518.9</v>
          </cell>
        </row>
        <row r="1500">
          <cell r="B1500">
            <v>4802</v>
          </cell>
          <cell r="C1500" t="str">
            <v>Budhi Raj Pandeya</v>
          </cell>
          <cell r="D1500" t="str">
            <v>Parroha Branch</v>
          </cell>
          <cell r="E1500" t="str">
            <v>142</v>
          </cell>
          <cell r="F1500" t="str">
            <v>Banking Operational</v>
          </cell>
          <cell r="G1500" t="str">
            <v>10</v>
          </cell>
          <cell r="H1500" t="str">
            <v>Officer 7</v>
          </cell>
          <cell r="I1500">
            <v>0</v>
          </cell>
          <cell r="J1500">
            <v>0</v>
          </cell>
          <cell r="K1500">
            <v>46207</v>
          </cell>
          <cell r="L1500">
            <v>15400</v>
          </cell>
          <cell r="M1500">
            <v>6160.7</v>
          </cell>
          <cell r="N1500">
            <v>55446.3</v>
          </cell>
          <cell r="O1500">
            <v>4220</v>
          </cell>
          <cell r="P1500">
            <v>2000</v>
          </cell>
          <cell r="Q1500">
            <v>1000</v>
          </cell>
          <cell r="R1500">
            <v>291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7511</v>
          </cell>
          <cell r="AA1500">
            <v>75278.7</v>
          </cell>
        </row>
        <row r="1501">
          <cell r="B1501">
            <v>4851</v>
          </cell>
          <cell r="C1501" t="str">
            <v>Bhoj Raj Bhandari</v>
          </cell>
          <cell r="D1501" t="str">
            <v>Parroha Branch</v>
          </cell>
          <cell r="E1501" t="str">
            <v>142</v>
          </cell>
          <cell r="F1501" t="str">
            <v>Banking Operational</v>
          </cell>
          <cell r="G1501" t="str">
            <v>7</v>
          </cell>
          <cell r="H1501" t="str">
            <v>Managerial 8</v>
          </cell>
          <cell r="I1501">
            <v>0</v>
          </cell>
          <cell r="J1501">
            <v>0</v>
          </cell>
          <cell r="K1501">
            <v>48737</v>
          </cell>
          <cell r="L1501">
            <v>11375</v>
          </cell>
          <cell r="M1501">
            <v>6011.2</v>
          </cell>
          <cell r="N1501">
            <v>54100.800000000003</v>
          </cell>
          <cell r="O1501">
            <v>4420</v>
          </cell>
          <cell r="P1501">
            <v>2000</v>
          </cell>
          <cell r="Q1501">
            <v>1000</v>
          </cell>
          <cell r="R1501">
            <v>0</v>
          </cell>
          <cell r="S1501">
            <v>2755</v>
          </cell>
          <cell r="T1501">
            <v>2400</v>
          </cell>
          <cell r="U1501">
            <v>0</v>
          </cell>
          <cell r="V1501">
            <v>0</v>
          </cell>
          <cell r="W1501">
            <v>6000</v>
          </cell>
          <cell r="X1501">
            <v>0</v>
          </cell>
          <cell r="Y1501">
            <v>0</v>
          </cell>
          <cell r="Z1501">
            <v>18575</v>
          </cell>
          <cell r="AA1501">
            <v>84698.2</v>
          </cell>
        </row>
        <row r="1502">
          <cell r="B1502">
            <v>4945</v>
          </cell>
          <cell r="C1502" t="str">
            <v>Ishwari Prasad Nepal</v>
          </cell>
          <cell r="D1502" t="str">
            <v>Parroha Branch</v>
          </cell>
          <cell r="E1502" t="str">
            <v>142</v>
          </cell>
          <cell r="F1502" t="str">
            <v>Banking Operational</v>
          </cell>
          <cell r="G1502" t="str">
            <v>10</v>
          </cell>
          <cell r="H1502" t="str">
            <v>Officer 7</v>
          </cell>
          <cell r="I1502">
            <v>0</v>
          </cell>
          <cell r="J1502">
            <v>0</v>
          </cell>
          <cell r="K1502">
            <v>46207</v>
          </cell>
          <cell r="L1502">
            <v>15400</v>
          </cell>
          <cell r="M1502">
            <v>6160.7</v>
          </cell>
          <cell r="N1502">
            <v>55446.3</v>
          </cell>
          <cell r="O1502">
            <v>4220</v>
          </cell>
          <cell r="P1502">
            <v>2000</v>
          </cell>
          <cell r="Q1502">
            <v>1000</v>
          </cell>
          <cell r="R1502">
            <v>0</v>
          </cell>
          <cell r="S1502">
            <v>2519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9739</v>
          </cell>
          <cell r="AA1502">
            <v>77506.7</v>
          </cell>
        </row>
        <row r="1503">
          <cell r="B1503">
            <v>4949</v>
          </cell>
          <cell r="C1503" t="str">
            <v>Himal Panta</v>
          </cell>
          <cell r="D1503" t="str">
            <v>Parroha Branch</v>
          </cell>
          <cell r="E1503" t="str">
            <v>142</v>
          </cell>
          <cell r="F1503" t="str">
            <v>Banking Operational</v>
          </cell>
          <cell r="G1503" t="str">
            <v>9</v>
          </cell>
          <cell r="H1503" t="str">
            <v>Officer 7</v>
          </cell>
          <cell r="I1503">
            <v>0</v>
          </cell>
          <cell r="J1503">
            <v>0</v>
          </cell>
          <cell r="K1503">
            <v>46207</v>
          </cell>
          <cell r="L1503">
            <v>13860</v>
          </cell>
          <cell r="M1503">
            <v>6006.7</v>
          </cell>
          <cell r="N1503">
            <v>54060.3</v>
          </cell>
          <cell r="O1503">
            <v>4220</v>
          </cell>
          <cell r="P1503">
            <v>2000</v>
          </cell>
          <cell r="Q1503">
            <v>1000</v>
          </cell>
          <cell r="R1503">
            <v>0</v>
          </cell>
          <cell r="S1503">
            <v>2519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9739</v>
          </cell>
          <cell r="AA1503">
            <v>75812.7</v>
          </cell>
        </row>
        <row r="1504">
          <cell r="B1504">
            <v>5091</v>
          </cell>
          <cell r="C1504" t="str">
            <v>Uddhav Prasad Sharma Pandey</v>
          </cell>
          <cell r="D1504" t="str">
            <v>Parroha Branch</v>
          </cell>
          <cell r="E1504" t="str">
            <v>142</v>
          </cell>
          <cell r="F1504" t="str">
            <v>Banking Operational</v>
          </cell>
          <cell r="G1504" t="str">
            <v>11</v>
          </cell>
          <cell r="H1504" t="str">
            <v>Officer 7</v>
          </cell>
          <cell r="I1504">
            <v>0</v>
          </cell>
          <cell r="J1504">
            <v>0</v>
          </cell>
          <cell r="K1504">
            <v>46207</v>
          </cell>
          <cell r="L1504">
            <v>16940</v>
          </cell>
          <cell r="M1504">
            <v>6314.7</v>
          </cell>
          <cell r="N1504">
            <v>56832.3</v>
          </cell>
          <cell r="O1504">
            <v>4220</v>
          </cell>
          <cell r="P1504">
            <v>2000</v>
          </cell>
          <cell r="Q1504">
            <v>1000</v>
          </cell>
          <cell r="R1504">
            <v>291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7511</v>
          </cell>
          <cell r="AA1504">
            <v>76972.7</v>
          </cell>
        </row>
        <row r="1505">
          <cell r="B1505">
            <v>5699</v>
          </cell>
          <cell r="C1505" t="str">
            <v>Maya Kumari Chhetri (Kuwar)</v>
          </cell>
          <cell r="D1505" t="str">
            <v>Parroha Branch</v>
          </cell>
          <cell r="E1505" t="str">
            <v>142</v>
          </cell>
          <cell r="F1505" t="str">
            <v>Banking Operational</v>
          </cell>
          <cell r="G1505" t="str">
            <v>11</v>
          </cell>
          <cell r="H1505" t="str">
            <v>Assistant 5</v>
          </cell>
          <cell r="I1505">
            <v>0</v>
          </cell>
          <cell r="J1505">
            <v>0</v>
          </cell>
          <cell r="K1505">
            <v>35420</v>
          </cell>
          <cell r="L1505">
            <v>12991</v>
          </cell>
          <cell r="M1505">
            <v>4841.1000000000004</v>
          </cell>
          <cell r="N1505">
            <v>43569.9</v>
          </cell>
          <cell r="O1505">
            <v>3344</v>
          </cell>
          <cell r="P1505">
            <v>2000</v>
          </cell>
          <cell r="Q1505">
            <v>1000</v>
          </cell>
          <cell r="R1505">
            <v>0</v>
          </cell>
          <cell r="S1505">
            <v>1604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7948</v>
          </cell>
          <cell r="AA1505">
            <v>61200.1</v>
          </cell>
        </row>
        <row r="1506">
          <cell r="B1506">
            <v>5791</v>
          </cell>
          <cell r="C1506" t="str">
            <v>Rajendra Prasad Upadhyay</v>
          </cell>
          <cell r="D1506" t="str">
            <v>Parroha Branch</v>
          </cell>
          <cell r="E1506" t="str">
            <v>142</v>
          </cell>
          <cell r="F1506" t="str">
            <v>Banking Operational</v>
          </cell>
          <cell r="G1506" t="str">
            <v>11</v>
          </cell>
          <cell r="H1506" t="str">
            <v>Assistant 5</v>
          </cell>
          <cell r="I1506" t="str">
            <v>5A</v>
          </cell>
          <cell r="J1506">
            <v>0</v>
          </cell>
          <cell r="K1506">
            <v>38491</v>
          </cell>
          <cell r="L1506">
            <v>14113</v>
          </cell>
          <cell r="M1506">
            <v>5260.4</v>
          </cell>
          <cell r="N1506">
            <v>47343.6</v>
          </cell>
          <cell r="O1506">
            <v>3344</v>
          </cell>
          <cell r="P1506">
            <v>2000</v>
          </cell>
          <cell r="Q1506">
            <v>1000</v>
          </cell>
          <cell r="R1506">
            <v>185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6529</v>
          </cell>
          <cell r="AA1506">
            <v>64393.4</v>
          </cell>
        </row>
        <row r="1507">
          <cell r="B1507">
            <v>6720</v>
          </cell>
          <cell r="C1507" t="str">
            <v>Babita Bhusal</v>
          </cell>
          <cell r="D1507" t="str">
            <v>Parroha Branch</v>
          </cell>
          <cell r="E1507" t="str">
            <v>142</v>
          </cell>
          <cell r="F1507" t="str">
            <v>Banking Operational</v>
          </cell>
          <cell r="G1507" t="str">
            <v>4</v>
          </cell>
          <cell r="H1507" t="str">
            <v>Assistant 5</v>
          </cell>
          <cell r="I1507">
            <v>0</v>
          </cell>
          <cell r="J1507">
            <v>0</v>
          </cell>
          <cell r="K1507">
            <v>35420</v>
          </cell>
          <cell r="L1507">
            <v>4724</v>
          </cell>
          <cell r="M1507">
            <v>4014.4</v>
          </cell>
          <cell r="N1507">
            <v>36129.599999999999</v>
          </cell>
          <cell r="O1507">
            <v>3344</v>
          </cell>
          <cell r="P1507">
            <v>2000</v>
          </cell>
          <cell r="Q1507">
            <v>1000</v>
          </cell>
          <cell r="R1507">
            <v>185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6529</v>
          </cell>
          <cell r="AA1507">
            <v>50687.4</v>
          </cell>
        </row>
        <row r="1508">
          <cell r="B1508">
            <v>6948</v>
          </cell>
          <cell r="C1508" t="str">
            <v>Pravin Poudel</v>
          </cell>
          <cell r="D1508" t="str">
            <v>Parroha Branch</v>
          </cell>
          <cell r="E1508" t="str">
            <v>142</v>
          </cell>
          <cell r="F1508" t="str">
            <v>Banking Operational</v>
          </cell>
          <cell r="G1508" t="str">
            <v>4</v>
          </cell>
          <cell r="H1508" t="str">
            <v>Assistant 4</v>
          </cell>
          <cell r="I1508">
            <v>0</v>
          </cell>
          <cell r="J1508">
            <v>0</v>
          </cell>
          <cell r="K1508">
            <v>32902</v>
          </cell>
          <cell r="L1508">
            <v>4388</v>
          </cell>
          <cell r="M1508">
            <v>3729</v>
          </cell>
          <cell r="N1508">
            <v>33561</v>
          </cell>
          <cell r="O1508">
            <v>2772</v>
          </cell>
          <cell r="P1508">
            <v>2000</v>
          </cell>
          <cell r="Q1508">
            <v>1000</v>
          </cell>
          <cell r="R1508">
            <v>0</v>
          </cell>
          <cell r="S1508">
            <v>1348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7120</v>
          </cell>
          <cell r="AA1508">
            <v>48139</v>
          </cell>
        </row>
        <row r="1509">
          <cell r="B1509">
            <v>90180</v>
          </cell>
          <cell r="C1509" t="str">
            <v>Sumitra Bhusal</v>
          </cell>
          <cell r="D1509" t="str">
            <v>Parroha Branch</v>
          </cell>
          <cell r="E1509" t="str">
            <v>142</v>
          </cell>
          <cell r="F1509" t="str">
            <v>Banking Operational</v>
          </cell>
          <cell r="G1509">
            <v>0</v>
          </cell>
          <cell r="H1509" t="str">
            <v>Support Staff 1S</v>
          </cell>
          <cell r="I1509">
            <v>0</v>
          </cell>
          <cell r="J1509">
            <v>0</v>
          </cell>
          <cell r="K1509">
            <v>24702</v>
          </cell>
          <cell r="L1509">
            <v>0</v>
          </cell>
          <cell r="M1509">
            <v>0</v>
          </cell>
          <cell r="N1509">
            <v>24702</v>
          </cell>
          <cell r="O1509">
            <v>0</v>
          </cell>
          <cell r="P1509">
            <v>2000</v>
          </cell>
          <cell r="Q1509">
            <v>1000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3000</v>
          </cell>
          <cell r="AA1509">
            <v>27702</v>
          </cell>
        </row>
        <row r="1510">
          <cell r="B1510">
            <v>5487</v>
          </cell>
          <cell r="C1510" t="str">
            <v>Dharma Raj Gupta</v>
          </cell>
          <cell r="D1510" t="str">
            <v>Bhairahawa Branch</v>
          </cell>
          <cell r="E1510" t="str">
            <v>143</v>
          </cell>
          <cell r="F1510" t="str">
            <v>Banking Operational</v>
          </cell>
          <cell r="G1510" t="str">
            <v>10</v>
          </cell>
          <cell r="H1510" t="str">
            <v>Officer 7</v>
          </cell>
          <cell r="I1510">
            <v>0</v>
          </cell>
          <cell r="J1510">
            <v>0</v>
          </cell>
          <cell r="K1510">
            <v>46207</v>
          </cell>
          <cell r="L1510">
            <v>15400</v>
          </cell>
          <cell r="M1510">
            <v>6160.7</v>
          </cell>
          <cell r="N1510">
            <v>55446.3</v>
          </cell>
          <cell r="O1510">
            <v>4220</v>
          </cell>
          <cell r="P1510">
            <v>2000</v>
          </cell>
          <cell r="Q1510">
            <v>1000</v>
          </cell>
          <cell r="R1510">
            <v>0</v>
          </cell>
          <cell r="S1510">
            <v>1211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8431</v>
          </cell>
          <cell r="AA1510">
            <v>76198.7</v>
          </cell>
        </row>
        <row r="1511">
          <cell r="B1511">
            <v>5496</v>
          </cell>
          <cell r="C1511" t="str">
            <v>Gopal Baral</v>
          </cell>
          <cell r="D1511" t="str">
            <v>Bhairahawa Branch</v>
          </cell>
          <cell r="E1511" t="str">
            <v>143</v>
          </cell>
          <cell r="F1511" t="str">
            <v>Banking Operational</v>
          </cell>
          <cell r="G1511" t="str">
            <v>11</v>
          </cell>
          <cell r="H1511" t="str">
            <v>Officer 7</v>
          </cell>
          <cell r="I1511">
            <v>0</v>
          </cell>
          <cell r="J1511">
            <v>0</v>
          </cell>
          <cell r="K1511">
            <v>46207</v>
          </cell>
          <cell r="L1511">
            <v>16940</v>
          </cell>
          <cell r="M1511">
            <v>6314.7</v>
          </cell>
          <cell r="N1511">
            <v>56832.3</v>
          </cell>
          <cell r="O1511">
            <v>4220</v>
          </cell>
          <cell r="P1511">
            <v>2000</v>
          </cell>
          <cell r="Q1511">
            <v>1000</v>
          </cell>
          <cell r="R1511">
            <v>0</v>
          </cell>
          <cell r="S1511">
            <v>1211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8431</v>
          </cell>
          <cell r="AA1511">
            <v>77892.7</v>
          </cell>
        </row>
        <row r="1512">
          <cell r="B1512">
            <v>5558</v>
          </cell>
          <cell r="C1512" t="str">
            <v>Navin Srivastava</v>
          </cell>
          <cell r="D1512" t="str">
            <v>Bhairahawa Branch</v>
          </cell>
          <cell r="E1512" t="str">
            <v>143</v>
          </cell>
          <cell r="F1512" t="str">
            <v>Banking Operational</v>
          </cell>
          <cell r="G1512" t="str">
            <v>9</v>
          </cell>
          <cell r="H1512" t="str">
            <v>Managerial 9</v>
          </cell>
          <cell r="I1512">
            <v>0</v>
          </cell>
          <cell r="J1512">
            <v>0</v>
          </cell>
          <cell r="K1512">
            <v>52774</v>
          </cell>
          <cell r="L1512">
            <v>15831</v>
          </cell>
          <cell r="M1512">
            <v>6860.5</v>
          </cell>
          <cell r="N1512">
            <v>61744.5</v>
          </cell>
          <cell r="O1512">
            <v>4620</v>
          </cell>
          <cell r="P1512">
            <v>2000</v>
          </cell>
          <cell r="Q1512">
            <v>1000</v>
          </cell>
          <cell r="R1512">
            <v>0</v>
          </cell>
          <cell r="S1512">
            <v>1436</v>
          </cell>
          <cell r="T1512">
            <v>2400</v>
          </cell>
          <cell r="U1512">
            <v>0</v>
          </cell>
          <cell r="V1512">
            <v>0</v>
          </cell>
          <cell r="W1512">
            <v>6000</v>
          </cell>
          <cell r="X1512">
            <v>0</v>
          </cell>
          <cell r="Y1512">
            <v>0</v>
          </cell>
          <cell r="Z1512">
            <v>17456</v>
          </cell>
          <cell r="AA1512">
            <v>92921.5</v>
          </cell>
        </row>
        <row r="1513">
          <cell r="B1513">
            <v>5778</v>
          </cell>
          <cell r="C1513" t="str">
            <v>Manju Paudel</v>
          </cell>
          <cell r="D1513" t="str">
            <v>Bhairahawa Branch</v>
          </cell>
          <cell r="E1513" t="str">
            <v>143</v>
          </cell>
          <cell r="F1513" t="str">
            <v>Banking Operational</v>
          </cell>
          <cell r="G1513" t="str">
            <v>11</v>
          </cell>
          <cell r="H1513" t="str">
            <v>Assistant 5</v>
          </cell>
          <cell r="I1513">
            <v>0</v>
          </cell>
          <cell r="J1513">
            <v>0</v>
          </cell>
          <cell r="K1513">
            <v>35420</v>
          </cell>
          <cell r="L1513">
            <v>12991</v>
          </cell>
          <cell r="M1513">
            <v>4841.1000000000004</v>
          </cell>
          <cell r="N1513">
            <v>43569.9</v>
          </cell>
          <cell r="O1513">
            <v>3344</v>
          </cell>
          <cell r="P1513">
            <v>2000</v>
          </cell>
          <cell r="Q1513">
            <v>1000</v>
          </cell>
          <cell r="R1513">
            <v>0</v>
          </cell>
          <cell r="S1513">
            <v>771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7115</v>
          </cell>
          <cell r="AA1513">
            <v>60367.1</v>
          </cell>
        </row>
        <row r="1514">
          <cell r="B1514">
            <v>5785</v>
          </cell>
          <cell r="C1514" t="str">
            <v>Rishiram Acharya</v>
          </cell>
          <cell r="D1514" t="str">
            <v>Bhairahawa Branch</v>
          </cell>
          <cell r="E1514" t="str">
            <v>143</v>
          </cell>
          <cell r="F1514" t="str">
            <v>Banking Operational</v>
          </cell>
          <cell r="G1514" t="str">
            <v>11</v>
          </cell>
          <cell r="H1514" t="str">
            <v>Assistant 5</v>
          </cell>
          <cell r="I1514">
            <v>0</v>
          </cell>
          <cell r="J1514">
            <v>0</v>
          </cell>
          <cell r="K1514">
            <v>35420</v>
          </cell>
          <cell r="L1514">
            <v>12991</v>
          </cell>
          <cell r="M1514">
            <v>4841.1000000000004</v>
          </cell>
          <cell r="N1514">
            <v>43569.9</v>
          </cell>
          <cell r="O1514">
            <v>3344</v>
          </cell>
          <cell r="P1514">
            <v>2000</v>
          </cell>
          <cell r="Q1514">
            <v>1000</v>
          </cell>
          <cell r="R1514">
            <v>93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6437</v>
          </cell>
          <cell r="AA1514">
            <v>59689.1</v>
          </cell>
        </row>
        <row r="1515">
          <cell r="B1515">
            <v>5845</v>
          </cell>
          <cell r="C1515" t="str">
            <v>Hari Shankar Yadab</v>
          </cell>
          <cell r="D1515" t="str">
            <v>Bhairahawa Branch</v>
          </cell>
          <cell r="E1515" t="str">
            <v>143</v>
          </cell>
          <cell r="F1515" t="str">
            <v>Banking Operational</v>
          </cell>
          <cell r="G1515" t="str">
            <v>11</v>
          </cell>
          <cell r="H1515" t="str">
            <v>Assistant 5</v>
          </cell>
          <cell r="I1515">
            <v>0</v>
          </cell>
          <cell r="J1515">
            <v>0</v>
          </cell>
          <cell r="K1515">
            <v>35420</v>
          </cell>
          <cell r="L1515">
            <v>12991</v>
          </cell>
          <cell r="M1515">
            <v>4841.1000000000004</v>
          </cell>
          <cell r="N1515">
            <v>43569.9</v>
          </cell>
          <cell r="O1515">
            <v>3344</v>
          </cell>
          <cell r="P1515">
            <v>2000</v>
          </cell>
          <cell r="Q1515">
            <v>1000</v>
          </cell>
          <cell r="R1515">
            <v>0</v>
          </cell>
          <cell r="S1515">
            <v>771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7115</v>
          </cell>
          <cell r="AA1515">
            <v>60367.1</v>
          </cell>
        </row>
        <row r="1516">
          <cell r="B1516">
            <v>6199</v>
          </cell>
          <cell r="C1516" t="str">
            <v>Babita Gupta</v>
          </cell>
          <cell r="D1516" t="str">
            <v>Bhairahawa Branch</v>
          </cell>
          <cell r="E1516" t="str">
            <v>143</v>
          </cell>
          <cell r="F1516" t="str">
            <v>Banking Operational</v>
          </cell>
          <cell r="G1516" t="str">
            <v>8</v>
          </cell>
          <cell r="H1516" t="str">
            <v>Assistant 5</v>
          </cell>
          <cell r="I1516">
            <v>0</v>
          </cell>
          <cell r="J1516">
            <v>0</v>
          </cell>
          <cell r="K1516">
            <v>35420</v>
          </cell>
          <cell r="L1516">
            <v>9448</v>
          </cell>
          <cell r="M1516">
            <v>4486.8</v>
          </cell>
          <cell r="N1516">
            <v>40381.199999999997</v>
          </cell>
          <cell r="O1516">
            <v>3344</v>
          </cell>
          <cell r="P1516">
            <v>2000</v>
          </cell>
          <cell r="Q1516">
            <v>1000</v>
          </cell>
          <cell r="R1516">
            <v>93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6437</v>
          </cell>
          <cell r="AA1516">
            <v>55791.8</v>
          </cell>
        </row>
        <row r="1517">
          <cell r="B1517">
            <v>6241</v>
          </cell>
          <cell r="C1517" t="str">
            <v>Laxmi Kumari Shrestha</v>
          </cell>
          <cell r="D1517" t="str">
            <v>Bhairahawa Branch</v>
          </cell>
          <cell r="E1517" t="str">
            <v>143</v>
          </cell>
          <cell r="F1517" t="str">
            <v>Banking Operational</v>
          </cell>
          <cell r="G1517" t="str">
            <v>8</v>
          </cell>
          <cell r="H1517" t="str">
            <v>Support Staff 2S</v>
          </cell>
          <cell r="I1517">
            <v>0</v>
          </cell>
          <cell r="J1517">
            <v>0</v>
          </cell>
          <cell r="K1517">
            <v>26082</v>
          </cell>
          <cell r="L1517">
            <v>6952</v>
          </cell>
          <cell r="M1517">
            <v>3303.4</v>
          </cell>
          <cell r="N1517">
            <v>29730.6</v>
          </cell>
          <cell r="O1517">
            <v>2200</v>
          </cell>
          <cell r="P1517">
            <v>2000</v>
          </cell>
          <cell r="Q1517">
            <v>1000</v>
          </cell>
          <cell r="R1517">
            <v>54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5254</v>
          </cell>
          <cell r="AA1517">
            <v>41591.4</v>
          </cell>
        </row>
        <row r="1518">
          <cell r="B1518">
            <v>6418</v>
          </cell>
          <cell r="C1518" t="str">
            <v>Balkrishna Aryal</v>
          </cell>
          <cell r="D1518" t="str">
            <v>Bhairahawa Branch</v>
          </cell>
          <cell r="E1518" t="str">
            <v>143</v>
          </cell>
          <cell r="F1518" t="str">
            <v>Banking Operational</v>
          </cell>
          <cell r="G1518" t="str">
            <v>6</v>
          </cell>
          <cell r="H1518" t="str">
            <v>Assistant 5</v>
          </cell>
          <cell r="I1518">
            <v>0</v>
          </cell>
          <cell r="J1518">
            <v>0</v>
          </cell>
          <cell r="K1518">
            <v>35420</v>
          </cell>
          <cell r="L1518">
            <v>7086</v>
          </cell>
          <cell r="M1518">
            <v>4250.6000000000004</v>
          </cell>
          <cell r="N1518">
            <v>38255.4</v>
          </cell>
          <cell r="O1518">
            <v>3344</v>
          </cell>
          <cell r="P1518">
            <v>2000</v>
          </cell>
          <cell r="Q1518">
            <v>1000</v>
          </cell>
          <cell r="R1518">
            <v>0</v>
          </cell>
          <cell r="S1518">
            <v>771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7115</v>
          </cell>
          <cell r="AA1518">
            <v>53871.6</v>
          </cell>
        </row>
        <row r="1519">
          <cell r="B1519">
            <v>6821</v>
          </cell>
          <cell r="C1519" t="str">
            <v>Ashwini Kumar Chaudhari Tharu</v>
          </cell>
          <cell r="D1519" t="str">
            <v>Bhairahawa Branch</v>
          </cell>
          <cell r="E1519" t="str">
            <v>143</v>
          </cell>
          <cell r="F1519" t="str">
            <v>Banking Operational</v>
          </cell>
          <cell r="G1519" t="str">
            <v>4</v>
          </cell>
          <cell r="H1519" t="str">
            <v>Officer 7</v>
          </cell>
          <cell r="I1519">
            <v>0</v>
          </cell>
          <cell r="J1519">
            <v>0</v>
          </cell>
          <cell r="K1519">
            <v>46207</v>
          </cell>
          <cell r="L1519">
            <v>6160</v>
          </cell>
          <cell r="M1519">
            <v>5236.7</v>
          </cell>
          <cell r="N1519">
            <v>47130.3</v>
          </cell>
          <cell r="O1519">
            <v>4220</v>
          </cell>
          <cell r="P1519">
            <v>2000</v>
          </cell>
          <cell r="Q1519">
            <v>1000</v>
          </cell>
          <cell r="R1519">
            <v>0</v>
          </cell>
          <cell r="S1519">
            <v>1211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8431</v>
          </cell>
          <cell r="AA1519">
            <v>66034.7</v>
          </cell>
        </row>
        <row r="1520">
          <cell r="B1520">
            <v>6979</v>
          </cell>
          <cell r="C1520" t="str">
            <v>Muna Shrestha</v>
          </cell>
          <cell r="D1520" t="str">
            <v>Bhairahawa Branch</v>
          </cell>
          <cell r="E1520" t="str">
            <v>143</v>
          </cell>
          <cell r="F1520" t="str">
            <v>Banking Operational</v>
          </cell>
          <cell r="G1520" t="str">
            <v>4</v>
          </cell>
          <cell r="H1520" t="str">
            <v>Assistant 4</v>
          </cell>
          <cell r="I1520">
            <v>0</v>
          </cell>
          <cell r="J1520">
            <v>0</v>
          </cell>
          <cell r="K1520">
            <v>32902</v>
          </cell>
          <cell r="L1520">
            <v>4388</v>
          </cell>
          <cell r="M1520">
            <v>3729</v>
          </cell>
          <cell r="N1520">
            <v>33561</v>
          </cell>
          <cell r="O1520">
            <v>2772</v>
          </cell>
          <cell r="P1520">
            <v>2000</v>
          </cell>
          <cell r="Q1520">
            <v>1000</v>
          </cell>
          <cell r="R1520">
            <v>78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5850</v>
          </cell>
          <cell r="AA1520">
            <v>46869</v>
          </cell>
        </row>
        <row r="1521">
          <cell r="B1521">
            <v>5192</v>
          </cell>
          <cell r="C1521" t="str">
            <v>Gita Kumari Panthi</v>
          </cell>
          <cell r="D1521" t="str">
            <v>Manglapur Branch</v>
          </cell>
          <cell r="E1521" t="str">
            <v>144</v>
          </cell>
          <cell r="F1521" t="str">
            <v>Banking Operational</v>
          </cell>
          <cell r="G1521" t="str">
            <v>6</v>
          </cell>
          <cell r="H1521" t="str">
            <v>Officer 7</v>
          </cell>
          <cell r="I1521">
            <v>0</v>
          </cell>
          <cell r="J1521">
            <v>0</v>
          </cell>
          <cell r="K1521">
            <v>46207</v>
          </cell>
          <cell r="L1521">
            <v>9240</v>
          </cell>
          <cell r="M1521">
            <v>5544.7</v>
          </cell>
          <cell r="N1521">
            <v>49902.3</v>
          </cell>
          <cell r="O1521">
            <v>4220</v>
          </cell>
          <cell r="P1521">
            <v>2000</v>
          </cell>
          <cell r="Q1521">
            <v>1000</v>
          </cell>
          <cell r="R1521">
            <v>0</v>
          </cell>
          <cell r="S1521">
            <v>1211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8431</v>
          </cell>
          <cell r="AA1521">
            <v>69422.7</v>
          </cell>
        </row>
        <row r="1522">
          <cell r="B1522">
            <v>5287</v>
          </cell>
          <cell r="C1522" t="str">
            <v>Usha Kumari Rana (Magar)</v>
          </cell>
          <cell r="D1522" t="str">
            <v>Manglapur Branch</v>
          </cell>
          <cell r="E1522" t="str">
            <v>144</v>
          </cell>
          <cell r="F1522" t="str">
            <v>Banking Operational</v>
          </cell>
          <cell r="G1522" t="str">
            <v>9</v>
          </cell>
          <cell r="H1522" t="str">
            <v>Officer 7</v>
          </cell>
          <cell r="I1522">
            <v>0</v>
          </cell>
          <cell r="J1522">
            <v>0</v>
          </cell>
          <cell r="K1522">
            <v>46207</v>
          </cell>
          <cell r="L1522">
            <v>13860</v>
          </cell>
          <cell r="M1522">
            <v>6006.7</v>
          </cell>
          <cell r="N1522">
            <v>54060.3</v>
          </cell>
          <cell r="O1522">
            <v>4220</v>
          </cell>
          <cell r="P1522">
            <v>2000</v>
          </cell>
          <cell r="Q1522">
            <v>1000</v>
          </cell>
          <cell r="R1522">
            <v>0</v>
          </cell>
          <cell r="S1522">
            <v>1211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8431</v>
          </cell>
          <cell r="AA1522">
            <v>74504.7</v>
          </cell>
        </row>
        <row r="1523">
          <cell r="B1523">
            <v>5467</v>
          </cell>
          <cell r="C1523" t="str">
            <v>Ram Bahadur Khatri</v>
          </cell>
          <cell r="D1523" t="str">
            <v>Manglapur Branch</v>
          </cell>
          <cell r="E1523" t="str">
            <v>144</v>
          </cell>
          <cell r="F1523" t="str">
            <v>Banking Operational</v>
          </cell>
          <cell r="G1523" t="str">
            <v>8</v>
          </cell>
          <cell r="H1523" t="str">
            <v>Managerial 9</v>
          </cell>
          <cell r="I1523">
            <v>0</v>
          </cell>
          <cell r="J1523">
            <v>0</v>
          </cell>
          <cell r="K1523">
            <v>52774</v>
          </cell>
          <cell r="L1523">
            <v>14072</v>
          </cell>
          <cell r="M1523">
            <v>6684.6</v>
          </cell>
          <cell r="N1523">
            <v>60161.4</v>
          </cell>
          <cell r="O1523">
            <v>4620</v>
          </cell>
          <cell r="P1523">
            <v>2000</v>
          </cell>
          <cell r="Q1523">
            <v>1000</v>
          </cell>
          <cell r="R1523">
            <v>0</v>
          </cell>
          <cell r="S1523">
            <v>1436</v>
          </cell>
          <cell r="T1523">
            <v>2400</v>
          </cell>
          <cell r="U1523">
            <v>0</v>
          </cell>
          <cell r="V1523">
            <v>0</v>
          </cell>
          <cell r="W1523">
            <v>6000</v>
          </cell>
          <cell r="X1523">
            <v>0</v>
          </cell>
          <cell r="Y1523">
            <v>0</v>
          </cell>
          <cell r="Z1523">
            <v>17456</v>
          </cell>
          <cell r="AA1523">
            <v>90986.6</v>
          </cell>
        </row>
        <row r="1524">
          <cell r="B1524">
            <v>5662</v>
          </cell>
          <cell r="C1524" t="str">
            <v>Ramchandra Bi.Ka.</v>
          </cell>
          <cell r="D1524" t="str">
            <v>Manglapur Branch</v>
          </cell>
          <cell r="E1524" t="str">
            <v>144</v>
          </cell>
          <cell r="F1524" t="str">
            <v>Banking Operational</v>
          </cell>
          <cell r="G1524" t="str">
            <v>11</v>
          </cell>
          <cell r="H1524" t="str">
            <v>Assistant 5</v>
          </cell>
          <cell r="I1524">
            <v>0</v>
          </cell>
          <cell r="J1524">
            <v>0</v>
          </cell>
          <cell r="K1524">
            <v>35420</v>
          </cell>
          <cell r="L1524">
            <v>12991</v>
          </cell>
          <cell r="M1524">
            <v>4841.1000000000004</v>
          </cell>
          <cell r="N1524">
            <v>43569.9</v>
          </cell>
          <cell r="O1524">
            <v>3344</v>
          </cell>
          <cell r="P1524">
            <v>2000</v>
          </cell>
          <cell r="Q1524">
            <v>1000</v>
          </cell>
          <cell r="R1524">
            <v>93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6437</v>
          </cell>
          <cell r="AA1524">
            <v>59689.1</v>
          </cell>
        </row>
        <row r="1525">
          <cell r="B1525">
            <v>5793</v>
          </cell>
          <cell r="C1525" t="str">
            <v>Sunita Sedhai Tiwari</v>
          </cell>
          <cell r="D1525" t="str">
            <v>Manglapur Branch</v>
          </cell>
          <cell r="E1525" t="str">
            <v>144</v>
          </cell>
          <cell r="F1525" t="str">
            <v>Banking Operational</v>
          </cell>
          <cell r="G1525" t="str">
            <v>11</v>
          </cell>
          <cell r="H1525" t="str">
            <v>Assistant 5</v>
          </cell>
          <cell r="I1525">
            <v>0</v>
          </cell>
          <cell r="J1525">
            <v>0</v>
          </cell>
          <cell r="K1525">
            <v>35420</v>
          </cell>
          <cell r="L1525">
            <v>12991</v>
          </cell>
          <cell r="M1525">
            <v>4841.1000000000004</v>
          </cell>
          <cell r="N1525">
            <v>43569.9</v>
          </cell>
          <cell r="O1525">
            <v>3344</v>
          </cell>
          <cell r="P1525">
            <v>2000</v>
          </cell>
          <cell r="Q1525">
            <v>1000</v>
          </cell>
          <cell r="R1525">
            <v>93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6437</v>
          </cell>
          <cell r="AA1525">
            <v>59689.1</v>
          </cell>
        </row>
        <row r="1526">
          <cell r="B1526">
            <v>7282</v>
          </cell>
          <cell r="C1526" t="str">
            <v>Dipa Ghimire</v>
          </cell>
          <cell r="D1526" t="str">
            <v>Manglapur Branch</v>
          </cell>
          <cell r="E1526" t="str">
            <v>144</v>
          </cell>
          <cell r="F1526" t="str">
            <v>Banking Operational</v>
          </cell>
          <cell r="G1526" t="str">
            <v>1</v>
          </cell>
          <cell r="H1526" t="str">
            <v>Assistant 4</v>
          </cell>
          <cell r="I1526">
            <v>0</v>
          </cell>
          <cell r="J1526">
            <v>0</v>
          </cell>
          <cell r="K1526">
            <v>32902</v>
          </cell>
          <cell r="L1526">
            <v>1097</v>
          </cell>
          <cell r="M1526">
            <v>3399.9</v>
          </cell>
          <cell r="N1526">
            <v>30599.1</v>
          </cell>
          <cell r="O1526">
            <v>2772</v>
          </cell>
          <cell r="P1526">
            <v>2000</v>
          </cell>
          <cell r="Q1526">
            <v>1000</v>
          </cell>
          <cell r="R1526">
            <v>0</v>
          </cell>
          <cell r="S1526">
            <v>648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6420</v>
          </cell>
          <cell r="AA1526">
            <v>43818.9</v>
          </cell>
        </row>
        <row r="1527">
          <cell r="B1527">
            <v>90106</v>
          </cell>
          <cell r="C1527" t="str">
            <v>Prabha Bhattarai(Upadhyay)</v>
          </cell>
          <cell r="D1527" t="str">
            <v>Manglapur Branch</v>
          </cell>
          <cell r="E1527" t="str">
            <v>144</v>
          </cell>
          <cell r="F1527" t="str">
            <v>Banking Operational</v>
          </cell>
          <cell r="G1527">
            <v>0</v>
          </cell>
          <cell r="H1527" t="str">
            <v>Support Staff 1S</v>
          </cell>
          <cell r="I1527">
            <v>0</v>
          </cell>
          <cell r="J1527">
            <v>0</v>
          </cell>
          <cell r="K1527">
            <v>24702</v>
          </cell>
          <cell r="L1527">
            <v>0</v>
          </cell>
          <cell r="M1527">
            <v>0</v>
          </cell>
          <cell r="N1527">
            <v>24702</v>
          </cell>
          <cell r="O1527">
            <v>0</v>
          </cell>
          <cell r="P1527">
            <v>2000</v>
          </cell>
          <cell r="Q1527">
            <v>1000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3000</v>
          </cell>
          <cell r="AA1527">
            <v>27702</v>
          </cell>
        </row>
        <row r="1528">
          <cell r="B1528">
            <v>90208</v>
          </cell>
          <cell r="C1528" t="str">
            <v>Mekh Prasad Jaisi Poudel</v>
          </cell>
          <cell r="D1528" t="str">
            <v>Manglapur Branch</v>
          </cell>
          <cell r="E1528" t="str">
            <v>144</v>
          </cell>
          <cell r="F1528" t="str">
            <v>Banking Operational</v>
          </cell>
          <cell r="G1528">
            <v>0</v>
          </cell>
          <cell r="H1528" t="str">
            <v>Support Staff 1S</v>
          </cell>
          <cell r="I1528">
            <v>0</v>
          </cell>
          <cell r="J1528">
            <v>0</v>
          </cell>
          <cell r="K1528">
            <v>24702</v>
          </cell>
          <cell r="L1528">
            <v>0</v>
          </cell>
          <cell r="M1528">
            <v>0</v>
          </cell>
          <cell r="N1528">
            <v>24702</v>
          </cell>
          <cell r="O1528">
            <v>0</v>
          </cell>
          <cell r="P1528">
            <v>2000</v>
          </cell>
          <cell r="Q1528">
            <v>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3000</v>
          </cell>
          <cell r="AA1528">
            <v>27702</v>
          </cell>
        </row>
        <row r="1529">
          <cell r="B1529">
            <v>5517</v>
          </cell>
          <cell r="C1529" t="str">
            <v>Bidhya Bhusan Dibedi</v>
          </cell>
          <cell r="D1529" t="str">
            <v>Dhakdhai Branch</v>
          </cell>
          <cell r="E1529" t="str">
            <v>145</v>
          </cell>
          <cell r="F1529" t="str">
            <v>Banking Operational</v>
          </cell>
          <cell r="G1529" t="str">
            <v>10</v>
          </cell>
          <cell r="H1529" t="str">
            <v>Officer 7</v>
          </cell>
          <cell r="I1529">
            <v>0</v>
          </cell>
          <cell r="J1529">
            <v>0</v>
          </cell>
          <cell r="K1529">
            <v>46207</v>
          </cell>
          <cell r="L1529">
            <v>15400</v>
          </cell>
          <cell r="M1529">
            <v>6160.7</v>
          </cell>
          <cell r="N1529">
            <v>55446.3</v>
          </cell>
          <cell r="O1529">
            <v>4220</v>
          </cell>
          <cell r="P1529">
            <v>2000</v>
          </cell>
          <cell r="Q1529">
            <v>1000</v>
          </cell>
          <cell r="R1529">
            <v>291</v>
          </cell>
          <cell r="S1529">
            <v>0</v>
          </cell>
          <cell r="T1529">
            <v>2400</v>
          </cell>
          <cell r="U1529">
            <v>0</v>
          </cell>
          <cell r="V1529">
            <v>0</v>
          </cell>
          <cell r="W1529">
            <v>6000</v>
          </cell>
          <cell r="X1529">
            <v>0</v>
          </cell>
          <cell r="Y1529">
            <v>0</v>
          </cell>
          <cell r="Z1529">
            <v>15911</v>
          </cell>
          <cell r="AA1529">
            <v>83678.7</v>
          </cell>
        </row>
        <row r="1530">
          <cell r="B1530">
            <v>5820</v>
          </cell>
          <cell r="C1530" t="str">
            <v>Anirudra Kumar Tiwari</v>
          </cell>
          <cell r="D1530" t="str">
            <v>Dhakdhai Branch</v>
          </cell>
          <cell r="E1530" t="str">
            <v>145</v>
          </cell>
          <cell r="F1530" t="str">
            <v>Banking Operational</v>
          </cell>
          <cell r="G1530" t="str">
            <v>11</v>
          </cell>
          <cell r="H1530" t="str">
            <v>Assistant 5</v>
          </cell>
          <cell r="I1530">
            <v>0</v>
          </cell>
          <cell r="J1530">
            <v>0</v>
          </cell>
          <cell r="K1530">
            <v>35420</v>
          </cell>
          <cell r="L1530">
            <v>12991</v>
          </cell>
          <cell r="M1530">
            <v>4841.1000000000004</v>
          </cell>
          <cell r="N1530">
            <v>43569.9</v>
          </cell>
          <cell r="O1530">
            <v>3344</v>
          </cell>
          <cell r="P1530">
            <v>2000</v>
          </cell>
          <cell r="Q1530">
            <v>1000</v>
          </cell>
          <cell r="R1530">
            <v>0</v>
          </cell>
          <cell r="S1530">
            <v>1604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7948</v>
          </cell>
          <cell r="AA1530">
            <v>61200.1</v>
          </cell>
        </row>
        <row r="1531">
          <cell r="B1531">
            <v>7014</v>
          </cell>
          <cell r="C1531" t="str">
            <v>Birendra Mallah</v>
          </cell>
          <cell r="D1531" t="str">
            <v>Dhakdhai Branch</v>
          </cell>
          <cell r="E1531" t="str">
            <v>145</v>
          </cell>
          <cell r="F1531" t="str">
            <v>Banking Operational</v>
          </cell>
          <cell r="G1531" t="str">
            <v>4</v>
          </cell>
          <cell r="H1531" t="str">
            <v>Assistant 4</v>
          </cell>
          <cell r="I1531">
            <v>0</v>
          </cell>
          <cell r="J1531">
            <v>0</v>
          </cell>
          <cell r="K1531">
            <v>32902</v>
          </cell>
          <cell r="L1531">
            <v>4388</v>
          </cell>
          <cell r="M1531">
            <v>3729</v>
          </cell>
          <cell r="N1531">
            <v>33561</v>
          </cell>
          <cell r="O1531">
            <v>2772</v>
          </cell>
          <cell r="P1531">
            <v>2000</v>
          </cell>
          <cell r="Q1531">
            <v>1000</v>
          </cell>
          <cell r="R1531">
            <v>156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5928</v>
          </cell>
          <cell r="AA1531">
            <v>46947</v>
          </cell>
        </row>
        <row r="1532">
          <cell r="B1532">
            <v>7279</v>
          </cell>
          <cell r="C1532" t="str">
            <v>Amrit Khanal</v>
          </cell>
          <cell r="D1532" t="str">
            <v>Dhakdhai Branch</v>
          </cell>
          <cell r="E1532" t="str">
            <v>145</v>
          </cell>
          <cell r="F1532" t="str">
            <v>Banking Operational</v>
          </cell>
          <cell r="G1532" t="str">
            <v>1</v>
          </cell>
          <cell r="H1532" t="str">
            <v>Assistant 4</v>
          </cell>
          <cell r="I1532">
            <v>0</v>
          </cell>
          <cell r="J1532">
            <v>0</v>
          </cell>
          <cell r="K1532">
            <v>32902</v>
          </cell>
          <cell r="L1532">
            <v>1097</v>
          </cell>
          <cell r="M1532">
            <v>3399.9</v>
          </cell>
          <cell r="N1532">
            <v>30599.1</v>
          </cell>
          <cell r="O1532">
            <v>2772</v>
          </cell>
          <cell r="P1532">
            <v>2000</v>
          </cell>
          <cell r="Q1532">
            <v>1000</v>
          </cell>
          <cell r="R1532">
            <v>0</v>
          </cell>
          <cell r="S1532">
            <v>1348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7120</v>
          </cell>
          <cell r="AA1532">
            <v>44518.9</v>
          </cell>
        </row>
        <row r="1533">
          <cell r="B1533">
            <v>4861</v>
          </cell>
          <cell r="C1533" t="str">
            <v>Pitambar Gautam</v>
          </cell>
          <cell r="D1533" t="str">
            <v>Siddharthanagar Branch</v>
          </cell>
          <cell r="E1533" t="str">
            <v>146</v>
          </cell>
          <cell r="F1533" t="str">
            <v>Banking Operational</v>
          </cell>
          <cell r="G1533" t="str">
            <v>7</v>
          </cell>
          <cell r="H1533" t="str">
            <v>Managerial 9</v>
          </cell>
          <cell r="I1533">
            <v>0</v>
          </cell>
          <cell r="J1533">
            <v>0</v>
          </cell>
          <cell r="K1533">
            <v>52774</v>
          </cell>
          <cell r="L1533">
            <v>12313</v>
          </cell>
          <cell r="M1533">
            <v>6508.7</v>
          </cell>
          <cell r="N1533">
            <v>58578.3</v>
          </cell>
          <cell r="O1533">
            <v>4620</v>
          </cell>
          <cell r="P1533">
            <v>2000</v>
          </cell>
          <cell r="Q1533">
            <v>1000</v>
          </cell>
          <cell r="R1533">
            <v>172</v>
          </cell>
          <cell r="S1533">
            <v>0</v>
          </cell>
          <cell r="T1533">
            <v>2400</v>
          </cell>
          <cell r="U1533">
            <v>0</v>
          </cell>
          <cell r="V1533">
            <v>0</v>
          </cell>
          <cell r="W1533">
            <v>6000</v>
          </cell>
          <cell r="X1533">
            <v>0</v>
          </cell>
          <cell r="Y1533">
            <v>0</v>
          </cell>
          <cell r="Z1533">
            <v>16192</v>
          </cell>
          <cell r="AA1533">
            <v>87787.7</v>
          </cell>
        </row>
        <row r="1534">
          <cell r="B1534">
            <v>4942</v>
          </cell>
          <cell r="C1534" t="str">
            <v>Anil Kumar Pathak</v>
          </cell>
          <cell r="D1534" t="str">
            <v>Siddharthanagar Branch</v>
          </cell>
          <cell r="E1534" t="str">
            <v>146</v>
          </cell>
          <cell r="F1534" t="str">
            <v>Banking Operational</v>
          </cell>
          <cell r="G1534" t="str">
            <v>9</v>
          </cell>
          <cell r="H1534" t="str">
            <v>Officer 7</v>
          </cell>
          <cell r="I1534">
            <v>0</v>
          </cell>
          <cell r="J1534">
            <v>0</v>
          </cell>
          <cell r="K1534">
            <v>46207</v>
          </cell>
          <cell r="L1534">
            <v>13860</v>
          </cell>
          <cell r="M1534">
            <v>6006.7</v>
          </cell>
          <cell r="N1534">
            <v>54060.3</v>
          </cell>
          <cell r="O1534">
            <v>4220</v>
          </cell>
          <cell r="P1534">
            <v>2000</v>
          </cell>
          <cell r="Q1534">
            <v>1000</v>
          </cell>
          <cell r="R1534">
            <v>145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7365</v>
          </cell>
          <cell r="AA1534">
            <v>73438.7</v>
          </cell>
        </row>
        <row r="1535">
          <cell r="B1535">
            <v>5776</v>
          </cell>
          <cell r="C1535" t="str">
            <v>Mina Chapagain</v>
          </cell>
          <cell r="D1535" t="str">
            <v>Siddharthanagar Branch</v>
          </cell>
          <cell r="E1535" t="str">
            <v>146</v>
          </cell>
          <cell r="F1535" t="str">
            <v>Banking Operational</v>
          </cell>
          <cell r="G1535" t="str">
            <v>11</v>
          </cell>
          <cell r="H1535" t="str">
            <v>Assistant 5</v>
          </cell>
          <cell r="I1535">
            <v>0</v>
          </cell>
          <cell r="J1535">
            <v>0</v>
          </cell>
          <cell r="K1535">
            <v>35420</v>
          </cell>
          <cell r="L1535">
            <v>12991</v>
          </cell>
          <cell r="M1535">
            <v>4841.1000000000004</v>
          </cell>
          <cell r="N1535">
            <v>43569.9</v>
          </cell>
          <cell r="O1535">
            <v>3344</v>
          </cell>
          <cell r="P1535">
            <v>2000</v>
          </cell>
          <cell r="Q1535">
            <v>1000</v>
          </cell>
          <cell r="R1535">
            <v>93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6437</v>
          </cell>
          <cell r="AA1535">
            <v>59689.1</v>
          </cell>
        </row>
        <row r="1536">
          <cell r="B1536">
            <v>5779</v>
          </cell>
          <cell r="C1536" t="str">
            <v>Santosh Pande</v>
          </cell>
          <cell r="D1536" t="str">
            <v>Siddharthanagar Branch</v>
          </cell>
          <cell r="E1536" t="str">
            <v>146</v>
          </cell>
          <cell r="F1536" t="str">
            <v>Banking Operational</v>
          </cell>
          <cell r="G1536" t="str">
            <v>11</v>
          </cell>
          <cell r="H1536" t="str">
            <v>Assistant 5</v>
          </cell>
          <cell r="I1536">
            <v>0</v>
          </cell>
          <cell r="J1536">
            <v>0</v>
          </cell>
          <cell r="K1536">
            <v>35420</v>
          </cell>
          <cell r="L1536">
            <v>12991</v>
          </cell>
          <cell r="M1536">
            <v>4841.1000000000004</v>
          </cell>
          <cell r="N1536">
            <v>43569.9</v>
          </cell>
          <cell r="O1536">
            <v>3344</v>
          </cell>
          <cell r="P1536">
            <v>2000</v>
          </cell>
          <cell r="Q1536">
            <v>1000</v>
          </cell>
          <cell r="R1536">
            <v>93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6437</v>
          </cell>
          <cell r="AA1536">
            <v>59689.1</v>
          </cell>
        </row>
        <row r="1537">
          <cell r="B1537">
            <v>5781</v>
          </cell>
          <cell r="C1537" t="str">
            <v>Sapana Ghimire</v>
          </cell>
          <cell r="D1537" t="str">
            <v>Siddharthanagar Branch</v>
          </cell>
          <cell r="E1537" t="str">
            <v>146</v>
          </cell>
          <cell r="F1537" t="str">
            <v>Banking Operational</v>
          </cell>
          <cell r="G1537" t="str">
            <v>11</v>
          </cell>
          <cell r="H1537" t="str">
            <v>Assistant 5</v>
          </cell>
          <cell r="I1537">
            <v>0</v>
          </cell>
          <cell r="J1537">
            <v>0</v>
          </cell>
          <cell r="K1537">
            <v>35420</v>
          </cell>
          <cell r="L1537">
            <v>12991</v>
          </cell>
          <cell r="M1537">
            <v>4841.1000000000004</v>
          </cell>
          <cell r="N1537">
            <v>43569.9</v>
          </cell>
          <cell r="O1537">
            <v>3344</v>
          </cell>
          <cell r="P1537">
            <v>2000</v>
          </cell>
          <cell r="Q1537">
            <v>1000</v>
          </cell>
          <cell r="R1537">
            <v>93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6437</v>
          </cell>
          <cell r="AA1537">
            <v>59689.1</v>
          </cell>
        </row>
        <row r="1538">
          <cell r="B1538">
            <v>5857</v>
          </cell>
          <cell r="C1538" t="str">
            <v>Sushila Pande</v>
          </cell>
          <cell r="D1538" t="str">
            <v>Siddharthanagar Branch</v>
          </cell>
          <cell r="E1538" t="str">
            <v>146</v>
          </cell>
          <cell r="F1538" t="str">
            <v>Banking Operational</v>
          </cell>
          <cell r="G1538" t="str">
            <v>11</v>
          </cell>
          <cell r="H1538" t="str">
            <v>Assistant 5</v>
          </cell>
          <cell r="I1538">
            <v>0</v>
          </cell>
          <cell r="J1538">
            <v>0</v>
          </cell>
          <cell r="K1538">
            <v>35420</v>
          </cell>
          <cell r="L1538">
            <v>12991</v>
          </cell>
          <cell r="M1538">
            <v>4841.1000000000004</v>
          </cell>
          <cell r="N1538">
            <v>43569.9</v>
          </cell>
          <cell r="O1538">
            <v>3344</v>
          </cell>
          <cell r="P1538">
            <v>2000</v>
          </cell>
          <cell r="Q1538">
            <v>1000</v>
          </cell>
          <cell r="R1538">
            <v>93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6437</v>
          </cell>
          <cell r="AA1538">
            <v>59689.1</v>
          </cell>
        </row>
        <row r="1539">
          <cell r="B1539">
            <v>5924</v>
          </cell>
          <cell r="C1539" t="str">
            <v>Namrata Tripathi</v>
          </cell>
          <cell r="D1539" t="str">
            <v>Siddharthanagar Branch</v>
          </cell>
          <cell r="E1539" t="str">
            <v>146</v>
          </cell>
          <cell r="F1539" t="str">
            <v>Banking Operational</v>
          </cell>
          <cell r="G1539" t="str">
            <v>13</v>
          </cell>
          <cell r="H1539" t="str">
            <v>Assistant 4</v>
          </cell>
          <cell r="I1539" t="str">
            <v>4A</v>
          </cell>
          <cell r="J1539">
            <v>0</v>
          </cell>
          <cell r="K1539">
            <v>34006</v>
          </cell>
          <cell r="L1539">
            <v>14742</v>
          </cell>
          <cell r="M1539">
            <v>4874.8</v>
          </cell>
          <cell r="N1539">
            <v>43873.2</v>
          </cell>
          <cell r="O1539">
            <v>2772</v>
          </cell>
          <cell r="P1539">
            <v>2000</v>
          </cell>
          <cell r="Q1539">
            <v>1000</v>
          </cell>
          <cell r="R1539">
            <v>0</v>
          </cell>
          <cell r="S1539">
            <v>648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6420</v>
          </cell>
          <cell r="AA1539">
            <v>60042.8</v>
          </cell>
        </row>
        <row r="1540">
          <cell r="B1540">
            <v>6344</v>
          </cell>
          <cell r="C1540" t="str">
            <v>Anil Bhusal</v>
          </cell>
          <cell r="D1540" t="str">
            <v>Siddharthanagar Branch</v>
          </cell>
          <cell r="E1540" t="str">
            <v>146</v>
          </cell>
          <cell r="F1540" t="str">
            <v>Banking Operational</v>
          </cell>
          <cell r="G1540" t="str">
            <v>5</v>
          </cell>
          <cell r="H1540" t="str">
            <v>Managerial 8</v>
          </cell>
          <cell r="I1540">
            <v>0</v>
          </cell>
          <cell r="J1540">
            <v>0</v>
          </cell>
          <cell r="K1540">
            <v>48737</v>
          </cell>
          <cell r="L1540">
            <v>8125</v>
          </cell>
          <cell r="M1540">
            <v>5686.2</v>
          </cell>
          <cell r="N1540">
            <v>51175.8</v>
          </cell>
          <cell r="O1540">
            <v>4420</v>
          </cell>
          <cell r="P1540">
            <v>2000</v>
          </cell>
          <cell r="Q1540">
            <v>1000</v>
          </cell>
          <cell r="R1540">
            <v>160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7580</v>
          </cell>
          <cell r="AA1540">
            <v>70128.2</v>
          </cell>
        </row>
        <row r="1541">
          <cell r="B1541">
            <v>6445</v>
          </cell>
          <cell r="C1541" t="str">
            <v>Basantee Gautam</v>
          </cell>
          <cell r="D1541" t="str">
            <v>Siddharthanagar Branch</v>
          </cell>
          <cell r="E1541" t="str">
            <v>146</v>
          </cell>
          <cell r="F1541" t="str">
            <v>Banking Operational</v>
          </cell>
          <cell r="G1541" t="str">
            <v>6</v>
          </cell>
          <cell r="H1541" t="str">
            <v>Assistant 4</v>
          </cell>
          <cell r="I1541">
            <v>0</v>
          </cell>
          <cell r="J1541">
            <v>0</v>
          </cell>
          <cell r="K1541">
            <v>32902</v>
          </cell>
          <cell r="L1541">
            <v>6582</v>
          </cell>
          <cell r="M1541">
            <v>3948.4</v>
          </cell>
          <cell r="N1541">
            <v>35535.599999999999</v>
          </cell>
          <cell r="O1541">
            <v>2772</v>
          </cell>
          <cell r="P1541">
            <v>2000</v>
          </cell>
          <cell r="Q1541">
            <v>1000</v>
          </cell>
          <cell r="R1541">
            <v>0</v>
          </cell>
          <cell r="S1541">
            <v>648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6420</v>
          </cell>
          <cell r="AA1541">
            <v>49852.4</v>
          </cell>
        </row>
        <row r="1542">
          <cell r="B1542">
            <v>6663</v>
          </cell>
          <cell r="C1542" t="str">
            <v>Mahendra G C</v>
          </cell>
          <cell r="D1542" t="str">
            <v>Siddharthanagar Branch</v>
          </cell>
          <cell r="E1542" t="str">
            <v>146</v>
          </cell>
          <cell r="F1542" t="str">
            <v>Banking Operational</v>
          </cell>
          <cell r="G1542" t="str">
            <v>5</v>
          </cell>
          <cell r="H1542" t="str">
            <v>Assistant 4</v>
          </cell>
          <cell r="I1542">
            <v>0</v>
          </cell>
          <cell r="J1542">
            <v>0</v>
          </cell>
          <cell r="K1542">
            <v>32902</v>
          </cell>
          <cell r="L1542">
            <v>5485</v>
          </cell>
          <cell r="M1542">
            <v>3838.7</v>
          </cell>
          <cell r="N1542">
            <v>34548.300000000003</v>
          </cell>
          <cell r="O1542">
            <v>2772</v>
          </cell>
          <cell r="P1542">
            <v>2000</v>
          </cell>
          <cell r="Q1542">
            <v>1000</v>
          </cell>
          <cell r="R1542">
            <v>0</v>
          </cell>
          <cell r="S1542">
            <v>648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6420</v>
          </cell>
          <cell r="AA1542">
            <v>48645.7</v>
          </cell>
        </row>
        <row r="1543">
          <cell r="B1543">
            <v>6714</v>
          </cell>
          <cell r="C1543" t="str">
            <v>Tulsha Bhusal</v>
          </cell>
          <cell r="D1543" t="str">
            <v>Siddharthanagar Branch</v>
          </cell>
          <cell r="E1543" t="str">
            <v>146</v>
          </cell>
          <cell r="F1543" t="str">
            <v>Banking Operational</v>
          </cell>
          <cell r="G1543" t="str">
            <v>5</v>
          </cell>
          <cell r="H1543" t="str">
            <v>Assistant 4</v>
          </cell>
          <cell r="I1543">
            <v>0</v>
          </cell>
          <cell r="J1543">
            <v>0</v>
          </cell>
          <cell r="K1543">
            <v>32902</v>
          </cell>
          <cell r="L1543">
            <v>5485</v>
          </cell>
          <cell r="M1543">
            <v>3838.7</v>
          </cell>
          <cell r="N1543">
            <v>34548.300000000003</v>
          </cell>
          <cell r="O1543">
            <v>2772</v>
          </cell>
          <cell r="P1543">
            <v>2000</v>
          </cell>
          <cell r="Q1543">
            <v>1000</v>
          </cell>
          <cell r="R1543">
            <v>78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5850</v>
          </cell>
          <cell r="AA1543">
            <v>48075.7</v>
          </cell>
        </row>
        <row r="1544">
          <cell r="B1544">
            <v>6716</v>
          </cell>
          <cell r="C1544" t="str">
            <v>Sushma Badal</v>
          </cell>
          <cell r="D1544" t="str">
            <v>Siddharthanagar Branch</v>
          </cell>
          <cell r="E1544" t="str">
            <v>146</v>
          </cell>
          <cell r="F1544" t="str">
            <v>Banking Operational</v>
          </cell>
          <cell r="G1544" t="str">
            <v>5</v>
          </cell>
          <cell r="H1544" t="str">
            <v>Assistant 4</v>
          </cell>
          <cell r="I1544">
            <v>0</v>
          </cell>
          <cell r="J1544">
            <v>0</v>
          </cell>
          <cell r="K1544">
            <v>32902</v>
          </cell>
          <cell r="L1544">
            <v>5485</v>
          </cell>
          <cell r="M1544">
            <v>3838.7</v>
          </cell>
          <cell r="N1544">
            <v>34548.300000000003</v>
          </cell>
          <cell r="O1544">
            <v>2772</v>
          </cell>
          <cell r="P1544">
            <v>2000</v>
          </cell>
          <cell r="Q1544">
            <v>1000</v>
          </cell>
          <cell r="R1544">
            <v>0</v>
          </cell>
          <cell r="S1544">
            <v>648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6420</v>
          </cell>
          <cell r="AA1544">
            <v>48645.7</v>
          </cell>
        </row>
        <row r="1545">
          <cell r="B1545">
            <v>7265</v>
          </cell>
          <cell r="C1545" t="str">
            <v>Deepak Rana</v>
          </cell>
          <cell r="D1545" t="str">
            <v>Siddharthanagar Branch</v>
          </cell>
          <cell r="E1545" t="str">
            <v>146</v>
          </cell>
          <cell r="F1545" t="str">
            <v>Banking Operational</v>
          </cell>
          <cell r="G1545" t="str">
            <v>1</v>
          </cell>
          <cell r="H1545" t="str">
            <v>Assistant 4</v>
          </cell>
          <cell r="I1545">
            <v>0</v>
          </cell>
          <cell r="J1545">
            <v>0</v>
          </cell>
          <cell r="K1545">
            <v>32902</v>
          </cell>
          <cell r="L1545">
            <v>1097</v>
          </cell>
          <cell r="M1545">
            <v>3399.9</v>
          </cell>
          <cell r="N1545">
            <v>30599.1</v>
          </cell>
          <cell r="O1545">
            <v>2772</v>
          </cell>
          <cell r="P1545">
            <v>2000</v>
          </cell>
          <cell r="Q1545">
            <v>1000</v>
          </cell>
          <cell r="R1545">
            <v>0</v>
          </cell>
          <cell r="S1545">
            <v>648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6420</v>
          </cell>
          <cell r="AA1545">
            <v>43818.9</v>
          </cell>
        </row>
        <row r="1546">
          <cell r="B1546">
            <v>90116</v>
          </cell>
          <cell r="C1546" t="str">
            <v>Gopal Prasad Gyawali</v>
          </cell>
          <cell r="D1546" t="str">
            <v>Siddharthanagar Branch</v>
          </cell>
          <cell r="E1546" t="str">
            <v>146</v>
          </cell>
          <cell r="F1546" t="str">
            <v>Banking Operational</v>
          </cell>
          <cell r="G1546">
            <v>0</v>
          </cell>
          <cell r="H1546" t="str">
            <v>Support Staff 1S</v>
          </cell>
          <cell r="I1546">
            <v>0</v>
          </cell>
          <cell r="J1546">
            <v>0</v>
          </cell>
          <cell r="K1546">
            <v>24702</v>
          </cell>
          <cell r="L1546">
            <v>0</v>
          </cell>
          <cell r="M1546">
            <v>0</v>
          </cell>
          <cell r="N1546">
            <v>24702</v>
          </cell>
          <cell r="O1546">
            <v>0</v>
          </cell>
          <cell r="P1546">
            <v>2000</v>
          </cell>
          <cell r="Q1546">
            <v>1000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3000</v>
          </cell>
          <cell r="AA1546">
            <v>27702</v>
          </cell>
        </row>
        <row r="1547">
          <cell r="B1547">
            <v>90117</v>
          </cell>
          <cell r="C1547" t="str">
            <v>Baburam Ghimire</v>
          </cell>
          <cell r="D1547" t="str">
            <v>Siddharthanagar Branch</v>
          </cell>
          <cell r="E1547" t="str">
            <v>146</v>
          </cell>
          <cell r="F1547" t="str">
            <v>Banking Operational</v>
          </cell>
          <cell r="G1547">
            <v>0</v>
          </cell>
          <cell r="H1547" t="str">
            <v>Support Staff 1S</v>
          </cell>
          <cell r="I1547">
            <v>0</v>
          </cell>
          <cell r="J1547">
            <v>0</v>
          </cell>
          <cell r="K1547">
            <v>24702</v>
          </cell>
          <cell r="L1547">
            <v>0</v>
          </cell>
          <cell r="M1547">
            <v>0</v>
          </cell>
          <cell r="N1547">
            <v>24702</v>
          </cell>
          <cell r="O1547">
            <v>0</v>
          </cell>
          <cell r="P1547">
            <v>2000</v>
          </cell>
          <cell r="Q1547">
            <v>1000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3000</v>
          </cell>
          <cell r="AA1547">
            <v>27702</v>
          </cell>
        </row>
        <row r="1548">
          <cell r="B1548">
            <v>4999</v>
          </cell>
          <cell r="C1548" t="str">
            <v>Bisnu Kumari Bhattarai</v>
          </cell>
          <cell r="D1548" t="str">
            <v>Khasauli Branch</v>
          </cell>
          <cell r="E1548" t="str">
            <v>147</v>
          </cell>
          <cell r="F1548" t="str">
            <v>Banking Operational</v>
          </cell>
          <cell r="G1548" t="str">
            <v>9</v>
          </cell>
          <cell r="H1548" t="str">
            <v>Officer 7</v>
          </cell>
          <cell r="I1548">
            <v>0</v>
          </cell>
          <cell r="J1548">
            <v>0</v>
          </cell>
          <cell r="K1548">
            <v>46207</v>
          </cell>
          <cell r="L1548">
            <v>13860</v>
          </cell>
          <cell r="M1548">
            <v>6006.7</v>
          </cell>
          <cell r="N1548">
            <v>54060.3</v>
          </cell>
          <cell r="O1548">
            <v>4220</v>
          </cell>
          <cell r="P1548">
            <v>2000</v>
          </cell>
          <cell r="Q1548">
            <v>1000</v>
          </cell>
          <cell r="R1548">
            <v>0</v>
          </cell>
          <cell r="S1548">
            <v>1211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8431</v>
          </cell>
          <cell r="AA1548">
            <v>74504.7</v>
          </cell>
        </row>
        <row r="1549">
          <cell r="B1549">
            <v>5103</v>
          </cell>
          <cell r="C1549" t="str">
            <v>Jhabilal Bhattarai</v>
          </cell>
          <cell r="D1549" t="str">
            <v>Khasauli Branch</v>
          </cell>
          <cell r="E1549" t="str">
            <v>147</v>
          </cell>
          <cell r="F1549" t="str">
            <v>Banking Operational</v>
          </cell>
          <cell r="G1549" t="str">
            <v>9</v>
          </cell>
          <cell r="H1549" t="str">
            <v>Managerial 9</v>
          </cell>
          <cell r="I1549">
            <v>0</v>
          </cell>
          <cell r="J1549">
            <v>0</v>
          </cell>
          <cell r="K1549">
            <v>52774</v>
          </cell>
          <cell r="L1549">
            <v>15831</v>
          </cell>
          <cell r="M1549">
            <v>6860.5</v>
          </cell>
          <cell r="N1549">
            <v>61744.5</v>
          </cell>
          <cell r="O1549">
            <v>4620</v>
          </cell>
          <cell r="P1549">
            <v>2000</v>
          </cell>
          <cell r="Q1549">
            <v>1000</v>
          </cell>
          <cell r="R1549">
            <v>0</v>
          </cell>
          <cell r="S1549">
            <v>1436</v>
          </cell>
          <cell r="T1549">
            <v>2400</v>
          </cell>
          <cell r="U1549">
            <v>0</v>
          </cell>
          <cell r="V1549">
            <v>0</v>
          </cell>
          <cell r="W1549">
            <v>6000</v>
          </cell>
          <cell r="X1549">
            <v>0</v>
          </cell>
          <cell r="Y1549">
            <v>0</v>
          </cell>
          <cell r="Z1549">
            <v>17456</v>
          </cell>
          <cell r="AA1549">
            <v>92921.5</v>
          </cell>
        </row>
        <row r="1550">
          <cell r="B1550">
            <v>5403</v>
          </cell>
          <cell r="C1550" t="str">
            <v>Krishna Prashad Panth</v>
          </cell>
          <cell r="D1550" t="str">
            <v>Khasauli Branch</v>
          </cell>
          <cell r="E1550" t="str">
            <v>147</v>
          </cell>
          <cell r="F1550" t="str">
            <v>Banking Operational</v>
          </cell>
          <cell r="G1550" t="str">
            <v>11</v>
          </cell>
          <cell r="H1550" t="str">
            <v>Officer 7</v>
          </cell>
          <cell r="I1550">
            <v>0</v>
          </cell>
          <cell r="J1550">
            <v>0</v>
          </cell>
          <cell r="K1550">
            <v>46207</v>
          </cell>
          <cell r="L1550">
            <v>16940</v>
          </cell>
          <cell r="M1550">
            <v>6314.7</v>
          </cell>
          <cell r="N1550">
            <v>56832.3</v>
          </cell>
          <cell r="O1550">
            <v>4220</v>
          </cell>
          <cell r="P1550">
            <v>2000</v>
          </cell>
          <cell r="Q1550">
            <v>1000</v>
          </cell>
          <cell r="R1550">
            <v>145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7365</v>
          </cell>
          <cell r="AA1550">
            <v>76826.7</v>
          </cell>
        </row>
        <row r="1551">
          <cell r="B1551">
            <v>5874</v>
          </cell>
          <cell r="C1551" t="str">
            <v>Tej Kumari K.C.</v>
          </cell>
          <cell r="D1551" t="str">
            <v>Khasauli Branch</v>
          </cell>
          <cell r="E1551" t="str">
            <v>147</v>
          </cell>
          <cell r="F1551" t="str">
            <v>Banking Operational</v>
          </cell>
          <cell r="G1551" t="str">
            <v>11</v>
          </cell>
          <cell r="H1551" t="str">
            <v>Assistant 5</v>
          </cell>
          <cell r="I1551">
            <v>0</v>
          </cell>
          <cell r="J1551">
            <v>0</v>
          </cell>
          <cell r="K1551">
            <v>35420</v>
          </cell>
          <cell r="L1551">
            <v>12991</v>
          </cell>
          <cell r="M1551">
            <v>4841.1000000000004</v>
          </cell>
          <cell r="N1551">
            <v>43569.9</v>
          </cell>
          <cell r="O1551">
            <v>3344</v>
          </cell>
          <cell r="P1551">
            <v>2000</v>
          </cell>
          <cell r="Q1551">
            <v>1000</v>
          </cell>
          <cell r="R1551">
            <v>0</v>
          </cell>
          <cell r="S1551">
            <v>771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7115</v>
          </cell>
          <cell r="AA1551">
            <v>60367.1</v>
          </cell>
        </row>
        <row r="1552">
          <cell r="B1552">
            <v>6141</v>
          </cell>
          <cell r="C1552" t="str">
            <v>Ganesh Bhattarai</v>
          </cell>
          <cell r="D1552" t="str">
            <v>Khasauli Branch</v>
          </cell>
          <cell r="E1552" t="str">
            <v>147</v>
          </cell>
          <cell r="F1552" t="str">
            <v>Banking Operational</v>
          </cell>
          <cell r="G1552" t="str">
            <v>5</v>
          </cell>
          <cell r="H1552" t="str">
            <v>Officer 7</v>
          </cell>
          <cell r="I1552">
            <v>0</v>
          </cell>
          <cell r="J1552">
            <v>0</v>
          </cell>
          <cell r="K1552">
            <v>46207</v>
          </cell>
          <cell r="L1552">
            <v>7700</v>
          </cell>
          <cell r="M1552">
            <v>5390.7</v>
          </cell>
          <cell r="N1552">
            <v>48516.3</v>
          </cell>
          <cell r="O1552">
            <v>4220</v>
          </cell>
          <cell r="P1552">
            <v>2000</v>
          </cell>
          <cell r="Q1552">
            <v>1000</v>
          </cell>
          <cell r="R1552">
            <v>0</v>
          </cell>
          <cell r="S1552">
            <v>1211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8431</v>
          </cell>
          <cell r="AA1552">
            <v>67728.7</v>
          </cell>
        </row>
        <row r="1553">
          <cell r="B1553">
            <v>6684</v>
          </cell>
          <cell r="C1553" t="str">
            <v>Jhabindra Gyawali</v>
          </cell>
          <cell r="D1553" t="str">
            <v>Khasauli Branch</v>
          </cell>
          <cell r="E1553" t="str">
            <v>147</v>
          </cell>
          <cell r="F1553" t="str">
            <v>Banking Operational</v>
          </cell>
          <cell r="G1553" t="str">
            <v>1</v>
          </cell>
          <cell r="H1553" t="str">
            <v>Assistant 5</v>
          </cell>
          <cell r="I1553">
            <v>0</v>
          </cell>
          <cell r="J1553">
            <v>0</v>
          </cell>
          <cell r="K1553">
            <v>35420</v>
          </cell>
          <cell r="L1553">
            <v>1181</v>
          </cell>
          <cell r="M1553">
            <v>3660.1</v>
          </cell>
          <cell r="N1553">
            <v>32940.9</v>
          </cell>
          <cell r="O1553">
            <v>3344</v>
          </cell>
          <cell r="P1553">
            <v>2000</v>
          </cell>
          <cell r="Q1553">
            <v>1000</v>
          </cell>
          <cell r="R1553">
            <v>93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6437</v>
          </cell>
          <cell r="AA1553">
            <v>46698.1</v>
          </cell>
        </row>
        <row r="1554">
          <cell r="B1554">
            <v>6753</v>
          </cell>
          <cell r="C1554" t="str">
            <v>Min Prasad Paudel</v>
          </cell>
          <cell r="D1554" t="str">
            <v>Khasauli Branch</v>
          </cell>
          <cell r="E1554" t="str">
            <v>147</v>
          </cell>
          <cell r="F1554" t="str">
            <v>Banking Operational</v>
          </cell>
          <cell r="G1554" t="str">
            <v>5</v>
          </cell>
          <cell r="H1554" t="str">
            <v>Assistant 4</v>
          </cell>
          <cell r="I1554">
            <v>0</v>
          </cell>
          <cell r="J1554">
            <v>0</v>
          </cell>
          <cell r="K1554">
            <v>32902</v>
          </cell>
          <cell r="L1554">
            <v>5485</v>
          </cell>
          <cell r="M1554">
            <v>3838.7</v>
          </cell>
          <cell r="N1554">
            <v>34548.300000000003</v>
          </cell>
          <cell r="O1554">
            <v>2772</v>
          </cell>
          <cell r="P1554">
            <v>2000</v>
          </cell>
          <cell r="Q1554">
            <v>1000</v>
          </cell>
          <cell r="R1554">
            <v>0</v>
          </cell>
          <cell r="S1554">
            <v>648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6420</v>
          </cell>
          <cell r="AA1554">
            <v>48645.7</v>
          </cell>
        </row>
        <row r="1555">
          <cell r="B1555">
            <v>6771</v>
          </cell>
          <cell r="C1555" t="str">
            <v>Dilli Raj Pandey</v>
          </cell>
          <cell r="D1555" t="str">
            <v>Khasauli Branch</v>
          </cell>
          <cell r="E1555" t="str">
            <v>147</v>
          </cell>
          <cell r="F1555" t="str">
            <v>Banking Operational</v>
          </cell>
          <cell r="G1555" t="str">
            <v>4</v>
          </cell>
          <cell r="H1555" t="str">
            <v>Officer 7</v>
          </cell>
          <cell r="I1555">
            <v>0</v>
          </cell>
          <cell r="J1555">
            <v>0</v>
          </cell>
          <cell r="K1555">
            <v>46207</v>
          </cell>
          <cell r="L1555">
            <v>6160</v>
          </cell>
          <cell r="M1555">
            <v>5236.7</v>
          </cell>
          <cell r="N1555">
            <v>47130.3</v>
          </cell>
          <cell r="O1555">
            <v>4220</v>
          </cell>
          <cell r="P1555">
            <v>2000</v>
          </cell>
          <cell r="Q1555">
            <v>1000</v>
          </cell>
          <cell r="R1555">
            <v>145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7365</v>
          </cell>
          <cell r="AA1555">
            <v>64968.7</v>
          </cell>
        </row>
        <row r="1556">
          <cell r="B1556">
            <v>6922</v>
          </cell>
          <cell r="C1556" t="str">
            <v>Ranju Pandey</v>
          </cell>
          <cell r="D1556" t="str">
            <v>Khasauli Branch</v>
          </cell>
          <cell r="E1556" t="str">
            <v>147</v>
          </cell>
          <cell r="F1556" t="str">
            <v>Banking Operational</v>
          </cell>
          <cell r="G1556" t="str">
            <v>3</v>
          </cell>
          <cell r="H1556" t="str">
            <v>Assistant 4</v>
          </cell>
          <cell r="I1556">
            <v>0</v>
          </cell>
          <cell r="J1556">
            <v>0</v>
          </cell>
          <cell r="K1556">
            <v>32902</v>
          </cell>
          <cell r="L1556">
            <v>3291</v>
          </cell>
          <cell r="M1556">
            <v>3619.3</v>
          </cell>
          <cell r="N1556">
            <v>32573.7</v>
          </cell>
          <cell r="O1556">
            <v>2772</v>
          </cell>
          <cell r="P1556">
            <v>2000</v>
          </cell>
          <cell r="Q1556">
            <v>1000</v>
          </cell>
          <cell r="R1556">
            <v>78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5850</v>
          </cell>
          <cell r="AA1556">
            <v>45662.3</v>
          </cell>
        </row>
        <row r="1557">
          <cell r="B1557">
            <v>6961</v>
          </cell>
          <cell r="C1557" t="str">
            <v>Prabina Lamsal</v>
          </cell>
          <cell r="D1557" t="str">
            <v>Khasauli Branch</v>
          </cell>
          <cell r="E1557" t="str">
            <v>147</v>
          </cell>
          <cell r="F1557" t="str">
            <v>Banking Operational</v>
          </cell>
          <cell r="G1557" t="str">
            <v>4</v>
          </cell>
          <cell r="H1557" t="str">
            <v>Assistant 4</v>
          </cell>
          <cell r="I1557">
            <v>0</v>
          </cell>
          <cell r="J1557">
            <v>0</v>
          </cell>
          <cell r="K1557">
            <v>32902</v>
          </cell>
          <cell r="L1557">
            <v>4388</v>
          </cell>
          <cell r="M1557">
            <v>3729</v>
          </cell>
          <cell r="N1557">
            <v>33561</v>
          </cell>
          <cell r="O1557">
            <v>2772</v>
          </cell>
          <cell r="P1557">
            <v>2000</v>
          </cell>
          <cell r="Q1557">
            <v>1000</v>
          </cell>
          <cell r="R1557">
            <v>78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5850</v>
          </cell>
          <cell r="AA1557">
            <v>46869</v>
          </cell>
        </row>
        <row r="1558">
          <cell r="B1558">
            <v>7278</v>
          </cell>
          <cell r="C1558" t="str">
            <v>Yogmaya Bashyal</v>
          </cell>
          <cell r="D1558" t="str">
            <v>Khasauli Branch</v>
          </cell>
          <cell r="E1558" t="str">
            <v>147</v>
          </cell>
          <cell r="F1558" t="str">
            <v>Banking Operational</v>
          </cell>
          <cell r="G1558" t="str">
            <v>1</v>
          </cell>
          <cell r="H1558" t="str">
            <v>Assistant 4</v>
          </cell>
          <cell r="I1558">
            <v>0</v>
          </cell>
          <cell r="J1558">
            <v>0</v>
          </cell>
          <cell r="K1558">
            <v>32902</v>
          </cell>
          <cell r="L1558">
            <v>1097</v>
          </cell>
          <cell r="M1558">
            <v>3399.9</v>
          </cell>
          <cell r="N1558">
            <v>30599.1</v>
          </cell>
          <cell r="O1558">
            <v>2772</v>
          </cell>
          <cell r="P1558">
            <v>2000</v>
          </cell>
          <cell r="Q1558">
            <v>1000</v>
          </cell>
          <cell r="R1558">
            <v>0</v>
          </cell>
          <cell r="S1558">
            <v>648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6420</v>
          </cell>
          <cell r="AA1558">
            <v>43818.9</v>
          </cell>
        </row>
        <row r="1559">
          <cell r="B1559">
            <v>90126</v>
          </cell>
          <cell r="C1559" t="str">
            <v>Dalmani Subedi</v>
          </cell>
          <cell r="D1559" t="str">
            <v>Khasauli Branch</v>
          </cell>
          <cell r="E1559" t="str">
            <v>147</v>
          </cell>
          <cell r="F1559" t="str">
            <v>Banking Operational</v>
          </cell>
          <cell r="G1559">
            <v>0</v>
          </cell>
          <cell r="H1559" t="str">
            <v>Support Staff 1S</v>
          </cell>
          <cell r="I1559">
            <v>0</v>
          </cell>
          <cell r="J1559">
            <v>0</v>
          </cell>
          <cell r="K1559">
            <v>24702</v>
          </cell>
          <cell r="L1559">
            <v>0</v>
          </cell>
          <cell r="M1559">
            <v>0</v>
          </cell>
          <cell r="N1559">
            <v>24702</v>
          </cell>
          <cell r="O1559">
            <v>0</v>
          </cell>
          <cell r="P1559">
            <v>2000</v>
          </cell>
          <cell r="Q1559">
            <v>1000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3000</v>
          </cell>
          <cell r="AA1559">
            <v>27702</v>
          </cell>
        </row>
        <row r="1560">
          <cell r="B1560">
            <v>90165</v>
          </cell>
          <cell r="C1560" t="str">
            <v>Dhanishwor Aryal</v>
          </cell>
          <cell r="D1560" t="str">
            <v>Khasauli Branch</v>
          </cell>
          <cell r="E1560" t="str">
            <v>147</v>
          </cell>
          <cell r="F1560" t="str">
            <v>Banking Operational</v>
          </cell>
          <cell r="G1560">
            <v>0</v>
          </cell>
          <cell r="H1560" t="str">
            <v>Support Staff 1S</v>
          </cell>
          <cell r="I1560">
            <v>0</v>
          </cell>
          <cell r="J1560">
            <v>0</v>
          </cell>
          <cell r="K1560">
            <v>24702</v>
          </cell>
          <cell r="L1560">
            <v>0</v>
          </cell>
          <cell r="M1560">
            <v>0</v>
          </cell>
          <cell r="N1560">
            <v>24702</v>
          </cell>
          <cell r="O1560">
            <v>0</v>
          </cell>
          <cell r="P1560">
            <v>2000</v>
          </cell>
          <cell r="Q1560">
            <v>1000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3000</v>
          </cell>
          <cell r="AA1560">
            <v>27702</v>
          </cell>
        </row>
        <row r="1561">
          <cell r="B1561">
            <v>4840</v>
          </cell>
          <cell r="C1561" t="str">
            <v>Janak Prasad Gyawali</v>
          </cell>
          <cell r="D1561" t="str">
            <v>Butwal Branch</v>
          </cell>
          <cell r="E1561" t="str">
            <v>148</v>
          </cell>
          <cell r="F1561" t="str">
            <v>Banking Operational</v>
          </cell>
          <cell r="G1561" t="str">
            <v>10</v>
          </cell>
          <cell r="H1561" t="str">
            <v>Officer 7</v>
          </cell>
          <cell r="I1561">
            <v>0</v>
          </cell>
          <cell r="J1561">
            <v>0</v>
          </cell>
          <cell r="K1561">
            <v>46207</v>
          </cell>
          <cell r="L1561">
            <v>15400</v>
          </cell>
          <cell r="M1561">
            <v>6160.7</v>
          </cell>
          <cell r="N1561">
            <v>55446.3</v>
          </cell>
          <cell r="O1561">
            <v>4220</v>
          </cell>
          <cell r="P1561">
            <v>2000</v>
          </cell>
          <cell r="Q1561">
            <v>1000</v>
          </cell>
          <cell r="R1561">
            <v>0</v>
          </cell>
          <cell r="S1561">
            <v>1211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8431</v>
          </cell>
          <cell r="AA1561">
            <v>76198.7</v>
          </cell>
        </row>
        <row r="1562">
          <cell r="B1562">
            <v>4948</v>
          </cell>
          <cell r="C1562" t="str">
            <v>Anupama Nepal</v>
          </cell>
          <cell r="D1562" t="str">
            <v>Butwal Branch</v>
          </cell>
          <cell r="E1562" t="str">
            <v>148</v>
          </cell>
          <cell r="F1562" t="str">
            <v>Banking Operational</v>
          </cell>
          <cell r="G1562" t="str">
            <v>10</v>
          </cell>
          <cell r="H1562" t="str">
            <v>Officer 7</v>
          </cell>
          <cell r="I1562">
            <v>0</v>
          </cell>
          <cell r="J1562">
            <v>0</v>
          </cell>
          <cell r="K1562">
            <v>46207</v>
          </cell>
          <cell r="L1562">
            <v>15400</v>
          </cell>
          <cell r="M1562">
            <v>6160.7</v>
          </cell>
          <cell r="N1562">
            <v>55446.3</v>
          </cell>
          <cell r="O1562">
            <v>4220</v>
          </cell>
          <cell r="P1562">
            <v>2000</v>
          </cell>
          <cell r="Q1562">
            <v>1000</v>
          </cell>
          <cell r="R1562">
            <v>0</v>
          </cell>
          <cell r="S1562">
            <v>1211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8431</v>
          </cell>
          <cell r="AA1562">
            <v>76198.7</v>
          </cell>
        </row>
        <row r="1563">
          <cell r="B1563">
            <v>5164</v>
          </cell>
          <cell r="C1563" t="str">
            <v>Baburam Khatri</v>
          </cell>
          <cell r="D1563" t="str">
            <v>Butwal Branch</v>
          </cell>
          <cell r="E1563" t="str">
            <v>148</v>
          </cell>
          <cell r="F1563" t="str">
            <v>Banking Operational</v>
          </cell>
          <cell r="G1563" t="str">
            <v>9</v>
          </cell>
          <cell r="H1563" t="str">
            <v>Managerial 9</v>
          </cell>
          <cell r="I1563">
            <v>0</v>
          </cell>
          <cell r="J1563">
            <v>0</v>
          </cell>
          <cell r="K1563">
            <v>52774</v>
          </cell>
          <cell r="L1563">
            <v>15831</v>
          </cell>
          <cell r="M1563">
            <v>6860.5</v>
          </cell>
          <cell r="N1563">
            <v>61744.5</v>
          </cell>
          <cell r="O1563">
            <v>4620</v>
          </cell>
          <cell r="P1563">
            <v>2000</v>
          </cell>
          <cell r="Q1563">
            <v>1000</v>
          </cell>
          <cell r="R1563">
            <v>172</v>
          </cell>
          <cell r="S1563">
            <v>0</v>
          </cell>
          <cell r="T1563">
            <v>2400</v>
          </cell>
          <cell r="U1563">
            <v>0</v>
          </cell>
          <cell r="V1563">
            <v>0</v>
          </cell>
          <cell r="W1563">
            <v>6000</v>
          </cell>
          <cell r="X1563">
            <v>0</v>
          </cell>
          <cell r="Y1563">
            <v>0</v>
          </cell>
          <cell r="Z1563">
            <v>16192</v>
          </cell>
          <cell r="AA1563">
            <v>91657.5</v>
          </cell>
        </row>
        <row r="1564">
          <cell r="B1564">
            <v>5963</v>
          </cell>
          <cell r="C1564" t="str">
            <v>Anju Gautam</v>
          </cell>
          <cell r="D1564" t="str">
            <v>Butwal Branch</v>
          </cell>
          <cell r="E1564" t="str">
            <v>148</v>
          </cell>
          <cell r="F1564" t="str">
            <v>Banking Operational</v>
          </cell>
          <cell r="G1564" t="str">
            <v>11</v>
          </cell>
          <cell r="H1564" t="str">
            <v>Assistant 5</v>
          </cell>
          <cell r="I1564" t="str">
            <v>5A</v>
          </cell>
          <cell r="J1564">
            <v>0</v>
          </cell>
          <cell r="K1564">
            <v>38491</v>
          </cell>
          <cell r="L1564">
            <v>14113</v>
          </cell>
          <cell r="M1564">
            <v>5260.4</v>
          </cell>
          <cell r="N1564">
            <v>47343.6</v>
          </cell>
          <cell r="O1564">
            <v>3344</v>
          </cell>
          <cell r="P1564">
            <v>2000</v>
          </cell>
          <cell r="Q1564">
            <v>1000</v>
          </cell>
          <cell r="R1564">
            <v>93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6437</v>
          </cell>
          <cell r="AA1564">
            <v>64301.4</v>
          </cell>
        </row>
        <row r="1565">
          <cell r="B1565">
            <v>6689</v>
          </cell>
          <cell r="C1565" t="str">
            <v>Nabin Subedi</v>
          </cell>
          <cell r="D1565" t="str">
            <v>Butwal Branch</v>
          </cell>
          <cell r="E1565" t="str">
            <v>148</v>
          </cell>
          <cell r="F1565" t="str">
            <v>Banking Operational</v>
          </cell>
          <cell r="G1565" t="str">
            <v>5</v>
          </cell>
          <cell r="H1565" t="str">
            <v>Assistant 4</v>
          </cell>
          <cell r="I1565">
            <v>0</v>
          </cell>
          <cell r="J1565">
            <v>0</v>
          </cell>
          <cell r="K1565">
            <v>32902</v>
          </cell>
          <cell r="L1565">
            <v>5485</v>
          </cell>
          <cell r="M1565">
            <v>3838.7</v>
          </cell>
          <cell r="N1565">
            <v>34548.300000000003</v>
          </cell>
          <cell r="O1565">
            <v>2772</v>
          </cell>
          <cell r="P1565">
            <v>2000</v>
          </cell>
          <cell r="Q1565">
            <v>1000</v>
          </cell>
          <cell r="R1565">
            <v>78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5850</v>
          </cell>
          <cell r="AA1565">
            <v>48075.7</v>
          </cell>
        </row>
        <row r="1566">
          <cell r="B1566">
            <v>6719</v>
          </cell>
          <cell r="C1566" t="str">
            <v>Samjana Devi Sharma</v>
          </cell>
          <cell r="D1566" t="str">
            <v>Butwal Branch</v>
          </cell>
          <cell r="E1566" t="str">
            <v>148</v>
          </cell>
          <cell r="F1566" t="str">
            <v>Banking Operational</v>
          </cell>
          <cell r="G1566" t="str">
            <v>5</v>
          </cell>
          <cell r="H1566" t="str">
            <v>Assistant 4</v>
          </cell>
          <cell r="I1566">
            <v>0</v>
          </cell>
          <cell r="J1566">
            <v>0</v>
          </cell>
          <cell r="K1566">
            <v>32902</v>
          </cell>
          <cell r="L1566">
            <v>5485</v>
          </cell>
          <cell r="M1566">
            <v>3838.7</v>
          </cell>
          <cell r="N1566">
            <v>34548.300000000003</v>
          </cell>
          <cell r="O1566">
            <v>2772</v>
          </cell>
          <cell r="P1566">
            <v>2000</v>
          </cell>
          <cell r="Q1566">
            <v>1000</v>
          </cell>
          <cell r="R1566">
            <v>78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5850</v>
          </cell>
          <cell r="AA1566">
            <v>48075.7</v>
          </cell>
        </row>
        <row r="1567">
          <cell r="B1567">
            <v>6816</v>
          </cell>
          <cell r="C1567" t="str">
            <v>Pramila Karki</v>
          </cell>
          <cell r="D1567" t="str">
            <v>Butwal Branch</v>
          </cell>
          <cell r="E1567" t="str">
            <v>148</v>
          </cell>
          <cell r="F1567" t="str">
            <v>Banking Operational</v>
          </cell>
          <cell r="G1567" t="str">
            <v>4</v>
          </cell>
          <cell r="H1567" t="str">
            <v>Officer 7</v>
          </cell>
          <cell r="I1567">
            <v>0</v>
          </cell>
          <cell r="J1567">
            <v>0</v>
          </cell>
          <cell r="K1567">
            <v>46207</v>
          </cell>
          <cell r="L1567">
            <v>6160</v>
          </cell>
          <cell r="M1567">
            <v>5236.7</v>
          </cell>
          <cell r="N1567">
            <v>47130.3</v>
          </cell>
          <cell r="O1567">
            <v>4220</v>
          </cell>
          <cell r="P1567">
            <v>2000</v>
          </cell>
          <cell r="Q1567">
            <v>1000</v>
          </cell>
          <cell r="R1567">
            <v>145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7365</v>
          </cell>
          <cell r="AA1567">
            <v>64968.7</v>
          </cell>
        </row>
        <row r="1568">
          <cell r="B1568">
            <v>6835</v>
          </cell>
          <cell r="C1568" t="str">
            <v>Shristhi Basnet</v>
          </cell>
          <cell r="D1568" t="str">
            <v>Butwal Branch</v>
          </cell>
          <cell r="E1568" t="str">
            <v>148</v>
          </cell>
          <cell r="F1568" t="str">
            <v>Banking Operational</v>
          </cell>
          <cell r="G1568" t="str">
            <v>4</v>
          </cell>
          <cell r="H1568" t="str">
            <v>Assistant 5</v>
          </cell>
          <cell r="I1568">
            <v>0</v>
          </cell>
          <cell r="J1568">
            <v>0</v>
          </cell>
          <cell r="K1568">
            <v>35420</v>
          </cell>
          <cell r="L1568">
            <v>4724</v>
          </cell>
          <cell r="M1568">
            <v>4014.4</v>
          </cell>
          <cell r="N1568">
            <v>36129.599999999999</v>
          </cell>
          <cell r="O1568">
            <v>3344</v>
          </cell>
          <cell r="P1568">
            <v>2000</v>
          </cell>
          <cell r="Q1568">
            <v>1000</v>
          </cell>
          <cell r="R1568">
            <v>0</v>
          </cell>
          <cell r="S1568">
            <v>771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7115</v>
          </cell>
          <cell r="AA1568">
            <v>51273.4</v>
          </cell>
        </row>
        <row r="1569">
          <cell r="B1569">
            <v>90125</v>
          </cell>
          <cell r="C1569" t="str">
            <v>Jeevan Prasad Shrestha</v>
          </cell>
          <cell r="D1569" t="str">
            <v>Butwal Branch</v>
          </cell>
          <cell r="E1569" t="str">
            <v>148</v>
          </cell>
          <cell r="F1569" t="str">
            <v>Banking Operational</v>
          </cell>
          <cell r="G1569">
            <v>0</v>
          </cell>
          <cell r="H1569" t="str">
            <v>Support Staff 1S</v>
          </cell>
          <cell r="I1569">
            <v>0</v>
          </cell>
          <cell r="J1569">
            <v>0</v>
          </cell>
          <cell r="K1569">
            <v>24702</v>
          </cell>
          <cell r="L1569">
            <v>0</v>
          </cell>
          <cell r="M1569">
            <v>0</v>
          </cell>
          <cell r="N1569">
            <v>24702</v>
          </cell>
          <cell r="O1569">
            <v>0</v>
          </cell>
          <cell r="P1569">
            <v>2000</v>
          </cell>
          <cell r="Q1569">
            <v>1000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3000</v>
          </cell>
          <cell r="AA1569">
            <v>27702</v>
          </cell>
        </row>
        <row r="1570">
          <cell r="B1570">
            <v>90179</v>
          </cell>
          <cell r="C1570" t="str">
            <v>Sangita Sharma</v>
          </cell>
          <cell r="D1570" t="str">
            <v>Butwal Branch</v>
          </cell>
          <cell r="E1570" t="str">
            <v>148</v>
          </cell>
          <cell r="F1570" t="str">
            <v>Banking Operational</v>
          </cell>
          <cell r="G1570">
            <v>0</v>
          </cell>
          <cell r="H1570" t="str">
            <v>Support Staff 1S</v>
          </cell>
          <cell r="I1570">
            <v>0</v>
          </cell>
          <cell r="J1570">
            <v>0</v>
          </cell>
          <cell r="K1570">
            <v>24702</v>
          </cell>
          <cell r="L1570">
            <v>0</v>
          </cell>
          <cell r="M1570">
            <v>0</v>
          </cell>
          <cell r="N1570">
            <v>24702</v>
          </cell>
          <cell r="O1570">
            <v>0</v>
          </cell>
          <cell r="P1570">
            <v>2000</v>
          </cell>
          <cell r="Q1570">
            <v>1000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3000</v>
          </cell>
          <cell r="AA1570">
            <v>27702</v>
          </cell>
        </row>
        <row r="1571">
          <cell r="B1571">
            <v>5516</v>
          </cell>
          <cell r="C1571" t="str">
            <v>Ram Raj Badhai</v>
          </cell>
          <cell r="D1571" t="str">
            <v>Lumbini Branch</v>
          </cell>
          <cell r="E1571" t="str">
            <v>149</v>
          </cell>
          <cell r="F1571" t="str">
            <v>Banking Operational</v>
          </cell>
          <cell r="G1571" t="str">
            <v>7</v>
          </cell>
          <cell r="H1571" t="str">
            <v>Managerial 8</v>
          </cell>
          <cell r="I1571">
            <v>0</v>
          </cell>
          <cell r="J1571">
            <v>0</v>
          </cell>
          <cell r="K1571">
            <v>48737</v>
          </cell>
          <cell r="L1571">
            <v>11375</v>
          </cell>
          <cell r="M1571">
            <v>6011.2</v>
          </cell>
          <cell r="N1571">
            <v>54100.800000000003</v>
          </cell>
          <cell r="O1571">
            <v>4420</v>
          </cell>
          <cell r="P1571">
            <v>2000</v>
          </cell>
          <cell r="Q1571">
            <v>1000</v>
          </cell>
          <cell r="R1571">
            <v>0</v>
          </cell>
          <cell r="S1571">
            <v>2755</v>
          </cell>
          <cell r="T1571">
            <v>2400</v>
          </cell>
          <cell r="U1571">
            <v>0</v>
          </cell>
          <cell r="V1571">
            <v>0</v>
          </cell>
          <cell r="W1571">
            <v>6000</v>
          </cell>
          <cell r="X1571">
            <v>0</v>
          </cell>
          <cell r="Y1571">
            <v>0</v>
          </cell>
          <cell r="Z1571">
            <v>18575</v>
          </cell>
          <cell r="AA1571">
            <v>84698.2</v>
          </cell>
        </row>
        <row r="1572">
          <cell r="B1572">
            <v>6233</v>
          </cell>
          <cell r="C1572" t="str">
            <v>Bishnu Kumari Basyal</v>
          </cell>
          <cell r="D1572" t="str">
            <v>Lumbini Branch</v>
          </cell>
          <cell r="E1572" t="str">
            <v>149</v>
          </cell>
          <cell r="F1572" t="str">
            <v>Banking Operational</v>
          </cell>
          <cell r="G1572" t="str">
            <v>8</v>
          </cell>
          <cell r="H1572" t="str">
            <v>Support Staff 2S</v>
          </cell>
          <cell r="I1572">
            <v>0</v>
          </cell>
          <cell r="J1572">
            <v>0</v>
          </cell>
          <cell r="K1572">
            <v>26082</v>
          </cell>
          <cell r="L1572">
            <v>6952</v>
          </cell>
          <cell r="M1572">
            <v>3303.4</v>
          </cell>
          <cell r="N1572">
            <v>29730.6</v>
          </cell>
          <cell r="O1572">
            <v>2200</v>
          </cell>
          <cell r="P1572">
            <v>2000</v>
          </cell>
          <cell r="Q1572">
            <v>1000</v>
          </cell>
          <cell r="R1572">
            <v>108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5308</v>
          </cell>
          <cell r="AA1572">
            <v>41645.4</v>
          </cell>
        </row>
        <row r="1573">
          <cell r="B1573">
            <v>6631</v>
          </cell>
          <cell r="C1573" t="str">
            <v>Arun Kumar Yadav</v>
          </cell>
          <cell r="D1573" t="str">
            <v>Lumbini Branch</v>
          </cell>
          <cell r="E1573" t="str">
            <v>149</v>
          </cell>
          <cell r="F1573" t="str">
            <v>Banking Operational</v>
          </cell>
          <cell r="G1573" t="str">
            <v>4</v>
          </cell>
          <cell r="H1573" t="str">
            <v>Assistant 5</v>
          </cell>
          <cell r="I1573">
            <v>0</v>
          </cell>
          <cell r="J1573">
            <v>0</v>
          </cell>
          <cell r="K1573">
            <v>35420</v>
          </cell>
          <cell r="L1573">
            <v>4724</v>
          </cell>
          <cell r="M1573">
            <v>4014.4</v>
          </cell>
          <cell r="N1573">
            <v>36129.599999999999</v>
          </cell>
          <cell r="O1573">
            <v>3344</v>
          </cell>
          <cell r="P1573">
            <v>2000</v>
          </cell>
          <cell r="Q1573">
            <v>1000</v>
          </cell>
          <cell r="R1573">
            <v>0</v>
          </cell>
          <cell r="S1573">
            <v>1604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7948</v>
          </cell>
          <cell r="AA1573">
            <v>52106.400000000001</v>
          </cell>
        </row>
        <row r="1574">
          <cell r="B1574">
            <v>6868</v>
          </cell>
          <cell r="C1574" t="str">
            <v>Alok Upadhayay</v>
          </cell>
          <cell r="D1574" t="str">
            <v>Lumbini Branch</v>
          </cell>
          <cell r="E1574" t="str">
            <v>149</v>
          </cell>
          <cell r="F1574" t="str">
            <v>Banking Operational</v>
          </cell>
          <cell r="G1574" t="str">
            <v>4</v>
          </cell>
          <cell r="H1574" t="str">
            <v>Assistant 5</v>
          </cell>
          <cell r="I1574">
            <v>0</v>
          </cell>
          <cell r="J1574">
            <v>0</v>
          </cell>
          <cell r="K1574">
            <v>35420</v>
          </cell>
          <cell r="L1574">
            <v>4724</v>
          </cell>
          <cell r="M1574">
            <v>4014.4</v>
          </cell>
          <cell r="N1574">
            <v>36129.599999999999</v>
          </cell>
          <cell r="O1574">
            <v>3344</v>
          </cell>
          <cell r="P1574">
            <v>2000</v>
          </cell>
          <cell r="Q1574">
            <v>1000</v>
          </cell>
          <cell r="R1574">
            <v>0</v>
          </cell>
          <cell r="S1574">
            <v>1604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7948</v>
          </cell>
          <cell r="AA1574">
            <v>52106.400000000001</v>
          </cell>
        </row>
        <row r="1575">
          <cell r="B1575">
            <v>6981</v>
          </cell>
          <cell r="C1575" t="str">
            <v>Prashant Ray</v>
          </cell>
          <cell r="D1575" t="str">
            <v>Lumbini Branch</v>
          </cell>
          <cell r="E1575" t="str">
            <v>149</v>
          </cell>
          <cell r="F1575" t="str">
            <v>Banking Operational</v>
          </cell>
          <cell r="G1575" t="str">
            <v>4</v>
          </cell>
          <cell r="H1575" t="str">
            <v>Assistant 4</v>
          </cell>
          <cell r="I1575">
            <v>0</v>
          </cell>
          <cell r="J1575">
            <v>0</v>
          </cell>
          <cell r="K1575">
            <v>32902</v>
          </cell>
          <cell r="L1575">
            <v>4388</v>
          </cell>
          <cell r="M1575">
            <v>3729</v>
          </cell>
          <cell r="N1575">
            <v>33561</v>
          </cell>
          <cell r="O1575">
            <v>2772</v>
          </cell>
          <cell r="P1575">
            <v>2000</v>
          </cell>
          <cell r="Q1575">
            <v>1000</v>
          </cell>
          <cell r="R1575">
            <v>0</v>
          </cell>
          <cell r="S1575">
            <v>1348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7120</v>
          </cell>
          <cell r="AA1575">
            <v>48139</v>
          </cell>
        </row>
        <row r="1576">
          <cell r="B1576">
            <v>7304</v>
          </cell>
          <cell r="C1576" t="str">
            <v>Sirjana Nyaupane</v>
          </cell>
          <cell r="D1576" t="str">
            <v>Lumbini Branch</v>
          </cell>
          <cell r="E1576" t="str">
            <v>149</v>
          </cell>
          <cell r="F1576" t="str">
            <v>Banking Operational</v>
          </cell>
          <cell r="G1576" t="str">
            <v>1</v>
          </cell>
          <cell r="H1576" t="str">
            <v>Assistant 4</v>
          </cell>
          <cell r="I1576">
            <v>0</v>
          </cell>
          <cell r="J1576">
            <v>0</v>
          </cell>
          <cell r="K1576">
            <v>32902</v>
          </cell>
          <cell r="L1576">
            <v>1097</v>
          </cell>
          <cell r="M1576">
            <v>3399.9</v>
          </cell>
          <cell r="N1576">
            <v>30599.1</v>
          </cell>
          <cell r="O1576">
            <v>2772</v>
          </cell>
          <cell r="P1576">
            <v>2000</v>
          </cell>
          <cell r="Q1576">
            <v>1000</v>
          </cell>
          <cell r="R1576">
            <v>0</v>
          </cell>
          <cell r="S1576">
            <v>1348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7120</v>
          </cell>
          <cell r="AA1576">
            <v>44518.9</v>
          </cell>
        </row>
        <row r="1577">
          <cell r="B1577">
            <v>7335</v>
          </cell>
          <cell r="C1577" t="str">
            <v>Rina Gurung</v>
          </cell>
          <cell r="D1577" t="str">
            <v>Lumbini Branch</v>
          </cell>
          <cell r="E1577" t="str">
            <v>149</v>
          </cell>
          <cell r="F1577" t="str">
            <v>Banking Operational</v>
          </cell>
          <cell r="G1577" t="str">
            <v>1</v>
          </cell>
          <cell r="H1577" t="str">
            <v>Assistant 4</v>
          </cell>
          <cell r="I1577">
            <v>0</v>
          </cell>
          <cell r="J1577">
            <v>0</v>
          </cell>
          <cell r="K1577">
            <v>32902</v>
          </cell>
          <cell r="L1577">
            <v>1097</v>
          </cell>
          <cell r="M1577">
            <v>3399.9</v>
          </cell>
          <cell r="N1577">
            <v>30599.1</v>
          </cell>
          <cell r="O1577">
            <v>2772</v>
          </cell>
          <cell r="P1577">
            <v>2000</v>
          </cell>
          <cell r="Q1577">
            <v>1000</v>
          </cell>
          <cell r="R1577">
            <v>0</v>
          </cell>
          <cell r="S1577">
            <v>1348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7120</v>
          </cell>
          <cell r="AA1577">
            <v>44518.9</v>
          </cell>
        </row>
        <row r="1578">
          <cell r="B1578">
            <v>5488</v>
          </cell>
          <cell r="C1578" t="str">
            <v>Bijaya Bahadur Sing</v>
          </cell>
          <cell r="D1578" t="str">
            <v>Parasi Branch</v>
          </cell>
          <cell r="E1578" t="str">
            <v>150</v>
          </cell>
          <cell r="F1578" t="str">
            <v>Banking Operational</v>
          </cell>
          <cell r="G1578" t="str">
            <v>10</v>
          </cell>
          <cell r="H1578" t="str">
            <v>Officer 7</v>
          </cell>
          <cell r="I1578">
            <v>0</v>
          </cell>
          <cell r="J1578">
            <v>0</v>
          </cell>
          <cell r="K1578">
            <v>46207</v>
          </cell>
          <cell r="L1578">
            <v>15400</v>
          </cell>
          <cell r="M1578">
            <v>6160.7</v>
          </cell>
          <cell r="N1578">
            <v>55446.3</v>
          </cell>
          <cell r="O1578">
            <v>4220</v>
          </cell>
          <cell r="P1578">
            <v>2000</v>
          </cell>
          <cell r="Q1578">
            <v>1000</v>
          </cell>
          <cell r="R1578">
            <v>0</v>
          </cell>
          <cell r="S1578">
            <v>2519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9739</v>
          </cell>
          <cell r="AA1578">
            <v>77506.7</v>
          </cell>
        </row>
        <row r="1579">
          <cell r="B1579">
            <v>5502</v>
          </cell>
          <cell r="C1579" t="str">
            <v>Bhubaneswor Pande</v>
          </cell>
          <cell r="D1579" t="str">
            <v>Parasi Branch</v>
          </cell>
          <cell r="E1579" t="str">
            <v>150</v>
          </cell>
          <cell r="F1579" t="str">
            <v>Banking Operational</v>
          </cell>
          <cell r="G1579" t="str">
            <v>6</v>
          </cell>
          <cell r="H1579" t="str">
            <v>Managerial 9</v>
          </cell>
          <cell r="I1579">
            <v>0</v>
          </cell>
          <cell r="J1579">
            <v>0</v>
          </cell>
          <cell r="K1579">
            <v>52774</v>
          </cell>
          <cell r="L1579">
            <v>10554</v>
          </cell>
          <cell r="M1579">
            <v>6332.8</v>
          </cell>
          <cell r="N1579">
            <v>56995.199999999997</v>
          </cell>
          <cell r="O1579">
            <v>4620</v>
          </cell>
          <cell r="P1579">
            <v>2000</v>
          </cell>
          <cell r="Q1579">
            <v>1000</v>
          </cell>
          <cell r="R1579">
            <v>0</v>
          </cell>
          <cell r="S1579">
            <v>2987</v>
          </cell>
          <cell r="T1579">
            <v>2400</v>
          </cell>
          <cell r="U1579">
            <v>0</v>
          </cell>
          <cell r="V1579">
            <v>0</v>
          </cell>
          <cell r="W1579">
            <v>6000</v>
          </cell>
          <cell r="X1579">
            <v>0</v>
          </cell>
          <cell r="Y1579">
            <v>0</v>
          </cell>
          <cell r="Z1579">
            <v>19007</v>
          </cell>
          <cell r="AA1579">
            <v>88667.8</v>
          </cell>
        </row>
        <row r="1580">
          <cell r="B1580">
            <v>5879</v>
          </cell>
          <cell r="C1580" t="str">
            <v>Sheraj Ahamad</v>
          </cell>
          <cell r="D1580" t="str">
            <v>Parasi Branch</v>
          </cell>
          <cell r="E1580" t="str">
            <v>150</v>
          </cell>
          <cell r="F1580" t="str">
            <v>Banking Operational</v>
          </cell>
          <cell r="G1580" t="str">
            <v>11</v>
          </cell>
          <cell r="H1580" t="str">
            <v>Assistant 5</v>
          </cell>
          <cell r="I1580">
            <v>0</v>
          </cell>
          <cell r="J1580">
            <v>0</v>
          </cell>
          <cell r="K1580">
            <v>35420</v>
          </cell>
          <cell r="L1580">
            <v>12991</v>
          </cell>
          <cell r="M1580">
            <v>4841.1000000000004</v>
          </cell>
          <cell r="N1580">
            <v>43569.9</v>
          </cell>
          <cell r="O1580">
            <v>3344</v>
          </cell>
          <cell r="P1580">
            <v>2000</v>
          </cell>
          <cell r="Q1580">
            <v>1000</v>
          </cell>
          <cell r="R1580">
            <v>0</v>
          </cell>
          <cell r="S1580">
            <v>1604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7948</v>
          </cell>
          <cell r="AA1580">
            <v>61200.1</v>
          </cell>
        </row>
        <row r="1581">
          <cell r="B1581">
            <v>6143</v>
          </cell>
          <cell r="C1581" t="str">
            <v>Bhagawati Dhungana</v>
          </cell>
          <cell r="D1581" t="str">
            <v>Parasi Branch</v>
          </cell>
          <cell r="E1581" t="str">
            <v>150</v>
          </cell>
          <cell r="F1581" t="str">
            <v>Banking Operational</v>
          </cell>
          <cell r="G1581" t="str">
            <v>4</v>
          </cell>
          <cell r="H1581" t="str">
            <v>Officer 7</v>
          </cell>
          <cell r="I1581">
            <v>0</v>
          </cell>
          <cell r="J1581">
            <v>0</v>
          </cell>
          <cell r="K1581">
            <v>46207</v>
          </cell>
          <cell r="L1581">
            <v>6160</v>
          </cell>
          <cell r="M1581">
            <v>5236.7</v>
          </cell>
          <cell r="N1581">
            <v>47130.3</v>
          </cell>
          <cell r="O1581">
            <v>4220</v>
          </cell>
          <cell r="P1581">
            <v>2000</v>
          </cell>
          <cell r="Q1581">
            <v>1000</v>
          </cell>
          <cell r="R1581">
            <v>0</v>
          </cell>
          <cell r="S1581">
            <v>2519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9739</v>
          </cell>
          <cell r="AA1581">
            <v>67342.7</v>
          </cell>
        </row>
        <row r="1582">
          <cell r="B1582">
            <v>6266</v>
          </cell>
          <cell r="C1582" t="str">
            <v>Raj Kumar Musahar</v>
          </cell>
          <cell r="D1582" t="str">
            <v>Parasi Branch</v>
          </cell>
          <cell r="E1582" t="str">
            <v>150</v>
          </cell>
          <cell r="F1582" t="str">
            <v>Banking Operational</v>
          </cell>
          <cell r="G1582" t="str">
            <v>7</v>
          </cell>
          <cell r="H1582" t="str">
            <v>Support Staff 2S</v>
          </cell>
          <cell r="I1582">
            <v>0</v>
          </cell>
          <cell r="J1582">
            <v>0</v>
          </cell>
          <cell r="K1582">
            <v>26082</v>
          </cell>
          <cell r="L1582">
            <v>6083</v>
          </cell>
          <cell r="M1582">
            <v>3216.5</v>
          </cell>
          <cell r="N1582">
            <v>28948.5</v>
          </cell>
          <cell r="O1582">
            <v>2200</v>
          </cell>
          <cell r="P1582">
            <v>2000</v>
          </cell>
          <cell r="Q1582">
            <v>1000</v>
          </cell>
          <cell r="R1582">
            <v>108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5308</v>
          </cell>
          <cell r="AA1582">
            <v>40689.5</v>
          </cell>
        </row>
        <row r="1583">
          <cell r="B1583">
            <v>7305</v>
          </cell>
          <cell r="C1583" t="str">
            <v>Ganga Kharel</v>
          </cell>
          <cell r="D1583" t="str">
            <v>Parasi Branch</v>
          </cell>
          <cell r="E1583" t="str">
            <v>150</v>
          </cell>
          <cell r="F1583" t="str">
            <v>Banking Operational</v>
          </cell>
          <cell r="G1583" t="str">
            <v>1</v>
          </cell>
          <cell r="H1583" t="str">
            <v>Assistant 4</v>
          </cell>
          <cell r="I1583">
            <v>0</v>
          </cell>
          <cell r="J1583">
            <v>0</v>
          </cell>
          <cell r="K1583">
            <v>32902</v>
          </cell>
          <cell r="L1583">
            <v>1097</v>
          </cell>
          <cell r="M1583">
            <v>3399.9</v>
          </cell>
          <cell r="N1583">
            <v>30599.1</v>
          </cell>
          <cell r="O1583">
            <v>2772</v>
          </cell>
          <cell r="P1583">
            <v>2000</v>
          </cell>
          <cell r="Q1583">
            <v>1000</v>
          </cell>
          <cell r="R1583">
            <v>0</v>
          </cell>
          <cell r="S1583">
            <v>1348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7120</v>
          </cell>
          <cell r="AA1583">
            <v>44518.9</v>
          </cell>
        </row>
        <row r="1584">
          <cell r="B1584">
            <v>7321</v>
          </cell>
          <cell r="C1584" t="str">
            <v>Sushma Sharma</v>
          </cell>
          <cell r="D1584" t="str">
            <v>Parasi Branch</v>
          </cell>
          <cell r="E1584" t="str">
            <v>150</v>
          </cell>
          <cell r="F1584" t="str">
            <v>Banking Operational</v>
          </cell>
          <cell r="G1584" t="str">
            <v>1</v>
          </cell>
          <cell r="H1584" t="str">
            <v>Assistant 4</v>
          </cell>
          <cell r="I1584">
            <v>0</v>
          </cell>
          <cell r="J1584">
            <v>0</v>
          </cell>
          <cell r="K1584">
            <v>32902</v>
          </cell>
          <cell r="L1584">
            <v>1097</v>
          </cell>
          <cell r="M1584">
            <v>3399.9</v>
          </cell>
          <cell r="N1584">
            <v>30599.1</v>
          </cell>
          <cell r="O1584">
            <v>2772</v>
          </cell>
          <cell r="P1584">
            <v>2000</v>
          </cell>
          <cell r="Q1584">
            <v>1000</v>
          </cell>
          <cell r="R1584">
            <v>0</v>
          </cell>
          <cell r="S1584">
            <v>1348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7120</v>
          </cell>
          <cell r="AA1584">
            <v>44518.9</v>
          </cell>
        </row>
        <row r="1585">
          <cell r="B1585">
            <v>4855</v>
          </cell>
          <cell r="C1585" t="str">
            <v>Madhav Prasad Koirala</v>
          </cell>
          <cell r="D1585" t="str">
            <v>Rajahar Branch</v>
          </cell>
          <cell r="E1585" t="str">
            <v>151</v>
          </cell>
          <cell r="F1585" t="str">
            <v>Banking Operational</v>
          </cell>
          <cell r="G1585" t="str">
            <v>10</v>
          </cell>
          <cell r="H1585" t="str">
            <v>Officer 7</v>
          </cell>
          <cell r="I1585">
            <v>0</v>
          </cell>
          <cell r="J1585">
            <v>0</v>
          </cell>
          <cell r="K1585">
            <v>46207</v>
          </cell>
          <cell r="L1585">
            <v>15400</v>
          </cell>
          <cell r="M1585">
            <v>6160.7</v>
          </cell>
          <cell r="N1585">
            <v>55446.3</v>
          </cell>
          <cell r="O1585">
            <v>4220</v>
          </cell>
          <cell r="P1585">
            <v>2000</v>
          </cell>
          <cell r="Q1585">
            <v>1000</v>
          </cell>
          <cell r="R1585">
            <v>0</v>
          </cell>
          <cell r="S1585">
            <v>2519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9739</v>
          </cell>
          <cell r="AA1585">
            <v>77506.7</v>
          </cell>
        </row>
        <row r="1586">
          <cell r="B1586">
            <v>5101</v>
          </cell>
          <cell r="C1586" t="str">
            <v>Ganesh Raj Gauli</v>
          </cell>
          <cell r="D1586" t="str">
            <v>Rajahar Branch</v>
          </cell>
          <cell r="E1586" t="str">
            <v>151</v>
          </cell>
          <cell r="F1586" t="str">
            <v>Banking Operational</v>
          </cell>
          <cell r="G1586" t="str">
            <v>9</v>
          </cell>
          <cell r="H1586" t="str">
            <v>Managerial 9</v>
          </cell>
          <cell r="I1586">
            <v>0</v>
          </cell>
          <cell r="J1586">
            <v>0</v>
          </cell>
          <cell r="K1586">
            <v>52774</v>
          </cell>
          <cell r="L1586">
            <v>15831</v>
          </cell>
          <cell r="M1586">
            <v>6860.5</v>
          </cell>
          <cell r="N1586">
            <v>61744.5</v>
          </cell>
          <cell r="O1586">
            <v>4620</v>
          </cell>
          <cell r="P1586">
            <v>2000</v>
          </cell>
          <cell r="Q1586">
            <v>1000</v>
          </cell>
          <cell r="R1586">
            <v>0</v>
          </cell>
          <cell r="S1586">
            <v>2987</v>
          </cell>
          <cell r="T1586">
            <v>2400</v>
          </cell>
          <cell r="U1586">
            <v>0</v>
          </cell>
          <cell r="V1586">
            <v>0</v>
          </cell>
          <cell r="W1586">
            <v>6000</v>
          </cell>
          <cell r="X1586">
            <v>0</v>
          </cell>
          <cell r="Y1586">
            <v>0</v>
          </cell>
          <cell r="Z1586">
            <v>19007</v>
          </cell>
          <cell r="AA1586">
            <v>94472.5</v>
          </cell>
        </row>
        <row r="1587">
          <cell r="B1587">
            <v>5777</v>
          </cell>
          <cell r="C1587" t="str">
            <v>Resham Chaudhari</v>
          </cell>
          <cell r="D1587" t="str">
            <v>Rajahar Branch</v>
          </cell>
          <cell r="E1587" t="str">
            <v>151</v>
          </cell>
          <cell r="F1587" t="str">
            <v>Banking Operational</v>
          </cell>
          <cell r="G1587" t="str">
            <v>11</v>
          </cell>
          <cell r="H1587" t="str">
            <v>Assistant 5</v>
          </cell>
          <cell r="I1587">
            <v>0</v>
          </cell>
          <cell r="J1587">
            <v>0</v>
          </cell>
          <cell r="K1587">
            <v>35420</v>
          </cell>
          <cell r="L1587">
            <v>12991</v>
          </cell>
          <cell r="M1587">
            <v>4841.1000000000004</v>
          </cell>
          <cell r="N1587">
            <v>43569.9</v>
          </cell>
          <cell r="O1587">
            <v>3344</v>
          </cell>
          <cell r="P1587">
            <v>2000</v>
          </cell>
          <cell r="Q1587">
            <v>1000</v>
          </cell>
          <cell r="R1587">
            <v>185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6529</v>
          </cell>
          <cell r="AA1587">
            <v>59781.1</v>
          </cell>
        </row>
        <row r="1588">
          <cell r="B1588">
            <v>6579</v>
          </cell>
          <cell r="C1588" t="str">
            <v>Dilip Bhusal</v>
          </cell>
          <cell r="D1588" t="str">
            <v>Rajahar Branch</v>
          </cell>
          <cell r="E1588" t="str">
            <v>151</v>
          </cell>
          <cell r="F1588" t="str">
            <v>Banking Operational</v>
          </cell>
          <cell r="G1588" t="str">
            <v>5</v>
          </cell>
          <cell r="H1588" t="str">
            <v>Assistant 4</v>
          </cell>
          <cell r="I1588">
            <v>0</v>
          </cell>
          <cell r="J1588">
            <v>0</v>
          </cell>
          <cell r="K1588">
            <v>32902</v>
          </cell>
          <cell r="L1588">
            <v>5485</v>
          </cell>
          <cell r="M1588">
            <v>3838.7</v>
          </cell>
          <cell r="N1588">
            <v>34548.300000000003</v>
          </cell>
          <cell r="O1588">
            <v>2772</v>
          </cell>
          <cell r="P1588">
            <v>2000</v>
          </cell>
          <cell r="Q1588">
            <v>1000</v>
          </cell>
          <cell r="R1588">
            <v>0</v>
          </cell>
          <cell r="S1588">
            <v>1348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7120</v>
          </cell>
          <cell r="AA1588">
            <v>49345.7</v>
          </cell>
        </row>
        <row r="1589">
          <cell r="B1589">
            <v>6952</v>
          </cell>
          <cell r="C1589" t="str">
            <v>Jeevan Prasad Acharya</v>
          </cell>
          <cell r="D1589" t="str">
            <v>Rajahar Branch</v>
          </cell>
          <cell r="E1589" t="str">
            <v>151</v>
          </cell>
          <cell r="F1589" t="str">
            <v>Banking Operational</v>
          </cell>
          <cell r="G1589" t="str">
            <v>4</v>
          </cell>
          <cell r="H1589" t="str">
            <v>Assistant 4</v>
          </cell>
          <cell r="I1589">
            <v>0</v>
          </cell>
          <cell r="J1589">
            <v>0</v>
          </cell>
          <cell r="K1589">
            <v>32902</v>
          </cell>
          <cell r="L1589">
            <v>4388</v>
          </cell>
          <cell r="M1589">
            <v>3729</v>
          </cell>
          <cell r="N1589">
            <v>33561</v>
          </cell>
          <cell r="O1589">
            <v>2772</v>
          </cell>
          <cell r="P1589">
            <v>2000</v>
          </cell>
          <cell r="Q1589">
            <v>1000</v>
          </cell>
          <cell r="R1589">
            <v>0</v>
          </cell>
          <cell r="S1589">
            <v>1348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7120</v>
          </cell>
          <cell r="AA1589">
            <v>48139</v>
          </cell>
        </row>
        <row r="1590">
          <cell r="B1590">
            <v>6969</v>
          </cell>
          <cell r="C1590" t="str">
            <v>Hari Maya Gurung</v>
          </cell>
          <cell r="D1590" t="str">
            <v>Rajahar Branch</v>
          </cell>
          <cell r="E1590" t="str">
            <v>151</v>
          </cell>
          <cell r="F1590" t="str">
            <v>Banking Operational</v>
          </cell>
          <cell r="G1590" t="str">
            <v>4</v>
          </cell>
          <cell r="H1590" t="str">
            <v>Assistant 4</v>
          </cell>
          <cell r="I1590">
            <v>0</v>
          </cell>
          <cell r="J1590">
            <v>0</v>
          </cell>
          <cell r="K1590">
            <v>32902</v>
          </cell>
          <cell r="L1590">
            <v>4388</v>
          </cell>
          <cell r="M1590">
            <v>3729</v>
          </cell>
          <cell r="N1590">
            <v>33561</v>
          </cell>
          <cell r="O1590">
            <v>2772</v>
          </cell>
          <cell r="P1590">
            <v>2000</v>
          </cell>
          <cell r="Q1590">
            <v>1000</v>
          </cell>
          <cell r="R1590">
            <v>156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5928</v>
          </cell>
          <cell r="AA1590">
            <v>46947</v>
          </cell>
        </row>
        <row r="1591">
          <cell r="B1591">
            <v>7324</v>
          </cell>
          <cell r="C1591" t="str">
            <v>Januka Karki</v>
          </cell>
          <cell r="D1591" t="str">
            <v>Rajahar Branch</v>
          </cell>
          <cell r="E1591" t="str">
            <v>151</v>
          </cell>
          <cell r="F1591" t="str">
            <v>Banking Operational</v>
          </cell>
          <cell r="G1591" t="str">
            <v>1</v>
          </cell>
          <cell r="H1591" t="str">
            <v>Assistant 4</v>
          </cell>
          <cell r="I1591">
            <v>0</v>
          </cell>
          <cell r="J1591">
            <v>0</v>
          </cell>
          <cell r="K1591">
            <v>32902</v>
          </cell>
          <cell r="L1591">
            <v>1097</v>
          </cell>
          <cell r="M1591">
            <v>3399.9</v>
          </cell>
          <cell r="N1591">
            <v>30599.1</v>
          </cell>
          <cell r="O1591">
            <v>2772</v>
          </cell>
          <cell r="P1591">
            <v>2000</v>
          </cell>
          <cell r="Q1591">
            <v>1000</v>
          </cell>
          <cell r="R1591">
            <v>0</v>
          </cell>
          <cell r="S1591">
            <v>1348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7120</v>
          </cell>
          <cell r="AA1591">
            <v>44518.9</v>
          </cell>
        </row>
        <row r="1592">
          <cell r="B1592">
            <v>5152</v>
          </cell>
          <cell r="C1592" t="str">
            <v>Baburam Devkota</v>
          </cell>
          <cell r="D1592" t="str">
            <v>Kawasoti Branch</v>
          </cell>
          <cell r="E1592" t="str">
            <v>152</v>
          </cell>
          <cell r="F1592" t="str">
            <v>Banking Operational</v>
          </cell>
          <cell r="G1592" t="str">
            <v>9</v>
          </cell>
          <cell r="H1592" t="str">
            <v>Managerial 9</v>
          </cell>
          <cell r="I1592">
            <v>0</v>
          </cell>
          <cell r="J1592">
            <v>0</v>
          </cell>
          <cell r="K1592">
            <v>52774</v>
          </cell>
          <cell r="L1592">
            <v>15831</v>
          </cell>
          <cell r="M1592">
            <v>6860.5</v>
          </cell>
          <cell r="N1592">
            <v>61744.5</v>
          </cell>
          <cell r="O1592">
            <v>4620</v>
          </cell>
          <cell r="P1592">
            <v>2000</v>
          </cell>
          <cell r="Q1592">
            <v>1000</v>
          </cell>
          <cell r="R1592">
            <v>0</v>
          </cell>
          <cell r="S1592">
            <v>2987</v>
          </cell>
          <cell r="T1592">
            <v>2400</v>
          </cell>
          <cell r="U1592">
            <v>0</v>
          </cell>
          <cell r="V1592">
            <v>0</v>
          </cell>
          <cell r="W1592">
            <v>6000</v>
          </cell>
          <cell r="X1592">
            <v>0</v>
          </cell>
          <cell r="Y1592">
            <v>0</v>
          </cell>
          <cell r="Z1592">
            <v>19007</v>
          </cell>
          <cell r="AA1592">
            <v>94472.5</v>
          </cell>
        </row>
        <row r="1593">
          <cell r="B1593">
            <v>5643</v>
          </cell>
          <cell r="C1593" t="str">
            <v>Dolraj Gaire</v>
          </cell>
          <cell r="D1593" t="str">
            <v>Kawasoti Branch</v>
          </cell>
          <cell r="E1593" t="str">
            <v>152</v>
          </cell>
          <cell r="F1593" t="str">
            <v>Banking Operational</v>
          </cell>
          <cell r="G1593" t="str">
            <v>11</v>
          </cell>
          <cell r="H1593" t="str">
            <v>Assistant 5</v>
          </cell>
          <cell r="I1593">
            <v>0</v>
          </cell>
          <cell r="J1593">
            <v>0</v>
          </cell>
          <cell r="K1593">
            <v>35420</v>
          </cell>
          <cell r="L1593">
            <v>12991</v>
          </cell>
          <cell r="M1593">
            <v>4841.1000000000004</v>
          </cell>
          <cell r="N1593">
            <v>43569.9</v>
          </cell>
          <cell r="O1593">
            <v>3344</v>
          </cell>
          <cell r="P1593">
            <v>2000</v>
          </cell>
          <cell r="Q1593">
            <v>1000</v>
          </cell>
          <cell r="R1593">
            <v>0</v>
          </cell>
          <cell r="S1593">
            <v>1604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7948</v>
          </cell>
          <cell r="AA1593">
            <v>61200.1</v>
          </cell>
        </row>
        <row r="1594">
          <cell r="B1594">
            <v>6490</v>
          </cell>
          <cell r="C1594" t="str">
            <v>Anita Shrestha</v>
          </cell>
          <cell r="D1594" t="str">
            <v>Kawasoti Branch</v>
          </cell>
          <cell r="E1594" t="str">
            <v>152</v>
          </cell>
          <cell r="F1594" t="str">
            <v>Banking Operational</v>
          </cell>
          <cell r="G1594" t="str">
            <v>4</v>
          </cell>
          <cell r="H1594" t="str">
            <v>Officer 7</v>
          </cell>
          <cell r="I1594">
            <v>0</v>
          </cell>
          <cell r="J1594">
            <v>0</v>
          </cell>
          <cell r="K1594">
            <v>46207</v>
          </cell>
          <cell r="L1594">
            <v>6160</v>
          </cell>
          <cell r="M1594">
            <v>5236.7</v>
          </cell>
          <cell r="N1594">
            <v>47130.3</v>
          </cell>
          <cell r="O1594">
            <v>4220</v>
          </cell>
          <cell r="P1594">
            <v>2000</v>
          </cell>
          <cell r="Q1594">
            <v>1000</v>
          </cell>
          <cell r="R1594">
            <v>291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7511</v>
          </cell>
          <cell r="AA1594">
            <v>65114.7</v>
          </cell>
        </row>
        <row r="1595">
          <cell r="B1595">
            <v>6671</v>
          </cell>
          <cell r="C1595" t="str">
            <v>Pradip Raj Kandel</v>
          </cell>
          <cell r="D1595" t="str">
            <v>Kawasoti Branch</v>
          </cell>
          <cell r="E1595" t="str">
            <v>152</v>
          </cell>
          <cell r="F1595" t="str">
            <v>Banking Operational</v>
          </cell>
          <cell r="G1595" t="str">
            <v>5</v>
          </cell>
          <cell r="H1595" t="str">
            <v>Assistant 4</v>
          </cell>
          <cell r="I1595">
            <v>0</v>
          </cell>
          <cell r="J1595">
            <v>0</v>
          </cell>
          <cell r="K1595">
            <v>32902</v>
          </cell>
          <cell r="L1595">
            <v>5485</v>
          </cell>
          <cell r="M1595">
            <v>3838.7</v>
          </cell>
          <cell r="N1595">
            <v>34548.300000000003</v>
          </cell>
          <cell r="O1595">
            <v>2772</v>
          </cell>
          <cell r="P1595">
            <v>2000</v>
          </cell>
          <cell r="Q1595">
            <v>1000</v>
          </cell>
          <cell r="R1595">
            <v>0</v>
          </cell>
          <cell r="S1595">
            <v>1348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7120</v>
          </cell>
          <cell r="AA1595">
            <v>49345.7</v>
          </cell>
        </row>
        <row r="1596">
          <cell r="B1596">
            <v>6700</v>
          </cell>
          <cell r="C1596" t="str">
            <v>Janardan Sharma</v>
          </cell>
          <cell r="D1596" t="str">
            <v>Kawasoti Branch</v>
          </cell>
          <cell r="E1596" t="str">
            <v>152</v>
          </cell>
          <cell r="F1596" t="str">
            <v>Banking Operational</v>
          </cell>
          <cell r="G1596" t="str">
            <v>4</v>
          </cell>
          <cell r="H1596" t="str">
            <v>Assistant 5</v>
          </cell>
          <cell r="I1596">
            <v>0</v>
          </cell>
          <cell r="J1596">
            <v>0</v>
          </cell>
          <cell r="K1596">
            <v>35420</v>
          </cell>
          <cell r="L1596">
            <v>4724</v>
          </cell>
          <cell r="M1596">
            <v>4014.4</v>
          </cell>
          <cell r="N1596">
            <v>36129.599999999999</v>
          </cell>
          <cell r="O1596">
            <v>3344</v>
          </cell>
          <cell r="P1596">
            <v>2000</v>
          </cell>
          <cell r="Q1596">
            <v>1000</v>
          </cell>
          <cell r="R1596">
            <v>0</v>
          </cell>
          <cell r="S1596">
            <v>1604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7948</v>
          </cell>
          <cell r="AA1596">
            <v>52106.400000000001</v>
          </cell>
        </row>
        <row r="1597">
          <cell r="B1597">
            <v>6712</v>
          </cell>
          <cell r="C1597" t="str">
            <v>Manisha Shrestha</v>
          </cell>
          <cell r="D1597" t="str">
            <v>Kawasoti Branch</v>
          </cell>
          <cell r="E1597" t="str">
            <v>152</v>
          </cell>
          <cell r="F1597" t="str">
            <v>Banking Operational</v>
          </cell>
          <cell r="G1597" t="str">
            <v>5</v>
          </cell>
          <cell r="H1597" t="str">
            <v>Assistant 4</v>
          </cell>
          <cell r="I1597">
            <v>0</v>
          </cell>
          <cell r="J1597">
            <v>0</v>
          </cell>
          <cell r="K1597">
            <v>32902</v>
          </cell>
          <cell r="L1597">
            <v>5485</v>
          </cell>
          <cell r="M1597">
            <v>3838.7</v>
          </cell>
          <cell r="N1597">
            <v>34548.300000000003</v>
          </cell>
          <cell r="O1597">
            <v>2772</v>
          </cell>
          <cell r="P1597">
            <v>2000</v>
          </cell>
          <cell r="Q1597">
            <v>1000</v>
          </cell>
          <cell r="R1597">
            <v>156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5928</v>
          </cell>
          <cell r="AA1597">
            <v>48153.7</v>
          </cell>
        </row>
        <row r="1598">
          <cell r="B1598">
            <v>7272</v>
          </cell>
          <cell r="C1598" t="str">
            <v>Kasiram Poudel</v>
          </cell>
          <cell r="D1598" t="str">
            <v>Kawasoti Branch</v>
          </cell>
          <cell r="E1598" t="str">
            <v>152</v>
          </cell>
          <cell r="F1598" t="str">
            <v>Banking Operational</v>
          </cell>
          <cell r="G1598" t="str">
            <v>1</v>
          </cell>
          <cell r="H1598" t="str">
            <v>Assistant 4</v>
          </cell>
          <cell r="I1598">
            <v>0</v>
          </cell>
          <cell r="J1598">
            <v>0</v>
          </cell>
          <cell r="K1598">
            <v>32902</v>
          </cell>
          <cell r="L1598">
            <v>1097</v>
          </cell>
          <cell r="M1598">
            <v>3399.9</v>
          </cell>
          <cell r="N1598">
            <v>30599.1</v>
          </cell>
          <cell r="O1598">
            <v>2772</v>
          </cell>
          <cell r="P1598">
            <v>2000</v>
          </cell>
          <cell r="Q1598">
            <v>1000</v>
          </cell>
          <cell r="R1598">
            <v>0</v>
          </cell>
          <cell r="S1598">
            <v>1348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7120</v>
          </cell>
          <cell r="AA1598">
            <v>44518.9</v>
          </cell>
        </row>
        <row r="1599">
          <cell r="B1599">
            <v>4801</v>
          </cell>
          <cell r="C1599" t="str">
            <v>Madhav Tiwari</v>
          </cell>
          <cell r="D1599" t="str">
            <v>Bardaghat Branch</v>
          </cell>
          <cell r="E1599" t="str">
            <v>153</v>
          </cell>
          <cell r="F1599" t="str">
            <v>Banking Operational</v>
          </cell>
          <cell r="G1599" t="str">
            <v>10</v>
          </cell>
          <cell r="H1599" t="str">
            <v>Officer 7</v>
          </cell>
          <cell r="I1599">
            <v>0</v>
          </cell>
          <cell r="J1599">
            <v>0</v>
          </cell>
          <cell r="K1599">
            <v>46207</v>
          </cell>
          <cell r="L1599">
            <v>15400</v>
          </cell>
          <cell r="M1599">
            <v>6160.7</v>
          </cell>
          <cell r="N1599">
            <v>55446.3</v>
          </cell>
          <cell r="O1599">
            <v>4220</v>
          </cell>
          <cell r="P1599">
            <v>2000</v>
          </cell>
          <cell r="Q1599">
            <v>1000</v>
          </cell>
          <cell r="R1599">
            <v>291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7511</v>
          </cell>
          <cell r="AA1599">
            <v>75278.7</v>
          </cell>
        </row>
        <row r="1600">
          <cell r="B1600">
            <v>4990</v>
          </cell>
          <cell r="C1600" t="str">
            <v>Dilli Ram Subedi</v>
          </cell>
          <cell r="D1600" t="str">
            <v>Bardaghat Branch</v>
          </cell>
          <cell r="E1600" t="str">
            <v>153</v>
          </cell>
          <cell r="F1600" t="str">
            <v>Banking Operational</v>
          </cell>
          <cell r="G1600" t="str">
            <v>9</v>
          </cell>
          <cell r="H1600" t="str">
            <v>Officer 7</v>
          </cell>
          <cell r="I1600">
            <v>0</v>
          </cell>
          <cell r="J1600">
            <v>0</v>
          </cell>
          <cell r="K1600">
            <v>46207</v>
          </cell>
          <cell r="L1600">
            <v>13860</v>
          </cell>
          <cell r="M1600">
            <v>6006.7</v>
          </cell>
          <cell r="N1600">
            <v>54060.3</v>
          </cell>
          <cell r="O1600">
            <v>4220</v>
          </cell>
          <cell r="P1600">
            <v>2000</v>
          </cell>
          <cell r="Q1600">
            <v>1000</v>
          </cell>
          <cell r="R1600">
            <v>291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7511</v>
          </cell>
          <cell r="AA1600">
            <v>73584.7</v>
          </cell>
        </row>
        <row r="1601">
          <cell r="B1601">
            <v>5472</v>
          </cell>
          <cell r="C1601" t="str">
            <v>Binod K.C.</v>
          </cell>
          <cell r="D1601" t="str">
            <v>Bardaghat Branch</v>
          </cell>
          <cell r="E1601" t="str">
            <v>153</v>
          </cell>
          <cell r="F1601" t="str">
            <v>Banking Operational</v>
          </cell>
          <cell r="G1601" t="str">
            <v>6</v>
          </cell>
          <cell r="H1601" t="str">
            <v>Managerial 9</v>
          </cell>
          <cell r="I1601">
            <v>0</v>
          </cell>
          <cell r="J1601">
            <v>0</v>
          </cell>
          <cell r="K1601">
            <v>52774</v>
          </cell>
          <cell r="L1601">
            <v>10554</v>
          </cell>
          <cell r="M1601">
            <v>6332.8</v>
          </cell>
          <cell r="N1601">
            <v>56995.199999999997</v>
          </cell>
          <cell r="O1601">
            <v>4620</v>
          </cell>
          <cell r="P1601">
            <v>2000</v>
          </cell>
          <cell r="Q1601">
            <v>1000</v>
          </cell>
          <cell r="R1601">
            <v>0</v>
          </cell>
          <cell r="S1601">
            <v>2987</v>
          </cell>
          <cell r="T1601">
            <v>2400</v>
          </cell>
          <cell r="U1601">
            <v>0</v>
          </cell>
          <cell r="V1601">
            <v>0</v>
          </cell>
          <cell r="W1601">
            <v>6000</v>
          </cell>
          <cell r="X1601">
            <v>0</v>
          </cell>
          <cell r="Y1601">
            <v>0</v>
          </cell>
          <cell r="Z1601">
            <v>19007</v>
          </cell>
          <cell r="AA1601">
            <v>88667.8</v>
          </cell>
        </row>
        <row r="1602">
          <cell r="B1602">
            <v>5796</v>
          </cell>
          <cell r="C1602" t="str">
            <v>Tika Kumari Basnet</v>
          </cell>
          <cell r="D1602" t="str">
            <v>Bardaghat Branch</v>
          </cell>
          <cell r="E1602" t="str">
            <v>153</v>
          </cell>
          <cell r="F1602" t="str">
            <v>Banking Operational</v>
          </cell>
          <cell r="G1602" t="str">
            <v>11</v>
          </cell>
          <cell r="H1602" t="str">
            <v>Assistant 5</v>
          </cell>
          <cell r="I1602">
            <v>0</v>
          </cell>
          <cell r="J1602">
            <v>0</v>
          </cell>
          <cell r="K1602">
            <v>35420</v>
          </cell>
          <cell r="L1602">
            <v>12991</v>
          </cell>
          <cell r="M1602">
            <v>4841.1000000000004</v>
          </cell>
          <cell r="N1602">
            <v>43569.9</v>
          </cell>
          <cell r="O1602">
            <v>3344</v>
          </cell>
          <cell r="P1602">
            <v>2000</v>
          </cell>
          <cell r="Q1602">
            <v>1000</v>
          </cell>
          <cell r="R1602">
            <v>185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6529</v>
          </cell>
          <cell r="AA1602">
            <v>59781.1</v>
          </cell>
        </row>
        <row r="1603">
          <cell r="B1603">
            <v>5984</v>
          </cell>
          <cell r="C1603" t="str">
            <v>Ram Prasad Joshi</v>
          </cell>
          <cell r="D1603" t="str">
            <v>Bardaghat Branch</v>
          </cell>
          <cell r="E1603" t="str">
            <v>153</v>
          </cell>
          <cell r="F1603" t="str">
            <v>Banking Operational</v>
          </cell>
          <cell r="G1603" t="str">
            <v>11</v>
          </cell>
          <cell r="H1603" t="str">
            <v>Assistant 5</v>
          </cell>
          <cell r="I1603">
            <v>0</v>
          </cell>
          <cell r="J1603">
            <v>0</v>
          </cell>
          <cell r="K1603">
            <v>35420</v>
          </cell>
          <cell r="L1603">
            <v>12991</v>
          </cell>
          <cell r="M1603">
            <v>4841.1000000000004</v>
          </cell>
          <cell r="N1603">
            <v>43569.9</v>
          </cell>
          <cell r="O1603">
            <v>3344</v>
          </cell>
          <cell r="P1603">
            <v>2000</v>
          </cell>
          <cell r="Q1603">
            <v>1000</v>
          </cell>
          <cell r="R1603">
            <v>185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6529</v>
          </cell>
          <cell r="AA1603">
            <v>59781.1</v>
          </cell>
        </row>
        <row r="1604">
          <cell r="B1604">
            <v>6103</v>
          </cell>
          <cell r="C1604" t="str">
            <v>Sukai Tharu</v>
          </cell>
          <cell r="D1604" t="str">
            <v>Bardaghat Branch</v>
          </cell>
          <cell r="E1604" t="str">
            <v>153</v>
          </cell>
          <cell r="F1604" t="str">
            <v>Banking Operational</v>
          </cell>
          <cell r="G1604" t="str">
            <v>5</v>
          </cell>
          <cell r="H1604" t="str">
            <v>Driver D2</v>
          </cell>
          <cell r="I1604">
            <v>0</v>
          </cell>
          <cell r="J1604">
            <v>0</v>
          </cell>
          <cell r="K1604">
            <v>32902</v>
          </cell>
          <cell r="L1604">
            <v>5485</v>
          </cell>
          <cell r="M1604">
            <v>3838.7</v>
          </cell>
          <cell r="N1604">
            <v>34548.300000000003</v>
          </cell>
          <cell r="O1604">
            <v>2772</v>
          </cell>
          <cell r="P1604">
            <v>2000</v>
          </cell>
          <cell r="Q1604">
            <v>1000</v>
          </cell>
          <cell r="R1604">
            <v>156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5928</v>
          </cell>
          <cell r="AA1604">
            <v>48153.7</v>
          </cell>
        </row>
        <row r="1605">
          <cell r="B1605">
            <v>6662</v>
          </cell>
          <cell r="C1605" t="str">
            <v>Dinesh Poudel</v>
          </cell>
          <cell r="D1605" t="str">
            <v>Bardaghat Branch</v>
          </cell>
          <cell r="E1605" t="str">
            <v>153</v>
          </cell>
          <cell r="F1605" t="str">
            <v>Banking Operational</v>
          </cell>
          <cell r="G1605" t="str">
            <v>5</v>
          </cell>
          <cell r="H1605" t="str">
            <v>Assistant 4</v>
          </cell>
          <cell r="I1605">
            <v>0</v>
          </cell>
          <cell r="J1605">
            <v>0</v>
          </cell>
          <cell r="K1605">
            <v>32902</v>
          </cell>
          <cell r="L1605">
            <v>5485</v>
          </cell>
          <cell r="M1605">
            <v>3838.7</v>
          </cell>
          <cell r="N1605">
            <v>34548.300000000003</v>
          </cell>
          <cell r="O1605">
            <v>2772</v>
          </cell>
          <cell r="P1605">
            <v>2000</v>
          </cell>
          <cell r="Q1605">
            <v>1000</v>
          </cell>
          <cell r="R1605">
            <v>156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5928</v>
          </cell>
          <cell r="AA1605">
            <v>48153.7</v>
          </cell>
        </row>
        <row r="1606">
          <cell r="B1606">
            <v>7273</v>
          </cell>
          <cell r="C1606" t="str">
            <v>Ravi Chhetri</v>
          </cell>
          <cell r="D1606" t="str">
            <v>Bardaghat Branch</v>
          </cell>
          <cell r="E1606" t="str">
            <v>153</v>
          </cell>
          <cell r="F1606" t="str">
            <v>Banking Operational</v>
          </cell>
          <cell r="G1606" t="str">
            <v>1</v>
          </cell>
          <cell r="H1606" t="str">
            <v>Assistant 4</v>
          </cell>
          <cell r="I1606">
            <v>0</v>
          </cell>
          <cell r="J1606">
            <v>0</v>
          </cell>
          <cell r="K1606">
            <v>32902</v>
          </cell>
          <cell r="L1606">
            <v>1097</v>
          </cell>
          <cell r="M1606">
            <v>3399.9</v>
          </cell>
          <cell r="N1606">
            <v>30599.1</v>
          </cell>
          <cell r="O1606">
            <v>2772</v>
          </cell>
          <cell r="P1606">
            <v>2000</v>
          </cell>
          <cell r="Q1606">
            <v>1000</v>
          </cell>
          <cell r="R1606">
            <v>0</v>
          </cell>
          <cell r="S1606">
            <v>1348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7120</v>
          </cell>
          <cell r="AA1606">
            <v>44518.9</v>
          </cell>
        </row>
        <row r="1607">
          <cell r="B1607">
            <v>7285</v>
          </cell>
          <cell r="C1607" t="str">
            <v>Suraksha Somai</v>
          </cell>
          <cell r="D1607" t="str">
            <v>Bardaghat Branch</v>
          </cell>
          <cell r="E1607" t="str">
            <v>153</v>
          </cell>
          <cell r="F1607" t="str">
            <v>Banking Operational</v>
          </cell>
          <cell r="G1607" t="str">
            <v>1</v>
          </cell>
          <cell r="H1607" t="str">
            <v>Assistant 4</v>
          </cell>
          <cell r="I1607">
            <v>0</v>
          </cell>
          <cell r="J1607">
            <v>0</v>
          </cell>
          <cell r="K1607">
            <v>32902</v>
          </cell>
          <cell r="L1607">
            <v>1097</v>
          </cell>
          <cell r="M1607">
            <v>3399.9</v>
          </cell>
          <cell r="N1607">
            <v>30599.1</v>
          </cell>
          <cell r="O1607">
            <v>2772</v>
          </cell>
          <cell r="P1607">
            <v>2000</v>
          </cell>
          <cell r="Q1607">
            <v>1000</v>
          </cell>
          <cell r="R1607">
            <v>0</v>
          </cell>
          <cell r="S1607">
            <v>1348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7120</v>
          </cell>
          <cell r="AA1607">
            <v>44518.9</v>
          </cell>
        </row>
        <row r="1608">
          <cell r="B1608">
            <v>90207</v>
          </cell>
          <cell r="C1608" t="str">
            <v>Kunjermani Aryal</v>
          </cell>
          <cell r="D1608" t="str">
            <v>Bardaghat Branch</v>
          </cell>
          <cell r="E1608" t="str">
            <v>153</v>
          </cell>
          <cell r="F1608" t="str">
            <v>Banking Operational</v>
          </cell>
          <cell r="G1608">
            <v>0</v>
          </cell>
          <cell r="H1608" t="str">
            <v>Support Staff 1S</v>
          </cell>
          <cell r="I1608">
            <v>0</v>
          </cell>
          <cell r="J1608">
            <v>0</v>
          </cell>
          <cell r="K1608">
            <v>24702</v>
          </cell>
          <cell r="L1608">
            <v>0</v>
          </cell>
          <cell r="M1608">
            <v>0</v>
          </cell>
          <cell r="N1608">
            <v>24702</v>
          </cell>
          <cell r="O1608">
            <v>0</v>
          </cell>
          <cell r="P1608">
            <v>2000</v>
          </cell>
          <cell r="Q1608">
            <v>1000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3000</v>
          </cell>
          <cell r="AA1608">
            <v>27702</v>
          </cell>
        </row>
        <row r="1609">
          <cell r="B1609">
            <v>5113</v>
          </cell>
          <cell r="C1609" t="str">
            <v>Rabindra Kumar Pandey</v>
          </cell>
          <cell r="D1609" t="str">
            <v>Taulihawa Branch</v>
          </cell>
          <cell r="E1609" t="str">
            <v>154</v>
          </cell>
          <cell r="F1609" t="str">
            <v>Banking Operational</v>
          </cell>
          <cell r="G1609" t="str">
            <v>9</v>
          </cell>
          <cell r="H1609" t="str">
            <v>Managerial 9</v>
          </cell>
          <cell r="I1609">
            <v>0</v>
          </cell>
          <cell r="J1609">
            <v>0</v>
          </cell>
          <cell r="K1609">
            <v>52774</v>
          </cell>
          <cell r="L1609">
            <v>15831</v>
          </cell>
          <cell r="M1609">
            <v>6860.5</v>
          </cell>
          <cell r="N1609">
            <v>61744.5</v>
          </cell>
          <cell r="O1609">
            <v>4620</v>
          </cell>
          <cell r="P1609">
            <v>2000</v>
          </cell>
          <cell r="Q1609">
            <v>1000</v>
          </cell>
          <cell r="R1609">
            <v>345</v>
          </cell>
          <cell r="S1609">
            <v>0</v>
          </cell>
          <cell r="T1609">
            <v>2400</v>
          </cell>
          <cell r="U1609">
            <v>0</v>
          </cell>
          <cell r="V1609">
            <v>0</v>
          </cell>
          <cell r="W1609">
            <v>6000</v>
          </cell>
          <cell r="X1609">
            <v>0</v>
          </cell>
          <cell r="Y1609">
            <v>0</v>
          </cell>
          <cell r="Z1609">
            <v>16365</v>
          </cell>
          <cell r="AA1609">
            <v>91830.5</v>
          </cell>
        </row>
        <row r="1610">
          <cell r="B1610">
            <v>5333</v>
          </cell>
          <cell r="C1610" t="str">
            <v>Bir Bahadur G.C.</v>
          </cell>
          <cell r="D1610" t="str">
            <v>Taulihawa Branch</v>
          </cell>
          <cell r="E1610" t="str">
            <v>154</v>
          </cell>
          <cell r="F1610" t="str">
            <v>Banking Operational</v>
          </cell>
          <cell r="G1610" t="str">
            <v>6</v>
          </cell>
          <cell r="H1610" t="str">
            <v>Officer 7</v>
          </cell>
          <cell r="I1610">
            <v>0</v>
          </cell>
          <cell r="J1610">
            <v>0</v>
          </cell>
          <cell r="K1610">
            <v>46207</v>
          </cell>
          <cell r="L1610">
            <v>9240</v>
          </cell>
          <cell r="M1610">
            <v>5544.7</v>
          </cell>
          <cell r="N1610">
            <v>49902.3</v>
          </cell>
          <cell r="O1610">
            <v>4220</v>
          </cell>
          <cell r="P1610">
            <v>2000</v>
          </cell>
          <cell r="Q1610">
            <v>1000</v>
          </cell>
          <cell r="R1610">
            <v>0</v>
          </cell>
          <cell r="S1610">
            <v>2519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9739</v>
          </cell>
          <cell r="AA1610">
            <v>70730.7</v>
          </cell>
        </row>
        <row r="1611">
          <cell r="B1611">
            <v>5717</v>
          </cell>
          <cell r="C1611" t="str">
            <v>Narendra Prashad Chaudhari</v>
          </cell>
          <cell r="D1611" t="str">
            <v>Taulihawa Branch</v>
          </cell>
          <cell r="E1611" t="str">
            <v>154</v>
          </cell>
          <cell r="F1611" t="str">
            <v>Banking Operational</v>
          </cell>
          <cell r="G1611" t="str">
            <v>11</v>
          </cell>
          <cell r="H1611" t="str">
            <v>Assistant 5</v>
          </cell>
          <cell r="I1611">
            <v>0</v>
          </cell>
          <cell r="J1611">
            <v>0</v>
          </cell>
          <cell r="K1611">
            <v>35420</v>
          </cell>
          <cell r="L1611">
            <v>12991</v>
          </cell>
          <cell r="M1611">
            <v>4841.1000000000004</v>
          </cell>
          <cell r="N1611">
            <v>43569.9</v>
          </cell>
          <cell r="O1611">
            <v>3344</v>
          </cell>
          <cell r="P1611">
            <v>2000</v>
          </cell>
          <cell r="Q1611">
            <v>1000</v>
          </cell>
          <cell r="R1611">
            <v>185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6529</v>
          </cell>
          <cell r="AA1611">
            <v>59781.1</v>
          </cell>
        </row>
        <row r="1612">
          <cell r="B1612">
            <v>5790</v>
          </cell>
          <cell r="C1612" t="str">
            <v>Brijaraj Pasi</v>
          </cell>
          <cell r="D1612" t="str">
            <v>Taulihawa Branch</v>
          </cell>
          <cell r="E1612" t="str">
            <v>154</v>
          </cell>
          <cell r="F1612" t="str">
            <v>Banking Operational</v>
          </cell>
          <cell r="G1612" t="str">
            <v>11</v>
          </cell>
          <cell r="H1612" t="str">
            <v>Assistant 5</v>
          </cell>
          <cell r="I1612">
            <v>0</v>
          </cell>
          <cell r="J1612">
            <v>0</v>
          </cell>
          <cell r="K1612">
            <v>35420</v>
          </cell>
          <cell r="L1612">
            <v>12991</v>
          </cell>
          <cell r="M1612">
            <v>4841.1000000000004</v>
          </cell>
          <cell r="N1612">
            <v>43569.9</v>
          </cell>
          <cell r="O1612">
            <v>3344</v>
          </cell>
          <cell r="P1612">
            <v>2000</v>
          </cell>
          <cell r="Q1612">
            <v>1000</v>
          </cell>
          <cell r="R1612">
            <v>185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6529</v>
          </cell>
          <cell r="AA1612">
            <v>59781.1</v>
          </cell>
        </row>
        <row r="1613">
          <cell r="B1613">
            <v>5980</v>
          </cell>
          <cell r="C1613" t="str">
            <v>Sidartha Kumar Barma</v>
          </cell>
          <cell r="D1613" t="str">
            <v>Taulihawa Branch</v>
          </cell>
          <cell r="E1613" t="str">
            <v>154</v>
          </cell>
          <cell r="F1613" t="str">
            <v>Banking Operational</v>
          </cell>
          <cell r="G1613" t="str">
            <v>5</v>
          </cell>
          <cell r="H1613" t="str">
            <v>Assistant 4</v>
          </cell>
          <cell r="I1613" t="str">
            <v>4A</v>
          </cell>
          <cell r="J1613">
            <v>0</v>
          </cell>
          <cell r="K1613">
            <v>34006</v>
          </cell>
          <cell r="L1613">
            <v>5670</v>
          </cell>
          <cell r="M1613">
            <v>3967.6</v>
          </cell>
          <cell r="N1613">
            <v>35708.400000000001</v>
          </cell>
          <cell r="O1613">
            <v>2772</v>
          </cell>
          <cell r="P1613">
            <v>2000</v>
          </cell>
          <cell r="Q1613">
            <v>1000</v>
          </cell>
          <cell r="R1613">
            <v>156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5928</v>
          </cell>
          <cell r="AA1613">
            <v>49571.6</v>
          </cell>
        </row>
        <row r="1614">
          <cell r="B1614">
            <v>6656</v>
          </cell>
          <cell r="C1614" t="str">
            <v>Guru Prasad Ghimire</v>
          </cell>
          <cell r="D1614" t="str">
            <v>Taulihawa Branch</v>
          </cell>
          <cell r="E1614" t="str">
            <v>154</v>
          </cell>
          <cell r="F1614" t="str">
            <v>Banking Operational</v>
          </cell>
          <cell r="G1614" t="str">
            <v>5</v>
          </cell>
          <cell r="H1614" t="str">
            <v>Assistant 4</v>
          </cell>
          <cell r="I1614">
            <v>0</v>
          </cell>
          <cell r="J1614">
            <v>0</v>
          </cell>
          <cell r="K1614">
            <v>32902</v>
          </cell>
          <cell r="L1614">
            <v>5485</v>
          </cell>
          <cell r="M1614">
            <v>3838.7</v>
          </cell>
          <cell r="N1614">
            <v>34548.300000000003</v>
          </cell>
          <cell r="O1614">
            <v>2772</v>
          </cell>
          <cell r="P1614">
            <v>2000</v>
          </cell>
          <cell r="Q1614">
            <v>1000</v>
          </cell>
          <cell r="R1614">
            <v>0</v>
          </cell>
          <cell r="S1614">
            <v>1348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7120</v>
          </cell>
          <cell r="AA1614">
            <v>49345.7</v>
          </cell>
        </row>
        <row r="1615">
          <cell r="B1615">
            <v>7287</v>
          </cell>
          <cell r="C1615" t="str">
            <v>Durga Prasad Bhusal</v>
          </cell>
          <cell r="D1615" t="str">
            <v>Taulihawa Branch</v>
          </cell>
          <cell r="E1615" t="str">
            <v>154</v>
          </cell>
          <cell r="F1615" t="str">
            <v>Banking Operational</v>
          </cell>
          <cell r="G1615" t="str">
            <v>1</v>
          </cell>
          <cell r="H1615" t="str">
            <v>Assistant 4</v>
          </cell>
          <cell r="I1615">
            <v>0</v>
          </cell>
          <cell r="J1615">
            <v>0</v>
          </cell>
          <cell r="K1615">
            <v>32902</v>
          </cell>
          <cell r="L1615">
            <v>1097</v>
          </cell>
          <cell r="M1615">
            <v>3399.9</v>
          </cell>
          <cell r="N1615">
            <v>30599.1</v>
          </cell>
          <cell r="O1615">
            <v>2772</v>
          </cell>
          <cell r="P1615">
            <v>2000</v>
          </cell>
          <cell r="Q1615">
            <v>1000</v>
          </cell>
          <cell r="R1615">
            <v>0</v>
          </cell>
          <cell r="S1615">
            <v>1348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7120</v>
          </cell>
          <cell r="AA1615">
            <v>44518.9</v>
          </cell>
        </row>
        <row r="1616">
          <cell r="B1616">
            <v>7315</v>
          </cell>
          <cell r="C1616" t="str">
            <v>Rekha Paudyal</v>
          </cell>
          <cell r="D1616" t="str">
            <v>Taulihawa Branch</v>
          </cell>
          <cell r="E1616" t="str">
            <v>154</v>
          </cell>
          <cell r="F1616" t="str">
            <v>Banking Operational</v>
          </cell>
          <cell r="G1616" t="str">
            <v>1</v>
          </cell>
          <cell r="H1616" t="str">
            <v>Assistant 4</v>
          </cell>
          <cell r="I1616">
            <v>0</v>
          </cell>
          <cell r="J1616">
            <v>0</v>
          </cell>
          <cell r="K1616">
            <v>32902</v>
          </cell>
          <cell r="L1616">
            <v>1097</v>
          </cell>
          <cell r="M1616">
            <v>3399.9</v>
          </cell>
          <cell r="N1616">
            <v>30599.1</v>
          </cell>
          <cell r="O1616">
            <v>2772</v>
          </cell>
          <cell r="P1616">
            <v>2000</v>
          </cell>
          <cell r="Q1616">
            <v>1000</v>
          </cell>
          <cell r="R1616">
            <v>0</v>
          </cell>
          <cell r="S1616">
            <v>1348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7120</v>
          </cell>
          <cell r="AA1616">
            <v>44518.9</v>
          </cell>
        </row>
        <row r="1617">
          <cell r="B1617">
            <v>5508</v>
          </cell>
          <cell r="C1617" t="str">
            <v>Pramod Kumar Upadhyaya</v>
          </cell>
          <cell r="D1617" t="str">
            <v>Krishnanagar Branch</v>
          </cell>
          <cell r="E1617" t="str">
            <v>155</v>
          </cell>
          <cell r="F1617" t="str">
            <v>Banking Operational</v>
          </cell>
          <cell r="G1617" t="str">
            <v>7</v>
          </cell>
          <cell r="H1617" t="str">
            <v>Managerial 8</v>
          </cell>
          <cell r="I1617">
            <v>0</v>
          </cell>
          <cell r="J1617">
            <v>0</v>
          </cell>
          <cell r="K1617">
            <v>48737</v>
          </cell>
          <cell r="L1617">
            <v>11375</v>
          </cell>
          <cell r="M1617">
            <v>6011.2</v>
          </cell>
          <cell r="N1617">
            <v>54100.800000000003</v>
          </cell>
          <cell r="O1617">
            <v>4420</v>
          </cell>
          <cell r="P1617">
            <v>2000</v>
          </cell>
          <cell r="Q1617">
            <v>1000</v>
          </cell>
          <cell r="R1617">
            <v>0</v>
          </cell>
          <cell r="S1617">
            <v>2755</v>
          </cell>
          <cell r="T1617">
            <v>2250</v>
          </cell>
          <cell r="U1617">
            <v>0</v>
          </cell>
          <cell r="V1617">
            <v>0</v>
          </cell>
          <cell r="W1617">
            <v>5000</v>
          </cell>
          <cell r="X1617">
            <v>0</v>
          </cell>
          <cell r="Y1617">
            <v>0</v>
          </cell>
          <cell r="Z1617">
            <v>17425</v>
          </cell>
          <cell r="AA1617">
            <v>83548.2</v>
          </cell>
        </row>
        <row r="1618">
          <cell r="B1618">
            <v>5813</v>
          </cell>
          <cell r="C1618" t="str">
            <v>Dibya Kumar Chaturbedi</v>
          </cell>
          <cell r="D1618" t="str">
            <v>Krishnanagar Branch</v>
          </cell>
          <cell r="E1618" t="str">
            <v>155</v>
          </cell>
          <cell r="F1618" t="str">
            <v>Banking Operational</v>
          </cell>
          <cell r="G1618" t="str">
            <v>11</v>
          </cell>
          <cell r="H1618" t="str">
            <v>Assistant 5</v>
          </cell>
          <cell r="I1618">
            <v>0</v>
          </cell>
          <cell r="J1618">
            <v>0</v>
          </cell>
          <cell r="K1618">
            <v>35420</v>
          </cell>
          <cell r="L1618">
            <v>12991</v>
          </cell>
          <cell r="M1618">
            <v>4841.1000000000004</v>
          </cell>
          <cell r="N1618">
            <v>43569.9</v>
          </cell>
          <cell r="O1618">
            <v>3344</v>
          </cell>
          <cell r="P1618">
            <v>2000</v>
          </cell>
          <cell r="Q1618">
            <v>1000</v>
          </cell>
          <cell r="R1618">
            <v>185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6529</v>
          </cell>
          <cell r="AA1618">
            <v>59781.1</v>
          </cell>
        </row>
        <row r="1619">
          <cell r="B1619">
            <v>6705</v>
          </cell>
          <cell r="C1619" t="str">
            <v>Pradeep Kumar Chhetri</v>
          </cell>
          <cell r="D1619" t="str">
            <v>Krishnanagar Branch</v>
          </cell>
          <cell r="E1619" t="str">
            <v>155</v>
          </cell>
          <cell r="F1619" t="str">
            <v>Banking Operational</v>
          </cell>
          <cell r="G1619" t="str">
            <v>5</v>
          </cell>
          <cell r="H1619" t="str">
            <v>Assistant 4</v>
          </cell>
          <cell r="I1619">
            <v>0</v>
          </cell>
          <cell r="J1619">
            <v>0</v>
          </cell>
          <cell r="K1619">
            <v>32902</v>
          </cell>
          <cell r="L1619">
            <v>5485</v>
          </cell>
          <cell r="M1619">
            <v>3838.7</v>
          </cell>
          <cell r="N1619">
            <v>34548.300000000003</v>
          </cell>
          <cell r="O1619">
            <v>2772</v>
          </cell>
          <cell r="P1619">
            <v>2000</v>
          </cell>
          <cell r="Q1619">
            <v>1000</v>
          </cell>
          <cell r="R1619">
            <v>0</v>
          </cell>
          <cell r="S1619">
            <v>1348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7120</v>
          </cell>
          <cell r="AA1619">
            <v>49345.7</v>
          </cell>
        </row>
        <row r="1620">
          <cell r="B1620">
            <v>7081</v>
          </cell>
          <cell r="C1620" t="str">
            <v>Somnath Khanal</v>
          </cell>
          <cell r="D1620" t="str">
            <v>Krishnanagar Branch</v>
          </cell>
          <cell r="E1620" t="str">
            <v>155</v>
          </cell>
          <cell r="F1620" t="str">
            <v>Banking Operational</v>
          </cell>
          <cell r="G1620" t="str">
            <v>1</v>
          </cell>
          <cell r="H1620" t="str">
            <v>Assistant 5</v>
          </cell>
          <cell r="I1620">
            <v>0</v>
          </cell>
          <cell r="J1620">
            <v>0</v>
          </cell>
          <cell r="K1620">
            <v>35420</v>
          </cell>
          <cell r="L1620">
            <v>1181</v>
          </cell>
          <cell r="M1620">
            <v>3660.1</v>
          </cell>
          <cell r="N1620">
            <v>32940.9</v>
          </cell>
          <cell r="O1620">
            <v>3344</v>
          </cell>
          <cell r="P1620">
            <v>2000</v>
          </cell>
          <cell r="Q1620">
            <v>1000</v>
          </cell>
          <cell r="R1620">
            <v>0</v>
          </cell>
          <cell r="S1620">
            <v>1604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7948</v>
          </cell>
          <cell r="AA1620">
            <v>48209.1</v>
          </cell>
        </row>
        <row r="1621">
          <cell r="B1621">
            <v>90167</v>
          </cell>
          <cell r="C1621" t="str">
            <v>Atul Kumar Dafali</v>
          </cell>
          <cell r="D1621" t="str">
            <v>Krishnanagar Branch</v>
          </cell>
          <cell r="E1621" t="str">
            <v>155</v>
          </cell>
          <cell r="F1621" t="str">
            <v>Banking Operational</v>
          </cell>
          <cell r="G1621">
            <v>0</v>
          </cell>
          <cell r="H1621" t="str">
            <v>Guard 3</v>
          </cell>
          <cell r="I1621">
            <v>0</v>
          </cell>
          <cell r="J1621">
            <v>0</v>
          </cell>
          <cell r="K1621">
            <v>27612</v>
          </cell>
          <cell r="L1621">
            <v>0</v>
          </cell>
          <cell r="M1621">
            <v>0</v>
          </cell>
          <cell r="N1621">
            <v>27612</v>
          </cell>
          <cell r="O1621">
            <v>0</v>
          </cell>
          <cell r="P1621">
            <v>2000</v>
          </cell>
          <cell r="Q1621">
            <v>1000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3000</v>
          </cell>
          <cell r="AA1621">
            <v>30612</v>
          </cell>
        </row>
        <row r="1622">
          <cell r="B1622">
            <v>5021</v>
          </cell>
          <cell r="C1622" t="str">
            <v>Bhim Prasad Bhattarai</v>
          </cell>
          <cell r="D1622" t="str">
            <v>Jeetpur 4 No. Branch</v>
          </cell>
          <cell r="E1622" t="str">
            <v>156</v>
          </cell>
          <cell r="F1622" t="str">
            <v>Banking Operational</v>
          </cell>
          <cell r="G1622" t="str">
            <v>6</v>
          </cell>
          <cell r="H1622" t="str">
            <v>Officer 7</v>
          </cell>
          <cell r="I1622">
            <v>0</v>
          </cell>
          <cell r="J1622">
            <v>0</v>
          </cell>
          <cell r="K1622">
            <v>46207</v>
          </cell>
          <cell r="L1622">
            <v>9240</v>
          </cell>
          <cell r="M1622">
            <v>5544.7</v>
          </cell>
          <cell r="N1622">
            <v>49902.3</v>
          </cell>
          <cell r="O1622">
            <v>4220</v>
          </cell>
          <cell r="P1622">
            <v>2000</v>
          </cell>
          <cell r="Q1622">
            <v>1000</v>
          </cell>
          <cell r="R1622">
            <v>0</v>
          </cell>
          <cell r="S1622">
            <v>2519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9739</v>
          </cell>
          <cell r="AA1622">
            <v>70730.7</v>
          </cell>
        </row>
        <row r="1623">
          <cell r="B1623">
            <v>5157</v>
          </cell>
          <cell r="C1623" t="str">
            <v>Punaram Khasu</v>
          </cell>
          <cell r="D1623" t="str">
            <v>Jeetpur 4 No. Branch</v>
          </cell>
          <cell r="E1623" t="str">
            <v>156</v>
          </cell>
          <cell r="F1623" t="str">
            <v>Banking Operational</v>
          </cell>
          <cell r="G1623" t="str">
            <v>8</v>
          </cell>
          <cell r="H1623" t="str">
            <v>Managerial 9</v>
          </cell>
          <cell r="I1623">
            <v>0</v>
          </cell>
          <cell r="J1623">
            <v>0</v>
          </cell>
          <cell r="K1623">
            <v>52774</v>
          </cell>
          <cell r="L1623">
            <v>14072</v>
          </cell>
          <cell r="M1623">
            <v>6684.6</v>
          </cell>
          <cell r="N1623">
            <v>60161.4</v>
          </cell>
          <cell r="O1623">
            <v>4620</v>
          </cell>
          <cell r="P1623">
            <v>2000</v>
          </cell>
          <cell r="Q1623">
            <v>1000</v>
          </cell>
          <cell r="R1623">
            <v>0</v>
          </cell>
          <cell r="S1623">
            <v>2987</v>
          </cell>
          <cell r="T1623">
            <v>2400</v>
          </cell>
          <cell r="U1623">
            <v>0</v>
          </cell>
          <cell r="V1623">
            <v>0</v>
          </cell>
          <cell r="W1623">
            <v>6000</v>
          </cell>
          <cell r="X1623">
            <v>0</v>
          </cell>
          <cell r="Y1623">
            <v>0</v>
          </cell>
          <cell r="Z1623">
            <v>19007</v>
          </cell>
          <cell r="AA1623">
            <v>92537.600000000006</v>
          </cell>
        </row>
        <row r="1624">
          <cell r="B1624">
            <v>5230</v>
          </cell>
          <cell r="C1624" t="str">
            <v>Chandra Mani Paudel</v>
          </cell>
          <cell r="D1624" t="str">
            <v>Jeetpur 4 No. Branch</v>
          </cell>
          <cell r="E1624" t="str">
            <v>156</v>
          </cell>
          <cell r="F1624" t="str">
            <v>Banking Operational</v>
          </cell>
          <cell r="G1624" t="str">
            <v>10</v>
          </cell>
          <cell r="H1624" t="str">
            <v>Officer 7</v>
          </cell>
          <cell r="I1624">
            <v>0</v>
          </cell>
          <cell r="J1624">
            <v>0</v>
          </cell>
          <cell r="K1624">
            <v>46207</v>
          </cell>
          <cell r="L1624">
            <v>15400</v>
          </cell>
          <cell r="M1624">
            <v>6160.7</v>
          </cell>
          <cell r="N1624">
            <v>55446.3</v>
          </cell>
          <cell r="O1624">
            <v>4220</v>
          </cell>
          <cell r="P1624">
            <v>2000</v>
          </cell>
          <cell r="Q1624">
            <v>1000</v>
          </cell>
          <cell r="R1624">
            <v>291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7511</v>
          </cell>
          <cell r="AA1624">
            <v>75278.7</v>
          </cell>
        </row>
        <row r="1625">
          <cell r="B1625">
            <v>5506</v>
          </cell>
          <cell r="C1625" t="str">
            <v>Ratna Bikram Kshetri</v>
          </cell>
          <cell r="D1625" t="str">
            <v>Jeetpur 4 No. Branch</v>
          </cell>
          <cell r="E1625" t="str">
            <v>156</v>
          </cell>
          <cell r="F1625" t="str">
            <v>Banking Operational</v>
          </cell>
          <cell r="G1625" t="str">
            <v>10</v>
          </cell>
          <cell r="H1625" t="str">
            <v>Officer 7</v>
          </cell>
          <cell r="I1625">
            <v>0</v>
          </cell>
          <cell r="J1625">
            <v>0</v>
          </cell>
          <cell r="K1625">
            <v>46207</v>
          </cell>
          <cell r="L1625">
            <v>15400</v>
          </cell>
          <cell r="M1625">
            <v>6160.7</v>
          </cell>
          <cell r="N1625">
            <v>55446.3</v>
          </cell>
          <cell r="O1625">
            <v>4220</v>
          </cell>
          <cell r="P1625">
            <v>2000</v>
          </cell>
          <cell r="Q1625">
            <v>1000</v>
          </cell>
          <cell r="R1625">
            <v>291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7511</v>
          </cell>
          <cell r="AA1625">
            <v>75278.7</v>
          </cell>
        </row>
        <row r="1626">
          <cell r="B1626">
            <v>5670</v>
          </cell>
          <cell r="C1626" t="str">
            <v>Saroj Kumar Gandharba</v>
          </cell>
          <cell r="D1626" t="str">
            <v>Jeetpur 4 No. Branch</v>
          </cell>
          <cell r="E1626" t="str">
            <v>156</v>
          </cell>
          <cell r="F1626" t="str">
            <v>Banking Operational</v>
          </cell>
          <cell r="G1626" t="str">
            <v>11</v>
          </cell>
          <cell r="H1626" t="str">
            <v>Assistant 5</v>
          </cell>
          <cell r="I1626">
            <v>0</v>
          </cell>
          <cell r="J1626">
            <v>0</v>
          </cell>
          <cell r="K1626">
            <v>35420</v>
          </cell>
          <cell r="L1626">
            <v>12991</v>
          </cell>
          <cell r="M1626">
            <v>4841.1000000000004</v>
          </cell>
          <cell r="N1626">
            <v>43569.9</v>
          </cell>
          <cell r="O1626">
            <v>3344</v>
          </cell>
          <cell r="P1626">
            <v>2000</v>
          </cell>
          <cell r="Q1626">
            <v>1000</v>
          </cell>
          <cell r="R1626">
            <v>185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6529</v>
          </cell>
          <cell r="AA1626">
            <v>59781.1</v>
          </cell>
        </row>
        <row r="1627">
          <cell r="B1627">
            <v>6091</v>
          </cell>
          <cell r="C1627" t="str">
            <v>Giri Prasad Paudel</v>
          </cell>
          <cell r="D1627" t="str">
            <v>Jeetpur 4 No. Branch</v>
          </cell>
          <cell r="E1627" t="str">
            <v>156</v>
          </cell>
          <cell r="F1627" t="str">
            <v>Banking Operational</v>
          </cell>
          <cell r="G1627" t="str">
            <v>9</v>
          </cell>
          <cell r="H1627" t="str">
            <v>Support Staff 2S</v>
          </cell>
          <cell r="I1627">
            <v>0</v>
          </cell>
          <cell r="J1627">
            <v>0</v>
          </cell>
          <cell r="K1627">
            <v>26082</v>
          </cell>
          <cell r="L1627">
            <v>7821</v>
          </cell>
          <cell r="M1627">
            <v>3390.3</v>
          </cell>
          <cell r="N1627">
            <v>30512.7</v>
          </cell>
          <cell r="O1627">
            <v>2200</v>
          </cell>
          <cell r="P1627">
            <v>2000</v>
          </cell>
          <cell r="Q1627">
            <v>1000</v>
          </cell>
          <cell r="R1627">
            <v>108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5308</v>
          </cell>
          <cell r="AA1627">
            <v>42601.3</v>
          </cell>
        </row>
        <row r="1628">
          <cell r="B1628">
            <v>6316</v>
          </cell>
          <cell r="C1628" t="str">
            <v>Hari Prasad Aryal</v>
          </cell>
          <cell r="D1628" t="str">
            <v>Jeetpur 4 No. Branch</v>
          </cell>
          <cell r="E1628" t="str">
            <v>156</v>
          </cell>
          <cell r="F1628" t="str">
            <v>Banking Operational</v>
          </cell>
          <cell r="G1628" t="str">
            <v>4</v>
          </cell>
          <cell r="H1628" t="str">
            <v>Assistant 5</v>
          </cell>
          <cell r="I1628">
            <v>0</v>
          </cell>
          <cell r="J1628">
            <v>0</v>
          </cell>
          <cell r="K1628">
            <v>35420</v>
          </cell>
          <cell r="L1628">
            <v>4724</v>
          </cell>
          <cell r="M1628">
            <v>4014.4</v>
          </cell>
          <cell r="N1628">
            <v>36129.599999999999</v>
          </cell>
          <cell r="O1628">
            <v>3344</v>
          </cell>
          <cell r="P1628">
            <v>2000</v>
          </cell>
          <cell r="Q1628">
            <v>1000</v>
          </cell>
          <cell r="R1628">
            <v>0</v>
          </cell>
          <cell r="S1628">
            <v>1604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7948</v>
          </cell>
          <cell r="AA1628">
            <v>52106.400000000001</v>
          </cell>
        </row>
        <row r="1629">
          <cell r="B1629">
            <v>6610</v>
          </cell>
          <cell r="C1629" t="str">
            <v>Jeevan Bhusal</v>
          </cell>
          <cell r="D1629" t="str">
            <v>Jeetpur 4 No. Branch</v>
          </cell>
          <cell r="E1629" t="str">
            <v>156</v>
          </cell>
          <cell r="F1629" t="str">
            <v>Banking Operational</v>
          </cell>
          <cell r="G1629" t="str">
            <v>5</v>
          </cell>
          <cell r="H1629" t="str">
            <v>Assistant 4</v>
          </cell>
          <cell r="I1629">
            <v>0</v>
          </cell>
          <cell r="J1629">
            <v>0</v>
          </cell>
          <cell r="K1629">
            <v>32902</v>
          </cell>
          <cell r="L1629">
            <v>5485</v>
          </cell>
          <cell r="M1629">
            <v>3838.7</v>
          </cell>
          <cell r="N1629">
            <v>34548.300000000003</v>
          </cell>
          <cell r="O1629">
            <v>2772</v>
          </cell>
          <cell r="P1629">
            <v>2000</v>
          </cell>
          <cell r="Q1629">
            <v>1000</v>
          </cell>
          <cell r="R1629">
            <v>156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5928</v>
          </cell>
          <cell r="AA1629">
            <v>48153.7</v>
          </cell>
        </row>
        <row r="1630">
          <cell r="B1630">
            <v>6651</v>
          </cell>
          <cell r="C1630" t="str">
            <v>Krishna Prasad Sharma</v>
          </cell>
          <cell r="D1630" t="str">
            <v>Jeetpur 4 No. Branch</v>
          </cell>
          <cell r="E1630" t="str">
            <v>156</v>
          </cell>
          <cell r="F1630" t="str">
            <v>Banking Operational</v>
          </cell>
          <cell r="G1630" t="str">
            <v>4</v>
          </cell>
          <cell r="H1630" t="str">
            <v>Assistant 5</v>
          </cell>
          <cell r="I1630">
            <v>0</v>
          </cell>
          <cell r="J1630">
            <v>0</v>
          </cell>
          <cell r="K1630">
            <v>35420</v>
          </cell>
          <cell r="L1630">
            <v>4724</v>
          </cell>
          <cell r="M1630">
            <v>4014.4</v>
          </cell>
          <cell r="N1630">
            <v>36129.599999999999</v>
          </cell>
          <cell r="O1630">
            <v>3344</v>
          </cell>
          <cell r="P1630">
            <v>2000</v>
          </cell>
          <cell r="Q1630">
            <v>1000</v>
          </cell>
          <cell r="R1630">
            <v>0</v>
          </cell>
          <cell r="S1630">
            <v>1604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7948</v>
          </cell>
          <cell r="AA1630">
            <v>52106.400000000001</v>
          </cell>
        </row>
        <row r="1631">
          <cell r="B1631">
            <v>7319</v>
          </cell>
          <cell r="C1631" t="str">
            <v>Rabina Sharma Paudel</v>
          </cell>
          <cell r="D1631" t="str">
            <v>Jeetpur 4 No. Branch</v>
          </cell>
          <cell r="E1631" t="str">
            <v>156</v>
          </cell>
          <cell r="F1631" t="str">
            <v>Banking Operational</v>
          </cell>
          <cell r="G1631" t="str">
            <v>1</v>
          </cell>
          <cell r="H1631" t="str">
            <v>Assistant 4</v>
          </cell>
          <cell r="I1631">
            <v>0</v>
          </cell>
          <cell r="J1631">
            <v>0</v>
          </cell>
          <cell r="K1631">
            <v>32902</v>
          </cell>
          <cell r="L1631">
            <v>1097</v>
          </cell>
          <cell r="M1631">
            <v>3399.9</v>
          </cell>
          <cell r="N1631">
            <v>30599.1</v>
          </cell>
          <cell r="O1631">
            <v>2772</v>
          </cell>
          <cell r="P1631">
            <v>2000</v>
          </cell>
          <cell r="Q1631">
            <v>1000</v>
          </cell>
          <cell r="R1631">
            <v>0</v>
          </cell>
          <cell r="S1631">
            <v>1348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7120</v>
          </cell>
          <cell r="AA1631">
            <v>44518.9</v>
          </cell>
        </row>
        <row r="1632">
          <cell r="B1632">
            <v>4787</v>
          </cell>
          <cell r="C1632" t="str">
            <v>Yadav Prasad Bhattarai</v>
          </cell>
          <cell r="D1632" t="str">
            <v>Tansen Branch</v>
          </cell>
          <cell r="E1632" t="str">
            <v>157</v>
          </cell>
          <cell r="F1632" t="str">
            <v>Banking Operational</v>
          </cell>
          <cell r="G1632" t="str">
            <v>7</v>
          </cell>
          <cell r="H1632" t="str">
            <v>Managerial 8</v>
          </cell>
          <cell r="I1632">
            <v>0</v>
          </cell>
          <cell r="J1632">
            <v>0</v>
          </cell>
          <cell r="K1632">
            <v>48737</v>
          </cell>
          <cell r="L1632">
            <v>11375</v>
          </cell>
          <cell r="M1632">
            <v>6011.2</v>
          </cell>
          <cell r="N1632">
            <v>54100.800000000003</v>
          </cell>
          <cell r="O1632">
            <v>4420</v>
          </cell>
          <cell r="P1632">
            <v>2000</v>
          </cell>
          <cell r="Q1632">
            <v>1000</v>
          </cell>
          <cell r="R1632">
            <v>480</v>
          </cell>
          <cell r="S1632">
            <v>0</v>
          </cell>
          <cell r="T1632">
            <v>2250</v>
          </cell>
          <cell r="U1632">
            <v>0</v>
          </cell>
          <cell r="V1632">
            <v>0</v>
          </cell>
          <cell r="W1632">
            <v>5000</v>
          </cell>
          <cell r="X1632">
            <v>0</v>
          </cell>
          <cell r="Y1632">
            <v>0</v>
          </cell>
          <cell r="Z1632">
            <v>15150</v>
          </cell>
          <cell r="AA1632">
            <v>81273.2</v>
          </cell>
        </row>
        <row r="1633">
          <cell r="B1633">
            <v>6625</v>
          </cell>
          <cell r="C1633" t="str">
            <v>Raju Shrestha</v>
          </cell>
          <cell r="D1633" t="str">
            <v>Tansen Branch</v>
          </cell>
          <cell r="E1633" t="str">
            <v>157</v>
          </cell>
          <cell r="F1633" t="str">
            <v>Banking Operational</v>
          </cell>
          <cell r="G1633" t="str">
            <v>5</v>
          </cell>
          <cell r="H1633" t="str">
            <v>Assistant 4</v>
          </cell>
          <cell r="I1633">
            <v>0</v>
          </cell>
          <cell r="J1633">
            <v>0</v>
          </cell>
          <cell r="K1633">
            <v>32902</v>
          </cell>
          <cell r="L1633">
            <v>5485</v>
          </cell>
          <cell r="M1633">
            <v>3838.7</v>
          </cell>
          <cell r="N1633">
            <v>34548.300000000003</v>
          </cell>
          <cell r="O1633">
            <v>2772</v>
          </cell>
          <cell r="P1633">
            <v>2000</v>
          </cell>
          <cell r="Q1633">
            <v>1000</v>
          </cell>
          <cell r="R1633">
            <v>233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6005</v>
          </cell>
          <cell r="AA1633">
            <v>48230.7</v>
          </cell>
        </row>
        <row r="1634">
          <cell r="B1634">
            <v>6696</v>
          </cell>
          <cell r="C1634" t="str">
            <v>Dhurba Tara Bashyal</v>
          </cell>
          <cell r="D1634" t="str">
            <v>Tansen Branch</v>
          </cell>
          <cell r="E1634" t="str">
            <v>157</v>
          </cell>
          <cell r="F1634" t="str">
            <v>Banking Operational</v>
          </cell>
          <cell r="G1634" t="str">
            <v>5</v>
          </cell>
          <cell r="H1634" t="str">
            <v>Assistant 4</v>
          </cell>
          <cell r="I1634">
            <v>0</v>
          </cell>
          <cell r="J1634">
            <v>0</v>
          </cell>
          <cell r="K1634">
            <v>32902</v>
          </cell>
          <cell r="L1634">
            <v>5485</v>
          </cell>
          <cell r="M1634">
            <v>3838.7</v>
          </cell>
          <cell r="N1634">
            <v>34548.300000000003</v>
          </cell>
          <cell r="O1634">
            <v>2772</v>
          </cell>
          <cell r="P1634">
            <v>2000</v>
          </cell>
          <cell r="Q1634">
            <v>1000</v>
          </cell>
          <cell r="R1634">
            <v>233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6005</v>
          </cell>
          <cell r="AA1634">
            <v>48230.7</v>
          </cell>
        </row>
        <row r="1635">
          <cell r="B1635">
            <v>6991</v>
          </cell>
          <cell r="C1635" t="str">
            <v>Mahesh Sharma Dhungana</v>
          </cell>
          <cell r="D1635" t="str">
            <v>Tansen Branch</v>
          </cell>
          <cell r="E1635" t="str">
            <v>157</v>
          </cell>
          <cell r="F1635" t="str">
            <v>Banking Operational</v>
          </cell>
          <cell r="G1635" t="str">
            <v>4</v>
          </cell>
          <cell r="H1635" t="str">
            <v>Assistant 4</v>
          </cell>
          <cell r="I1635">
            <v>0</v>
          </cell>
          <cell r="J1635">
            <v>0</v>
          </cell>
          <cell r="K1635">
            <v>32902</v>
          </cell>
          <cell r="L1635">
            <v>4388</v>
          </cell>
          <cell r="M1635">
            <v>3729</v>
          </cell>
          <cell r="N1635">
            <v>33561</v>
          </cell>
          <cell r="O1635">
            <v>2772</v>
          </cell>
          <cell r="P1635">
            <v>2000</v>
          </cell>
          <cell r="Q1635">
            <v>1000</v>
          </cell>
          <cell r="R1635">
            <v>233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6005</v>
          </cell>
          <cell r="AA1635">
            <v>47024</v>
          </cell>
        </row>
        <row r="1636">
          <cell r="B1636">
            <v>90198</v>
          </cell>
          <cell r="C1636" t="str">
            <v>Lila Ballav Gaire</v>
          </cell>
          <cell r="D1636" t="str">
            <v>Tansen Branch</v>
          </cell>
          <cell r="E1636" t="str">
            <v>157</v>
          </cell>
          <cell r="F1636" t="str">
            <v>Banking Operational</v>
          </cell>
          <cell r="G1636">
            <v>0</v>
          </cell>
          <cell r="H1636" t="str">
            <v>Support Staff 1S</v>
          </cell>
          <cell r="I1636">
            <v>0</v>
          </cell>
          <cell r="J1636">
            <v>0</v>
          </cell>
          <cell r="K1636">
            <v>24702</v>
          </cell>
          <cell r="L1636">
            <v>0</v>
          </cell>
          <cell r="M1636">
            <v>0</v>
          </cell>
          <cell r="N1636">
            <v>24702</v>
          </cell>
          <cell r="O1636">
            <v>0</v>
          </cell>
          <cell r="P1636">
            <v>2000</v>
          </cell>
          <cell r="Q1636">
            <v>1000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3000</v>
          </cell>
          <cell r="AA1636">
            <v>27702</v>
          </cell>
        </row>
        <row r="1637">
          <cell r="B1637">
            <v>5415</v>
          </cell>
          <cell r="C1637" t="str">
            <v>Suraj Mahat</v>
          </cell>
          <cell r="D1637" t="str">
            <v>Rampur Branch</v>
          </cell>
          <cell r="E1637" t="str">
            <v>158</v>
          </cell>
          <cell r="F1637" t="str">
            <v>Banking Operational</v>
          </cell>
          <cell r="G1637" t="str">
            <v>10</v>
          </cell>
          <cell r="H1637" t="str">
            <v>Officer 7</v>
          </cell>
          <cell r="I1637">
            <v>0</v>
          </cell>
          <cell r="J1637">
            <v>0</v>
          </cell>
          <cell r="K1637">
            <v>46207</v>
          </cell>
          <cell r="L1637">
            <v>15400</v>
          </cell>
          <cell r="M1637">
            <v>6160.7</v>
          </cell>
          <cell r="N1637">
            <v>55446.3</v>
          </cell>
          <cell r="O1637">
            <v>4220</v>
          </cell>
          <cell r="P1637">
            <v>2000</v>
          </cell>
          <cell r="Q1637">
            <v>1000</v>
          </cell>
          <cell r="R1637">
            <v>0</v>
          </cell>
          <cell r="S1637">
            <v>6978</v>
          </cell>
          <cell r="T1637">
            <v>2100</v>
          </cell>
          <cell r="U1637">
            <v>0</v>
          </cell>
          <cell r="V1637">
            <v>0</v>
          </cell>
          <cell r="W1637">
            <v>4000</v>
          </cell>
          <cell r="X1637">
            <v>0</v>
          </cell>
          <cell r="Y1637">
            <v>0</v>
          </cell>
          <cell r="Z1637">
            <v>20298</v>
          </cell>
          <cell r="AA1637">
            <v>88065.7</v>
          </cell>
        </row>
        <row r="1638">
          <cell r="B1638">
            <v>6954</v>
          </cell>
          <cell r="C1638" t="str">
            <v>Puspa Raj Koirala</v>
          </cell>
          <cell r="D1638" t="str">
            <v>Rampur Branch</v>
          </cell>
          <cell r="E1638" t="str">
            <v>158</v>
          </cell>
          <cell r="F1638" t="str">
            <v>Banking Operational</v>
          </cell>
          <cell r="G1638" t="str">
            <v>1</v>
          </cell>
          <cell r="H1638" t="str">
            <v>Assistant 5</v>
          </cell>
          <cell r="I1638">
            <v>0</v>
          </cell>
          <cell r="J1638">
            <v>0</v>
          </cell>
          <cell r="K1638">
            <v>35420</v>
          </cell>
          <cell r="L1638">
            <v>1181</v>
          </cell>
          <cell r="M1638">
            <v>3660.1</v>
          </cell>
          <cell r="N1638">
            <v>32940.9</v>
          </cell>
          <cell r="O1638">
            <v>3344</v>
          </cell>
          <cell r="P1638">
            <v>2000</v>
          </cell>
          <cell r="Q1638">
            <v>1000</v>
          </cell>
          <cell r="R1638">
            <v>0</v>
          </cell>
          <cell r="S1638">
            <v>4442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10786</v>
          </cell>
          <cell r="AA1638">
            <v>51047.1</v>
          </cell>
        </row>
        <row r="1639">
          <cell r="B1639">
            <v>7274</v>
          </cell>
          <cell r="C1639" t="str">
            <v>Bhojraj Pandey</v>
          </cell>
          <cell r="D1639" t="str">
            <v>Rampur Branch</v>
          </cell>
          <cell r="E1639" t="str">
            <v>158</v>
          </cell>
          <cell r="F1639" t="str">
            <v>Banking Operational</v>
          </cell>
          <cell r="G1639" t="str">
            <v>1</v>
          </cell>
          <cell r="H1639" t="str">
            <v>Assistant 4</v>
          </cell>
          <cell r="I1639">
            <v>0</v>
          </cell>
          <cell r="J1639">
            <v>0</v>
          </cell>
          <cell r="K1639">
            <v>32902</v>
          </cell>
          <cell r="L1639">
            <v>1097</v>
          </cell>
          <cell r="M1639">
            <v>3399.9</v>
          </cell>
          <cell r="N1639">
            <v>30599.1</v>
          </cell>
          <cell r="O1639">
            <v>2772</v>
          </cell>
          <cell r="P1639">
            <v>2000</v>
          </cell>
          <cell r="Q1639">
            <v>1000</v>
          </cell>
          <cell r="R1639">
            <v>0</v>
          </cell>
          <cell r="S1639">
            <v>3733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9505</v>
          </cell>
          <cell r="AA1639">
            <v>46903.9</v>
          </cell>
        </row>
        <row r="1640">
          <cell r="B1640">
            <v>4799</v>
          </cell>
          <cell r="C1640" t="str">
            <v>Om Bahadur Tandan</v>
          </cell>
          <cell r="D1640" t="str">
            <v>Tamghas Branch</v>
          </cell>
          <cell r="E1640" t="str">
            <v>159</v>
          </cell>
          <cell r="F1640" t="str">
            <v>Banking Operational</v>
          </cell>
          <cell r="G1640" t="str">
            <v>10</v>
          </cell>
          <cell r="H1640" t="str">
            <v>Officer 7</v>
          </cell>
          <cell r="I1640">
            <v>0</v>
          </cell>
          <cell r="J1640">
            <v>0</v>
          </cell>
          <cell r="K1640">
            <v>46207</v>
          </cell>
          <cell r="L1640">
            <v>15400</v>
          </cell>
          <cell r="M1640">
            <v>6160.7</v>
          </cell>
          <cell r="N1640">
            <v>55446.3</v>
          </cell>
          <cell r="O1640">
            <v>4220</v>
          </cell>
          <cell r="P1640">
            <v>2000</v>
          </cell>
          <cell r="Q1640">
            <v>1000</v>
          </cell>
          <cell r="R1640">
            <v>509</v>
          </cell>
          <cell r="S1640">
            <v>0</v>
          </cell>
          <cell r="T1640">
            <v>2250</v>
          </cell>
          <cell r="U1640">
            <v>0</v>
          </cell>
          <cell r="V1640">
            <v>0</v>
          </cell>
          <cell r="W1640">
            <v>5000</v>
          </cell>
          <cell r="X1640">
            <v>0</v>
          </cell>
          <cell r="Y1640">
            <v>0</v>
          </cell>
          <cell r="Z1640">
            <v>14979</v>
          </cell>
          <cell r="AA1640">
            <v>82746.7</v>
          </cell>
        </row>
        <row r="1641">
          <cell r="B1641">
            <v>4995</v>
          </cell>
          <cell r="C1641" t="str">
            <v>Birendra Kumar Shrestha</v>
          </cell>
          <cell r="D1641" t="str">
            <v>Tamghas Branch</v>
          </cell>
          <cell r="E1641" t="str">
            <v>159</v>
          </cell>
          <cell r="F1641" t="str">
            <v>Banking Operational</v>
          </cell>
          <cell r="G1641" t="str">
            <v>9</v>
          </cell>
          <cell r="H1641" t="str">
            <v>Officer 7</v>
          </cell>
          <cell r="I1641">
            <v>0</v>
          </cell>
          <cell r="J1641">
            <v>0</v>
          </cell>
          <cell r="K1641">
            <v>46207</v>
          </cell>
          <cell r="L1641">
            <v>13860</v>
          </cell>
          <cell r="M1641">
            <v>6006.7</v>
          </cell>
          <cell r="N1641">
            <v>54060.3</v>
          </cell>
          <cell r="O1641">
            <v>4220</v>
          </cell>
          <cell r="P1641">
            <v>2000</v>
          </cell>
          <cell r="Q1641">
            <v>1000</v>
          </cell>
          <cell r="R1641">
            <v>509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7729</v>
          </cell>
          <cell r="AA1641">
            <v>73802.7</v>
          </cell>
        </row>
        <row r="1642">
          <cell r="B1642">
            <v>5307</v>
          </cell>
          <cell r="C1642" t="str">
            <v>Kamala Sreesh</v>
          </cell>
          <cell r="D1642" t="str">
            <v>Tamghas Branch</v>
          </cell>
          <cell r="E1642" t="str">
            <v>159</v>
          </cell>
          <cell r="F1642" t="str">
            <v>Banking Operational</v>
          </cell>
          <cell r="G1642" t="str">
            <v>9</v>
          </cell>
          <cell r="H1642" t="str">
            <v>Officer 7</v>
          </cell>
          <cell r="I1642">
            <v>0</v>
          </cell>
          <cell r="J1642">
            <v>0</v>
          </cell>
          <cell r="K1642">
            <v>46207</v>
          </cell>
          <cell r="L1642">
            <v>13860</v>
          </cell>
          <cell r="M1642">
            <v>6006.7</v>
          </cell>
          <cell r="N1642">
            <v>54060.3</v>
          </cell>
          <cell r="O1642">
            <v>4220</v>
          </cell>
          <cell r="P1642">
            <v>2000</v>
          </cell>
          <cell r="Q1642">
            <v>1000</v>
          </cell>
          <cell r="R1642">
            <v>509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7729</v>
          </cell>
          <cell r="AA1642">
            <v>73802.7</v>
          </cell>
        </row>
        <row r="1643">
          <cell r="B1643">
            <v>5725</v>
          </cell>
          <cell r="C1643" t="str">
            <v>Srijana Khadka</v>
          </cell>
          <cell r="D1643" t="str">
            <v>Tamghas Branch</v>
          </cell>
          <cell r="E1643" t="str">
            <v>159</v>
          </cell>
          <cell r="F1643" t="str">
            <v>Banking Operational</v>
          </cell>
          <cell r="G1643" t="str">
            <v>11</v>
          </cell>
          <cell r="H1643" t="str">
            <v>Assistant 5</v>
          </cell>
          <cell r="I1643">
            <v>0</v>
          </cell>
          <cell r="J1643">
            <v>0</v>
          </cell>
          <cell r="K1643">
            <v>35420</v>
          </cell>
          <cell r="L1643">
            <v>12991</v>
          </cell>
          <cell r="M1643">
            <v>4841.1000000000004</v>
          </cell>
          <cell r="N1643">
            <v>43569.9</v>
          </cell>
          <cell r="O1643">
            <v>3344</v>
          </cell>
          <cell r="P1643">
            <v>2000</v>
          </cell>
          <cell r="Q1643">
            <v>1000</v>
          </cell>
          <cell r="R1643">
            <v>0</v>
          </cell>
          <cell r="S1643">
            <v>3454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9798</v>
          </cell>
          <cell r="AA1643">
            <v>63050.1</v>
          </cell>
        </row>
        <row r="1644">
          <cell r="B1644">
            <v>7065</v>
          </cell>
          <cell r="C1644" t="str">
            <v>Gopal Thapa</v>
          </cell>
          <cell r="D1644" t="str">
            <v>Tamghas Branch</v>
          </cell>
          <cell r="E1644" t="str">
            <v>159</v>
          </cell>
          <cell r="F1644" t="str">
            <v>Banking Operational</v>
          </cell>
          <cell r="G1644" t="str">
            <v>1</v>
          </cell>
          <cell r="H1644" t="str">
            <v>Assistant 5</v>
          </cell>
          <cell r="I1644">
            <v>0</v>
          </cell>
          <cell r="J1644">
            <v>0</v>
          </cell>
          <cell r="K1644">
            <v>35420</v>
          </cell>
          <cell r="L1644">
            <v>1181</v>
          </cell>
          <cell r="M1644">
            <v>3660.1</v>
          </cell>
          <cell r="N1644">
            <v>32940.9</v>
          </cell>
          <cell r="O1644">
            <v>3344</v>
          </cell>
          <cell r="P1644">
            <v>2000</v>
          </cell>
          <cell r="Q1644">
            <v>1000</v>
          </cell>
          <cell r="R1644">
            <v>0</v>
          </cell>
          <cell r="S1644">
            <v>3454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9798</v>
          </cell>
          <cell r="AA1644">
            <v>50059.1</v>
          </cell>
        </row>
        <row r="1645">
          <cell r="B1645">
            <v>90195</v>
          </cell>
          <cell r="C1645" t="str">
            <v>Jhabindra Bahadur Parajuli</v>
          </cell>
          <cell r="D1645" t="str">
            <v>Tamghas Branch</v>
          </cell>
          <cell r="E1645" t="str">
            <v>159</v>
          </cell>
          <cell r="F1645" t="str">
            <v>Banking Operational</v>
          </cell>
          <cell r="G1645">
            <v>0</v>
          </cell>
          <cell r="H1645" t="str">
            <v>Support Staff 1S</v>
          </cell>
          <cell r="I1645">
            <v>0</v>
          </cell>
          <cell r="J1645">
            <v>0</v>
          </cell>
          <cell r="K1645">
            <v>24702</v>
          </cell>
          <cell r="L1645">
            <v>0</v>
          </cell>
          <cell r="M1645">
            <v>0</v>
          </cell>
          <cell r="N1645">
            <v>24702</v>
          </cell>
          <cell r="O1645">
            <v>0</v>
          </cell>
          <cell r="P1645">
            <v>2000</v>
          </cell>
          <cell r="Q1645">
            <v>1000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3000</v>
          </cell>
          <cell r="AA1645">
            <v>27702</v>
          </cell>
        </row>
        <row r="1646">
          <cell r="B1646">
            <v>90196</v>
          </cell>
          <cell r="C1646" t="str">
            <v>Ram Prasad Aryal</v>
          </cell>
          <cell r="D1646" t="str">
            <v>Tamghas Branch</v>
          </cell>
          <cell r="E1646" t="str">
            <v>159</v>
          </cell>
          <cell r="F1646" t="str">
            <v>Banking Operational</v>
          </cell>
          <cell r="G1646">
            <v>0</v>
          </cell>
          <cell r="H1646" t="str">
            <v>Support Staff 1S</v>
          </cell>
          <cell r="I1646">
            <v>0</v>
          </cell>
          <cell r="J1646">
            <v>0</v>
          </cell>
          <cell r="K1646">
            <v>24702</v>
          </cell>
          <cell r="L1646">
            <v>0</v>
          </cell>
          <cell r="M1646">
            <v>0</v>
          </cell>
          <cell r="N1646">
            <v>24702</v>
          </cell>
          <cell r="O1646">
            <v>0</v>
          </cell>
          <cell r="P1646">
            <v>2000</v>
          </cell>
          <cell r="Q1646">
            <v>1000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3000</v>
          </cell>
          <cell r="AA1646">
            <v>27702</v>
          </cell>
        </row>
        <row r="1647">
          <cell r="B1647">
            <v>6140</v>
          </cell>
          <cell r="C1647" t="str">
            <v>Dol Raj Pathak</v>
          </cell>
          <cell r="D1647" t="str">
            <v>Ridi Branch</v>
          </cell>
          <cell r="E1647" t="str">
            <v>160</v>
          </cell>
          <cell r="F1647" t="str">
            <v>Banking Operational</v>
          </cell>
          <cell r="G1647" t="str">
            <v>5</v>
          </cell>
          <cell r="H1647" t="str">
            <v>Officer 7</v>
          </cell>
          <cell r="I1647">
            <v>0</v>
          </cell>
          <cell r="J1647">
            <v>0</v>
          </cell>
          <cell r="K1647">
            <v>46207</v>
          </cell>
          <cell r="L1647">
            <v>7700</v>
          </cell>
          <cell r="M1647">
            <v>5390.7</v>
          </cell>
          <cell r="N1647">
            <v>48516.3</v>
          </cell>
          <cell r="O1647">
            <v>4220</v>
          </cell>
          <cell r="P1647">
            <v>2000</v>
          </cell>
          <cell r="Q1647">
            <v>1000</v>
          </cell>
          <cell r="R1647">
            <v>0</v>
          </cell>
          <cell r="S1647">
            <v>5427</v>
          </cell>
          <cell r="T1647">
            <v>2100</v>
          </cell>
          <cell r="U1647">
            <v>0</v>
          </cell>
          <cell r="V1647">
            <v>0</v>
          </cell>
          <cell r="W1647">
            <v>4000</v>
          </cell>
          <cell r="X1647">
            <v>0</v>
          </cell>
          <cell r="Y1647">
            <v>0</v>
          </cell>
          <cell r="Z1647">
            <v>18747</v>
          </cell>
          <cell r="AA1647">
            <v>78044.7</v>
          </cell>
        </row>
        <row r="1648">
          <cell r="B1648">
            <v>6848</v>
          </cell>
          <cell r="C1648" t="str">
            <v>Ishwari Prasad Bhusal</v>
          </cell>
          <cell r="D1648" t="str">
            <v>Ridi Branch</v>
          </cell>
          <cell r="E1648" t="str">
            <v>160</v>
          </cell>
          <cell r="F1648" t="str">
            <v>Banking Operational</v>
          </cell>
          <cell r="G1648" t="str">
            <v>4</v>
          </cell>
          <cell r="H1648" t="str">
            <v>Assistant 5</v>
          </cell>
          <cell r="I1648">
            <v>0</v>
          </cell>
          <cell r="J1648">
            <v>0</v>
          </cell>
          <cell r="K1648">
            <v>35420</v>
          </cell>
          <cell r="L1648">
            <v>4724</v>
          </cell>
          <cell r="M1648">
            <v>4014.4</v>
          </cell>
          <cell r="N1648">
            <v>36129.599999999999</v>
          </cell>
          <cell r="O1648">
            <v>3344</v>
          </cell>
          <cell r="P1648">
            <v>2000</v>
          </cell>
          <cell r="Q1648">
            <v>1000</v>
          </cell>
          <cell r="R1648">
            <v>0</v>
          </cell>
          <cell r="S1648">
            <v>3454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9798</v>
          </cell>
          <cell r="AA1648">
            <v>53956.4</v>
          </cell>
        </row>
        <row r="1649">
          <cell r="B1649">
            <v>7080</v>
          </cell>
          <cell r="C1649" t="str">
            <v>Monika Rijal</v>
          </cell>
          <cell r="D1649" t="str">
            <v>Ridi Branch</v>
          </cell>
          <cell r="E1649" t="str">
            <v>160</v>
          </cell>
          <cell r="F1649" t="str">
            <v>Banking Operational</v>
          </cell>
          <cell r="G1649" t="str">
            <v>1</v>
          </cell>
          <cell r="H1649" t="str">
            <v>Assistant 5</v>
          </cell>
          <cell r="I1649">
            <v>0</v>
          </cell>
          <cell r="J1649">
            <v>0</v>
          </cell>
          <cell r="K1649">
            <v>35420</v>
          </cell>
          <cell r="L1649">
            <v>1181</v>
          </cell>
          <cell r="M1649">
            <v>3660.1</v>
          </cell>
          <cell r="N1649">
            <v>32940.9</v>
          </cell>
          <cell r="O1649">
            <v>3344</v>
          </cell>
          <cell r="P1649">
            <v>2000</v>
          </cell>
          <cell r="Q1649">
            <v>1000</v>
          </cell>
          <cell r="R1649">
            <v>0</v>
          </cell>
          <cell r="S1649">
            <v>3454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9798</v>
          </cell>
          <cell r="AA1649">
            <v>50059.1</v>
          </cell>
        </row>
        <row r="1650">
          <cell r="B1650">
            <v>7303</v>
          </cell>
          <cell r="C1650" t="str">
            <v>Ashok Prasad Bhandari</v>
          </cell>
          <cell r="D1650" t="str">
            <v>Ridi Branch</v>
          </cell>
          <cell r="E1650" t="str">
            <v>160</v>
          </cell>
          <cell r="F1650" t="str">
            <v>Banking Operational</v>
          </cell>
          <cell r="G1650" t="str">
            <v>1</v>
          </cell>
          <cell r="H1650" t="str">
            <v>Assistant 4</v>
          </cell>
          <cell r="I1650">
            <v>0</v>
          </cell>
          <cell r="J1650">
            <v>0</v>
          </cell>
          <cell r="K1650">
            <v>32902</v>
          </cell>
          <cell r="L1650">
            <v>1097</v>
          </cell>
          <cell r="M1650">
            <v>3399.9</v>
          </cell>
          <cell r="N1650">
            <v>30599.1</v>
          </cell>
          <cell r="O1650">
            <v>2772</v>
          </cell>
          <cell r="P1650">
            <v>2000</v>
          </cell>
          <cell r="Q1650">
            <v>1000</v>
          </cell>
          <cell r="R1650">
            <v>0</v>
          </cell>
          <cell r="S1650">
            <v>2902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8674</v>
          </cell>
          <cell r="AA1650">
            <v>46072.9</v>
          </cell>
        </row>
        <row r="1651">
          <cell r="B1651">
            <v>5135</v>
          </cell>
          <cell r="C1651" t="str">
            <v>Durga Prashad Khanal</v>
          </cell>
          <cell r="D1651" t="str">
            <v>Sandhikharka Branch</v>
          </cell>
          <cell r="E1651" t="str">
            <v>161</v>
          </cell>
          <cell r="F1651" t="str">
            <v>Banking Operational</v>
          </cell>
          <cell r="G1651" t="str">
            <v>9</v>
          </cell>
          <cell r="H1651" t="str">
            <v>Managerial 9</v>
          </cell>
          <cell r="I1651">
            <v>0</v>
          </cell>
          <cell r="J1651">
            <v>0</v>
          </cell>
          <cell r="K1651">
            <v>52774</v>
          </cell>
          <cell r="L1651">
            <v>15831</v>
          </cell>
          <cell r="M1651">
            <v>6860.5</v>
          </cell>
          <cell r="N1651">
            <v>61744.5</v>
          </cell>
          <cell r="O1651">
            <v>4620</v>
          </cell>
          <cell r="P1651">
            <v>2000</v>
          </cell>
          <cell r="Q1651">
            <v>1000</v>
          </cell>
          <cell r="R1651">
            <v>603</v>
          </cell>
          <cell r="S1651">
            <v>0</v>
          </cell>
          <cell r="T1651">
            <v>2400</v>
          </cell>
          <cell r="U1651">
            <v>0</v>
          </cell>
          <cell r="V1651">
            <v>0</v>
          </cell>
          <cell r="W1651">
            <v>6000</v>
          </cell>
          <cell r="X1651">
            <v>0</v>
          </cell>
          <cell r="Y1651">
            <v>0</v>
          </cell>
          <cell r="Z1651">
            <v>16623</v>
          </cell>
          <cell r="AA1651">
            <v>92088.5</v>
          </cell>
        </row>
        <row r="1652">
          <cell r="B1652">
            <v>5521</v>
          </cell>
          <cell r="C1652" t="str">
            <v>Bisnu Bahadur Basnet</v>
          </cell>
          <cell r="D1652" t="str">
            <v>Sandhikharka Branch</v>
          </cell>
          <cell r="E1652" t="str">
            <v>161</v>
          </cell>
          <cell r="F1652" t="str">
            <v>Banking Operational</v>
          </cell>
          <cell r="G1652" t="str">
            <v>10</v>
          </cell>
          <cell r="H1652" t="str">
            <v>Officer 7</v>
          </cell>
          <cell r="I1652">
            <v>0</v>
          </cell>
          <cell r="J1652">
            <v>0</v>
          </cell>
          <cell r="K1652">
            <v>46207</v>
          </cell>
          <cell r="L1652">
            <v>15400</v>
          </cell>
          <cell r="M1652">
            <v>6160.7</v>
          </cell>
          <cell r="N1652">
            <v>55446.3</v>
          </cell>
          <cell r="O1652">
            <v>4220</v>
          </cell>
          <cell r="P1652">
            <v>2000</v>
          </cell>
          <cell r="Q1652">
            <v>1000</v>
          </cell>
          <cell r="R1652">
            <v>509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7729</v>
          </cell>
          <cell r="AA1652">
            <v>75496.7</v>
          </cell>
        </row>
        <row r="1653">
          <cell r="B1653">
            <v>5788</v>
          </cell>
          <cell r="C1653" t="str">
            <v>Santosh Kumar Pandeya</v>
          </cell>
          <cell r="D1653" t="str">
            <v>Sandhikharka Branch</v>
          </cell>
          <cell r="E1653" t="str">
            <v>161</v>
          </cell>
          <cell r="F1653" t="str">
            <v>Banking Operational</v>
          </cell>
          <cell r="G1653" t="str">
            <v>10</v>
          </cell>
          <cell r="H1653" t="str">
            <v>Assistant 5</v>
          </cell>
          <cell r="I1653">
            <v>0</v>
          </cell>
          <cell r="J1653">
            <v>0</v>
          </cell>
          <cell r="K1653">
            <v>35420</v>
          </cell>
          <cell r="L1653">
            <v>11810</v>
          </cell>
          <cell r="M1653">
            <v>4723</v>
          </cell>
          <cell r="N1653">
            <v>42507</v>
          </cell>
          <cell r="O1653">
            <v>3344</v>
          </cell>
          <cell r="P1653">
            <v>2000</v>
          </cell>
          <cell r="Q1653">
            <v>1000</v>
          </cell>
          <cell r="R1653">
            <v>324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6668</v>
          </cell>
          <cell r="AA1653">
            <v>58621</v>
          </cell>
        </row>
        <row r="1654">
          <cell r="B1654">
            <v>6702</v>
          </cell>
          <cell r="C1654" t="str">
            <v>Shree Bahaadur Gc</v>
          </cell>
          <cell r="D1654" t="str">
            <v>Sandhikharka Branch</v>
          </cell>
          <cell r="E1654" t="str">
            <v>161</v>
          </cell>
          <cell r="F1654" t="str">
            <v>Banking Operational</v>
          </cell>
          <cell r="G1654" t="str">
            <v>5</v>
          </cell>
          <cell r="H1654" t="str">
            <v>Assistant 4</v>
          </cell>
          <cell r="I1654">
            <v>0</v>
          </cell>
          <cell r="J1654">
            <v>0</v>
          </cell>
          <cell r="K1654">
            <v>32902</v>
          </cell>
          <cell r="L1654">
            <v>5485</v>
          </cell>
          <cell r="M1654">
            <v>3838.7</v>
          </cell>
          <cell r="N1654">
            <v>34548.300000000003</v>
          </cell>
          <cell r="O1654">
            <v>2772</v>
          </cell>
          <cell r="P1654">
            <v>2000</v>
          </cell>
          <cell r="Q1654">
            <v>1000</v>
          </cell>
          <cell r="R1654">
            <v>0</v>
          </cell>
          <cell r="S1654">
            <v>2902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8674</v>
          </cell>
          <cell r="AA1654">
            <v>50899.7</v>
          </cell>
        </row>
        <row r="1655">
          <cell r="B1655">
            <v>6847</v>
          </cell>
          <cell r="C1655" t="str">
            <v>Bishnu Prasad Paudel</v>
          </cell>
          <cell r="D1655" t="str">
            <v>Sandhikharka Branch</v>
          </cell>
          <cell r="E1655" t="str">
            <v>161</v>
          </cell>
          <cell r="F1655" t="str">
            <v>Banking Operational</v>
          </cell>
          <cell r="G1655" t="str">
            <v>4</v>
          </cell>
          <cell r="H1655" t="str">
            <v>Assistant 5</v>
          </cell>
          <cell r="I1655">
            <v>0</v>
          </cell>
          <cell r="J1655">
            <v>0</v>
          </cell>
          <cell r="K1655">
            <v>35420</v>
          </cell>
          <cell r="L1655">
            <v>4724</v>
          </cell>
          <cell r="M1655">
            <v>4014.4</v>
          </cell>
          <cell r="N1655">
            <v>36129.599999999999</v>
          </cell>
          <cell r="O1655">
            <v>3344</v>
          </cell>
          <cell r="P1655">
            <v>2000</v>
          </cell>
          <cell r="Q1655">
            <v>1000</v>
          </cell>
          <cell r="R1655">
            <v>324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6668</v>
          </cell>
          <cell r="AA1655">
            <v>50826.400000000001</v>
          </cell>
        </row>
        <row r="1656">
          <cell r="B1656">
            <v>7046</v>
          </cell>
          <cell r="C1656" t="str">
            <v>Suresh Pandey</v>
          </cell>
          <cell r="D1656" t="str">
            <v>Sandhikharka Branch</v>
          </cell>
          <cell r="E1656" t="str">
            <v>161</v>
          </cell>
          <cell r="F1656" t="str">
            <v>Banking Operational</v>
          </cell>
          <cell r="G1656" t="str">
            <v>3</v>
          </cell>
          <cell r="H1656" t="str">
            <v>Assistant 4</v>
          </cell>
          <cell r="I1656">
            <v>0</v>
          </cell>
          <cell r="J1656">
            <v>0</v>
          </cell>
          <cell r="K1656">
            <v>32902</v>
          </cell>
          <cell r="L1656">
            <v>3291</v>
          </cell>
          <cell r="M1656">
            <v>3619.3</v>
          </cell>
          <cell r="N1656">
            <v>32573.7</v>
          </cell>
          <cell r="O1656">
            <v>2772</v>
          </cell>
          <cell r="P1656">
            <v>2000</v>
          </cell>
          <cell r="Q1656">
            <v>1000</v>
          </cell>
          <cell r="R1656">
            <v>272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6044</v>
          </cell>
          <cell r="AA1656">
            <v>45856.3</v>
          </cell>
        </row>
        <row r="1657">
          <cell r="B1657">
            <v>90186</v>
          </cell>
          <cell r="C1657" t="str">
            <v>Dal Bahadur Jhankri</v>
          </cell>
          <cell r="D1657" t="str">
            <v>Sandhikharka Branch</v>
          </cell>
          <cell r="E1657" t="str">
            <v>161</v>
          </cell>
          <cell r="F1657" t="str">
            <v>Banking Operational</v>
          </cell>
          <cell r="G1657">
            <v>0</v>
          </cell>
          <cell r="H1657" t="str">
            <v>Support Staff 1S</v>
          </cell>
          <cell r="I1657">
            <v>0</v>
          </cell>
          <cell r="J1657">
            <v>0</v>
          </cell>
          <cell r="K1657">
            <v>24702</v>
          </cell>
          <cell r="L1657">
            <v>0</v>
          </cell>
          <cell r="M1657">
            <v>0</v>
          </cell>
          <cell r="N1657">
            <v>24702</v>
          </cell>
          <cell r="O1657">
            <v>0</v>
          </cell>
          <cell r="P1657">
            <v>2000</v>
          </cell>
          <cell r="Q1657">
            <v>1000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3000</v>
          </cell>
          <cell r="AA1657">
            <v>27702</v>
          </cell>
        </row>
        <row r="1658">
          <cell r="B1658">
            <v>5490</v>
          </cell>
          <cell r="C1658" t="str">
            <v>Jagadish Prashad Barai</v>
          </cell>
          <cell r="D1658" t="str">
            <v>Thada Branch</v>
          </cell>
          <cell r="E1658" t="str">
            <v>162</v>
          </cell>
          <cell r="F1658" t="str">
            <v>Banking Operational</v>
          </cell>
          <cell r="G1658" t="str">
            <v>10</v>
          </cell>
          <cell r="H1658" t="str">
            <v>Officer 7</v>
          </cell>
          <cell r="I1658">
            <v>0</v>
          </cell>
          <cell r="J1658">
            <v>0</v>
          </cell>
          <cell r="K1658">
            <v>46207</v>
          </cell>
          <cell r="L1658">
            <v>15400</v>
          </cell>
          <cell r="M1658">
            <v>6160.7</v>
          </cell>
          <cell r="N1658">
            <v>55446.3</v>
          </cell>
          <cell r="O1658">
            <v>4220</v>
          </cell>
          <cell r="P1658">
            <v>2000</v>
          </cell>
          <cell r="Q1658">
            <v>1000</v>
          </cell>
          <cell r="R1658">
            <v>0</v>
          </cell>
          <cell r="S1658">
            <v>5427</v>
          </cell>
          <cell r="T1658">
            <v>2100</v>
          </cell>
          <cell r="U1658">
            <v>0</v>
          </cell>
          <cell r="V1658">
            <v>0</v>
          </cell>
          <cell r="W1658">
            <v>4000</v>
          </cell>
          <cell r="X1658">
            <v>0</v>
          </cell>
          <cell r="Y1658">
            <v>0</v>
          </cell>
          <cell r="Z1658">
            <v>18747</v>
          </cell>
          <cell r="AA1658">
            <v>86514.7</v>
          </cell>
        </row>
        <row r="1659">
          <cell r="B1659">
            <v>6944</v>
          </cell>
          <cell r="C1659" t="str">
            <v>Prakash Bhattarai</v>
          </cell>
          <cell r="D1659" t="str">
            <v>Thada Branch</v>
          </cell>
          <cell r="E1659" t="str">
            <v>162</v>
          </cell>
          <cell r="F1659" t="str">
            <v>Banking Operational</v>
          </cell>
          <cell r="G1659" t="str">
            <v>4</v>
          </cell>
          <cell r="H1659" t="str">
            <v>Assistant 4</v>
          </cell>
          <cell r="I1659">
            <v>0</v>
          </cell>
          <cell r="J1659">
            <v>0</v>
          </cell>
          <cell r="K1659">
            <v>32902</v>
          </cell>
          <cell r="L1659">
            <v>4388</v>
          </cell>
          <cell r="M1659">
            <v>3729</v>
          </cell>
          <cell r="N1659">
            <v>33561</v>
          </cell>
          <cell r="O1659">
            <v>2772</v>
          </cell>
          <cell r="P1659">
            <v>2000</v>
          </cell>
          <cell r="Q1659">
            <v>1000</v>
          </cell>
          <cell r="R1659">
            <v>0</v>
          </cell>
          <cell r="S1659">
            <v>2902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8674</v>
          </cell>
          <cell r="AA1659">
            <v>49693</v>
          </cell>
        </row>
        <row r="1660">
          <cell r="B1660">
            <v>7266</v>
          </cell>
          <cell r="C1660" t="str">
            <v>Thakur Neupane</v>
          </cell>
          <cell r="D1660" t="str">
            <v>Thada Branch</v>
          </cell>
          <cell r="E1660" t="str">
            <v>162</v>
          </cell>
          <cell r="F1660" t="str">
            <v>Banking Operational</v>
          </cell>
          <cell r="G1660" t="str">
            <v>1</v>
          </cell>
          <cell r="H1660" t="str">
            <v>Assistant 4</v>
          </cell>
          <cell r="I1660">
            <v>0</v>
          </cell>
          <cell r="J1660">
            <v>0</v>
          </cell>
          <cell r="K1660">
            <v>32902</v>
          </cell>
          <cell r="L1660">
            <v>1097</v>
          </cell>
          <cell r="M1660">
            <v>3399.9</v>
          </cell>
          <cell r="N1660">
            <v>30599.1</v>
          </cell>
          <cell r="O1660">
            <v>2772</v>
          </cell>
          <cell r="P1660">
            <v>2000</v>
          </cell>
          <cell r="Q1660">
            <v>1000</v>
          </cell>
          <cell r="R1660">
            <v>0</v>
          </cell>
          <cell r="S1660">
            <v>2902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8674</v>
          </cell>
          <cell r="AA1660">
            <v>46072.9</v>
          </cell>
        </row>
        <row r="1661">
          <cell r="B1661">
            <v>7318</v>
          </cell>
          <cell r="C1661" t="str">
            <v>Samjhana Panthee</v>
          </cell>
          <cell r="D1661" t="str">
            <v>Thada Branch</v>
          </cell>
          <cell r="E1661" t="str">
            <v>162</v>
          </cell>
          <cell r="F1661" t="str">
            <v>Banking Operational</v>
          </cell>
          <cell r="G1661" t="str">
            <v>1</v>
          </cell>
          <cell r="H1661" t="str">
            <v>Assistant 4</v>
          </cell>
          <cell r="I1661">
            <v>0</v>
          </cell>
          <cell r="J1661">
            <v>0</v>
          </cell>
          <cell r="K1661">
            <v>32902</v>
          </cell>
          <cell r="L1661">
            <v>1097</v>
          </cell>
          <cell r="M1661">
            <v>3399.9</v>
          </cell>
          <cell r="N1661">
            <v>30599.1</v>
          </cell>
          <cell r="O1661">
            <v>2772</v>
          </cell>
          <cell r="P1661">
            <v>2000</v>
          </cell>
          <cell r="Q1661">
            <v>1000</v>
          </cell>
          <cell r="R1661">
            <v>0</v>
          </cell>
          <cell r="S1661">
            <v>2902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8674</v>
          </cell>
          <cell r="AA1661">
            <v>46072.9</v>
          </cell>
        </row>
        <row r="1662">
          <cell r="B1662">
            <v>90199</v>
          </cell>
          <cell r="C1662" t="str">
            <v>Giriraj Acharya</v>
          </cell>
          <cell r="D1662" t="str">
            <v>Thada Branch</v>
          </cell>
          <cell r="E1662" t="str">
            <v>162</v>
          </cell>
          <cell r="F1662" t="str">
            <v>Banking Operational</v>
          </cell>
          <cell r="G1662">
            <v>0</v>
          </cell>
          <cell r="H1662" t="str">
            <v>Support Staff 1S</v>
          </cell>
          <cell r="I1662">
            <v>0</v>
          </cell>
          <cell r="J1662">
            <v>0</v>
          </cell>
          <cell r="K1662">
            <v>24702</v>
          </cell>
          <cell r="L1662">
            <v>0</v>
          </cell>
          <cell r="M1662">
            <v>0</v>
          </cell>
          <cell r="N1662">
            <v>24702</v>
          </cell>
          <cell r="O1662">
            <v>0</v>
          </cell>
          <cell r="P1662">
            <v>2000</v>
          </cell>
          <cell r="Q1662">
            <v>1000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3000</v>
          </cell>
          <cell r="AA1662">
            <v>27702</v>
          </cell>
        </row>
        <row r="1663">
          <cell r="B1663">
            <v>4808</v>
          </cell>
          <cell r="C1663" t="str">
            <v>Mahesh Prasad Paudel</v>
          </cell>
          <cell r="D1663" t="str">
            <v>Gandaki Province Office Pokhara</v>
          </cell>
          <cell r="E1663" t="str">
            <v>163</v>
          </cell>
          <cell r="F1663" t="str">
            <v>Banking Operational</v>
          </cell>
          <cell r="G1663" t="str">
            <v>9</v>
          </cell>
          <cell r="H1663" t="str">
            <v>Managerial 9</v>
          </cell>
          <cell r="I1663">
            <v>0</v>
          </cell>
          <cell r="J1663">
            <v>0</v>
          </cell>
          <cell r="K1663">
            <v>52774</v>
          </cell>
          <cell r="L1663">
            <v>15831</v>
          </cell>
          <cell r="M1663">
            <v>6860.5</v>
          </cell>
          <cell r="N1663">
            <v>61744.5</v>
          </cell>
          <cell r="O1663">
            <v>4620</v>
          </cell>
          <cell r="P1663">
            <v>2000</v>
          </cell>
          <cell r="Q1663">
            <v>1000</v>
          </cell>
          <cell r="R1663">
            <v>172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7792</v>
          </cell>
          <cell r="AA1663">
            <v>83257.5</v>
          </cell>
        </row>
        <row r="1664">
          <cell r="B1664">
            <v>5093</v>
          </cell>
          <cell r="C1664" t="str">
            <v>Prakash Kandel</v>
          </cell>
          <cell r="D1664" t="str">
            <v>Gandaki Province Office Pokhara</v>
          </cell>
          <cell r="E1664" t="str">
            <v>163</v>
          </cell>
          <cell r="F1664" t="str">
            <v>Banking Operational</v>
          </cell>
          <cell r="G1664" t="str">
            <v>10</v>
          </cell>
          <cell r="H1664" t="str">
            <v>Managerial 10</v>
          </cell>
          <cell r="I1664">
            <v>0</v>
          </cell>
          <cell r="J1664">
            <v>0</v>
          </cell>
          <cell r="K1664">
            <v>56787</v>
          </cell>
          <cell r="L1664">
            <v>18930</v>
          </cell>
          <cell r="M1664">
            <v>7571.7</v>
          </cell>
          <cell r="N1664">
            <v>68145.3</v>
          </cell>
          <cell r="O1664">
            <v>4650</v>
          </cell>
          <cell r="P1664">
            <v>2000</v>
          </cell>
          <cell r="Q1664">
            <v>1000</v>
          </cell>
          <cell r="R1664">
            <v>0</v>
          </cell>
          <cell r="S1664">
            <v>1575</v>
          </cell>
          <cell r="T1664">
            <v>5312.9</v>
          </cell>
          <cell r="U1664">
            <v>0</v>
          </cell>
          <cell r="V1664">
            <v>0</v>
          </cell>
          <cell r="W1664">
            <v>8000</v>
          </cell>
          <cell r="X1664">
            <v>1500</v>
          </cell>
          <cell r="Y1664">
            <v>0</v>
          </cell>
          <cell r="Z1664">
            <v>24037.9</v>
          </cell>
          <cell r="AA1664">
            <v>107326.6</v>
          </cell>
        </row>
        <row r="1665">
          <cell r="B1665">
            <v>5154</v>
          </cell>
          <cell r="C1665" t="str">
            <v>Bhim Prashad Subedi</v>
          </cell>
          <cell r="D1665" t="str">
            <v>Gandaki Province Office Pokhara</v>
          </cell>
          <cell r="E1665" t="str">
            <v>163</v>
          </cell>
          <cell r="F1665" t="str">
            <v>Banking Operational</v>
          </cell>
          <cell r="G1665" t="str">
            <v>9</v>
          </cell>
          <cell r="H1665" t="str">
            <v>Managerial 9</v>
          </cell>
          <cell r="I1665">
            <v>0</v>
          </cell>
          <cell r="J1665">
            <v>0</v>
          </cell>
          <cell r="K1665">
            <v>52774</v>
          </cell>
          <cell r="L1665">
            <v>15831</v>
          </cell>
          <cell r="M1665">
            <v>6860.5</v>
          </cell>
          <cell r="N1665">
            <v>61744.5</v>
          </cell>
          <cell r="O1665">
            <v>4620</v>
          </cell>
          <cell r="P1665">
            <v>2000</v>
          </cell>
          <cell r="Q1665">
            <v>1000</v>
          </cell>
          <cell r="R1665">
            <v>172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7792</v>
          </cell>
          <cell r="AA1665">
            <v>83257.5</v>
          </cell>
        </row>
        <row r="1666">
          <cell r="B1666">
            <v>5279</v>
          </cell>
          <cell r="C1666" t="str">
            <v>Krishna Kumari Paudel</v>
          </cell>
          <cell r="D1666" t="str">
            <v>Gandaki Province Office Pokhara</v>
          </cell>
          <cell r="E1666" t="str">
            <v>163</v>
          </cell>
          <cell r="F1666" t="str">
            <v>Banking Operational</v>
          </cell>
          <cell r="G1666" t="str">
            <v>10</v>
          </cell>
          <cell r="H1666" t="str">
            <v>Managerial 9</v>
          </cell>
          <cell r="I1666">
            <v>0</v>
          </cell>
          <cell r="J1666">
            <v>0</v>
          </cell>
          <cell r="K1666">
            <v>52774</v>
          </cell>
          <cell r="L1666">
            <v>17590</v>
          </cell>
          <cell r="M1666">
            <v>7036.4</v>
          </cell>
          <cell r="N1666">
            <v>63327.6</v>
          </cell>
          <cell r="O1666">
            <v>4620</v>
          </cell>
          <cell r="P1666">
            <v>2000</v>
          </cell>
          <cell r="Q1666">
            <v>1000</v>
          </cell>
          <cell r="R1666">
            <v>172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7792</v>
          </cell>
          <cell r="AA1666">
            <v>85192.4</v>
          </cell>
        </row>
        <row r="1667">
          <cell r="B1667">
            <v>5552</v>
          </cell>
          <cell r="C1667" t="str">
            <v>Shambhu Paudel</v>
          </cell>
          <cell r="D1667" t="str">
            <v>Gandaki Province Office Pokhara</v>
          </cell>
          <cell r="E1667" t="str">
            <v>163</v>
          </cell>
          <cell r="F1667" t="str">
            <v>Banking Operational</v>
          </cell>
          <cell r="G1667" t="str">
            <v>9</v>
          </cell>
          <cell r="H1667" t="str">
            <v>Managerial 9</v>
          </cell>
          <cell r="I1667">
            <v>0</v>
          </cell>
          <cell r="J1667">
            <v>0</v>
          </cell>
          <cell r="K1667">
            <v>52774</v>
          </cell>
          <cell r="L1667">
            <v>15831</v>
          </cell>
          <cell r="M1667">
            <v>6860.5</v>
          </cell>
          <cell r="N1667">
            <v>61744.5</v>
          </cell>
          <cell r="O1667">
            <v>4620</v>
          </cell>
          <cell r="P1667">
            <v>2000</v>
          </cell>
          <cell r="Q1667">
            <v>1000</v>
          </cell>
          <cell r="R1667">
            <v>0</v>
          </cell>
          <cell r="S1667">
            <v>1436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9056</v>
          </cell>
          <cell r="AA1667">
            <v>84521.5</v>
          </cell>
        </row>
        <row r="1668">
          <cell r="B1668">
            <v>5794</v>
          </cell>
          <cell r="C1668" t="str">
            <v>Pabitra Khadka</v>
          </cell>
          <cell r="D1668" t="str">
            <v>Gandaki Province Office Pokhara</v>
          </cell>
          <cell r="E1668" t="str">
            <v>163</v>
          </cell>
          <cell r="F1668" t="str">
            <v>Banking Operational</v>
          </cell>
          <cell r="G1668" t="str">
            <v>11</v>
          </cell>
          <cell r="H1668" t="str">
            <v>Assistant 5</v>
          </cell>
          <cell r="I1668">
            <v>0</v>
          </cell>
          <cell r="J1668">
            <v>0</v>
          </cell>
          <cell r="K1668">
            <v>35420</v>
          </cell>
          <cell r="L1668">
            <v>12991</v>
          </cell>
          <cell r="M1668">
            <v>4841.1000000000004</v>
          </cell>
          <cell r="N1668">
            <v>43569.9</v>
          </cell>
          <cell r="O1668">
            <v>3344</v>
          </cell>
          <cell r="P1668">
            <v>2000</v>
          </cell>
          <cell r="Q1668">
            <v>1000</v>
          </cell>
          <cell r="R1668">
            <v>93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6437</v>
          </cell>
          <cell r="AA1668">
            <v>59689.1</v>
          </cell>
        </row>
        <row r="1669">
          <cell r="B1669">
            <v>5883</v>
          </cell>
          <cell r="C1669" t="str">
            <v>Shalik Ram Paudel</v>
          </cell>
          <cell r="D1669" t="str">
            <v>Gandaki Province Office Pokhara</v>
          </cell>
          <cell r="E1669" t="str">
            <v>163</v>
          </cell>
          <cell r="F1669" t="str">
            <v>Banking Operational</v>
          </cell>
          <cell r="G1669" t="str">
            <v>11</v>
          </cell>
          <cell r="H1669" t="str">
            <v>Assistant 5</v>
          </cell>
          <cell r="I1669">
            <v>0</v>
          </cell>
          <cell r="J1669">
            <v>0</v>
          </cell>
          <cell r="K1669">
            <v>35420</v>
          </cell>
          <cell r="L1669">
            <v>12991</v>
          </cell>
          <cell r="M1669">
            <v>4841.1000000000004</v>
          </cell>
          <cell r="N1669">
            <v>43569.9</v>
          </cell>
          <cell r="O1669">
            <v>3344</v>
          </cell>
          <cell r="P1669">
            <v>2000</v>
          </cell>
          <cell r="Q1669">
            <v>1000</v>
          </cell>
          <cell r="R1669">
            <v>0</v>
          </cell>
          <cell r="S1669">
            <v>771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7115</v>
          </cell>
          <cell r="AA1669">
            <v>60367.1</v>
          </cell>
        </row>
        <row r="1670">
          <cell r="B1670">
            <v>6068</v>
          </cell>
          <cell r="C1670" t="str">
            <v>Kul Bahadur Tamang</v>
          </cell>
          <cell r="D1670" t="str">
            <v>Gandaki Province Office Pokhara</v>
          </cell>
          <cell r="E1670" t="str">
            <v>163</v>
          </cell>
          <cell r="F1670" t="str">
            <v>Banking Operational</v>
          </cell>
          <cell r="G1670" t="str">
            <v>5</v>
          </cell>
          <cell r="H1670" t="str">
            <v>Driver D2</v>
          </cell>
          <cell r="I1670">
            <v>0</v>
          </cell>
          <cell r="J1670">
            <v>0</v>
          </cell>
          <cell r="K1670">
            <v>32902</v>
          </cell>
          <cell r="L1670">
            <v>5485</v>
          </cell>
          <cell r="M1670">
            <v>3838.7</v>
          </cell>
          <cell r="N1670">
            <v>34548.300000000003</v>
          </cell>
          <cell r="O1670">
            <v>2772</v>
          </cell>
          <cell r="P1670">
            <v>2000</v>
          </cell>
          <cell r="Q1670">
            <v>1000</v>
          </cell>
          <cell r="R1670">
            <v>0</v>
          </cell>
          <cell r="S1670">
            <v>1348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7120</v>
          </cell>
          <cell r="AA1670">
            <v>49345.7</v>
          </cell>
        </row>
        <row r="1671">
          <cell r="B1671">
            <v>6186</v>
          </cell>
          <cell r="C1671" t="str">
            <v>Laxman Pathak</v>
          </cell>
          <cell r="D1671" t="str">
            <v>Gandaki Province Office Pokhara</v>
          </cell>
          <cell r="E1671" t="str">
            <v>163</v>
          </cell>
          <cell r="F1671" t="str">
            <v>Banking Operational</v>
          </cell>
          <cell r="G1671" t="str">
            <v>8</v>
          </cell>
          <cell r="H1671" t="str">
            <v>Assistant 5</v>
          </cell>
          <cell r="I1671">
            <v>0</v>
          </cell>
          <cell r="J1671">
            <v>0</v>
          </cell>
          <cell r="K1671">
            <v>35420</v>
          </cell>
          <cell r="L1671">
            <v>9448</v>
          </cell>
          <cell r="M1671">
            <v>4486.8</v>
          </cell>
          <cell r="N1671">
            <v>40381.199999999997</v>
          </cell>
          <cell r="O1671">
            <v>3344</v>
          </cell>
          <cell r="P1671">
            <v>2000</v>
          </cell>
          <cell r="Q1671">
            <v>1000</v>
          </cell>
          <cell r="R1671">
            <v>0</v>
          </cell>
          <cell r="S1671">
            <v>771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7115</v>
          </cell>
          <cell r="AA1671">
            <v>56469.8</v>
          </cell>
        </row>
        <row r="1672">
          <cell r="B1672">
            <v>6193</v>
          </cell>
          <cell r="C1672" t="str">
            <v>Rajendra Subedi</v>
          </cell>
          <cell r="D1672" t="str">
            <v>Gandaki Province Office Pokhara</v>
          </cell>
          <cell r="E1672" t="str">
            <v>163</v>
          </cell>
          <cell r="F1672" t="str">
            <v>Banking Operational</v>
          </cell>
          <cell r="G1672" t="str">
            <v>4</v>
          </cell>
          <cell r="H1672" t="str">
            <v>Officer 7</v>
          </cell>
          <cell r="I1672">
            <v>0</v>
          </cell>
          <cell r="J1672">
            <v>0</v>
          </cell>
          <cell r="K1672">
            <v>46207</v>
          </cell>
          <cell r="L1672">
            <v>6160</v>
          </cell>
          <cell r="M1672">
            <v>5236.7</v>
          </cell>
          <cell r="N1672">
            <v>47130.3</v>
          </cell>
          <cell r="O1672">
            <v>4220</v>
          </cell>
          <cell r="P1672">
            <v>2000</v>
          </cell>
          <cell r="Q1672">
            <v>1000</v>
          </cell>
          <cell r="R1672">
            <v>0</v>
          </cell>
          <cell r="S1672">
            <v>1211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8431</v>
          </cell>
          <cell r="AA1672">
            <v>66034.7</v>
          </cell>
        </row>
        <row r="1673">
          <cell r="B1673">
            <v>6378</v>
          </cell>
          <cell r="C1673" t="str">
            <v>Santosh Thapa</v>
          </cell>
          <cell r="D1673" t="str">
            <v>Gandaki Province Office Pokhara</v>
          </cell>
          <cell r="E1673" t="str">
            <v>163</v>
          </cell>
          <cell r="F1673" t="str">
            <v>Banking Operational</v>
          </cell>
          <cell r="G1673" t="str">
            <v>4</v>
          </cell>
          <cell r="H1673" t="str">
            <v>Officer 7</v>
          </cell>
          <cell r="I1673">
            <v>0</v>
          </cell>
          <cell r="J1673">
            <v>0</v>
          </cell>
          <cell r="K1673">
            <v>46207</v>
          </cell>
          <cell r="L1673">
            <v>6160</v>
          </cell>
          <cell r="M1673">
            <v>5236.7</v>
          </cell>
          <cell r="N1673">
            <v>47130.3</v>
          </cell>
          <cell r="O1673">
            <v>4220</v>
          </cell>
          <cell r="P1673">
            <v>2000</v>
          </cell>
          <cell r="Q1673">
            <v>1000</v>
          </cell>
          <cell r="R1673">
            <v>145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7365</v>
          </cell>
          <cell r="AA1673">
            <v>64968.7</v>
          </cell>
        </row>
        <row r="1674">
          <cell r="B1674">
            <v>6454</v>
          </cell>
          <cell r="C1674" t="str">
            <v>Deepak Thapa</v>
          </cell>
          <cell r="D1674" t="str">
            <v>Gandaki Province Office Pokhara</v>
          </cell>
          <cell r="E1674" t="str">
            <v>163</v>
          </cell>
          <cell r="F1674" t="str">
            <v>Banking Operational</v>
          </cell>
          <cell r="G1674" t="str">
            <v>6</v>
          </cell>
          <cell r="H1674" t="str">
            <v>Assistant 4</v>
          </cell>
          <cell r="I1674">
            <v>0</v>
          </cell>
          <cell r="J1674">
            <v>0</v>
          </cell>
          <cell r="K1674">
            <v>32902</v>
          </cell>
          <cell r="L1674">
            <v>6582</v>
          </cell>
          <cell r="M1674">
            <v>3948.4</v>
          </cell>
          <cell r="N1674">
            <v>35535.599999999999</v>
          </cell>
          <cell r="O1674">
            <v>2772</v>
          </cell>
          <cell r="P1674">
            <v>2000</v>
          </cell>
          <cell r="Q1674">
            <v>1000</v>
          </cell>
          <cell r="R1674">
            <v>0</v>
          </cell>
          <cell r="S1674">
            <v>648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6420</v>
          </cell>
          <cell r="AA1674">
            <v>49852.4</v>
          </cell>
        </row>
        <row r="1675">
          <cell r="B1675">
            <v>7060</v>
          </cell>
          <cell r="C1675" t="str">
            <v>Suman Thapa</v>
          </cell>
          <cell r="D1675" t="str">
            <v>Gandaki Province Office Pokhara</v>
          </cell>
          <cell r="E1675" t="str">
            <v>163</v>
          </cell>
          <cell r="F1675" t="str">
            <v>Banking Operational</v>
          </cell>
          <cell r="G1675" t="str">
            <v>2</v>
          </cell>
          <cell r="H1675" t="str">
            <v>Officer 7</v>
          </cell>
          <cell r="I1675">
            <v>0</v>
          </cell>
          <cell r="J1675">
            <v>0</v>
          </cell>
          <cell r="K1675">
            <v>46207</v>
          </cell>
          <cell r="L1675">
            <v>3080</v>
          </cell>
          <cell r="M1675">
            <v>4928.7</v>
          </cell>
          <cell r="N1675">
            <v>44358.3</v>
          </cell>
          <cell r="O1675">
            <v>4220</v>
          </cell>
          <cell r="P1675">
            <v>2000</v>
          </cell>
          <cell r="Q1675">
            <v>1000</v>
          </cell>
          <cell r="R1675">
            <v>0</v>
          </cell>
          <cell r="S1675">
            <v>1211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8431</v>
          </cell>
          <cell r="AA1675">
            <v>62646.7</v>
          </cell>
        </row>
        <row r="1676">
          <cell r="B1676">
            <v>90058</v>
          </cell>
          <cell r="C1676" t="str">
            <v>Santosh Giri</v>
          </cell>
          <cell r="D1676" t="str">
            <v>Gandaki Province Office Pokhara</v>
          </cell>
          <cell r="E1676" t="str">
            <v>163</v>
          </cell>
          <cell r="F1676" t="str">
            <v>Banking Operational</v>
          </cell>
          <cell r="G1676">
            <v>0</v>
          </cell>
          <cell r="H1676" t="str">
            <v>Officer 7</v>
          </cell>
          <cell r="I1676">
            <v>0</v>
          </cell>
          <cell r="J1676">
            <v>0</v>
          </cell>
          <cell r="K1676">
            <v>46207</v>
          </cell>
          <cell r="L1676">
            <v>0</v>
          </cell>
          <cell r="M1676">
            <v>0</v>
          </cell>
          <cell r="N1676">
            <v>46207</v>
          </cell>
          <cell r="O1676">
            <v>0</v>
          </cell>
          <cell r="P1676">
            <v>2000</v>
          </cell>
          <cell r="Q1676">
            <v>1000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3000</v>
          </cell>
          <cell r="AA1676">
            <v>49207</v>
          </cell>
        </row>
        <row r="1677">
          <cell r="B1677">
            <v>4819</v>
          </cell>
          <cell r="C1677" t="str">
            <v>Basudev Paudel</v>
          </cell>
          <cell r="D1677" t="str">
            <v>Pokhara Branch</v>
          </cell>
          <cell r="E1677" t="str">
            <v>164</v>
          </cell>
          <cell r="F1677" t="str">
            <v>Banking Operational</v>
          </cell>
          <cell r="G1677" t="str">
            <v>10</v>
          </cell>
          <cell r="H1677" t="str">
            <v>Officer 7</v>
          </cell>
          <cell r="I1677">
            <v>0</v>
          </cell>
          <cell r="J1677">
            <v>0</v>
          </cell>
          <cell r="K1677">
            <v>46207</v>
          </cell>
          <cell r="L1677">
            <v>15400</v>
          </cell>
          <cell r="M1677">
            <v>6160.7</v>
          </cell>
          <cell r="N1677">
            <v>55446.3</v>
          </cell>
          <cell r="O1677">
            <v>4220</v>
          </cell>
          <cell r="P1677">
            <v>2000</v>
          </cell>
          <cell r="Q1677">
            <v>1000</v>
          </cell>
          <cell r="R1677">
            <v>145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7365</v>
          </cell>
          <cell r="AA1677">
            <v>75132.7</v>
          </cell>
        </row>
        <row r="1678">
          <cell r="B1678">
            <v>5134</v>
          </cell>
          <cell r="C1678" t="str">
            <v>Begam Shrestha</v>
          </cell>
          <cell r="D1678" t="str">
            <v>Pokhara Branch</v>
          </cell>
          <cell r="E1678" t="str">
            <v>164</v>
          </cell>
          <cell r="F1678" t="str">
            <v>Banking Operational</v>
          </cell>
          <cell r="G1678" t="str">
            <v>9</v>
          </cell>
          <cell r="H1678" t="str">
            <v>Managerial 9</v>
          </cell>
          <cell r="I1678">
            <v>0</v>
          </cell>
          <cell r="J1678">
            <v>0</v>
          </cell>
          <cell r="K1678">
            <v>52774</v>
          </cell>
          <cell r="L1678">
            <v>15831</v>
          </cell>
          <cell r="M1678">
            <v>6860.5</v>
          </cell>
          <cell r="N1678">
            <v>61744.5</v>
          </cell>
          <cell r="O1678">
            <v>4620</v>
          </cell>
          <cell r="P1678">
            <v>2000</v>
          </cell>
          <cell r="Q1678">
            <v>1000</v>
          </cell>
          <cell r="R1678">
            <v>172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7792</v>
          </cell>
          <cell r="AA1678">
            <v>83257.5</v>
          </cell>
        </row>
        <row r="1679">
          <cell r="B1679">
            <v>5352</v>
          </cell>
          <cell r="C1679" t="str">
            <v>Surya Prasad Gairhe</v>
          </cell>
          <cell r="D1679" t="str">
            <v>Pokhara Branch</v>
          </cell>
          <cell r="E1679" t="str">
            <v>164</v>
          </cell>
          <cell r="F1679" t="str">
            <v>Banking Operational</v>
          </cell>
          <cell r="G1679" t="str">
            <v>7</v>
          </cell>
          <cell r="H1679" t="str">
            <v>Managerial 8</v>
          </cell>
          <cell r="I1679">
            <v>0</v>
          </cell>
          <cell r="J1679">
            <v>0</v>
          </cell>
          <cell r="K1679">
            <v>48737</v>
          </cell>
          <cell r="L1679">
            <v>11375</v>
          </cell>
          <cell r="M1679">
            <v>6011.2</v>
          </cell>
          <cell r="N1679">
            <v>54100.800000000003</v>
          </cell>
          <cell r="O1679">
            <v>4420</v>
          </cell>
          <cell r="P1679">
            <v>2000</v>
          </cell>
          <cell r="Q1679">
            <v>1000</v>
          </cell>
          <cell r="R1679">
            <v>0</v>
          </cell>
          <cell r="S1679">
            <v>1325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8745</v>
          </cell>
          <cell r="AA1679">
            <v>74868.2</v>
          </cell>
        </row>
        <row r="1680">
          <cell r="B1680">
            <v>5382</v>
          </cell>
          <cell r="C1680" t="str">
            <v>Sambridi Karki</v>
          </cell>
          <cell r="D1680" t="str">
            <v>Pokhara Branch</v>
          </cell>
          <cell r="E1680" t="str">
            <v>164</v>
          </cell>
          <cell r="F1680" t="str">
            <v>Banking Operational</v>
          </cell>
          <cell r="G1680" t="str">
            <v>10</v>
          </cell>
          <cell r="H1680" t="str">
            <v>Managerial 9</v>
          </cell>
          <cell r="I1680">
            <v>0</v>
          </cell>
          <cell r="J1680" t="str">
            <v>10</v>
          </cell>
          <cell r="K1680">
            <v>52774</v>
          </cell>
          <cell r="L1680">
            <v>17590</v>
          </cell>
          <cell r="M1680">
            <v>7036.4</v>
          </cell>
          <cell r="N1680">
            <v>63327.6</v>
          </cell>
          <cell r="O1680">
            <v>4650</v>
          </cell>
          <cell r="P1680">
            <v>2000</v>
          </cell>
          <cell r="Q1680">
            <v>1000</v>
          </cell>
          <cell r="R1680">
            <v>0</v>
          </cell>
          <cell r="S1680">
            <v>1575</v>
          </cell>
          <cell r="T1680">
            <v>4529.03</v>
          </cell>
          <cell r="U1680">
            <v>0</v>
          </cell>
          <cell r="V1680">
            <v>0</v>
          </cell>
          <cell r="W1680">
            <v>8000</v>
          </cell>
          <cell r="X1680">
            <v>2050</v>
          </cell>
          <cell r="Y1680">
            <v>0</v>
          </cell>
          <cell r="Z1680">
            <v>23804.03</v>
          </cell>
          <cell r="AA1680">
            <v>101204.43</v>
          </cell>
        </row>
        <row r="1681">
          <cell r="B1681">
            <v>6292</v>
          </cell>
          <cell r="C1681" t="str">
            <v>Laxmi GC</v>
          </cell>
          <cell r="D1681" t="str">
            <v>Pokhara Branch</v>
          </cell>
          <cell r="E1681" t="str">
            <v>164</v>
          </cell>
          <cell r="F1681" t="str">
            <v>Banking Operational</v>
          </cell>
          <cell r="G1681" t="str">
            <v>7</v>
          </cell>
          <cell r="H1681" t="str">
            <v>Support Staff 2S</v>
          </cell>
          <cell r="I1681">
            <v>0</v>
          </cell>
          <cell r="J1681">
            <v>0</v>
          </cell>
          <cell r="K1681">
            <v>26082</v>
          </cell>
          <cell r="L1681">
            <v>6083</v>
          </cell>
          <cell r="M1681">
            <v>3216.5</v>
          </cell>
          <cell r="N1681">
            <v>28948.5</v>
          </cell>
          <cell r="O1681">
            <v>2200</v>
          </cell>
          <cell r="P1681">
            <v>2000</v>
          </cell>
          <cell r="Q1681">
            <v>1000</v>
          </cell>
          <cell r="R1681">
            <v>54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5254</v>
          </cell>
          <cell r="AA1681">
            <v>40635.5</v>
          </cell>
        </row>
        <row r="1682">
          <cell r="B1682">
            <v>6376</v>
          </cell>
          <cell r="C1682" t="str">
            <v>Suman Subedi</v>
          </cell>
          <cell r="D1682" t="str">
            <v>Pokhara Branch</v>
          </cell>
          <cell r="E1682" t="str">
            <v>164</v>
          </cell>
          <cell r="F1682" t="str">
            <v>Banking Operational</v>
          </cell>
          <cell r="G1682" t="str">
            <v>4</v>
          </cell>
          <cell r="H1682" t="str">
            <v>Assistant 5</v>
          </cell>
          <cell r="I1682">
            <v>0</v>
          </cell>
          <cell r="J1682">
            <v>0</v>
          </cell>
          <cell r="K1682">
            <v>35420</v>
          </cell>
          <cell r="L1682">
            <v>4724</v>
          </cell>
          <cell r="M1682">
            <v>4014.4</v>
          </cell>
          <cell r="N1682">
            <v>36129.599999999999</v>
          </cell>
          <cell r="O1682">
            <v>3344</v>
          </cell>
          <cell r="P1682">
            <v>2000</v>
          </cell>
          <cell r="Q1682">
            <v>1000</v>
          </cell>
          <cell r="R1682">
            <v>0</v>
          </cell>
          <cell r="S1682">
            <v>771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7115</v>
          </cell>
          <cell r="AA1682">
            <v>51273.4</v>
          </cell>
        </row>
        <row r="1683">
          <cell r="B1683">
            <v>6670</v>
          </cell>
          <cell r="C1683" t="str">
            <v>Sanjaya Adhikari</v>
          </cell>
          <cell r="D1683" t="str">
            <v>Pokhara Branch</v>
          </cell>
          <cell r="E1683" t="str">
            <v>164</v>
          </cell>
          <cell r="F1683" t="str">
            <v>Banking Operational</v>
          </cell>
          <cell r="G1683" t="str">
            <v>5</v>
          </cell>
          <cell r="H1683" t="str">
            <v>Assistant 4</v>
          </cell>
          <cell r="I1683">
            <v>0</v>
          </cell>
          <cell r="J1683">
            <v>0</v>
          </cell>
          <cell r="K1683">
            <v>32902</v>
          </cell>
          <cell r="L1683">
            <v>5485</v>
          </cell>
          <cell r="M1683">
            <v>3838.7</v>
          </cell>
          <cell r="N1683">
            <v>34548.300000000003</v>
          </cell>
          <cell r="O1683">
            <v>2772</v>
          </cell>
          <cell r="P1683">
            <v>2000</v>
          </cell>
          <cell r="Q1683">
            <v>1000</v>
          </cell>
          <cell r="R1683">
            <v>0</v>
          </cell>
          <cell r="S1683">
            <v>648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6420</v>
          </cell>
          <cell r="AA1683">
            <v>48645.7</v>
          </cell>
        </row>
        <row r="1684">
          <cell r="B1684">
            <v>6678</v>
          </cell>
          <cell r="C1684" t="str">
            <v>Sandip Adhikari</v>
          </cell>
          <cell r="D1684" t="str">
            <v>Pokhara Branch</v>
          </cell>
          <cell r="E1684" t="str">
            <v>164</v>
          </cell>
          <cell r="F1684" t="str">
            <v>Banking Operational</v>
          </cell>
          <cell r="G1684" t="str">
            <v>5</v>
          </cell>
          <cell r="H1684" t="str">
            <v>Assistant 4</v>
          </cell>
          <cell r="I1684">
            <v>0</v>
          </cell>
          <cell r="J1684">
            <v>0</v>
          </cell>
          <cell r="K1684">
            <v>32902</v>
          </cell>
          <cell r="L1684">
            <v>5485</v>
          </cell>
          <cell r="M1684">
            <v>3838.7</v>
          </cell>
          <cell r="N1684">
            <v>34548.300000000003</v>
          </cell>
          <cell r="O1684">
            <v>2772</v>
          </cell>
          <cell r="P1684">
            <v>2000</v>
          </cell>
          <cell r="Q1684">
            <v>1000</v>
          </cell>
          <cell r="R1684">
            <v>78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5850</v>
          </cell>
          <cell r="AA1684">
            <v>48075.7</v>
          </cell>
        </row>
        <row r="1685">
          <cell r="B1685">
            <v>6686</v>
          </cell>
          <cell r="C1685" t="str">
            <v>Mukti Prasad Marasini</v>
          </cell>
          <cell r="D1685" t="str">
            <v>Pokhara Branch</v>
          </cell>
          <cell r="E1685" t="str">
            <v>164</v>
          </cell>
          <cell r="F1685" t="str">
            <v>Banking Operational</v>
          </cell>
          <cell r="G1685" t="str">
            <v>5</v>
          </cell>
          <cell r="H1685" t="str">
            <v>Assistant 4</v>
          </cell>
          <cell r="I1685">
            <v>0</v>
          </cell>
          <cell r="J1685">
            <v>0</v>
          </cell>
          <cell r="K1685">
            <v>32902</v>
          </cell>
          <cell r="L1685">
            <v>5485</v>
          </cell>
          <cell r="M1685">
            <v>3838.7</v>
          </cell>
          <cell r="N1685">
            <v>34548.300000000003</v>
          </cell>
          <cell r="O1685">
            <v>2772</v>
          </cell>
          <cell r="P1685">
            <v>2000</v>
          </cell>
          <cell r="Q1685">
            <v>1000</v>
          </cell>
          <cell r="R1685">
            <v>0</v>
          </cell>
          <cell r="S1685">
            <v>1457.03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7229.03</v>
          </cell>
          <cell r="AA1685">
            <v>49454.73</v>
          </cell>
        </row>
        <row r="1686">
          <cell r="B1686">
            <v>6690</v>
          </cell>
          <cell r="C1686" t="str">
            <v>Basanta Aryal</v>
          </cell>
          <cell r="D1686" t="str">
            <v>Pokhara Branch</v>
          </cell>
          <cell r="E1686" t="str">
            <v>164</v>
          </cell>
          <cell r="F1686" t="str">
            <v>Banking Operational</v>
          </cell>
          <cell r="G1686" t="str">
            <v>5</v>
          </cell>
          <cell r="H1686" t="str">
            <v>Assistant 4</v>
          </cell>
          <cell r="I1686">
            <v>0</v>
          </cell>
          <cell r="J1686">
            <v>0</v>
          </cell>
          <cell r="K1686">
            <v>32902</v>
          </cell>
          <cell r="L1686">
            <v>5485</v>
          </cell>
          <cell r="M1686">
            <v>3838.7</v>
          </cell>
          <cell r="N1686">
            <v>34548.300000000003</v>
          </cell>
          <cell r="O1686">
            <v>2772</v>
          </cell>
          <cell r="P1686">
            <v>2000</v>
          </cell>
          <cell r="Q1686">
            <v>1000</v>
          </cell>
          <cell r="R1686">
            <v>0</v>
          </cell>
          <cell r="S1686">
            <v>648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6420</v>
          </cell>
          <cell r="AA1686">
            <v>48645.7</v>
          </cell>
        </row>
        <row r="1687">
          <cell r="B1687">
            <v>6699</v>
          </cell>
          <cell r="C1687" t="str">
            <v>Govinda Lamichhane</v>
          </cell>
          <cell r="D1687" t="str">
            <v>Pokhara Branch</v>
          </cell>
          <cell r="E1687" t="str">
            <v>164</v>
          </cell>
          <cell r="F1687" t="str">
            <v>Banking Operational</v>
          </cell>
          <cell r="G1687" t="str">
            <v>5</v>
          </cell>
          <cell r="H1687" t="str">
            <v>Assistant 4</v>
          </cell>
          <cell r="I1687">
            <v>0</v>
          </cell>
          <cell r="J1687">
            <v>0</v>
          </cell>
          <cell r="K1687">
            <v>32902</v>
          </cell>
          <cell r="L1687">
            <v>5485</v>
          </cell>
          <cell r="M1687">
            <v>3838.7</v>
          </cell>
          <cell r="N1687">
            <v>34548.300000000003</v>
          </cell>
          <cell r="O1687">
            <v>2772</v>
          </cell>
          <cell r="P1687">
            <v>2000</v>
          </cell>
          <cell r="Q1687">
            <v>1000</v>
          </cell>
          <cell r="R1687">
            <v>78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5850</v>
          </cell>
          <cell r="AA1687">
            <v>48075.7</v>
          </cell>
        </row>
        <row r="1688">
          <cell r="B1688">
            <v>6781</v>
          </cell>
          <cell r="C1688" t="str">
            <v>Shyam Kumar Acharya</v>
          </cell>
          <cell r="D1688" t="str">
            <v>Pokhara Branch</v>
          </cell>
          <cell r="E1688" t="str">
            <v>164</v>
          </cell>
          <cell r="F1688" t="str">
            <v>Banking Operational</v>
          </cell>
          <cell r="G1688" t="str">
            <v>4</v>
          </cell>
          <cell r="H1688" t="str">
            <v>Officer 7</v>
          </cell>
          <cell r="I1688">
            <v>0</v>
          </cell>
          <cell r="J1688">
            <v>0</v>
          </cell>
          <cell r="K1688">
            <v>46207</v>
          </cell>
          <cell r="L1688">
            <v>6160</v>
          </cell>
          <cell r="M1688">
            <v>5236.7</v>
          </cell>
          <cell r="N1688">
            <v>47130.3</v>
          </cell>
          <cell r="O1688">
            <v>4220</v>
          </cell>
          <cell r="P1688">
            <v>2000</v>
          </cell>
          <cell r="Q1688">
            <v>1000</v>
          </cell>
          <cell r="R1688">
            <v>145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7365</v>
          </cell>
          <cell r="AA1688">
            <v>64968.7</v>
          </cell>
        </row>
        <row r="1689">
          <cell r="B1689">
            <v>6795</v>
          </cell>
          <cell r="C1689" t="str">
            <v>Jyoti Kumari Rasaily</v>
          </cell>
          <cell r="D1689" t="str">
            <v>Pokhara Branch</v>
          </cell>
          <cell r="E1689" t="str">
            <v>164</v>
          </cell>
          <cell r="F1689" t="str">
            <v>Banking Operational</v>
          </cell>
          <cell r="G1689" t="str">
            <v>4</v>
          </cell>
          <cell r="H1689" t="str">
            <v>Officer 7</v>
          </cell>
          <cell r="I1689">
            <v>0</v>
          </cell>
          <cell r="J1689">
            <v>0</v>
          </cell>
          <cell r="K1689">
            <v>46207</v>
          </cell>
          <cell r="L1689">
            <v>6160</v>
          </cell>
          <cell r="M1689">
            <v>5236.7</v>
          </cell>
          <cell r="N1689">
            <v>47130.3</v>
          </cell>
          <cell r="O1689">
            <v>4220</v>
          </cell>
          <cell r="P1689">
            <v>2000</v>
          </cell>
          <cell r="Q1689">
            <v>1000</v>
          </cell>
          <cell r="R1689">
            <v>0</v>
          </cell>
          <cell r="S1689">
            <v>1211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8431</v>
          </cell>
          <cell r="AA1689">
            <v>66034.7</v>
          </cell>
        </row>
        <row r="1690">
          <cell r="B1690">
            <v>6940</v>
          </cell>
          <cell r="C1690" t="str">
            <v>Sagar Kc</v>
          </cell>
          <cell r="D1690" t="str">
            <v>Pokhara Branch</v>
          </cell>
          <cell r="E1690" t="str">
            <v>164</v>
          </cell>
          <cell r="F1690" t="str">
            <v>Banking Operational</v>
          </cell>
          <cell r="G1690" t="str">
            <v>4</v>
          </cell>
          <cell r="H1690" t="str">
            <v>Assistant 4</v>
          </cell>
          <cell r="I1690">
            <v>0</v>
          </cell>
          <cell r="J1690">
            <v>0</v>
          </cell>
          <cell r="K1690">
            <v>32902</v>
          </cell>
          <cell r="L1690">
            <v>4388</v>
          </cell>
          <cell r="M1690">
            <v>3729</v>
          </cell>
          <cell r="N1690">
            <v>33561</v>
          </cell>
          <cell r="O1690">
            <v>2772</v>
          </cell>
          <cell r="P1690">
            <v>2000</v>
          </cell>
          <cell r="Q1690">
            <v>1000</v>
          </cell>
          <cell r="R1690">
            <v>78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5850</v>
          </cell>
          <cell r="AA1690">
            <v>46869</v>
          </cell>
        </row>
        <row r="1691">
          <cell r="B1691">
            <v>6970</v>
          </cell>
          <cell r="C1691" t="str">
            <v>Anuradha Shrestha</v>
          </cell>
          <cell r="D1691" t="str">
            <v>Pokhara Branch</v>
          </cell>
          <cell r="E1691" t="str">
            <v>164</v>
          </cell>
          <cell r="F1691" t="str">
            <v>Banking Operational</v>
          </cell>
          <cell r="G1691" t="str">
            <v>4</v>
          </cell>
          <cell r="H1691" t="str">
            <v>Assistant 4</v>
          </cell>
          <cell r="I1691">
            <v>0</v>
          </cell>
          <cell r="J1691">
            <v>0</v>
          </cell>
          <cell r="K1691">
            <v>32902</v>
          </cell>
          <cell r="L1691">
            <v>4388</v>
          </cell>
          <cell r="M1691">
            <v>3729</v>
          </cell>
          <cell r="N1691">
            <v>33561</v>
          </cell>
          <cell r="O1691">
            <v>2772</v>
          </cell>
          <cell r="P1691">
            <v>2000</v>
          </cell>
          <cell r="Q1691">
            <v>1000</v>
          </cell>
          <cell r="R1691">
            <v>78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5850</v>
          </cell>
          <cell r="AA1691">
            <v>46869</v>
          </cell>
        </row>
        <row r="1692">
          <cell r="B1692">
            <v>7024</v>
          </cell>
          <cell r="C1692" t="str">
            <v>Dhan Kumari Thapa</v>
          </cell>
          <cell r="D1692" t="str">
            <v>Pokhara Branch</v>
          </cell>
          <cell r="E1692" t="str">
            <v>164</v>
          </cell>
          <cell r="F1692" t="str">
            <v>Banking Operational</v>
          </cell>
          <cell r="G1692" t="str">
            <v>4</v>
          </cell>
          <cell r="H1692" t="str">
            <v>Assistant 5</v>
          </cell>
          <cell r="I1692">
            <v>0</v>
          </cell>
          <cell r="J1692">
            <v>0</v>
          </cell>
          <cell r="K1692">
            <v>35420</v>
          </cell>
          <cell r="L1692">
            <v>4724</v>
          </cell>
          <cell r="M1692">
            <v>4014.4</v>
          </cell>
          <cell r="N1692">
            <v>36129.599999999999</v>
          </cell>
          <cell r="O1692">
            <v>3344</v>
          </cell>
          <cell r="P1692">
            <v>2000</v>
          </cell>
          <cell r="Q1692">
            <v>1000</v>
          </cell>
          <cell r="R1692">
            <v>93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6437</v>
          </cell>
          <cell r="AA1692">
            <v>50595.4</v>
          </cell>
        </row>
        <row r="1693">
          <cell r="B1693">
            <v>7056</v>
          </cell>
          <cell r="C1693" t="str">
            <v>Sarmila Gautam</v>
          </cell>
          <cell r="D1693" t="str">
            <v>Pokhara Branch</v>
          </cell>
          <cell r="E1693" t="str">
            <v>164</v>
          </cell>
          <cell r="F1693" t="str">
            <v>Banking Operational</v>
          </cell>
          <cell r="G1693" t="str">
            <v>2</v>
          </cell>
          <cell r="H1693" t="str">
            <v>Officer 7</v>
          </cell>
          <cell r="I1693">
            <v>0</v>
          </cell>
          <cell r="J1693">
            <v>0</v>
          </cell>
          <cell r="K1693">
            <v>46207</v>
          </cell>
          <cell r="L1693">
            <v>3080</v>
          </cell>
          <cell r="M1693">
            <v>4928.7</v>
          </cell>
          <cell r="N1693">
            <v>44358.3</v>
          </cell>
          <cell r="O1693">
            <v>4220</v>
          </cell>
          <cell r="P1693">
            <v>2000</v>
          </cell>
          <cell r="Q1693">
            <v>1000</v>
          </cell>
          <cell r="R1693">
            <v>145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7365</v>
          </cell>
          <cell r="AA1693">
            <v>61580.7</v>
          </cell>
        </row>
        <row r="1694">
          <cell r="B1694">
            <v>90091</v>
          </cell>
          <cell r="C1694" t="str">
            <v>Bijaya Chaudhary</v>
          </cell>
          <cell r="D1694" t="str">
            <v>Pokhara Branch</v>
          </cell>
          <cell r="E1694" t="str">
            <v>164</v>
          </cell>
          <cell r="F1694" t="str">
            <v>Banking Operational</v>
          </cell>
          <cell r="G1694">
            <v>0</v>
          </cell>
          <cell r="H1694" t="str">
            <v>Driver D1</v>
          </cell>
          <cell r="I1694">
            <v>0</v>
          </cell>
          <cell r="J1694">
            <v>0</v>
          </cell>
          <cell r="K1694">
            <v>28417</v>
          </cell>
          <cell r="L1694">
            <v>0</v>
          </cell>
          <cell r="M1694">
            <v>0</v>
          </cell>
          <cell r="N1694">
            <v>28417</v>
          </cell>
          <cell r="O1694">
            <v>0</v>
          </cell>
          <cell r="P1694">
            <v>2000</v>
          </cell>
          <cell r="Q1694">
            <v>1000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3000</v>
          </cell>
          <cell r="AA1694">
            <v>31417</v>
          </cell>
        </row>
        <row r="1695">
          <cell r="B1695">
            <v>4816</v>
          </cell>
          <cell r="C1695" t="str">
            <v>Moti Prasad Paudel</v>
          </cell>
          <cell r="D1695" t="str">
            <v>Bagar Branch</v>
          </cell>
          <cell r="E1695" t="str">
            <v>165</v>
          </cell>
          <cell r="F1695" t="str">
            <v>Banking Operational</v>
          </cell>
          <cell r="G1695" t="str">
            <v>8</v>
          </cell>
          <cell r="H1695" t="str">
            <v>Managerial 9</v>
          </cell>
          <cell r="I1695">
            <v>0</v>
          </cell>
          <cell r="J1695">
            <v>0</v>
          </cell>
          <cell r="K1695">
            <v>52774</v>
          </cell>
          <cell r="L1695">
            <v>14072</v>
          </cell>
          <cell r="M1695">
            <v>6684.6</v>
          </cell>
          <cell r="N1695">
            <v>60161.4</v>
          </cell>
          <cell r="O1695">
            <v>4620</v>
          </cell>
          <cell r="P1695">
            <v>2000</v>
          </cell>
          <cell r="Q1695">
            <v>1000</v>
          </cell>
          <cell r="R1695">
            <v>172</v>
          </cell>
          <cell r="S1695">
            <v>0</v>
          </cell>
          <cell r="T1695">
            <v>2400</v>
          </cell>
          <cell r="U1695">
            <v>0</v>
          </cell>
          <cell r="V1695">
            <v>0</v>
          </cell>
          <cell r="W1695">
            <v>6000</v>
          </cell>
          <cell r="X1695">
            <v>0</v>
          </cell>
          <cell r="Y1695">
            <v>0</v>
          </cell>
          <cell r="Z1695">
            <v>16192</v>
          </cell>
          <cell r="AA1695">
            <v>89722.6</v>
          </cell>
        </row>
        <row r="1696">
          <cell r="B1696">
            <v>5282</v>
          </cell>
          <cell r="C1696" t="str">
            <v>Gayatri Subedi</v>
          </cell>
          <cell r="D1696" t="str">
            <v>Bagar Branch</v>
          </cell>
          <cell r="E1696" t="str">
            <v>165</v>
          </cell>
          <cell r="F1696" t="str">
            <v>Banking Operational</v>
          </cell>
          <cell r="G1696" t="str">
            <v>9</v>
          </cell>
          <cell r="H1696" t="str">
            <v>Officer 7</v>
          </cell>
          <cell r="I1696">
            <v>0</v>
          </cell>
          <cell r="J1696">
            <v>0</v>
          </cell>
          <cell r="K1696">
            <v>46207</v>
          </cell>
          <cell r="L1696">
            <v>13860</v>
          </cell>
          <cell r="M1696">
            <v>6006.7</v>
          </cell>
          <cell r="N1696">
            <v>54060.3</v>
          </cell>
          <cell r="O1696">
            <v>4220</v>
          </cell>
          <cell r="P1696">
            <v>2000</v>
          </cell>
          <cell r="Q1696">
            <v>1000</v>
          </cell>
          <cell r="R1696">
            <v>0</v>
          </cell>
          <cell r="S1696">
            <v>1211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8431</v>
          </cell>
          <cell r="AA1696">
            <v>74504.7</v>
          </cell>
        </row>
        <row r="1697">
          <cell r="B1697">
            <v>5938</v>
          </cell>
          <cell r="C1697" t="str">
            <v>Usa Bohara</v>
          </cell>
          <cell r="D1697" t="str">
            <v>Bagar Branch</v>
          </cell>
          <cell r="E1697" t="str">
            <v>165</v>
          </cell>
          <cell r="F1697" t="str">
            <v>Banking Operational</v>
          </cell>
          <cell r="G1697" t="str">
            <v>11</v>
          </cell>
          <cell r="H1697" t="str">
            <v>Assistant 5</v>
          </cell>
          <cell r="I1697">
            <v>0</v>
          </cell>
          <cell r="J1697">
            <v>0</v>
          </cell>
          <cell r="K1697">
            <v>35420</v>
          </cell>
          <cell r="L1697">
            <v>12991</v>
          </cell>
          <cell r="M1697">
            <v>4841.1000000000004</v>
          </cell>
          <cell r="N1697">
            <v>43569.9</v>
          </cell>
          <cell r="O1697">
            <v>3344</v>
          </cell>
          <cell r="P1697">
            <v>2000</v>
          </cell>
          <cell r="Q1697">
            <v>1000</v>
          </cell>
          <cell r="R1697">
            <v>0</v>
          </cell>
          <cell r="S1697">
            <v>771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7115</v>
          </cell>
          <cell r="AA1697">
            <v>60367.1</v>
          </cell>
        </row>
        <row r="1698">
          <cell r="B1698">
            <v>6008</v>
          </cell>
          <cell r="C1698" t="str">
            <v>Urmila Devi Bhattarai</v>
          </cell>
          <cell r="D1698" t="str">
            <v>Bagar Branch</v>
          </cell>
          <cell r="E1698" t="str">
            <v>165</v>
          </cell>
          <cell r="F1698" t="str">
            <v>Banking Operational</v>
          </cell>
          <cell r="G1698" t="str">
            <v>11</v>
          </cell>
          <cell r="H1698" t="str">
            <v>Assistant 5</v>
          </cell>
          <cell r="I1698">
            <v>0</v>
          </cell>
          <cell r="J1698">
            <v>0</v>
          </cell>
          <cell r="K1698">
            <v>35420</v>
          </cell>
          <cell r="L1698">
            <v>12991</v>
          </cell>
          <cell r="M1698">
            <v>4841.1000000000004</v>
          </cell>
          <cell r="N1698">
            <v>43569.9</v>
          </cell>
          <cell r="O1698">
            <v>3344</v>
          </cell>
          <cell r="P1698">
            <v>2000</v>
          </cell>
          <cell r="Q1698">
            <v>1000</v>
          </cell>
          <cell r="R1698">
            <v>0</v>
          </cell>
          <cell r="S1698">
            <v>771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7115</v>
          </cell>
          <cell r="AA1698">
            <v>60367.1</v>
          </cell>
        </row>
        <row r="1699">
          <cell r="B1699">
            <v>6196</v>
          </cell>
          <cell r="C1699" t="str">
            <v>Sangita Pahari</v>
          </cell>
          <cell r="D1699" t="str">
            <v>Bagar Branch</v>
          </cell>
          <cell r="E1699" t="str">
            <v>165</v>
          </cell>
          <cell r="F1699" t="str">
            <v>Banking Operational</v>
          </cell>
          <cell r="G1699" t="str">
            <v>8</v>
          </cell>
          <cell r="H1699" t="str">
            <v>Assistant 5</v>
          </cell>
          <cell r="I1699">
            <v>0</v>
          </cell>
          <cell r="J1699">
            <v>0</v>
          </cell>
          <cell r="K1699">
            <v>35420</v>
          </cell>
          <cell r="L1699">
            <v>9448</v>
          </cell>
          <cell r="M1699">
            <v>4486.8</v>
          </cell>
          <cell r="N1699">
            <v>40381.199999999997</v>
          </cell>
          <cell r="O1699">
            <v>3344</v>
          </cell>
          <cell r="P1699">
            <v>2000</v>
          </cell>
          <cell r="Q1699">
            <v>1000</v>
          </cell>
          <cell r="R1699">
            <v>93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6437</v>
          </cell>
          <cell r="AA1699">
            <v>55791.8</v>
          </cell>
        </row>
        <row r="1700">
          <cell r="B1700">
            <v>6466</v>
          </cell>
          <cell r="C1700" t="str">
            <v>Ravi Tamang</v>
          </cell>
          <cell r="D1700" t="str">
            <v>Bagar Branch</v>
          </cell>
          <cell r="E1700" t="str">
            <v>165</v>
          </cell>
          <cell r="F1700" t="str">
            <v>Banking Operational</v>
          </cell>
          <cell r="G1700" t="str">
            <v>4</v>
          </cell>
          <cell r="H1700" t="str">
            <v>Officer 7</v>
          </cell>
          <cell r="I1700">
            <v>0</v>
          </cell>
          <cell r="J1700">
            <v>0</v>
          </cell>
          <cell r="K1700">
            <v>46207</v>
          </cell>
          <cell r="L1700">
            <v>6160</v>
          </cell>
          <cell r="M1700">
            <v>5236.7</v>
          </cell>
          <cell r="N1700">
            <v>47130.3</v>
          </cell>
          <cell r="O1700">
            <v>4220</v>
          </cell>
          <cell r="P1700">
            <v>2000</v>
          </cell>
          <cell r="Q1700">
            <v>1000</v>
          </cell>
          <cell r="R1700">
            <v>0</v>
          </cell>
          <cell r="S1700">
            <v>1211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8431</v>
          </cell>
          <cell r="AA1700">
            <v>66034.7</v>
          </cell>
        </row>
        <row r="1701">
          <cell r="B1701">
            <v>6703</v>
          </cell>
          <cell r="C1701" t="str">
            <v>Sunil Dhewaju</v>
          </cell>
          <cell r="D1701" t="str">
            <v>Bagar Branch</v>
          </cell>
          <cell r="E1701" t="str">
            <v>165</v>
          </cell>
          <cell r="F1701" t="str">
            <v>Banking Operational</v>
          </cell>
          <cell r="G1701" t="str">
            <v>5</v>
          </cell>
          <cell r="H1701" t="str">
            <v>Assistant 4</v>
          </cell>
          <cell r="I1701">
            <v>0</v>
          </cell>
          <cell r="J1701">
            <v>0</v>
          </cell>
          <cell r="K1701">
            <v>32902</v>
          </cell>
          <cell r="L1701">
            <v>5485</v>
          </cell>
          <cell r="M1701">
            <v>3838.7</v>
          </cell>
          <cell r="N1701">
            <v>34548.300000000003</v>
          </cell>
          <cell r="O1701">
            <v>2772</v>
          </cell>
          <cell r="P1701">
            <v>2000</v>
          </cell>
          <cell r="Q1701">
            <v>1000</v>
          </cell>
          <cell r="R1701">
            <v>0</v>
          </cell>
          <cell r="S1701">
            <v>648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6420</v>
          </cell>
          <cell r="AA1701">
            <v>48645.7</v>
          </cell>
        </row>
        <row r="1702">
          <cell r="B1702">
            <v>6971</v>
          </cell>
          <cell r="C1702" t="str">
            <v>Upama Poudel</v>
          </cell>
          <cell r="D1702" t="str">
            <v>Bagar Branch</v>
          </cell>
          <cell r="E1702" t="str">
            <v>165</v>
          </cell>
          <cell r="F1702" t="str">
            <v>Banking Operational</v>
          </cell>
          <cell r="G1702" t="str">
            <v>4</v>
          </cell>
          <cell r="H1702" t="str">
            <v>Assistant 4</v>
          </cell>
          <cell r="I1702">
            <v>0</v>
          </cell>
          <cell r="J1702">
            <v>0</v>
          </cell>
          <cell r="K1702">
            <v>32902</v>
          </cell>
          <cell r="L1702">
            <v>4388</v>
          </cell>
          <cell r="M1702">
            <v>3729</v>
          </cell>
          <cell r="N1702">
            <v>33561</v>
          </cell>
          <cell r="O1702">
            <v>2772</v>
          </cell>
          <cell r="P1702">
            <v>2000</v>
          </cell>
          <cell r="Q1702">
            <v>1000</v>
          </cell>
          <cell r="R1702">
            <v>0</v>
          </cell>
          <cell r="S1702">
            <v>648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6420</v>
          </cell>
          <cell r="AA1702">
            <v>47439</v>
          </cell>
        </row>
        <row r="1703">
          <cell r="B1703">
            <v>4813</v>
          </cell>
          <cell r="C1703" t="str">
            <v>Arjun Prasad Baral</v>
          </cell>
          <cell r="D1703" t="str">
            <v>Gagangauda Branch</v>
          </cell>
          <cell r="E1703" t="str">
            <v>166</v>
          </cell>
          <cell r="F1703" t="str">
            <v>Banking Operational</v>
          </cell>
          <cell r="G1703" t="str">
            <v>9</v>
          </cell>
          <cell r="H1703" t="str">
            <v>Officer 7</v>
          </cell>
          <cell r="I1703">
            <v>0</v>
          </cell>
          <cell r="J1703">
            <v>0</v>
          </cell>
          <cell r="K1703">
            <v>46207</v>
          </cell>
          <cell r="L1703">
            <v>13860</v>
          </cell>
          <cell r="M1703">
            <v>6006.7</v>
          </cell>
          <cell r="N1703">
            <v>54060.3</v>
          </cell>
          <cell r="O1703">
            <v>4220</v>
          </cell>
          <cell r="P1703">
            <v>2000</v>
          </cell>
          <cell r="Q1703">
            <v>1000</v>
          </cell>
          <cell r="R1703">
            <v>145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7365</v>
          </cell>
          <cell r="AA1703">
            <v>73438.7</v>
          </cell>
        </row>
        <row r="1704">
          <cell r="B1704">
            <v>4914</v>
          </cell>
          <cell r="C1704" t="str">
            <v>Pabitra Raj Paudel</v>
          </cell>
          <cell r="D1704" t="str">
            <v>Gagangauda Branch</v>
          </cell>
          <cell r="E1704" t="str">
            <v>166</v>
          </cell>
          <cell r="F1704" t="str">
            <v>Banking Operational</v>
          </cell>
          <cell r="G1704" t="str">
            <v>9</v>
          </cell>
          <cell r="H1704" t="str">
            <v>Managerial 9</v>
          </cell>
          <cell r="I1704">
            <v>0</v>
          </cell>
          <cell r="J1704">
            <v>0</v>
          </cell>
          <cell r="K1704">
            <v>52774</v>
          </cell>
          <cell r="L1704">
            <v>15831</v>
          </cell>
          <cell r="M1704">
            <v>6860.5</v>
          </cell>
          <cell r="N1704">
            <v>61744.5</v>
          </cell>
          <cell r="O1704">
            <v>4620</v>
          </cell>
          <cell r="P1704">
            <v>2000</v>
          </cell>
          <cell r="Q1704">
            <v>1000</v>
          </cell>
          <cell r="R1704">
            <v>0</v>
          </cell>
          <cell r="S1704">
            <v>1436</v>
          </cell>
          <cell r="T1704">
            <v>2400</v>
          </cell>
          <cell r="U1704">
            <v>0</v>
          </cell>
          <cell r="V1704">
            <v>0</v>
          </cell>
          <cell r="W1704">
            <v>6000</v>
          </cell>
          <cell r="X1704">
            <v>0</v>
          </cell>
          <cell r="Y1704">
            <v>0</v>
          </cell>
          <cell r="Z1704">
            <v>17456</v>
          </cell>
          <cell r="AA1704">
            <v>92921.5</v>
          </cell>
        </row>
        <row r="1705">
          <cell r="B1705">
            <v>4957</v>
          </cell>
          <cell r="C1705" t="str">
            <v>Gopi Sharma Lamichhane</v>
          </cell>
          <cell r="D1705" t="str">
            <v>Gagangauda Branch</v>
          </cell>
          <cell r="E1705" t="str">
            <v>166</v>
          </cell>
          <cell r="F1705" t="str">
            <v>Banking Operational</v>
          </cell>
          <cell r="G1705" t="str">
            <v>10</v>
          </cell>
          <cell r="H1705" t="str">
            <v>Officer 7</v>
          </cell>
          <cell r="I1705">
            <v>0</v>
          </cell>
          <cell r="J1705">
            <v>0</v>
          </cell>
          <cell r="K1705">
            <v>46207</v>
          </cell>
          <cell r="L1705">
            <v>15400</v>
          </cell>
          <cell r="M1705">
            <v>6160.7</v>
          </cell>
          <cell r="N1705">
            <v>55446.3</v>
          </cell>
          <cell r="O1705">
            <v>4220</v>
          </cell>
          <cell r="P1705">
            <v>2000</v>
          </cell>
          <cell r="Q1705">
            <v>1000</v>
          </cell>
          <cell r="R1705">
            <v>0</v>
          </cell>
          <cell r="S1705">
            <v>1211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8431</v>
          </cell>
          <cell r="AA1705">
            <v>76198.7</v>
          </cell>
        </row>
        <row r="1706">
          <cell r="B1706">
            <v>5637</v>
          </cell>
          <cell r="C1706" t="str">
            <v>Bidhya Nath Subedi</v>
          </cell>
          <cell r="D1706" t="str">
            <v>Gagangauda Branch</v>
          </cell>
          <cell r="E1706" t="str">
            <v>166</v>
          </cell>
          <cell r="F1706" t="str">
            <v>Banking Operational</v>
          </cell>
          <cell r="G1706" t="str">
            <v>11</v>
          </cell>
          <cell r="H1706" t="str">
            <v>Assistant 5</v>
          </cell>
          <cell r="I1706">
            <v>0</v>
          </cell>
          <cell r="J1706">
            <v>0</v>
          </cell>
          <cell r="K1706">
            <v>35420</v>
          </cell>
          <cell r="L1706">
            <v>12991</v>
          </cell>
          <cell r="M1706">
            <v>4841.1000000000004</v>
          </cell>
          <cell r="N1706">
            <v>43569.9</v>
          </cell>
          <cell r="O1706">
            <v>3344</v>
          </cell>
          <cell r="P1706">
            <v>2000</v>
          </cell>
          <cell r="Q1706">
            <v>1000</v>
          </cell>
          <cell r="R1706">
            <v>0</v>
          </cell>
          <cell r="S1706">
            <v>771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7115</v>
          </cell>
          <cell r="AA1706">
            <v>60367.1</v>
          </cell>
        </row>
        <row r="1707">
          <cell r="B1707">
            <v>6058</v>
          </cell>
          <cell r="C1707" t="str">
            <v>Ganga Lal Lamsal</v>
          </cell>
          <cell r="D1707" t="str">
            <v>Gagangauda Branch</v>
          </cell>
          <cell r="E1707" t="str">
            <v>166</v>
          </cell>
          <cell r="F1707" t="str">
            <v>Banking Operational</v>
          </cell>
          <cell r="G1707" t="str">
            <v>11</v>
          </cell>
          <cell r="H1707" t="str">
            <v>Assistant 5</v>
          </cell>
          <cell r="I1707">
            <v>0</v>
          </cell>
          <cell r="J1707">
            <v>0</v>
          </cell>
          <cell r="K1707">
            <v>35420</v>
          </cell>
          <cell r="L1707">
            <v>12991</v>
          </cell>
          <cell r="M1707">
            <v>4841.1000000000004</v>
          </cell>
          <cell r="N1707">
            <v>43569.9</v>
          </cell>
          <cell r="O1707">
            <v>3344</v>
          </cell>
          <cell r="P1707">
            <v>2000</v>
          </cell>
          <cell r="Q1707">
            <v>1000</v>
          </cell>
          <cell r="R1707">
            <v>93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6437</v>
          </cell>
          <cell r="AA1707">
            <v>59689.1</v>
          </cell>
        </row>
        <row r="1708">
          <cell r="B1708">
            <v>6189</v>
          </cell>
          <cell r="C1708" t="str">
            <v>Ghana Shyam Adhikari</v>
          </cell>
          <cell r="D1708" t="str">
            <v>Gagangauda Branch</v>
          </cell>
          <cell r="E1708" t="str">
            <v>166</v>
          </cell>
          <cell r="F1708" t="str">
            <v>Banking Operational</v>
          </cell>
          <cell r="G1708" t="str">
            <v>9</v>
          </cell>
          <cell r="H1708" t="str">
            <v>Assistant 5</v>
          </cell>
          <cell r="I1708">
            <v>0</v>
          </cell>
          <cell r="J1708">
            <v>0</v>
          </cell>
          <cell r="K1708">
            <v>35420</v>
          </cell>
          <cell r="L1708">
            <v>10629</v>
          </cell>
          <cell r="M1708">
            <v>4604.8999999999996</v>
          </cell>
          <cell r="N1708">
            <v>41444.1</v>
          </cell>
          <cell r="O1708">
            <v>3344</v>
          </cell>
          <cell r="P1708">
            <v>2000</v>
          </cell>
          <cell r="Q1708">
            <v>1000</v>
          </cell>
          <cell r="R1708">
            <v>0</v>
          </cell>
          <cell r="S1708">
            <v>771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7115</v>
          </cell>
          <cell r="AA1708">
            <v>57768.9</v>
          </cell>
        </row>
        <row r="1709">
          <cell r="B1709">
            <v>6468</v>
          </cell>
          <cell r="C1709" t="str">
            <v>Sagar Baral</v>
          </cell>
          <cell r="D1709" t="str">
            <v>Gagangauda Branch</v>
          </cell>
          <cell r="E1709" t="str">
            <v>166</v>
          </cell>
          <cell r="F1709" t="str">
            <v>Banking Operational</v>
          </cell>
          <cell r="G1709" t="str">
            <v>6</v>
          </cell>
          <cell r="H1709" t="str">
            <v>Assistant 5</v>
          </cell>
          <cell r="I1709">
            <v>0</v>
          </cell>
          <cell r="J1709">
            <v>0</v>
          </cell>
          <cell r="K1709">
            <v>35420</v>
          </cell>
          <cell r="L1709">
            <v>7086</v>
          </cell>
          <cell r="M1709">
            <v>4250.6000000000004</v>
          </cell>
          <cell r="N1709">
            <v>38255.4</v>
          </cell>
          <cell r="O1709">
            <v>3344</v>
          </cell>
          <cell r="P1709">
            <v>2000</v>
          </cell>
          <cell r="Q1709">
            <v>1000</v>
          </cell>
          <cell r="R1709">
            <v>93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6437</v>
          </cell>
          <cell r="AA1709">
            <v>53193.599999999999</v>
          </cell>
        </row>
        <row r="1710">
          <cell r="B1710">
            <v>6934</v>
          </cell>
          <cell r="C1710" t="str">
            <v>Sarita Adhikari</v>
          </cell>
          <cell r="D1710" t="str">
            <v>Gagangauda Branch</v>
          </cell>
          <cell r="E1710" t="str">
            <v>166</v>
          </cell>
          <cell r="F1710" t="str">
            <v>Banking Operational</v>
          </cell>
          <cell r="G1710" t="str">
            <v>4</v>
          </cell>
          <cell r="H1710" t="str">
            <v>Assistant 4</v>
          </cell>
          <cell r="I1710">
            <v>0</v>
          </cell>
          <cell r="J1710">
            <v>0</v>
          </cell>
          <cell r="K1710">
            <v>32902</v>
          </cell>
          <cell r="L1710">
            <v>4388</v>
          </cell>
          <cell r="M1710">
            <v>3729</v>
          </cell>
          <cell r="N1710">
            <v>33561</v>
          </cell>
          <cell r="O1710">
            <v>2772</v>
          </cell>
          <cell r="P1710">
            <v>2000</v>
          </cell>
          <cell r="Q1710">
            <v>1000</v>
          </cell>
          <cell r="R1710">
            <v>78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5850</v>
          </cell>
          <cell r="AA1710">
            <v>46869</v>
          </cell>
        </row>
        <row r="1711">
          <cell r="B1711">
            <v>5378</v>
          </cell>
          <cell r="C1711" t="str">
            <v>Himlal Shrestha</v>
          </cell>
          <cell r="D1711" t="str">
            <v>Chipledhunga Branch</v>
          </cell>
          <cell r="E1711" t="str">
            <v>167</v>
          </cell>
          <cell r="F1711" t="str">
            <v>Banking Operational</v>
          </cell>
          <cell r="G1711" t="str">
            <v>7</v>
          </cell>
          <cell r="H1711" t="str">
            <v>Managerial 9</v>
          </cell>
          <cell r="I1711">
            <v>0</v>
          </cell>
          <cell r="J1711">
            <v>0</v>
          </cell>
          <cell r="K1711">
            <v>52774</v>
          </cell>
          <cell r="L1711">
            <v>12313</v>
          </cell>
          <cell r="M1711">
            <v>6508.7</v>
          </cell>
          <cell r="N1711">
            <v>58578.3</v>
          </cell>
          <cell r="O1711">
            <v>4620</v>
          </cell>
          <cell r="P1711">
            <v>2000</v>
          </cell>
          <cell r="Q1711">
            <v>1000</v>
          </cell>
          <cell r="R1711">
            <v>0</v>
          </cell>
          <cell r="S1711">
            <v>1436</v>
          </cell>
          <cell r="T1711">
            <v>2400</v>
          </cell>
          <cell r="U1711">
            <v>0</v>
          </cell>
          <cell r="V1711">
            <v>0</v>
          </cell>
          <cell r="W1711">
            <v>6000</v>
          </cell>
          <cell r="X1711">
            <v>0</v>
          </cell>
          <cell r="Y1711">
            <v>0</v>
          </cell>
          <cell r="Z1711">
            <v>17456</v>
          </cell>
          <cell r="AA1711">
            <v>89051.7</v>
          </cell>
        </row>
        <row r="1712">
          <cell r="B1712">
            <v>5587</v>
          </cell>
          <cell r="C1712" t="str">
            <v>Bhesh Raj Ghimire</v>
          </cell>
          <cell r="D1712" t="str">
            <v>Chipledhunga Branch</v>
          </cell>
          <cell r="E1712" t="str">
            <v>167</v>
          </cell>
          <cell r="F1712" t="str">
            <v>Banking Operational</v>
          </cell>
          <cell r="G1712" t="str">
            <v>4</v>
          </cell>
          <cell r="H1712" t="str">
            <v>Officer 6</v>
          </cell>
          <cell r="I1712">
            <v>0</v>
          </cell>
          <cell r="J1712">
            <v>0</v>
          </cell>
          <cell r="K1712">
            <v>43689</v>
          </cell>
          <cell r="L1712">
            <v>5824</v>
          </cell>
          <cell r="M1712">
            <v>4951.3</v>
          </cell>
          <cell r="N1712">
            <v>44561.7</v>
          </cell>
          <cell r="O1712">
            <v>3850</v>
          </cell>
          <cell r="P1712">
            <v>2000</v>
          </cell>
          <cell r="Q1712">
            <v>1000</v>
          </cell>
          <cell r="R1712">
            <v>0</v>
          </cell>
          <cell r="S1712">
            <v>1100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7950</v>
          </cell>
          <cell r="AA1712">
            <v>62414.3</v>
          </cell>
        </row>
        <row r="1713">
          <cell r="B1713">
            <v>6191</v>
          </cell>
          <cell r="C1713" t="str">
            <v>Binda Basnet</v>
          </cell>
          <cell r="D1713" t="str">
            <v>Chipledhunga Branch</v>
          </cell>
          <cell r="E1713" t="str">
            <v>167</v>
          </cell>
          <cell r="F1713" t="str">
            <v>Banking Operational</v>
          </cell>
          <cell r="G1713" t="str">
            <v>8</v>
          </cell>
          <cell r="H1713" t="str">
            <v>Assistant 5</v>
          </cell>
          <cell r="I1713">
            <v>0</v>
          </cell>
          <cell r="J1713">
            <v>0</v>
          </cell>
          <cell r="K1713">
            <v>35420</v>
          </cell>
          <cell r="L1713">
            <v>9448</v>
          </cell>
          <cell r="M1713">
            <v>4486.8</v>
          </cell>
          <cell r="N1713">
            <v>40381.199999999997</v>
          </cell>
          <cell r="O1713">
            <v>3344</v>
          </cell>
          <cell r="P1713">
            <v>2000</v>
          </cell>
          <cell r="Q1713">
            <v>1000</v>
          </cell>
          <cell r="R1713">
            <v>93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6437</v>
          </cell>
          <cell r="AA1713">
            <v>55791.8</v>
          </cell>
        </row>
        <row r="1714">
          <cell r="B1714">
            <v>6202</v>
          </cell>
          <cell r="C1714" t="str">
            <v>Bhim Bahadur Thapa</v>
          </cell>
          <cell r="D1714" t="str">
            <v>Chipledhunga Branch</v>
          </cell>
          <cell r="E1714" t="str">
            <v>167</v>
          </cell>
          <cell r="F1714" t="str">
            <v>Banking Operational</v>
          </cell>
          <cell r="G1714" t="str">
            <v>9</v>
          </cell>
          <cell r="H1714" t="str">
            <v>Assistant 5</v>
          </cell>
          <cell r="I1714">
            <v>0</v>
          </cell>
          <cell r="J1714">
            <v>0</v>
          </cell>
          <cell r="K1714">
            <v>35420</v>
          </cell>
          <cell r="L1714">
            <v>10629</v>
          </cell>
          <cell r="M1714">
            <v>4604.8999999999996</v>
          </cell>
          <cell r="N1714">
            <v>41444.1</v>
          </cell>
          <cell r="O1714">
            <v>3344</v>
          </cell>
          <cell r="P1714">
            <v>2000</v>
          </cell>
          <cell r="Q1714">
            <v>1000</v>
          </cell>
          <cell r="R1714">
            <v>0</v>
          </cell>
          <cell r="S1714">
            <v>771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7115</v>
          </cell>
          <cell r="AA1714">
            <v>57768.9</v>
          </cell>
        </row>
        <row r="1715">
          <cell r="B1715">
            <v>6377</v>
          </cell>
          <cell r="C1715" t="str">
            <v>Santosh Subedi</v>
          </cell>
          <cell r="D1715" t="str">
            <v>Chipledhunga Branch</v>
          </cell>
          <cell r="E1715" t="str">
            <v>167</v>
          </cell>
          <cell r="F1715" t="str">
            <v>Banking Operational</v>
          </cell>
          <cell r="G1715" t="str">
            <v>7</v>
          </cell>
          <cell r="H1715" t="str">
            <v>Assistant 4</v>
          </cell>
          <cell r="I1715" t="str">
            <v>4A</v>
          </cell>
          <cell r="J1715">
            <v>0</v>
          </cell>
          <cell r="K1715">
            <v>34006</v>
          </cell>
          <cell r="L1715">
            <v>7938</v>
          </cell>
          <cell r="M1715">
            <v>4194.3999999999996</v>
          </cell>
          <cell r="N1715">
            <v>37749.599999999999</v>
          </cell>
          <cell r="O1715">
            <v>2772</v>
          </cell>
          <cell r="P1715">
            <v>2000</v>
          </cell>
          <cell r="Q1715">
            <v>1000</v>
          </cell>
          <cell r="R1715">
            <v>0</v>
          </cell>
          <cell r="S1715">
            <v>648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6420</v>
          </cell>
          <cell r="AA1715">
            <v>52558.400000000001</v>
          </cell>
        </row>
        <row r="1716">
          <cell r="B1716">
            <v>6704</v>
          </cell>
          <cell r="C1716" t="str">
            <v>Suraksha Sharma</v>
          </cell>
          <cell r="D1716" t="str">
            <v>Chipledhunga Branch</v>
          </cell>
          <cell r="E1716" t="str">
            <v>167</v>
          </cell>
          <cell r="F1716" t="str">
            <v>Banking Operational</v>
          </cell>
          <cell r="G1716" t="str">
            <v>5</v>
          </cell>
          <cell r="H1716" t="str">
            <v>Assistant 4</v>
          </cell>
          <cell r="I1716">
            <v>0</v>
          </cell>
          <cell r="J1716">
            <v>0</v>
          </cell>
          <cell r="K1716">
            <v>32902</v>
          </cell>
          <cell r="L1716">
            <v>5485</v>
          </cell>
          <cell r="M1716">
            <v>3838.7</v>
          </cell>
          <cell r="N1716">
            <v>34548.300000000003</v>
          </cell>
          <cell r="O1716">
            <v>2772</v>
          </cell>
          <cell r="P1716">
            <v>2000</v>
          </cell>
          <cell r="Q1716">
            <v>1000</v>
          </cell>
          <cell r="R1716">
            <v>0</v>
          </cell>
          <cell r="S1716">
            <v>648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6420</v>
          </cell>
          <cell r="AA1716">
            <v>48645.7</v>
          </cell>
        </row>
        <row r="1717">
          <cell r="B1717">
            <v>5151</v>
          </cell>
          <cell r="C1717" t="str">
            <v>Bhola Nath Sharma</v>
          </cell>
          <cell r="D1717" t="str">
            <v>Damauli Branch</v>
          </cell>
          <cell r="E1717" t="str">
            <v>168</v>
          </cell>
          <cell r="F1717" t="str">
            <v>Banking Operational</v>
          </cell>
          <cell r="G1717" t="str">
            <v>9</v>
          </cell>
          <cell r="H1717" t="str">
            <v>Managerial 9</v>
          </cell>
          <cell r="I1717">
            <v>0</v>
          </cell>
          <cell r="J1717">
            <v>0</v>
          </cell>
          <cell r="K1717">
            <v>52774</v>
          </cell>
          <cell r="L1717">
            <v>15831</v>
          </cell>
          <cell r="M1717">
            <v>6860.5</v>
          </cell>
          <cell r="N1717">
            <v>61744.5</v>
          </cell>
          <cell r="O1717">
            <v>4620</v>
          </cell>
          <cell r="P1717">
            <v>2000</v>
          </cell>
          <cell r="Q1717">
            <v>1000</v>
          </cell>
          <cell r="R1717">
            <v>0</v>
          </cell>
          <cell r="S1717">
            <v>2987</v>
          </cell>
          <cell r="T1717">
            <v>2400</v>
          </cell>
          <cell r="U1717">
            <v>0</v>
          </cell>
          <cell r="V1717">
            <v>0</v>
          </cell>
          <cell r="W1717">
            <v>6000</v>
          </cell>
          <cell r="X1717">
            <v>0</v>
          </cell>
          <cell r="Y1717">
            <v>0</v>
          </cell>
          <cell r="Z1717">
            <v>19007</v>
          </cell>
          <cell r="AA1717">
            <v>94472.5</v>
          </cell>
        </row>
        <row r="1718">
          <cell r="B1718">
            <v>6194</v>
          </cell>
          <cell r="C1718" t="str">
            <v>Devi Hamal Thakuri</v>
          </cell>
          <cell r="D1718" t="str">
            <v>Damauli Branch</v>
          </cell>
          <cell r="E1718" t="str">
            <v>168</v>
          </cell>
          <cell r="F1718" t="str">
            <v>Banking Operational</v>
          </cell>
          <cell r="G1718" t="str">
            <v>8</v>
          </cell>
          <cell r="H1718" t="str">
            <v>Assistant 5</v>
          </cell>
          <cell r="I1718">
            <v>0</v>
          </cell>
          <cell r="J1718">
            <v>0</v>
          </cell>
          <cell r="K1718">
            <v>35420</v>
          </cell>
          <cell r="L1718">
            <v>9448</v>
          </cell>
          <cell r="M1718">
            <v>4486.8</v>
          </cell>
          <cell r="N1718">
            <v>40381.199999999997</v>
          </cell>
          <cell r="O1718">
            <v>3344</v>
          </cell>
          <cell r="P1718">
            <v>2000</v>
          </cell>
          <cell r="Q1718">
            <v>1000</v>
          </cell>
          <cell r="R1718">
            <v>185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6529</v>
          </cell>
          <cell r="AA1718">
            <v>55883.8</v>
          </cell>
        </row>
        <row r="1719">
          <cell r="B1719">
            <v>6268</v>
          </cell>
          <cell r="C1719" t="str">
            <v>Ram Bahadur Bhujel</v>
          </cell>
          <cell r="D1719" t="str">
            <v>Damauli Branch</v>
          </cell>
          <cell r="E1719" t="str">
            <v>168</v>
          </cell>
          <cell r="F1719" t="str">
            <v>Banking Operational</v>
          </cell>
          <cell r="G1719" t="str">
            <v>7</v>
          </cell>
          <cell r="H1719" t="str">
            <v>Support Staff 2S</v>
          </cell>
          <cell r="I1719">
            <v>0</v>
          </cell>
          <cell r="J1719">
            <v>0</v>
          </cell>
          <cell r="K1719">
            <v>26082</v>
          </cell>
          <cell r="L1719">
            <v>6083</v>
          </cell>
          <cell r="M1719">
            <v>3216.5</v>
          </cell>
          <cell r="N1719">
            <v>28948.5</v>
          </cell>
          <cell r="O1719">
            <v>2200</v>
          </cell>
          <cell r="P1719">
            <v>2000</v>
          </cell>
          <cell r="Q1719">
            <v>1000</v>
          </cell>
          <cell r="R1719">
            <v>0</v>
          </cell>
          <cell r="S1719">
            <v>936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6136</v>
          </cell>
          <cell r="AA1719">
            <v>41517.5</v>
          </cell>
        </row>
        <row r="1720">
          <cell r="B1720">
            <v>6294</v>
          </cell>
          <cell r="C1720" t="str">
            <v>Mim Bahadur Gurung</v>
          </cell>
          <cell r="D1720" t="str">
            <v>Damauli Branch</v>
          </cell>
          <cell r="E1720" t="str">
            <v>168</v>
          </cell>
          <cell r="F1720" t="str">
            <v>Banking Operational</v>
          </cell>
          <cell r="G1720" t="str">
            <v>7</v>
          </cell>
          <cell r="H1720" t="str">
            <v>Support Staff 2S</v>
          </cell>
          <cell r="I1720">
            <v>0</v>
          </cell>
          <cell r="J1720">
            <v>0</v>
          </cell>
          <cell r="K1720">
            <v>26082</v>
          </cell>
          <cell r="L1720">
            <v>6083</v>
          </cell>
          <cell r="M1720">
            <v>3216.5</v>
          </cell>
          <cell r="N1720">
            <v>28948.5</v>
          </cell>
          <cell r="O1720">
            <v>2200</v>
          </cell>
          <cell r="P1720">
            <v>2000</v>
          </cell>
          <cell r="Q1720">
            <v>1000</v>
          </cell>
          <cell r="R1720">
            <v>0</v>
          </cell>
          <cell r="S1720">
            <v>936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6136</v>
          </cell>
          <cell r="AA1720">
            <v>41517.5</v>
          </cell>
        </row>
        <row r="1721">
          <cell r="B1721">
            <v>6382</v>
          </cell>
          <cell r="C1721" t="str">
            <v>Milan Shrestha</v>
          </cell>
          <cell r="D1721" t="str">
            <v>Damauli Branch</v>
          </cell>
          <cell r="E1721" t="str">
            <v>168</v>
          </cell>
          <cell r="F1721" t="str">
            <v>Banking Operational</v>
          </cell>
          <cell r="G1721" t="str">
            <v>5</v>
          </cell>
          <cell r="H1721" t="str">
            <v>Assistant 5</v>
          </cell>
          <cell r="I1721">
            <v>0</v>
          </cell>
          <cell r="J1721">
            <v>0</v>
          </cell>
          <cell r="K1721">
            <v>35420</v>
          </cell>
          <cell r="L1721">
            <v>5905</v>
          </cell>
          <cell r="M1721">
            <v>4132.5</v>
          </cell>
          <cell r="N1721">
            <v>37192.5</v>
          </cell>
          <cell r="O1721">
            <v>3344</v>
          </cell>
          <cell r="P1721">
            <v>2000</v>
          </cell>
          <cell r="Q1721">
            <v>1000</v>
          </cell>
          <cell r="R1721">
            <v>0</v>
          </cell>
          <cell r="S1721">
            <v>1604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7948</v>
          </cell>
          <cell r="AA1721">
            <v>53405.5</v>
          </cell>
        </row>
        <row r="1722">
          <cell r="B1722">
            <v>7268</v>
          </cell>
          <cell r="C1722" t="str">
            <v>Krishna Prasad Baral</v>
          </cell>
          <cell r="D1722" t="str">
            <v>Damauli Branch</v>
          </cell>
          <cell r="E1722" t="str">
            <v>168</v>
          </cell>
          <cell r="F1722" t="str">
            <v>Banking Operational</v>
          </cell>
          <cell r="G1722" t="str">
            <v>1</v>
          </cell>
          <cell r="H1722" t="str">
            <v>Assistant 4</v>
          </cell>
          <cell r="I1722">
            <v>0</v>
          </cell>
          <cell r="J1722">
            <v>0</v>
          </cell>
          <cell r="K1722">
            <v>32902</v>
          </cell>
          <cell r="L1722">
            <v>1097</v>
          </cell>
          <cell r="M1722">
            <v>3399.9</v>
          </cell>
          <cell r="N1722">
            <v>30599.1</v>
          </cell>
          <cell r="O1722">
            <v>2772</v>
          </cell>
          <cell r="P1722">
            <v>2000</v>
          </cell>
          <cell r="Q1722">
            <v>1000</v>
          </cell>
          <cell r="R1722">
            <v>0</v>
          </cell>
          <cell r="S1722">
            <v>1348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7120</v>
          </cell>
          <cell r="AA1722">
            <v>44518.9</v>
          </cell>
        </row>
        <row r="1723">
          <cell r="B1723">
            <v>4823</v>
          </cell>
          <cell r="C1723" t="str">
            <v>Ghanashyam Bhandari</v>
          </cell>
          <cell r="D1723" t="str">
            <v>Khairenitar Branch</v>
          </cell>
          <cell r="E1723" t="str">
            <v>169</v>
          </cell>
          <cell r="F1723" t="str">
            <v>Banking Operational</v>
          </cell>
          <cell r="G1723" t="str">
            <v>10</v>
          </cell>
          <cell r="H1723" t="str">
            <v>Officer 7</v>
          </cell>
          <cell r="I1723">
            <v>0</v>
          </cell>
          <cell r="J1723">
            <v>0</v>
          </cell>
          <cell r="K1723">
            <v>46207</v>
          </cell>
          <cell r="L1723">
            <v>15400</v>
          </cell>
          <cell r="M1723">
            <v>6160.7</v>
          </cell>
          <cell r="N1723">
            <v>55446.3</v>
          </cell>
          <cell r="O1723">
            <v>4220</v>
          </cell>
          <cell r="P1723">
            <v>2000</v>
          </cell>
          <cell r="Q1723">
            <v>1000</v>
          </cell>
          <cell r="R1723">
            <v>0</v>
          </cell>
          <cell r="S1723">
            <v>2519</v>
          </cell>
          <cell r="T1723">
            <v>2250</v>
          </cell>
          <cell r="U1723">
            <v>0</v>
          </cell>
          <cell r="V1723">
            <v>0</v>
          </cell>
          <cell r="W1723">
            <v>5000</v>
          </cell>
          <cell r="X1723">
            <v>0</v>
          </cell>
          <cell r="Y1723">
            <v>0</v>
          </cell>
          <cell r="Z1723">
            <v>16989</v>
          </cell>
          <cell r="AA1723">
            <v>84756.7</v>
          </cell>
        </row>
        <row r="1724">
          <cell r="B1724">
            <v>6838</v>
          </cell>
          <cell r="C1724" t="str">
            <v>Janak Raj Regmi</v>
          </cell>
          <cell r="D1724" t="str">
            <v>Khairenitar Branch</v>
          </cell>
          <cell r="E1724" t="str">
            <v>169</v>
          </cell>
          <cell r="F1724" t="str">
            <v>Banking Operational</v>
          </cell>
          <cell r="G1724" t="str">
            <v>4</v>
          </cell>
          <cell r="H1724" t="str">
            <v>Assistant 5</v>
          </cell>
          <cell r="I1724">
            <v>0</v>
          </cell>
          <cell r="J1724">
            <v>0</v>
          </cell>
          <cell r="K1724">
            <v>35420</v>
          </cell>
          <cell r="L1724">
            <v>4724</v>
          </cell>
          <cell r="M1724">
            <v>4014.4</v>
          </cell>
          <cell r="N1724">
            <v>36129.599999999999</v>
          </cell>
          <cell r="O1724">
            <v>3344</v>
          </cell>
          <cell r="P1724">
            <v>2000</v>
          </cell>
          <cell r="Q1724">
            <v>1000</v>
          </cell>
          <cell r="R1724">
            <v>0</v>
          </cell>
          <cell r="S1724">
            <v>1604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7948</v>
          </cell>
          <cell r="AA1724">
            <v>52106.400000000001</v>
          </cell>
        </row>
        <row r="1725">
          <cell r="B1725">
            <v>7096</v>
          </cell>
          <cell r="C1725" t="str">
            <v>Tulasi Timsina</v>
          </cell>
          <cell r="D1725" t="str">
            <v>Khairenitar Branch</v>
          </cell>
          <cell r="E1725" t="str">
            <v>169</v>
          </cell>
          <cell r="F1725" t="str">
            <v>Banking Operational</v>
          </cell>
          <cell r="G1725" t="str">
            <v>1</v>
          </cell>
          <cell r="H1725" t="str">
            <v>Assistant 5</v>
          </cell>
          <cell r="I1725">
            <v>0</v>
          </cell>
          <cell r="J1725">
            <v>0</v>
          </cell>
          <cell r="K1725">
            <v>35420</v>
          </cell>
          <cell r="L1725">
            <v>1181</v>
          </cell>
          <cell r="M1725">
            <v>3660.1</v>
          </cell>
          <cell r="N1725">
            <v>32940.9</v>
          </cell>
          <cell r="O1725">
            <v>3344</v>
          </cell>
          <cell r="P1725">
            <v>2000</v>
          </cell>
          <cell r="Q1725">
            <v>1000</v>
          </cell>
          <cell r="R1725">
            <v>185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6529</v>
          </cell>
          <cell r="AA1725">
            <v>46790.1</v>
          </cell>
        </row>
        <row r="1726">
          <cell r="B1726">
            <v>7332</v>
          </cell>
          <cell r="C1726" t="str">
            <v>Manoj Resmi</v>
          </cell>
          <cell r="D1726" t="str">
            <v>Khairenitar Branch</v>
          </cell>
          <cell r="E1726" t="str">
            <v>169</v>
          </cell>
          <cell r="F1726" t="str">
            <v>Banking Operational</v>
          </cell>
          <cell r="G1726" t="str">
            <v>1</v>
          </cell>
          <cell r="H1726" t="str">
            <v>Assistant 4</v>
          </cell>
          <cell r="I1726">
            <v>0</v>
          </cell>
          <cell r="J1726">
            <v>0</v>
          </cell>
          <cell r="K1726">
            <v>32902</v>
          </cell>
          <cell r="L1726">
            <v>1097</v>
          </cell>
          <cell r="M1726">
            <v>3399.9</v>
          </cell>
          <cell r="N1726">
            <v>30599.1</v>
          </cell>
          <cell r="O1726">
            <v>2772</v>
          </cell>
          <cell r="P1726">
            <v>2000</v>
          </cell>
          <cell r="Q1726">
            <v>1000</v>
          </cell>
          <cell r="R1726">
            <v>0</v>
          </cell>
          <cell r="S1726">
            <v>1348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7120</v>
          </cell>
          <cell r="AA1726">
            <v>44518.9</v>
          </cell>
        </row>
        <row r="1727">
          <cell r="B1727">
            <v>4817</v>
          </cell>
          <cell r="C1727" t="str">
            <v>Purushottam Parajuli</v>
          </cell>
          <cell r="D1727" t="str">
            <v>Dumre Branch</v>
          </cell>
          <cell r="E1727" t="str">
            <v>170</v>
          </cell>
          <cell r="F1727" t="str">
            <v>Banking Operational</v>
          </cell>
          <cell r="G1727" t="str">
            <v>6</v>
          </cell>
          <cell r="H1727" t="str">
            <v>Managerial 9</v>
          </cell>
          <cell r="I1727">
            <v>0</v>
          </cell>
          <cell r="J1727">
            <v>0</v>
          </cell>
          <cell r="K1727">
            <v>52774</v>
          </cell>
          <cell r="L1727">
            <v>10554</v>
          </cell>
          <cell r="M1727">
            <v>6332.8</v>
          </cell>
          <cell r="N1727">
            <v>56995.199999999997</v>
          </cell>
          <cell r="O1727">
            <v>4620</v>
          </cell>
          <cell r="P1727">
            <v>2000</v>
          </cell>
          <cell r="Q1727">
            <v>1000</v>
          </cell>
          <cell r="R1727">
            <v>0</v>
          </cell>
          <cell r="S1727">
            <v>2987</v>
          </cell>
          <cell r="T1727">
            <v>2400</v>
          </cell>
          <cell r="U1727">
            <v>0</v>
          </cell>
          <cell r="V1727">
            <v>0</v>
          </cell>
          <cell r="W1727">
            <v>6000</v>
          </cell>
          <cell r="X1727">
            <v>0</v>
          </cell>
          <cell r="Y1727">
            <v>0</v>
          </cell>
          <cell r="Z1727">
            <v>19007</v>
          </cell>
          <cell r="AA1727">
            <v>88667.8</v>
          </cell>
        </row>
        <row r="1728">
          <cell r="B1728">
            <v>6727</v>
          </cell>
          <cell r="C1728" t="str">
            <v>Shreeprasad Thapa Magar</v>
          </cell>
          <cell r="D1728" t="str">
            <v>Dumre Branch</v>
          </cell>
          <cell r="E1728" t="str">
            <v>170</v>
          </cell>
          <cell r="F1728" t="str">
            <v>Banking Operational</v>
          </cell>
          <cell r="G1728" t="str">
            <v>4</v>
          </cell>
          <cell r="H1728" t="str">
            <v>Assistant 5</v>
          </cell>
          <cell r="I1728">
            <v>0</v>
          </cell>
          <cell r="J1728">
            <v>0</v>
          </cell>
          <cell r="K1728">
            <v>35420</v>
          </cell>
          <cell r="L1728">
            <v>4724</v>
          </cell>
          <cell r="M1728">
            <v>4014.4</v>
          </cell>
          <cell r="N1728">
            <v>36129.599999999999</v>
          </cell>
          <cell r="O1728">
            <v>3344</v>
          </cell>
          <cell r="P1728">
            <v>2000</v>
          </cell>
          <cell r="Q1728">
            <v>1000</v>
          </cell>
          <cell r="R1728">
            <v>185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6529</v>
          </cell>
          <cell r="AA1728">
            <v>50687.4</v>
          </cell>
        </row>
        <row r="1729">
          <cell r="B1729">
            <v>6927</v>
          </cell>
          <cell r="C1729" t="str">
            <v>Bijaya Paudel</v>
          </cell>
          <cell r="D1729" t="str">
            <v>Dumre Branch</v>
          </cell>
          <cell r="E1729" t="str">
            <v>170</v>
          </cell>
          <cell r="F1729" t="str">
            <v>Banking Operational</v>
          </cell>
          <cell r="G1729" t="str">
            <v>4</v>
          </cell>
          <cell r="H1729" t="str">
            <v>Assistant 4</v>
          </cell>
          <cell r="I1729">
            <v>0</v>
          </cell>
          <cell r="J1729">
            <v>0</v>
          </cell>
          <cell r="K1729">
            <v>32902</v>
          </cell>
          <cell r="L1729">
            <v>4388</v>
          </cell>
          <cell r="M1729">
            <v>3729</v>
          </cell>
          <cell r="N1729">
            <v>33561</v>
          </cell>
          <cell r="O1729">
            <v>2772</v>
          </cell>
          <cell r="P1729">
            <v>2000</v>
          </cell>
          <cell r="Q1729">
            <v>1000</v>
          </cell>
          <cell r="R1729">
            <v>0</v>
          </cell>
          <cell r="S1729">
            <v>1348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7120</v>
          </cell>
          <cell r="AA1729">
            <v>48139</v>
          </cell>
        </row>
        <row r="1730">
          <cell r="B1730">
            <v>7022</v>
          </cell>
          <cell r="C1730" t="str">
            <v>Abinash Paudel</v>
          </cell>
          <cell r="D1730" t="str">
            <v>Dumre Branch</v>
          </cell>
          <cell r="E1730" t="str">
            <v>170</v>
          </cell>
          <cell r="F1730" t="str">
            <v>Banking Operational</v>
          </cell>
          <cell r="G1730" t="str">
            <v>4</v>
          </cell>
          <cell r="H1730" t="str">
            <v>Assistant 5</v>
          </cell>
          <cell r="I1730">
            <v>0</v>
          </cell>
          <cell r="J1730">
            <v>0</v>
          </cell>
          <cell r="K1730">
            <v>35420</v>
          </cell>
          <cell r="L1730">
            <v>4724</v>
          </cell>
          <cell r="M1730">
            <v>4014.4</v>
          </cell>
          <cell r="N1730">
            <v>36129.599999999999</v>
          </cell>
          <cell r="O1730">
            <v>3344</v>
          </cell>
          <cell r="P1730">
            <v>2000</v>
          </cell>
          <cell r="Q1730">
            <v>1000</v>
          </cell>
          <cell r="R1730">
            <v>0</v>
          </cell>
          <cell r="S1730">
            <v>1604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7948</v>
          </cell>
          <cell r="AA1730">
            <v>52106.400000000001</v>
          </cell>
        </row>
        <row r="1731">
          <cell r="B1731">
            <v>7298</v>
          </cell>
          <cell r="C1731" t="str">
            <v>Manisha Paudel</v>
          </cell>
          <cell r="D1731" t="str">
            <v>Dumre Branch</v>
          </cell>
          <cell r="E1731" t="str">
            <v>170</v>
          </cell>
          <cell r="F1731" t="str">
            <v>Banking Operational</v>
          </cell>
          <cell r="G1731" t="str">
            <v>1</v>
          </cell>
          <cell r="H1731" t="str">
            <v>Assistant 4</v>
          </cell>
          <cell r="I1731">
            <v>0</v>
          </cell>
          <cell r="J1731">
            <v>0</v>
          </cell>
          <cell r="K1731">
            <v>32902</v>
          </cell>
          <cell r="L1731">
            <v>1097</v>
          </cell>
          <cell r="M1731">
            <v>3399.9</v>
          </cell>
          <cell r="N1731">
            <v>30599.1</v>
          </cell>
          <cell r="O1731">
            <v>2772</v>
          </cell>
          <cell r="P1731">
            <v>2000</v>
          </cell>
          <cell r="Q1731">
            <v>1000</v>
          </cell>
          <cell r="R1731">
            <v>0</v>
          </cell>
          <cell r="S1731">
            <v>1348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7120</v>
          </cell>
          <cell r="AA1731">
            <v>44518.9</v>
          </cell>
        </row>
        <row r="1732">
          <cell r="B1732">
            <v>90140</v>
          </cell>
          <cell r="C1732" t="str">
            <v>Laxmi Priya Shrestha</v>
          </cell>
          <cell r="D1732" t="str">
            <v>Dumre Branch</v>
          </cell>
          <cell r="E1732" t="str">
            <v>170</v>
          </cell>
          <cell r="F1732" t="str">
            <v>Banking Operational</v>
          </cell>
          <cell r="G1732">
            <v>0</v>
          </cell>
          <cell r="H1732" t="str">
            <v>Support Staff 1S</v>
          </cell>
          <cell r="I1732">
            <v>0</v>
          </cell>
          <cell r="J1732">
            <v>0</v>
          </cell>
          <cell r="K1732">
            <v>24702</v>
          </cell>
          <cell r="L1732">
            <v>0</v>
          </cell>
          <cell r="M1732">
            <v>0</v>
          </cell>
          <cell r="N1732">
            <v>24702</v>
          </cell>
          <cell r="O1732">
            <v>0</v>
          </cell>
          <cell r="P1732">
            <v>2000</v>
          </cell>
          <cell r="Q1732">
            <v>1000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3000</v>
          </cell>
          <cell r="AA1732">
            <v>27702</v>
          </cell>
        </row>
        <row r="1733">
          <cell r="B1733">
            <v>6777</v>
          </cell>
          <cell r="C1733" t="str">
            <v>Khem Raj Paudel</v>
          </cell>
          <cell r="D1733" t="str">
            <v>Galyang Branch</v>
          </cell>
          <cell r="E1733" t="str">
            <v>172</v>
          </cell>
          <cell r="F1733" t="str">
            <v>Banking Operational</v>
          </cell>
          <cell r="G1733" t="str">
            <v>4</v>
          </cell>
          <cell r="H1733" t="str">
            <v>Officer 7</v>
          </cell>
          <cell r="I1733">
            <v>0</v>
          </cell>
          <cell r="J1733">
            <v>0</v>
          </cell>
          <cell r="K1733">
            <v>46207</v>
          </cell>
          <cell r="L1733">
            <v>6160</v>
          </cell>
          <cell r="M1733">
            <v>5236.7</v>
          </cell>
          <cell r="N1733">
            <v>47130.3</v>
          </cell>
          <cell r="O1733">
            <v>4220</v>
          </cell>
          <cell r="P1733">
            <v>2000</v>
          </cell>
          <cell r="Q1733">
            <v>1000</v>
          </cell>
          <cell r="R1733">
            <v>0</v>
          </cell>
          <cell r="S1733">
            <v>4070</v>
          </cell>
          <cell r="T1733">
            <v>2100</v>
          </cell>
          <cell r="U1733">
            <v>0</v>
          </cell>
          <cell r="V1733">
            <v>0</v>
          </cell>
          <cell r="W1733">
            <v>4000</v>
          </cell>
          <cell r="X1733">
            <v>0</v>
          </cell>
          <cell r="Y1733">
            <v>0</v>
          </cell>
          <cell r="Z1733">
            <v>17390</v>
          </cell>
          <cell r="AA1733">
            <v>74993.7</v>
          </cell>
        </row>
        <row r="1734">
          <cell r="B1734">
            <v>6933</v>
          </cell>
          <cell r="C1734" t="str">
            <v>Anita Thapa</v>
          </cell>
          <cell r="D1734" t="str">
            <v>Galyang Branch</v>
          </cell>
          <cell r="E1734" t="str">
            <v>172</v>
          </cell>
          <cell r="F1734" t="str">
            <v>Banking Operational</v>
          </cell>
          <cell r="G1734" t="str">
            <v>4</v>
          </cell>
          <cell r="H1734" t="str">
            <v>Assistant 4</v>
          </cell>
          <cell r="I1734">
            <v>0</v>
          </cell>
          <cell r="J1734">
            <v>0</v>
          </cell>
          <cell r="K1734">
            <v>32902</v>
          </cell>
          <cell r="L1734">
            <v>4388</v>
          </cell>
          <cell r="M1734">
            <v>3729</v>
          </cell>
          <cell r="N1734">
            <v>33561</v>
          </cell>
          <cell r="O1734">
            <v>2772</v>
          </cell>
          <cell r="P1734">
            <v>2000</v>
          </cell>
          <cell r="Q1734">
            <v>1000</v>
          </cell>
          <cell r="R1734">
            <v>0</v>
          </cell>
          <cell r="S1734">
            <v>2177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7949</v>
          </cell>
          <cell r="AA1734">
            <v>48968</v>
          </cell>
        </row>
        <row r="1735">
          <cell r="B1735">
            <v>6958</v>
          </cell>
          <cell r="C1735" t="str">
            <v>Damodar Basyal</v>
          </cell>
          <cell r="D1735" t="str">
            <v>Galyang Branch</v>
          </cell>
          <cell r="E1735" t="str">
            <v>172</v>
          </cell>
          <cell r="F1735" t="str">
            <v>Banking Operational</v>
          </cell>
          <cell r="G1735" t="str">
            <v>4</v>
          </cell>
          <cell r="H1735" t="str">
            <v>Assistant 4</v>
          </cell>
          <cell r="I1735">
            <v>0</v>
          </cell>
          <cell r="J1735">
            <v>0</v>
          </cell>
          <cell r="K1735">
            <v>32902</v>
          </cell>
          <cell r="L1735">
            <v>4388</v>
          </cell>
          <cell r="M1735">
            <v>3729</v>
          </cell>
          <cell r="N1735">
            <v>33561</v>
          </cell>
          <cell r="O1735">
            <v>2772</v>
          </cell>
          <cell r="P1735">
            <v>2000</v>
          </cell>
          <cell r="Q1735">
            <v>1000</v>
          </cell>
          <cell r="R1735">
            <v>233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6005</v>
          </cell>
          <cell r="AA1735">
            <v>47024</v>
          </cell>
        </row>
        <row r="1736">
          <cell r="B1736">
            <v>7313</v>
          </cell>
          <cell r="C1736" t="str">
            <v>Sangita Neupane</v>
          </cell>
          <cell r="D1736" t="str">
            <v>Galyang Branch</v>
          </cell>
          <cell r="E1736" t="str">
            <v>172</v>
          </cell>
          <cell r="F1736" t="str">
            <v>Banking Operational</v>
          </cell>
          <cell r="G1736" t="str">
            <v>1</v>
          </cell>
          <cell r="H1736" t="str">
            <v>Assistant 4</v>
          </cell>
          <cell r="I1736">
            <v>0</v>
          </cell>
          <cell r="J1736">
            <v>0</v>
          </cell>
          <cell r="K1736">
            <v>32902</v>
          </cell>
          <cell r="L1736">
            <v>1097</v>
          </cell>
          <cell r="M1736">
            <v>3399.9</v>
          </cell>
          <cell r="N1736">
            <v>30599.1</v>
          </cell>
          <cell r="O1736">
            <v>2772</v>
          </cell>
          <cell r="P1736">
            <v>2000</v>
          </cell>
          <cell r="Q1736">
            <v>1000</v>
          </cell>
          <cell r="R1736">
            <v>0</v>
          </cell>
          <cell r="S1736">
            <v>2177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7949</v>
          </cell>
          <cell r="AA1736">
            <v>45347.9</v>
          </cell>
        </row>
        <row r="1737">
          <cell r="B1737">
            <v>5380</v>
          </cell>
          <cell r="C1737" t="str">
            <v>Jagadish Aryal</v>
          </cell>
          <cell r="D1737" t="str">
            <v>Walling Branch</v>
          </cell>
          <cell r="E1737" t="str">
            <v>173</v>
          </cell>
          <cell r="F1737" t="str">
            <v>Banking Operational</v>
          </cell>
          <cell r="G1737" t="str">
            <v>7</v>
          </cell>
          <cell r="H1737" t="str">
            <v>Managerial 8</v>
          </cell>
          <cell r="I1737">
            <v>0</v>
          </cell>
          <cell r="J1737">
            <v>0</v>
          </cell>
          <cell r="K1737">
            <v>48737</v>
          </cell>
          <cell r="L1737">
            <v>11375</v>
          </cell>
          <cell r="M1737">
            <v>6011.2</v>
          </cell>
          <cell r="N1737">
            <v>54100.800000000003</v>
          </cell>
          <cell r="O1737">
            <v>4420</v>
          </cell>
          <cell r="P1737">
            <v>2000</v>
          </cell>
          <cell r="Q1737">
            <v>1000</v>
          </cell>
          <cell r="R1737">
            <v>0</v>
          </cell>
          <cell r="S1737">
            <v>2755</v>
          </cell>
          <cell r="T1737">
            <v>2250</v>
          </cell>
          <cell r="U1737">
            <v>0</v>
          </cell>
          <cell r="V1737">
            <v>0</v>
          </cell>
          <cell r="W1737">
            <v>5000</v>
          </cell>
          <cell r="X1737">
            <v>0</v>
          </cell>
          <cell r="Y1737">
            <v>0</v>
          </cell>
          <cell r="Z1737">
            <v>17425</v>
          </cell>
          <cell r="AA1737">
            <v>83548.2</v>
          </cell>
        </row>
        <row r="1738">
          <cell r="B1738">
            <v>6673</v>
          </cell>
          <cell r="C1738" t="str">
            <v>Bhabi Lal Regmi</v>
          </cell>
          <cell r="D1738" t="str">
            <v>Walling Branch</v>
          </cell>
          <cell r="E1738" t="str">
            <v>173</v>
          </cell>
          <cell r="F1738" t="str">
            <v>Banking Operational</v>
          </cell>
          <cell r="G1738" t="str">
            <v>5</v>
          </cell>
          <cell r="H1738" t="str">
            <v>Assistant 4</v>
          </cell>
          <cell r="I1738">
            <v>0</v>
          </cell>
          <cell r="J1738">
            <v>0</v>
          </cell>
          <cell r="K1738">
            <v>32902</v>
          </cell>
          <cell r="L1738">
            <v>5485</v>
          </cell>
          <cell r="M1738">
            <v>3838.7</v>
          </cell>
          <cell r="N1738">
            <v>34548.300000000003</v>
          </cell>
          <cell r="O1738">
            <v>2772</v>
          </cell>
          <cell r="P1738">
            <v>2000</v>
          </cell>
          <cell r="Q1738">
            <v>1000</v>
          </cell>
          <cell r="R1738">
            <v>156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5928</v>
          </cell>
          <cell r="AA1738">
            <v>48153.7</v>
          </cell>
        </row>
        <row r="1739">
          <cell r="B1739">
            <v>6701</v>
          </cell>
          <cell r="C1739" t="str">
            <v>Sandip Adhikari</v>
          </cell>
          <cell r="D1739" t="str">
            <v>Walling Branch</v>
          </cell>
          <cell r="E1739" t="str">
            <v>173</v>
          </cell>
          <cell r="F1739" t="str">
            <v>Banking Operational</v>
          </cell>
          <cell r="G1739" t="str">
            <v>5</v>
          </cell>
          <cell r="H1739" t="str">
            <v>Assistant 4</v>
          </cell>
          <cell r="I1739">
            <v>0</v>
          </cell>
          <cell r="J1739">
            <v>0</v>
          </cell>
          <cell r="K1739">
            <v>32902</v>
          </cell>
          <cell r="L1739">
            <v>5485</v>
          </cell>
          <cell r="M1739">
            <v>3838.7</v>
          </cell>
          <cell r="N1739">
            <v>34548.300000000003</v>
          </cell>
          <cell r="O1739">
            <v>2772</v>
          </cell>
          <cell r="P1739">
            <v>2000</v>
          </cell>
          <cell r="Q1739">
            <v>1000</v>
          </cell>
          <cell r="R1739">
            <v>0</v>
          </cell>
          <cell r="S1739">
            <v>1348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7120</v>
          </cell>
          <cell r="AA1739">
            <v>49345.7</v>
          </cell>
        </row>
        <row r="1740">
          <cell r="B1740">
            <v>7086</v>
          </cell>
          <cell r="C1740" t="str">
            <v>Dinesh Bhattarai</v>
          </cell>
          <cell r="D1740" t="str">
            <v>Walling Branch</v>
          </cell>
          <cell r="E1740" t="str">
            <v>173</v>
          </cell>
          <cell r="F1740" t="str">
            <v>Banking Operational</v>
          </cell>
          <cell r="G1740" t="str">
            <v>1</v>
          </cell>
          <cell r="H1740" t="str">
            <v>Assistant 5</v>
          </cell>
          <cell r="I1740">
            <v>0</v>
          </cell>
          <cell r="J1740">
            <v>0</v>
          </cell>
          <cell r="K1740">
            <v>35420</v>
          </cell>
          <cell r="L1740">
            <v>1181</v>
          </cell>
          <cell r="M1740">
            <v>3660.1</v>
          </cell>
          <cell r="N1740">
            <v>32940.9</v>
          </cell>
          <cell r="O1740">
            <v>3344</v>
          </cell>
          <cell r="P1740">
            <v>2000</v>
          </cell>
          <cell r="Q1740">
            <v>1000</v>
          </cell>
          <cell r="R1740">
            <v>0</v>
          </cell>
          <cell r="S1740">
            <v>1604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7948</v>
          </cell>
          <cell r="AA1740">
            <v>48209.1</v>
          </cell>
        </row>
        <row r="1741">
          <cell r="B1741">
            <v>7325</v>
          </cell>
          <cell r="C1741" t="str">
            <v>Umashankar Chaudhary</v>
          </cell>
          <cell r="D1741" t="str">
            <v>Walling Branch</v>
          </cell>
          <cell r="E1741" t="str">
            <v>173</v>
          </cell>
          <cell r="F1741" t="str">
            <v>Banking Operational</v>
          </cell>
          <cell r="G1741" t="str">
            <v>1</v>
          </cell>
          <cell r="H1741" t="str">
            <v>Assistant 4</v>
          </cell>
          <cell r="I1741">
            <v>0</v>
          </cell>
          <cell r="J1741">
            <v>0</v>
          </cell>
          <cell r="K1741">
            <v>32902</v>
          </cell>
          <cell r="L1741">
            <v>1097</v>
          </cell>
          <cell r="M1741">
            <v>3399.9</v>
          </cell>
          <cell r="N1741">
            <v>30599.1</v>
          </cell>
          <cell r="O1741">
            <v>2772</v>
          </cell>
          <cell r="P1741">
            <v>2000</v>
          </cell>
          <cell r="Q1741">
            <v>1000</v>
          </cell>
          <cell r="R1741">
            <v>0</v>
          </cell>
          <cell r="S1741">
            <v>1348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7120</v>
          </cell>
          <cell r="AA1741">
            <v>44518.9</v>
          </cell>
        </row>
        <row r="1742">
          <cell r="B1742">
            <v>4922</v>
          </cell>
          <cell r="C1742" t="str">
            <v>Arjun Thapa</v>
          </cell>
          <cell r="D1742" t="str">
            <v>Syangja Branch</v>
          </cell>
          <cell r="E1742" t="str">
            <v>174</v>
          </cell>
          <cell r="F1742" t="str">
            <v>Banking Operational</v>
          </cell>
          <cell r="G1742" t="str">
            <v>13</v>
          </cell>
          <cell r="H1742" t="str">
            <v>Officer 7</v>
          </cell>
          <cell r="I1742">
            <v>0</v>
          </cell>
          <cell r="J1742" t="str">
            <v>9</v>
          </cell>
          <cell r="K1742">
            <v>46207</v>
          </cell>
          <cell r="L1742">
            <v>20020</v>
          </cell>
          <cell r="M1742">
            <v>6622.7</v>
          </cell>
          <cell r="N1742">
            <v>59604.3</v>
          </cell>
          <cell r="O1742">
            <v>4620</v>
          </cell>
          <cell r="P1742">
            <v>2000</v>
          </cell>
          <cell r="Q1742">
            <v>1000</v>
          </cell>
          <cell r="R1742">
            <v>0</v>
          </cell>
          <cell r="S1742">
            <v>2987</v>
          </cell>
          <cell r="T1742">
            <v>2400</v>
          </cell>
          <cell r="U1742">
            <v>0</v>
          </cell>
          <cell r="V1742">
            <v>0</v>
          </cell>
          <cell r="W1742">
            <v>6000</v>
          </cell>
          <cell r="X1742">
            <v>0</v>
          </cell>
          <cell r="Y1742">
            <v>0</v>
          </cell>
          <cell r="Z1742">
            <v>19007</v>
          </cell>
          <cell r="AA1742">
            <v>91856.7</v>
          </cell>
        </row>
        <row r="1743">
          <cell r="B1743">
            <v>6499</v>
          </cell>
          <cell r="C1743" t="str">
            <v>Yam Prasad Bhusal</v>
          </cell>
          <cell r="D1743" t="str">
            <v>Syangja Branch</v>
          </cell>
          <cell r="E1743" t="str">
            <v>174</v>
          </cell>
          <cell r="F1743" t="str">
            <v>Banking Operational</v>
          </cell>
          <cell r="G1743" t="str">
            <v>5</v>
          </cell>
          <cell r="H1743" t="str">
            <v>Assistant 5</v>
          </cell>
          <cell r="I1743">
            <v>0</v>
          </cell>
          <cell r="J1743">
            <v>0</v>
          </cell>
          <cell r="K1743">
            <v>35420</v>
          </cell>
          <cell r="L1743">
            <v>5905</v>
          </cell>
          <cell r="M1743">
            <v>4132.5</v>
          </cell>
          <cell r="N1743">
            <v>37192.5</v>
          </cell>
          <cell r="O1743">
            <v>3344</v>
          </cell>
          <cell r="P1743">
            <v>2000</v>
          </cell>
          <cell r="Q1743">
            <v>1000</v>
          </cell>
          <cell r="R1743">
            <v>0</v>
          </cell>
          <cell r="S1743">
            <v>1604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7948</v>
          </cell>
          <cell r="AA1743">
            <v>53405.5</v>
          </cell>
        </row>
        <row r="1744">
          <cell r="B1744">
            <v>6697</v>
          </cell>
          <cell r="C1744" t="str">
            <v>Ishwari Prasad Subedi</v>
          </cell>
          <cell r="D1744" t="str">
            <v>Syangja Branch</v>
          </cell>
          <cell r="E1744" t="str">
            <v>174</v>
          </cell>
          <cell r="F1744" t="str">
            <v>Banking Operational</v>
          </cell>
          <cell r="G1744" t="str">
            <v>5</v>
          </cell>
          <cell r="H1744" t="str">
            <v>Assistant 4</v>
          </cell>
          <cell r="I1744">
            <v>0</v>
          </cell>
          <cell r="J1744">
            <v>0</v>
          </cell>
          <cell r="K1744">
            <v>32902</v>
          </cell>
          <cell r="L1744">
            <v>5485</v>
          </cell>
          <cell r="M1744">
            <v>3838.7</v>
          </cell>
          <cell r="N1744">
            <v>34548.300000000003</v>
          </cell>
          <cell r="O1744">
            <v>2772</v>
          </cell>
          <cell r="P1744">
            <v>2000</v>
          </cell>
          <cell r="Q1744">
            <v>1000</v>
          </cell>
          <cell r="R1744">
            <v>156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5928</v>
          </cell>
          <cell r="AA1744">
            <v>48153.7</v>
          </cell>
        </row>
        <row r="1745">
          <cell r="B1745">
            <v>6964</v>
          </cell>
          <cell r="C1745" t="str">
            <v>Sangita Nepali</v>
          </cell>
          <cell r="D1745" t="str">
            <v>Syangja Branch</v>
          </cell>
          <cell r="E1745" t="str">
            <v>174</v>
          </cell>
          <cell r="F1745" t="str">
            <v>Banking Operational</v>
          </cell>
          <cell r="G1745" t="str">
            <v>4</v>
          </cell>
          <cell r="H1745" t="str">
            <v>Assistant 4</v>
          </cell>
          <cell r="I1745">
            <v>0</v>
          </cell>
          <cell r="J1745">
            <v>0</v>
          </cell>
          <cell r="K1745">
            <v>32902</v>
          </cell>
          <cell r="L1745">
            <v>4388</v>
          </cell>
          <cell r="M1745">
            <v>3729</v>
          </cell>
          <cell r="N1745">
            <v>33561</v>
          </cell>
          <cell r="O1745">
            <v>2772</v>
          </cell>
          <cell r="P1745">
            <v>2000</v>
          </cell>
          <cell r="Q1745">
            <v>1000</v>
          </cell>
          <cell r="R1745">
            <v>0</v>
          </cell>
          <cell r="S1745">
            <v>1348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7120</v>
          </cell>
          <cell r="AA1745">
            <v>48139</v>
          </cell>
        </row>
        <row r="1746">
          <cell r="B1746">
            <v>7070</v>
          </cell>
          <cell r="C1746" t="str">
            <v>Khimananda Dhungana</v>
          </cell>
          <cell r="D1746" t="str">
            <v>Syangja Branch</v>
          </cell>
          <cell r="E1746" t="str">
            <v>174</v>
          </cell>
          <cell r="F1746" t="str">
            <v>Banking Operational</v>
          </cell>
          <cell r="G1746" t="str">
            <v>1</v>
          </cell>
          <cell r="H1746" t="str">
            <v>Assistant 5</v>
          </cell>
          <cell r="I1746">
            <v>0</v>
          </cell>
          <cell r="J1746">
            <v>0</v>
          </cell>
          <cell r="K1746">
            <v>35420</v>
          </cell>
          <cell r="L1746">
            <v>1181</v>
          </cell>
          <cell r="M1746">
            <v>3660.1</v>
          </cell>
          <cell r="N1746">
            <v>32940.9</v>
          </cell>
          <cell r="O1746">
            <v>3344</v>
          </cell>
          <cell r="P1746">
            <v>2000</v>
          </cell>
          <cell r="Q1746">
            <v>1000</v>
          </cell>
          <cell r="R1746">
            <v>0</v>
          </cell>
          <cell r="S1746">
            <v>1604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7948</v>
          </cell>
          <cell r="AA1746">
            <v>48209.1</v>
          </cell>
        </row>
        <row r="1747">
          <cell r="B1747">
            <v>7075</v>
          </cell>
          <cell r="C1747" t="str">
            <v>Pratikshya Tiwari</v>
          </cell>
          <cell r="D1747" t="str">
            <v>Syangja Branch</v>
          </cell>
          <cell r="E1747" t="str">
            <v>174</v>
          </cell>
          <cell r="F1747" t="str">
            <v>Banking Operational</v>
          </cell>
          <cell r="G1747" t="str">
            <v>1</v>
          </cell>
          <cell r="H1747" t="str">
            <v>Assistant 5</v>
          </cell>
          <cell r="I1747">
            <v>0</v>
          </cell>
          <cell r="J1747">
            <v>0</v>
          </cell>
          <cell r="K1747">
            <v>35420</v>
          </cell>
          <cell r="L1747">
            <v>1181</v>
          </cell>
          <cell r="M1747">
            <v>3660.1</v>
          </cell>
          <cell r="N1747">
            <v>32940.9</v>
          </cell>
          <cell r="O1747">
            <v>3344</v>
          </cell>
          <cell r="P1747">
            <v>2000</v>
          </cell>
          <cell r="Q1747">
            <v>1000</v>
          </cell>
          <cell r="R1747">
            <v>0</v>
          </cell>
          <cell r="S1747">
            <v>1604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7948</v>
          </cell>
          <cell r="AA1747">
            <v>48209.1</v>
          </cell>
        </row>
        <row r="1748">
          <cell r="B1748">
            <v>7353</v>
          </cell>
          <cell r="C1748" t="str">
            <v>Purnima Adhikari</v>
          </cell>
          <cell r="D1748" t="str">
            <v>Syangja Branch</v>
          </cell>
          <cell r="E1748" t="str">
            <v>174</v>
          </cell>
          <cell r="F1748" t="str">
            <v>Banking Operational</v>
          </cell>
          <cell r="G1748" t="str">
            <v>1</v>
          </cell>
          <cell r="H1748" t="str">
            <v>Assistant 4</v>
          </cell>
          <cell r="I1748">
            <v>0</v>
          </cell>
          <cell r="J1748">
            <v>0</v>
          </cell>
          <cell r="K1748">
            <v>32902</v>
          </cell>
          <cell r="L1748">
            <v>1097</v>
          </cell>
          <cell r="M1748">
            <v>3399.9</v>
          </cell>
          <cell r="N1748">
            <v>30599.1</v>
          </cell>
          <cell r="O1748">
            <v>2772</v>
          </cell>
          <cell r="P1748">
            <v>2000</v>
          </cell>
          <cell r="Q1748">
            <v>1000</v>
          </cell>
          <cell r="R1748">
            <v>0</v>
          </cell>
          <cell r="S1748">
            <v>1348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7120</v>
          </cell>
          <cell r="AA1748">
            <v>44518.9</v>
          </cell>
        </row>
        <row r="1749">
          <cell r="B1749">
            <v>90193</v>
          </cell>
          <cell r="C1749" t="str">
            <v>Kamal Narayan Sharma</v>
          </cell>
          <cell r="D1749" t="str">
            <v>Syangja Branch</v>
          </cell>
          <cell r="E1749" t="str">
            <v>174</v>
          </cell>
          <cell r="F1749" t="str">
            <v>Banking Operational</v>
          </cell>
          <cell r="G1749">
            <v>0</v>
          </cell>
          <cell r="H1749" t="str">
            <v>Support Staff 1S</v>
          </cell>
          <cell r="I1749">
            <v>0</v>
          </cell>
          <cell r="J1749">
            <v>0</v>
          </cell>
          <cell r="K1749">
            <v>24702</v>
          </cell>
          <cell r="L1749">
            <v>0</v>
          </cell>
          <cell r="M1749">
            <v>0</v>
          </cell>
          <cell r="N1749">
            <v>24702</v>
          </cell>
          <cell r="O1749">
            <v>0</v>
          </cell>
          <cell r="P1749">
            <v>2000</v>
          </cell>
          <cell r="Q1749">
            <v>1000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3000</v>
          </cell>
          <cell r="AA1749">
            <v>27702</v>
          </cell>
        </row>
        <row r="1750">
          <cell r="B1750">
            <v>90194</v>
          </cell>
          <cell r="C1750" t="str">
            <v>Chameli Jalari</v>
          </cell>
          <cell r="D1750" t="str">
            <v>Syangja Branch</v>
          </cell>
          <cell r="E1750" t="str">
            <v>174</v>
          </cell>
          <cell r="F1750" t="str">
            <v>Banking Operational</v>
          </cell>
          <cell r="G1750">
            <v>0</v>
          </cell>
          <cell r="H1750" t="str">
            <v>Support Staff 1S</v>
          </cell>
          <cell r="I1750">
            <v>0</v>
          </cell>
          <cell r="J1750">
            <v>0</v>
          </cell>
          <cell r="K1750">
            <v>24702</v>
          </cell>
          <cell r="L1750">
            <v>0</v>
          </cell>
          <cell r="M1750">
            <v>0</v>
          </cell>
          <cell r="N1750">
            <v>24702</v>
          </cell>
          <cell r="O1750">
            <v>0</v>
          </cell>
          <cell r="P1750">
            <v>2000</v>
          </cell>
          <cell r="Q1750">
            <v>1000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3000</v>
          </cell>
          <cell r="AA1750">
            <v>27702</v>
          </cell>
        </row>
        <row r="1751">
          <cell r="B1751">
            <v>5145</v>
          </cell>
          <cell r="C1751" t="str">
            <v>Jhanka Prashad Adhikari</v>
          </cell>
          <cell r="D1751" t="str">
            <v>Gorkha Branch</v>
          </cell>
          <cell r="E1751" t="str">
            <v>175</v>
          </cell>
          <cell r="F1751" t="str">
            <v>Banking Operational</v>
          </cell>
          <cell r="G1751" t="str">
            <v>9</v>
          </cell>
          <cell r="H1751" t="str">
            <v>Managerial 9</v>
          </cell>
          <cell r="I1751">
            <v>0</v>
          </cell>
          <cell r="J1751">
            <v>0</v>
          </cell>
          <cell r="K1751">
            <v>52774</v>
          </cell>
          <cell r="L1751">
            <v>15831</v>
          </cell>
          <cell r="M1751">
            <v>6860.5</v>
          </cell>
          <cell r="N1751">
            <v>61744.5</v>
          </cell>
          <cell r="O1751">
            <v>4620</v>
          </cell>
          <cell r="P1751">
            <v>2000</v>
          </cell>
          <cell r="Q1751">
            <v>1000</v>
          </cell>
          <cell r="R1751">
            <v>0</v>
          </cell>
          <cell r="S1751">
            <v>2987</v>
          </cell>
          <cell r="T1751">
            <v>2400</v>
          </cell>
          <cell r="U1751">
            <v>0</v>
          </cell>
          <cell r="V1751">
            <v>0</v>
          </cell>
          <cell r="W1751">
            <v>6000</v>
          </cell>
          <cell r="X1751">
            <v>0</v>
          </cell>
          <cell r="Y1751">
            <v>0</v>
          </cell>
          <cell r="Z1751">
            <v>19007</v>
          </cell>
          <cell r="AA1751">
            <v>94472.5</v>
          </cell>
        </row>
        <row r="1752">
          <cell r="B1752">
            <v>5956</v>
          </cell>
          <cell r="C1752" t="str">
            <v>Raju Mijar</v>
          </cell>
          <cell r="D1752" t="str">
            <v>Gorkha Branch</v>
          </cell>
          <cell r="E1752" t="str">
            <v>175</v>
          </cell>
          <cell r="F1752" t="str">
            <v>Banking Operational</v>
          </cell>
          <cell r="G1752" t="str">
            <v>4</v>
          </cell>
          <cell r="H1752" t="str">
            <v>Officer 7</v>
          </cell>
          <cell r="I1752">
            <v>0</v>
          </cell>
          <cell r="J1752">
            <v>0</v>
          </cell>
          <cell r="K1752">
            <v>46207</v>
          </cell>
          <cell r="L1752">
            <v>6160</v>
          </cell>
          <cell r="M1752">
            <v>5236.7</v>
          </cell>
          <cell r="N1752">
            <v>47130.3</v>
          </cell>
          <cell r="O1752">
            <v>4220</v>
          </cell>
          <cell r="P1752">
            <v>2000</v>
          </cell>
          <cell r="Q1752">
            <v>1000</v>
          </cell>
          <cell r="R1752">
            <v>0</v>
          </cell>
          <cell r="S1752">
            <v>2519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9739</v>
          </cell>
          <cell r="AA1752">
            <v>67342.7</v>
          </cell>
        </row>
        <row r="1753">
          <cell r="B1753">
            <v>6851</v>
          </cell>
          <cell r="C1753" t="str">
            <v>Saraswati Pandey</v>
          </cell>
          <cell r="D1753" t="str">
            <v>Gorkha Branch</v>
          </cell>
          <cell r="E1753" t="str">
            <v>175</v>
          </cell>
          <cell r="F1753" t="str">
            <v>Banking Operational</v>
          </cell>
          <cell r="G1753" t="str">
            <v>4</v>
          </cell>
          <cell r="H1753" t="str">
            <v>Assistant 5</v>
          </cell>
          <cell r="I1753">
            <v>0</v>
          </cell>
          <cell r="J1753">
            <v>0</v>
          </cell>
          <cell r="K1753">
            <v>35420</v>
          </cell>
          <cell r="L1753">
            <v>4724</v>
          </cell>
          <cell r="M1753">
            <v>4014.4</v>
          </cell>
          <cell r="N1753">
            <v>36129.599999999999</v>
          </cell>
          <cell r="O1753">
            <v>3344</v>
          </cell>
          <cell r="P1753">
            <v>2000</v>
          </cell>
          <cell r="Q1753">
            <v>1000</v>
          </cell>
          <cell r="R1753">
            <v>185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6529</v>
          </cell>
          <cell r="AA1753">
            <v>50687.4</v>
          </cell>
        </row>
        <row r="1754">
          <cell r="B1754">
            <v>7217</v>
          </cell>
          <cell r="C1754" t="str">
            <v>Bishnu Prasad Kaduwal</v>
          </cell>
          <cell r="D1754" t="str">
            <v>Gorkha Branch</v>
          </cell>
          <cell r="E1754" t="str">
            <v>175</v>
          </cell>
          <cell r="F1754" t="str">
            <v>Banking Operational</v>
          </cell>
          <cell r="G1754" t="str">
            <v>1</v>
          </cell>
          <cell r="H1754" t="str">
            <v>Assistant 4</v>
          </cell>
          <cell r="I1754">
            <v>0</v>
          </cell>
          <cell r="J1754">
            <v>0</v>
          </cell>
          <cell r="K1754">
            <v>32902</v>
          </cell>
          <cell r="L1754">
            <v>1097</v>
          </cell>
          <cell r="M1754">
            <v>3399.9</v>
          </cell>
          <cell r="N1754">
            <v>30599.1</v>
          </cell>
          <cell r="O1754">
            <v>2772</v>
          </cell>
          <cell r="P1754">
            <v>2000</v>
          </cell>
          <cell r="Q1754">
            <v>1000</v>
          </cell>
          <cell r="R1754">
            <v>0</v>
          </cell>
          <cell r="S1754">
            <v>1348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7120</v>
          </cell>
          <cell r="AA1754">
            <v>44518.9</v>
          </cell>
        </row>
        <row r="1755">
          <cell r="B1755">
            <v>7312</v>
          </cell>
          <cell r="C1755" t="str">
            <v>Laxmi Baniya</v>
          </cell>
          <cell r="D1755" t="str">
            <v>Gorkha Branch</v>
          </cell>
          <cell r="E1755" t="str">
            <v>175</v>
          </cell>
          <cell r="F1755" t="str">
            <v>Banking Operational</v>
          </cell>
          <cell r="G1755" t="str">
            <v>1</v>
          </cell>
          <cell r="H1755" t="str">
            <v>Assistant 4</v>
          </cell>
          <cell r="I1755">
            <v>0</v>
          </cell>
          <cell r="J1755">
            <v>0</v>
          </cell>
          <cell r="K1755">
            <v>32902</v>
          </cell>
          <cell r="L1755">
            <v>1097</v>
          </cell>
          <cell r="M1755">
            <v>3399.9</v>
          </cell>
          <cell r="N1755">
            <v>30599.1</v>
          </cell>
          <cell r="O1755">
            <v>2772</v>
          </cell>
          <cell r="P1755">
            <v>2000</v>
          </cell>
          <cell r="Q1755">
            <v>1000</v>
          </cell>
          <cell r="R1755">
            <v>0</v>
          </cell>
          <cell r="S1755">
            <v>1348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7120</v>
          </cell>
          <cell r="AA1755">
            <v>44518.9</v>
          </cell>
        </row>
        <row r="1756">
          <cell r="B1756">
            <v>90150</v>
          </cell>
          <cell r="C1756" t="str">
            <v>Thakur Prasad Aryal</v>
          </cell>
          <cell r="D1756" t="str">
            <v>Gorkha Branch</v>
          </cell>
          <cell r="E1756" t="str">
            <v>175</v>
          </cell>
          <cell r="F1756" t="str">
            <v>Banking Operational</v>
          </cell>
          <cell r="G1756">
            <v>0</v>
          </cell>
          <cell r="H1756" t="str">
            <v>Support Staff 1S</v>
          </cell>
          <cell r="I1756">
            <v>0</v>
          </cell>
          <cell r="J1756">
            <v>0</v>
          </cell>
          <cell r="K1756">
            <v>24702</v>
          </cell>
          <cell r="L1756">
            <v>0</v>
          </cell>
          <cell r="M1756">
            <v>0</v>
          </cell>
          <cell r="N1756">
            <v>24702</v>
          </cell>
          <cell r="O1756">
            <v>0</v>
          </cell>
          <cell r="P1756">
            <v>2000</v>
          </cell>
          <cell r="Q1756">
            <v>1000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3000</v>
          </cell>
          <cell r="AA1756">
            <v>27702</v>
          </cell>
        </row>
        <row r="1757">
          <cell r="B1757">
            <v>90151</v>
          </cell>
          <cell r="C1757" t="str">
            <v>Min Prasad Lamichhane</v>
          </cell>
          <cell r="D1757" t="str">
            <v>Gorkha Branch</v>
          </cell>
          <cell r="E1757" t="str">
            <v>175</v>
          </cell>
          <cell r="F1757" t="str">
            <v>Banking Operational</v>
          </cell>
          <cell r="G1757">
            <v>0</v>
          </cell>
          <cell r="H1757" t="str">
            <v>Support Staff 1S</v>
          </cell>
          <cell r="I1757">
            <v>0</v>
          </cell>
          <cell r="J1757">
            <v>0</v>
          </cell>
          <cell r="K1757">
            <v>24702</v>
          </cell>
          <cell r="L1757">
            <v>0</v>
          </cell>
          <cell r="M1757">
            <v>0</v>
          </cell>
          <cell r="N1757">
            <v>24702</v>
          </cell>
          <cell r="O1757">
            <v>0</v>
          </cell>
          <cell r="P1757">
            <v>2000</v>
          </cell>
          <cell r="Q1757">
            <v>1000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3000</v>
          </cell>
          <cell r="AA1757">
            <v>27702</v>
          </cell>
        </row>
        <row r="1758">
          <cell r="B1758">
            <v>5522</v>
          </cell>
          <cell r="C1758" t="str">
            <v>Dipendra Pokharel</v>
          </cell>
          <cell r="D1758" t="str">
            <v>Aarughat Branch</v>
          </cell>
          <cell r="E1758" t="str">
            <v>176</v>
          </cell>
          <cell r="F1758" t="str">
            <v>Banking Operational</v>
          </cell>
          <cell r="G1758" t="str">
            <v>10</v>
          </cell>
          <cell r="H1758" t="str">
            <v>Officer 7</v>
          </cell>
          <cell r="I1758">
            <v>0</v>
          </cell>
          <cell r="J1758">
            <v>0</v>
          </cell>
          <cell r="K1758">
            <v>46207</v>
          </cell>
          <cell r="L1758">
            <v>15400</v>
          </cell>
          <cell r="M1758">
            <v>6160.7</v>
          </cell>
          <cell r="N1758">
            <v>55446.3</v>
          </cell>
          <cell r="O1758">
            <v>4220</v>
          </cell>
          <cell r="P1758">
            <v>2000</v>
          </cell>
          <cell r="Q1758">
            <v>1000</v>
          </cell>
          <cell r="R1758">
            <v>0</v>
          </cell>
          <cell r="S1758">
            <v>5427</v>
          </cell>
          <cell r="T1758">
            <v>2100</v>
          </cell>
          <cell r="U1758">
            <v>0</v>
          </cell>
          <cell r="V1758">
            <v>0</v>
          </cell>
          <cell r="W1758">
            <v>4000</v>
          </cell>
          <cell r="X1758">
            <v>0</v>
          </cell>
          <cell r="Y1758">
            <v>0</v>
          </cell>
          <cell r="Z1758">
            <v>18747</v>
          </cell>
          <cell r="AA1758">
            <v>86514.7</v>
          </cell>
        </row>
        <row r="1759">
          <cell r="B1759">
            <v>6009</v>
          </cell>
          <cell r="C1759" t="str">
            <v>Upendra Pandeya</v>
          </cell>
          <cell r="D1759" t="str">
            <v>Aarughat Branch</v>
          </cell>
          <cell r="E1759" t="str">
            <v>176</v>
          </cell>
          <cell r="F1759" t="str">
            <v>Banking Operational</v>
          </cell>
          <cell r="G1759" t="str">
            <v>11</v>
          </cell>
          <cell r="H1759" t="str">
            <v>Assistant 5</v>
          </cell>
          <cell r="I1759">
            <v>0</v>
          </cell>
          <cell r="J1759">
            <v>0</v>
          </cell>
          <cell r="K1759">
            <v>35420</v>
          </cell>
          <cell r="L1759">
            <v>12991</v>
          </cell>
          <cell r="M1759">
            <v>4841.1000000000004</v>
          </cell>
          <cell r="N1759">
            <v>43569.9</v>
          </cell>
          <cell r="O1759">
            <v>3344</v>
          </cell>
          <cell r="P1759">
            <v>2000</v>
          </cell>
          <cell r="Q1759">
            <v>1000</v>
          </cell>
          <cell r="R1759">
            <v>0</v>
          </cell>
          <cell r="S1759">
            <v>3454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9798</v>
          </cell>
          <cell r="AA1759">
            <v>63050.1</v>
          </cell>
        </row>
        <row r="1760">
          <cell r="B1760">
            <v>7342</v>
          </cell>
          <cell r="C1760" t="str">
            <v>Govinda Prasad Gupta</v>
          </cell>
          <cell r="D1760" t="str">
            <v>Aarughat Branch</v>
          </cell>
          <cell r="E1760" t="str">
            <v>176</v>
          </cell>
          <cell r="F1760" t="str">
            <v>Banking Operational</v>
          </cell>
          <cell r="G1760" t="str">
            <v>1</v>
          </cell>
          <cell r="H1760" t="str">
            <v>Assistant 4</v>
          </cell>
          <cell r="I1760">
            <v>0</v>
          </cell>
          <cell r="J1760">
            <v>0</v>
          </cell>
          <cell r="K1760">
            <v>32902</v>
          </cell>
          <cell r="L1760">
            <v>1097</v>
          </cell>
          <cell r="M1760">
            <v>3399.9</v>
          </cell>
          <cell r="N1760">
            <v>30599.1</v>
          </cell>
          <cell r="O1760">
            <v>2772</v>
          </cell>
          <cell r="P1760">
            <v>2000</v>
          </cell>
          <cell r="Q1760">
            <v>1000</v>
          </cell>
          <cell r="R1760">
            <v>0</v>
          </cell>
          <cell r="S1760">
            <v>2902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8674</v>
          </cell>
          <cell r="AA1760">
            <v>46072.9</v>
          </cell>
        </row>
        <row r="1761">
          <cell r="B1761">
            <v>5099</v>
          </cell>
          <cell r="C1761" t="str">
            <v>Rajendra Prashad Khanal</v>
          </cell>
          <cell r="D1761" t="str">
            <v>Palungtar Branch Gorkha</v>
          </cell>
          <cell r="E1761" t="str">
            <v>177</v>
          </cell>
          <cell r="F1761" t="str">
            <v>Banking Operational</v>
          </cell>
          <cell r="G1761" t="str">
            <v>11</v>
          </cell>
          <cell r="H1761" t="str">
            <v>Officer 7</v>
          </cell>
          <cell r="I1761">
            <v>0</v>
          </cell>
          <cell r="J1761" t="str">
            <v>9</v>
          </cell>
          <cell r="K1761">
            <v>21563.27</v>
          </cell>
          <cell r="L1761">
            <v>7905.33</v>
          </cell>
          <cell r="M1761">
            <v>2946.86</v>
          </cell>
          <cell r="N1761">
            <v>26521.739999999998</v>
          </cell>
          <cell r="O1761">
            <v>2156</v>
          </cell>
          <cell r="P1761">
            <v>933.33</v>
          </cell>
          <cell r="Q1761">
            <v>466.67</v>
          </cell>
          <cell r="R1761">
            <v>241.27</v>
          </cell>
          <cell r="S1761">
            <v>0</v>
          </cell>
          <cell r="T1761">
            <v>1120</v>
          </cell>
          <cell r="U1761">
            <v>0</v>
          </cell>
          <cell r="V1761">
            <v>0</v>
          </cell>
          <cell r="W1761">
            <v>2800</v>
          </cell>
          <cell r="X1761">
            <v>0</v>
          </cell>
          <cell r="Y1761">
            <v>0</v>
          </cell>
          <cell r="Z1761">
            <v>7717.27</v>
          </cell>
          <cell r="AA1761">
            <v>40132.730000000003</v>
          </cell>
        </row>
        <row r="1762">
          <cell r="B1762">
            <v>5861</v>
          </cell>
          <cell r="C1762" t="str">
            <v>Thakur Raj Acharya</v>
          </cell>
          <cell r="D1762" t="str">
            <v>Palungtar Branch Gorkha</v>
          </cell>
          <cell r="E1762" t="str">
            <v>177</v>
          </cell>
          <cell r="F1762" t="str">
            <v>Banking Operational</v>
          </cell>
          <cell r="G1762" t="str">
            <v>11</v>
          </cell>
          <cell r="H1762" t="str">
            <v>Assistant 5</v>
          </cell>
          <cell r="I1762">
            <v>0</v>
          </cell>
          <cell r="J1762">
            <v>0</v>
          </cell>
          <cell r="K1762">
            <v>35420</v>
          </cell>
          <cell r="L1762">
            <v>12991</v>
          </cell>
          <cell r="M1762">
            <v>4841.1000000000004</v>
          </cell>
          <cell r="N1762">
            <v>43569.9</v>
          </cell>
          <cell r="O1762">
            <v>3344</v>
          </cell>
          <cell r="P1762">
            <v>2000</v>
          </cell>
          <cell r="Q1762">
            <v>1000</v>
          </cell>
          <cell r="R1762">
            <v>278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6622</v>
          </cell>
          <cell r="AA1762">
            <v>59874.1</v>
          </cell>
        </row>
        <row r="1763">
          <cell r="B1763">
            <v>6648</v>
          </cell>
          <cell r="C1763" t="str">
            <v>Matrika Prasad Dhakal</v>
          </cell>
          <cell r="D1763" t="str">
            <v>Palungtar Branch Gorkha</v>
          </cell>
          <cell r="E1763" t="str">
            <v>177</v>
          </cell>
          <cell r="F1763" t="str">
            <v>Banking Operational</v>
          </cell>
          <cell r="G1763" t="str">
            <v>5</v>
          </cell>
          <cell r="H1763" t="str">
            <v>Assistant 4</v>
          </cell>
          <cell r="I1763">
            <v>0</v>
          </cell>
          <cell r="J1763">
            <v>0</v>
          </cell>
          <cell r="K1763">
            <v>32902</v>
          </cell>
          <cell r="L1763">
            <v>5485</v>
          </cell>
          <cell r="M1763">
            <v>3838.7</v>
          </cell>
          <cell r="N1763">
            <v>34548.300000000003</v>
          </cell>
          <cell r="O1763">
            <v>2772</v>
          </cell>
          <cell r="P1763">
            <v>2000</v>
          </cell>
          <cell r="Q1763">
            <v>1000</v>
          </cell>
          <cell r="R1763">
            <v>0</v>
          </cell>
          <cell r="S1763">
            <v>2177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7949</v>
          </cell>
          <cell r="AA1763">
            <v>50174.7</v>
          </cell>
        </row>
        <row r="1764">
          <cell r="B1764">
            <v>7121</v>
          </cell>
          <cell r="C1764" t="str">
            <v>Lalita Subedi</v>
          </cell>
          <cell r="D1764" t="str">
            <v>Palungtar Branch Gorkha</v>
          </cell>
          <cell r="E1764" t="str">
            <v>177</v>
          </cell>
          <cell r="F1764" t="str">
            <v>Banking Operational</v>
          </cell>
          <cell r="G1764" t="str">
            <v>1</v>
          </cell>
          <cell r="H1764" t="str">
            <v>Assistant 5</v>
          </cell>
          <cell r="I1764">
            <v>0</v>
          </cell>
          <cell r="J1764">
            <v>0</v>
          </cell>
          <cell r="K1764">
            <v>35420</v>
          </cell>
          <cell r="L1764">
            <v>1181</v>
          </cell>
          <cell r="M1764">
            <v>3660.1</v>
          </cell>
          <cell r="N1764">
            <v>32940.9</v>
          </cell>
          <cell r="O1764">
            <v>3344</v>
          </cell>
          <cell r="P1764">
            <v>2000</v>
          </cell>
          <cell r="Q1764">
            <v>1000</v>
          </cell>
          <cell r="R1764">
            <v>0</v>
          </cell>
          <cell r="S1764">
            <v>2590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8934</v>
          </cell>
          <cell r="AA1764">
            <v>49195.1</v>
          </cell>
        </row>
        <row r="1765">
          <cell r="B1765">
            <v>7310</v>
          </cell>
          <cell r="C1765" t="str">
            <v>Kamal Singh</v>
          </cell>
          <cell r="D1765" t="str">
            <v>Palungtar Branch Gorkha</v>
          </cell>
          <cell r="E1765" t="str">
            <v>177</v>
          </cell>
          <cell r="F1765" t="str">
            <v>Banking Operational</v>
          </cell>
          <cell r="G1765" t="str">
            <v>1</v>
          </cell>
          <cell r="H1765" t="str">
            <v>Assistant 4</v>
          </cell>
          <cell r="I1765">
            <v>0</v>
          </cell>
          <cell r="J1765">
            <v>0</v>
          </cell>
          <cell r="K1765">
            <v>32902</v>
          </cell>
          <cell r="L1765">
            <v>1097</v>
          </cell>
          <cell r="M1765">
            <v>3399.9</v>
          </cell>
          <cell r="N1765">
            <v>30599.1</v>
          </cell>
          <cell r="O1765">
            <v>2772</v>
          </cell>
          <cell r="P1765">
            <v>2000</v>
          </cell>
          <cell r="Q1765">
            <v>1000</v>
          </cell>
          <cell r="R1765">
            <v>0</v>
          </cell>
          <cell r="S1765">
            <v>2177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7949</v>
          </cell>
          <cell r="AA1765">
            <v>45347.9</v>
          </cell>
        </row>
        <row r="1766">
          <cell r="B1766">
            <v>90178</v>
          </cell>
          <cell r="C1766" t="str">
            <v>Ram Kumar Shrestha</v>
          </cell>
          <cell r="D1766" t="str">
            <v>Palungtar Branch Gorkha</v>
          </cell>
          <cell r="E1766" t="str">
            <v>177</v>
          </cell>
          <cell r="F1766" t="str">
            <v>Banking Operational</v>
          </cell>
          <cell r="G1766">
            <v>0</v>
          </cell>
          <cell r="H1766" t="str">
            <v>Support Staff 1S</v>
          </cell>
          <cell r="I1766">
            <v>0</v>
          </cell>
          <cell r="J1766">
            <v>0</v>
          </cell>
          <cell r="K1766">
            <v>24702</v>
          </cell>
          <cell r="L1766">
            <v>0</v>
          </cell>
          <cell r="M1766">
            <v>0</v>
          </cell>
          <cell r="N1766">
            <v>24702</v>
          </cell>
          <cell r="O1766">
            <v>0</v>
          </cell>
          <cell r="P1766">
            <v>2000</v>
          </cell>
          <cell r="Q1766">
            <v>1000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3000</v>
          </cell>
          <cell r="AA1766">
            <v>27702</v>
          </cell>
        </row>
        <row r="1767">
          <cell r="B1767">
            <v>5387</v>
          </cell>
          <cell r="C1767" t="str">
            <v>Hari Prasad Paudel</v>
          </cell>
          <cell r="D1767" t="str">
            <v>Besisahar Branch</v>
          </cell>
          <cell r="E1767" t="str">
            <v>178</v>
          </cell>
          <cell r="F1767" t="str">
            <v>credit operational</v>
          </cell>
          <cell r="G1767" t="str">
            <v>5</v>
          </cell>
          <cell r="H1767" t="str">
            <v>Managerial 9</v>
          </cell>
          <cell r="I1767">
            <v>0</v>
          </cell>
          <cell r="J1767">
            <v>0</v>
          </cell>
          <cell r="K1767">
            <v>52774</v>
          </cell>
          <cell r="L1767">
            <v>8795</v>
          </cell>
          <cell r="M1767">
            <v>6156.9</v>
          </cell>
          <cell r="N1767">
            <v>55412.1</v>
          </cell>
          <cell r="O1767">
            <v>4620</v>
          </cell>
          <cell r="P1767">
            <v>2000</v>
          </cell>
          <cell r="Q1767">
            <v>1000</v>
          </cell>
          <cell r="R1767">
            <v>517</v>
          </cell>
          <cell r="S1767">
            <v>0</v>
          </cell>
          <cell r="T1767">
            <v>2400</v>
          </cell>
          <cell r="U1767">
            <v>0</v>
          </cell>
          <cell r="V1767">
            <v>0</v>
          </cell>
          <cell r="W1767">
            <v>6000</v>
          </cell>
          <cell r="X1767">
            <v>0</v>
          </cell>
          <cell r="Y1767">
            <v>0</v>
          </cell>
          <cell r="Z1767">
            <v>16537</v>
          </cell>
          <cell r="AA1767">
            <v>84262.9</v>
          </cell>
        </row>
        <row r="1768">
          <cell r="B1768">
            <v>6029</v>
          </cell>
          <cell r="C1768" t="str">
            <v>Krishna Prasad Sharma</v>
          </cell>
          <cell r="D1768" t="str">
            <v>Besisahar Branch</v>
          </cell>
          <cell r="E1768" t="str">
            <v>178</v>
          </cell>
          <cell r="F1768" t="str">
            <v>Banking Operational</v>
          </cell>
          <cell r="G1768" t="str">
            <v>11</v>
          </cell>
          <cell r="H1768" t="str">
            <v>Assistant 5</v>
          </cell>
          <cell r="I1768">
            <v>0</v>
          </cell>
          <cell r="J1768">
            <v>0</v>
          </cell>
          <cell r="K1768">
            <v>35420</v>
          </cell>
          <cell r="L1768">
            <v>12991</v>
          </cell>
          <cell r="M1768">
            <v>4841.1000000000004</v>
          </cell>
          <cell r="N1768">
            <v>43569.9</v>
          </cell>
          <cell r="O1768">
            <v>3344</v>
          </cell>
          <cell r="P1768">
            <v>2000</v>
          </cell>
          <cell r="Q1768">
            <v>1000</v>
          </cell>
          <cell r="R1768">
            <v>0</v>
          </cell>
          <cell r="S1768">
            <v>2590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8934</v>
          </cell>
          <cell r="AA1768">
            <v>62186.1</v>
          </cell>
        </row>
        <row r="1769">
          <cell r="B1769">
            <v>6456</v>
          </cell>
          <cell r="C1769" t="str">
            <v>Kamala Tamang</v>
          </cell>
          <cell r="D1769" t="str">
            <v>Besisahar Branch</v>
          </cell>
          <cell r="E1769" t="str">
            <v>178</v>
          </cell>
          <cell r="F1769" t="str">
            <v>Banking Operational</v>
          </cell>
          <cell r="G1769" t="str">
            <v>6</v>
          </cell>
          <cell r="H1769" t="str">
            <v>Assistant 4</v>
          </cell>
          <cell r="I1769">
            <v>0</v>
          </cell>
          <cell r="J1769">
            <v>0</v>
          </cell>
          <cell r="K1769">
            <v>32902</v>
          </cell>
          <cell r="L1769">
            <v>6582</v>
          </cell>
          <cell r="M1769">
            <v>3948.4</v>
          </cell>
          <cell r="N1769">
            <v>35535.599999999999</v>
          </cell>
          <cell r="O1769">
            <v>2772</v>
          </cell>
          <cell r="P1769">
            <v>2000</v>
          </cell>
          <cell r="Q1769">
            <v>1000</v>
          </cell>
          <cell r="R1769">
            <v>233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6005</v>
          </cell>
          <cell r="AA1769">
            <v>49437.4</v>
          </cell>
        </row>
        <row r="1770">
          <cell r="B1770">
            <v>7071</v>
          </cell>
          <cell r="C1770" t="str">
            <v>Amina Khatun</v>
          </cell>
          <cell r="D1770" t="str">
            <v>Besisahar Branch</v>
          </cell>
          <cell r="E1770" t="str">
            <v>178</v>
          </cell>
          <cell r="F1770" t="str">
            <v>Banking Operational</v>
          </cell>
          <cell r="G1770" t="str">
            <v>1</v>
          </cell>
          <cell r="H1770" t="str">
            <v>Assistant 5</v>
          </cell>
          <cell r="I1770">
            <v>0</v>
          </cell>
          <cell r="J1770">
            <v>0</v>
          </cell>
          <cell r="K1770">
            <v>35420</v>
          </cell>
          <cell r="L1770">
            <v>1181</v>
          </cell>
          <cell r="M1770">
            <v>3660.1</v>
          </cell>
          <cell r="N1770">
            <v>32940.9</v>
          </cell>
          <cell r="O1770">
            <v>3344</v>
          </cell>
          <cell r="P1770">
            <v>2000</v>
          </cell>
          <cell r="Q1770">
            <v>1000</v>
          </cell>
          <cell r="R1770">
            <v>0</v>
          </cell>
          <cell r="S1770">
            <v>2590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8934</v>
          </cell>
          <cell r="AA1770">
            <v>49195.1</v>
          </cell>
        </row>
        <row r="1771">
          <cell r="B1771">
            <v>7336</v>
          </cell>
          <cell r="C1771" t="str">
            <v>Aditya Nath Jha</v>
          </cell>
          <cell r="D1771" t="str">
            <v>Besisahar Branch</v>
          </cell>
          <cell r="E1771" t="str">
            <v>178</v>
          </cell>
          <cell r="F1771" t="str">
            <v>Banking Operational</v>
          </cell>
          <cell r="G1771" t="str">
            <v>1</v>
          </cell>
          <cell r="H1771" t="str">
            <v>Assistant 4</v>
          </cell>
          <cell r="I1771">
            <v>0</v>
          </cell>
          <cell r="J1771">
            <v>0</v>
          </cell>
          <cell r="K1771">
            <v>32902</v>
          </cell>
          <cell r="L1771">
            <v>1097</v>
          </cell>
          <cell r="M1771">
            <v>3399.9</v>
          </cell>
          <cell r="N1771">
            <v>30599.1</v>
          </cell>
          <cell r="O1771">
            <v>2772</v>
          </cell>
          <cell r="P1771">
            <v>2000</v>
          </cell>
          <cell r="Q1771">
            <v>1000</v>
          </cell>
          <cell r="R1771">
            <v>0</v>
          </cell>
          <cell r="S1771">
            <v>2177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7949</v>
          </cell>
          <cell r="AA1771">
            <v>45347.9</v>
          </cell>
        </row>
        <row r="1772">
          <cell r="B1772">
            <v>7338</v>
          </cell>
          <cell r="C1772" t="str">
            <v>Baliram Kumar Sah</v>
          </cell>
          <cell r="D1772" t="str">
            <v>Besisahar Branch</v>
          </cell>
          <cell r="E1772" t="str">
            <v>178</v>
          </cell>
          <cell r="F1772" t="str">
            <v>Banking Operational</v>
          </cell>
          <cell r="G1772" t="str">
            <v>1</v>
          </cell>
          <cell r="H1772" t="str">
            <v>Assistant 4</v>
          </cell>
          <cell r="I1772">
            <v>0</v>
          </cell>
          <cell r="J1772">
            <v>0</v>
          </cell>
          <cell r="K1772">
            <v>32902</v>
          </cell>
          <cell r="L1772">
            <v>1097</v>
          </cell>
          <cell r="M1772">
            <v>3399.9</v>
          </cell>
          <cell r="N1772">
            <v>30599.1</v>
          </cell>
          <cell r="O1772">
            <v>2772</v>
          </cell>
          <cell r="P1772">
            <v>2000</v>
          </cell>
          <cell r="Q1772">
            <v>1000</v>
          </cell>
          <cell r="R1772">
            <v>0</v>
          </cell>
          <cell r="S1772">
            <v>2177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7949</v>
          </cell>
          <cell r="AA1772">
            <v>45347.9</v>
          </cell>
        </row>
        <row r="1773">
          <cell r="B1773">
            <v>5391</v>
          </cell>
          <cell r="C1773" t="str">
            <v>Keshab Raj Wagle</v>
          </cell>
          <cell r="D1773" t="str">
            <v>Bhorletar Branch</v>
          </cell>
          <cell r="E1773" t="str">
            <v>179</v>
          </cell>
          <cell r="F1773" t="str">
            <v>Banking Operational</v>
          </cell>
          <cell r="G1773" t="str">
            <v>7</v>
          </cell>
          <cell r="H1773" t="str">
            <v>Managerial 8</v>
          </cell>
          <cell r="I1773">
            <v>0</v>
          </cell>
          <cell r="J1773">
            <v>0</v>
          </cell>
          <cell r="K1773">
            <v>48737</v>
          </cell>
          <cell r="L1773">
            <v>11375</v>
          </cell>
          <cell r="M1773">
            <v>6011.2</v>
          </cell>
          <cell r="N1773">
            <v>54100.800000000003</v>
          </cell>
          <cell r="O1773">
            <v>4420</v>
          </cell>
          <cell r="P1773">
            <v>2000</v>
          </cell>
          <cell r="Q1773">
            <v>1000</v>
          </cell>
          <cell r="R1773">
            <v>555</v>
          </cell>
          <cell r="S1773">
            <v>0</v>
          </cell>
          <cell r="T1773">
            <v>2250</v>
          </cell>
          <cell r="U1773">
            <v>0</v>
          </cell>
          <cell r="V1773">
            <v>0</v>
          </cell>
          <cell r="W1773">
            <v>5000</v>
          </cell>
          <cell r="X1773">
            <v>0</v>
          </cell>
          <cell r="Y1773">
            <v>0</v>
          </cell>
          <cell r="Z1773">
            <v>15225</v>
          </cell>
          <cell r="AA1773">
            <v>81348.2</v>
          </cell>
        </row>
        <row r="1774">
          <cell r="B1774">
            <v>7036</v>
          </cell>
          <cell r="C1774" t="str">
            <v>Ram Chandra Adhikari</v>
          </cell>
          <cell r="D1774" t="str">
            <v>Bhorletar Branch</v>
          </cell>
          <cell r="E1774" t="str">
            <v>179</v>
          </cell>
          <cell r="F1774" t="str">
            <v>Banking Operational</v>
          </cell>
          <cell r="G1774" t="str">
            <v>4</v>
          </cell>
          <cell r="H1774" t="str">
            <v>Assistant 4</v>
          </cell>
          <cell r="I1774">
            <v>0</v>
          </cell>
          <cell r="J1774">
            <v>0</v>
          </cell>
          <cell r="K1774">
            <v>32902</v>
          </cell>
          <cell r="L1774">
            <v>4388</v>
          </cell>
          <cell r="M1774">
            <v>3729</v>
          </cell>
          <cell r="N1774">
            <v>33561</v>
          </cell>
          <cell r="O1774">
            <v>2772</v>
          </cell>
          <cell r="P1774">
            <v>2000</v>
          </cell>
          <cell r="Q1774">
            <v>1000</v>
          </cell>
          <cell r="R1774">
            <v>0</v>
          </cell>
          <cell r="S1774">
            <v>2902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8674</v>
          </cell>
          <cell r="AA1774">
            <v>49693</v>
          </cell>
        </row>
        <row r="1775">
          <cell r="B1775">
            <v>7115</v>
          </cell>
          <cell r="C1775" t="str">
            <v>Sita Pandey</v>
          </cell>
          <cell r="D1775" t="str">
            <v>Bhorletar Branch</v>
          </cell>
          <cell r="E1775" t="str">
            <v>179</v>
          </cell>
          <cell r="F1775" t="str">
            <v>Banking Operational</v>
          </cell>
          <cell r="G1775" t="str">
            <v>1</v>
          </cell>
          <cell r="H1775" t="str">
            <v>Assistant 5</v>
          </cell>
          <cell r="I1775">
            <v>0</v>
          </cell>
          <cell r="J1775">
            <v>0</v>
          </cell>
          <cell r="K1775">
            <v>35420</v>
          </cell>
          <cell r="L1775">
            <v>1181</v>
          </cell>
          <cell r="M1775">
            <v>3660.1</v>
          </cell>
          <cell r="N1775">
            <v>32940.9</v>
          </cell>
          <cell r="O1775">
            <v>3344</v>
          </cell>
          <cell r="P1775">
            <v>2000</v>
          </cell>
          <cell r="Q1775">
            <v>1000</v>
          </cell>
          <cell r="R1775">
            <v>0</v>
          </cell>
          <cell r="S1775">
            <v>3454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9798</v>
          </cell>
          <cell r="AA1775">
            <v>50059.1</v>
          </cell>
        </row>
        <row r="1776">
          <cell r="B1776">
            <v>7283</v>
          </cell>
          <cell r="C1776" t="str">
            <v>Paras Pokhrel</v>
          </cell>
          <cell r="D1776" t="str">
            <v>Bhorletar Branch</v>
          </cell>
          <cell r="E1776" t="str">
            <v>179</v>
          </cell>
          <cell r="F1776" t="str">
            <v>Banking Operational</v>
          </cell>
          <cell r="G1776" t="str">
            <v>1</v>
          </cell>
          <cell r="H1776" t="str">
            <v>Assistant 4</v>
          </cell>
          <cell r="I1776">
            <v>0</v>
          </cell>
          <cell r="J1776">
            <v>0</v>
          </cell>
          <cell r="K1776">
            <v>32902</v>
          </cell>
          <cell r="L1776">
            <v>1097</v>
          </cell>
          <cell r="M1776">
            <v>3399.9</v>
          </cell>
          <cell r="N1776">
            <v>30599.1</v>
          </cell>
          <cell r="O1776">
            <v>2772</v>
          </cell>
          <cell r="P1776">
            <v>2000</v>
          </cell>
          <cell r="Q1776">
            <v>1000</v>
          </cell>
          <cell r="R1776">
            <v>272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6044</v>
          </cell>
          <cell r="AA1776">
            <v>43442.9</v>
          </cell>
        </row>
        <row r="1777">
          <cell r="B1777">
            <v>4809</v>
          </cell>
          <cell r="C1777" t="str">
            <v>Dipak Subedi</v>
          </cell>
          <cell r="D1777" t="str">
            <v>Bhotewodar Branch</v>
          </cell>
          <cell r="E1777" t="str">
            <v>180</v>
          </cell>
          <cell r="F1777" t="str">
            <v>Banking Operational</v>
          </cell>
          <cell r="G1777" t="str">
            <v>7</v>
          </cell>
          <cell r="H1777" t="str">
            <v>Managerial 8</v>
          </cell>
          <cell r="I1777">
            <v>0</v>
          </cell>
          <cell r="J1777">
            <v>0</v>
          </cell>
          <cell r="K1777">
            <v>48737</v>
          </cell>
          <cell r="L1777">
            <v>11375</v>
          </cell>
          <cell r="M1777">
            <v>6011.2</v>
          </cell>
          <cell r="N1777">
            <v>54100.800000000003</v>
          </cell>
          <cell r="O1777">
            <v>4420</v>
          </cell>
          <cell r="P1777">
            <v>2000</v>
          </cell>
          <cell r="Q1777">
            <v>1000</v>
          </cell>
          <cell r="R1777">
            <v>0</v>
          </cell>
          <cell r="S1777">
            <v>4450</v>
          </cell>
          <cell r="T1777">
            <v>2250</v>
          </cell>
          <cell r="U1777">
            <v>0</v>
          </cell>
          <cell r="V1777">
            <v>0</v>
          </cell>
          <cell r="W1777">
            <v>5000</v>
          </cell>
          <cell r="X1777">
            <v>0</v>
          </cell>
          <cell r="Y1777">
            <v>0</v>
          </cell>
          <cell r="Z1777">
            <v>19120</v>
          </cell>
          <cell r="AA1777">
            <v>85243.199999999997</v>
          </cell>
        </row>
        <row r="1778">
          <cell r="B1778">
            <v>7068</v>
          </cell>
          <cell r="C1778" t="str">
            <v>Bimal Kandel</v>
          </cell>
          <cell r="D1778" t="str">
            <v>Bhotewodar Branch</v>
          </cell>
          <cell r="E1778" t="str">
            <v>180</v>
          </cell>
          <cell r="F1778" t="str">
            <v>Banking Operational</v>
          </cell>
          <cell r="G1778" t="str">
            <v>1</v>
          </cell>
          <cell r="H1778" t="str">
            <v>Assistant 5</v>
          </cell>
          <cell r="I1778">
            <v>0</v>
          </cell>
          <cell r="J1778">
            <v>0</v>
          </cell>
          <cell r="K1778">
            <v>35420</v>
          </cell>
          <cell r="L1778">
            <v>1181</v>
          </cell>
          <cell r="M1778">
            <v>3660.1</v>
          </cell>
          <cell r="N1778">
            <v>32940.9</v>
          </cell>
          <cell r="O1778">
            <v>3344</v>
          </cell>
          <cell r="P1778">
            <v>2000</v>
          </cell>
          <cell r="Q1778">
            <v>1000</v>
          </cell>
          <cell r="R1778">
            <v>0</v>
          </cell>
          <cell r="S1778">
            <v>2590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8934</v>
          </cell>
          <cell r="AA1778">
            <v>49195.1</v>
          </cell>
        </row>
        <row r="1779">
          <cell r="B1779">
            <v>7339</v>
          </cell>
          <cell r="C1779" t="str">
            <v>Satyendra Kumar Mahato</v>
          </cell>
          <cell r="D1779" t="str">
            <v>Bhotewodar Branch</v>
          </cell>
          <cell r="E1779" t="str">
            <v>180</v>
          </cell>
          <cell r="F1779" t="str">
            <v>Banking Operational</v>
          </cell>
          <cell r="G1779" t="str">
            <v>1</v>
          </cell>
          <cell r="H1779" t="str">
            <v>Assistant 4</v>
          </cell>
          <cell r="I1779">
            <v>0</v>
          </cell>
          <cell r="J1779">
            <v>0</v>
          </cell>
          <cell r="K1779">
            <v>32902</v>
          </cell>
          <cell r="L1779">
            <v>1097</v>
          </cell>
          <cell r="M1779">
            <v>3399.9</v>
          </cell>
          <cell r="N1779">
            <v>30599.1</v>
          </cell>
          <cell r="O1779">
            <v>2772</v>
          </cell>
          <cell r="P1779">
            <v>2000</v>
          </cell>
          <cell r="Q1779">
            <v>1000</v>
          </cell>
          <cell r="R1779">
            <v>0</v>
          </cell>
          <cell r="S1779">
            <v>2177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7949</v>
          </cell>
          <cell r="AA1779">
            <v>45347.9</v>
          </cell>
        </row>
        <row r="1780">
          <cell r="B1780">
            <v>5792</v>
          </cell>
          <cell r="C1780" t="str">
            <v>Bishnu Prashad Aryal</v>
          </cell>
          <cell r="D1780" t="str">
            <v>Manag Branch</v>
          </cell>
          <cell r="E1780" t="str">
            <v>181</v>
          </cell>
          <cell r="F1780" t="str">
            <v>Banking Operational</v>
          </cell>
          <cell r="G1780" t="str">
            <v>4</v>
          </cell>
          <cell r="H1780" t="str">
            <v>Officer 7</v>
          </cell>
          <cell r="I1780">
            <v>0</v>
          </cell>
          <cell r="J1780">
            <v>0</v>
          </cell>
          <cell r="K1780">
            <v>46207</v>
          </cell>
          <cell r="L1780">
            <v>6160</v>
          </cell>
          <cell r="M1780">
            <v>5236.7</v>
          </cell>
          <cell r="N1780">
            <v>47130.3</v>
          </cell>
          <cell r="O1780">
            <v>4220</v>
          </cell>
          <cell r="P1780">
            <v>2000</v>
          </cell>
          <cell r="Q1780">
            <v>1000</v>
          </cell>
          <cell r="R1780">
            <v>0</v>
          </cell>
          <cell r="S1780">
            <v>11870</v>
          </cell>
          <cell r="T1780">
            <v>2100</v>
          </cell>
          <cell r="U1780">
            <v>0</v>
          </cell>
          <cell r="V1780">
            <v>0</v>
          </cell>
          <cell r="W1780">
            <v>4000</v>
          </cell>
          <cell r="X1780">
            <v>0</v>
          </cell>
          <cell r="Y1780">
            <v>0</v>
          </cell>
          <cell r="Z1780">
            <v>25190</v>
          </cell>
          <cell r="AA1780">
            <v>82793.7</v>
          </cell>
        </row>
        <row r="1781">
          <cell r="B1781">
            <v>6184</v>
          </cell>
          <cell r="C1781" t="str">
            <v>Krishna Prasad Bastola</v>
          </cell>
          <cell r="D1781" t="str">
            <v>Manag Branch</v>
          </cell>
          <cell r="E1781" t="str">
            <v>181</v>
          </cell>
          <cell r="F1781" t="str">
            <v>Banking Operational</v>
          </cell>
          <cell r="G1781" t="str">
            <v>9</v>
          </cell>
          <cell r="H1781" t="str">
            <v>Assistant 5</v>
          </cell>
          <cell r="I1781">
            <v>0</v>
          </cell>
          <cell r="J1781">
            <v>0</v>
          </cell>
          <cell r="K1781">
            <v>35420</v>
          </cell>
          <cell r="L1781">
            <v>10629</v>
          </cell>
          <cell r="M1781">
            <v>4604.8999999999996</v>
          </cell>
          <cell r="N1781">
            <v>41444.1</v>
          </cell>
          <cell r="O1781">
            <v>3344</v>
          </cell>
          <cell r="P1781">
            <v>2000</v>
          </cell>
          <cell r="Q1781">
            <v>1000</v>
          </cell>
          <cell r="R1781">
            <v>0</v>
          </cell>
          <cell r="S1781">
            <v>7557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13901</v>
          </cell>
          <cell r="AA1781">
            <v>64554.9</v>
          </cell>
        </row>
        <row r="1782">
          <cell r="B1782">
            <v>7350</v>
          </cell>
          <cell r="C1782" t="str">
            <v>Sandip Kumar Kc</v>
          </cell>
          <cell r="D1782" t="str">
            <v>Manag Branch</v>
          </cell>
          <cell r="E1782" t="str">
            <v>181</v>
          </cell>
          <cell r="F1782" t="str">
            <v>Banking Operational</v>
          </cell>
          <cell r="G1782" t="str">
            <v>1</v>
          </cell>
          <cell r="H1782" t="str">
            <v>Assistant 4</v>
          </cell>
          <cell r="I1782">
            <v>0</v>
          </cell>
          <cell r="J1782">
            <v>0</v>
          </cell>
          <cell r="K1782">
            <v>32902</v>
          </cell>
          <cell r="L1782">
            <v>1097</v>
          </cell>
          <cell r="M1782">
            <v>3399.9</v>
          </cell>
          <cell r="N1782">
            <v>30599.1</v>
          </cell>
          <cell r="O1782">
            <v>2772</v>
          </cell>
          <cell r="P1782">
            <v>2000</v>
          </cell>
          <cell r="Q1782">
            <v>1000</v>
          </cell>
          <cell r="R1782">
            <v>0</v>
          </cell>
          <cell r="S1782">
            <v>6351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12123</v>
          </cell>
          <cell r="AA1782">
            <v>49521.9</v>
          </cell>
        </row>
        <row r="1783">
          <cell r="B1783">
            <v>4824</v>
          </cell>
          <cell r="C1783" t="str">
            <v>Bishnu Acharya</v>
          </cell>
          <cell r="D1783" t="str">
            <v>Baglung Branch</v>
          </cell>
          <cell r="E1783" t="str">
            <v>182</v>
          </cell>
          <cell r="F1783" t="str">
            <v>Banking Operational</v>
          </cell>
          <cell r="G1783" t="str">
            <v>10</v>
          </cell>
          <cell r="H1783" t="str">
            <v>Officer 7</v>
          </cell>
          <cell r="I1783">
            <v>0</v>
          </cell>
          <cell r="J1783">
            <v>0</v>
          </cell>
          <cell r="K1783">
            <v>46207</v>
          </cell>
          <cell r="L1783">
            <v>15400</v>
          </cell>
          <cell r="M1783">
            <v>6160.7</v>
          </cell>
          <cell r="N1783">
            <v>55446.3</v>
          </cell>
          <cell r="O1783">
            <v>4220</v>
          </cell>
          <cell r="P1783">
            <v>2000</v>
          </cell>
          <cell r="Q1783">
            <v>1000</v>
          </cell>
          <cell r="R1783">
            <v>436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7656</v>
          </cell>
          <cell r="AA1783">
            <v>75423.7</v>
          </cell>
        </row>
        <row r="1784">
          <cell r="B1784">
            <v>5394</v>
          </cell>
          <cell r="C1784" t="str">
            <v>Padam Lal Puri</v>
          </cell>
          <cell r="D1784" t="str">
            <v>Baglung Branch</v>
          </cell>
          <cell r="E1784" t="str">
            <v>182</v>
          </cell>
          <cell r="F1784" t="str">
            <v>Banking Operational</v>
          </cell>
          <cell r="G1784" t="str">
            <v>6</v>
          </cell>
          <cell r="H1784" t="str">
            <v>Managerial 9</v>
          </cell>
          <cell r="I1784">
            <v>0</v>
          </cell>
          <cell r="J1784">
            <v>0</v>
          </cell>
          <cell r="K1784">
            <v>52774</v>
          </cell>
          <cell r="L1784">
            <v>10554</v>
          </cell>
          <cell r="M1784">
            <v>6332.8</v>
          </cell>
          <cell r="N1784">
            <v>56995.199999999997</v>
          </cell>
          <cell r="O1784">
            <v>4620</v>
          </cell>
          <cell r="P1784">
            <v>2000</v>
          </cell>
          <cell r="Q1784">
            <v>1000</v>
          </cell>
          <cell r="R1784">
            <v>0</v>
          </cell>
          <cell r="S1784">
            <v>4826</v>
          </cell>
          <cell r="T1784">
            <v>2400</v>
          </cell>
          <cell r="U1784">
            <v>0</v>
          </cell>
          <cell r="V1784">
            <v>0</v>
          </cell>
          <cell r="W1784">
            <v>6000</v>
          </cell>
          <cell r="X1784">
            <v>0</v>
          </cell>
          <cell r="Y1784">
            <v>0</v>
          </cell>
          <cell r="Z1784">
            <v>20846</v>
          </cell>
          <cell r="AA1784">
            <v>90506.8</v>
          </cell>
        </row>
        <row r="1785">
          <cell r="B1785">
            <v>5611</v>
          </cell>
          <cell r="C1785" t="str">
            <v>Rishi Ram Regmi</v>
          </cell>
          <cell r="D1785" t="str">
            <v>Baglung Branch</v>
          </cell>
          <cell r="E1785" t="str">
            <v>182</v>
          </cell>
          <cell r="F1785" t="str">
            <v>Banking Operational</v>
          </cell>
          <cell r="G1785" t="str">
            <v>12</v>
          </cell>
          <cell r="H1785" t="str">
            <v>Assistant 5</v>
          </cell>
          <cell r="I1785" t="str">
            <v>5A</v>
          </cell>
          <cell r="J1785">
            <v>0</v>
          </cell>
          <cell r="K1785">
            <v>38491</v>
          </cell>
          <cell r="L1785">
            <v>15396</v>
          </cell>
          <cell r="M1785">
            <v>5388.7</v>
          </cell>
          <cell r="N1785">
            <v>48498.3</v>
          </cell>
          <cell r="O1785">
            <v>3344</v>
          </cell>
          <cell r="P1785">
            <v>2000</v>
          </cell>
          <cell r="Q1785">
            <v>1000</v>
          </cell>
          <cell r="R1785">
            <v>0</v>
          </cell>
          <cell r="S1785">
            <v>2590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8934</v>
          </cell>
          <cell r="AA1785">
            <v>68209.7</v>
          </cell>
        </row>
        <row r="1786">
          <cell r="B1786">
            <v>6201</v>
          </cell>
          <cell r="C1786" t="str">
            <v>Juli Pariyar</v>
          </cell>
          <cell r="D1786" t="str">
            <v>Baglung Branch</v>
          </cell>
          <cell r="E1786" t="str">
            <v>182</v>
          </cell>
          <cell r="F1786" t="str">
            <v>Banking Operational</v>
          </cell>
          <cell r="G1786" t="str">
            <v>8</v>
          </cell>
          <cell r="H1786" t="str">
            <v>Assistant 5</v>
          </cell>
          <cell r="I1786">
            <v>0</v>
          </cell>
          <cell r="J1786">
            <v>0</v>
          </cell>
          <cell r="K1786">
            <v>35420</v>
          </cell>
          <cell r="L1786">
            <v>9448</v>
          </cell>
          <cell r="M1786">
            <v>4486.8</v>
          </cell>
          <cell r="N1786">
            <v>40381.199999999997</v>
          </cell>
          <cell r="O1786">
            <v>3344</v>
          </cell>
          <cell r="P1786">
            <v>2000</v>
          </cell>
          <cell r="Q1786">
            <v>1000</v>
          </cell>
          <cell r="R1786">
            <v>0</v>
          </cell>
          <cell r="S1786">
            <v>2590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8934</v>
          </cell>
          <cell r="AA1786">
            <v>58288.800000000003</v>
          </cell>
        </row>
        <row r="1787">
          <cell r="B1787">
            <v>6287</v>
          </cell>
          <cell r="C1787" t="str">
            <v>Hari Bahadur Malla</v>
          </cell>
          <cell r="D1787" t="str">
            <v>Baglung Branch</v>
          </cell>
          <cell r="E1787" t="str">
            <v>182</v>
          </cell>
          <cell r="F1787" t="str">
            <v>Banking Operational</v>
          </cell>
          <cell r="G1787" t="str">
            <v>7</v>
          </cell>
          <cell r="H1787" t="str">
            <v>Support Staff 2S</v>
          </cell>
          <cell r="I1787">
            <v>0</v>
          </cell>
          <cell r="J1787">
            <v>0</v>
          </cell>
          <cell r="K1787">
            <v>26082</v>
          </cell>
          <cell r="L1787">
            <v>6083</v>
          </cell>
          <cell r="M1787">
            <v>3216.5</v>
          </cell>
          <cell r="N1787">
            <v>28948.5</v>
          </cell>
          <cell r="O1787">
            <v>2200</v>
          </cell>
          <cell r="P1787">
            <v>2000</v>
          </cell>
          <cell r="Q1787">
            <v>1000</v>
          </cell>
          <cell r="R1787">
            <v>0</v>
          </cell>
          <cell r="S1787">
            <v>1512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6712</v>
          </cell>
          <cell r="AA1787">
            <v>42093.5</v>
          </cell>
        </row>
        <row r="1788">
          <cell r="B1788">
            <v>6660</v>
          </cell>
          <cell r="C1788" t="str">
            <v>Bikram Prasad Sharma</v>
          </cell>
          <cell r="D1788" t="str">
            <v>Baglung Branch</v>
          </cell>
          <cell r="E1788" t="str">
            <v>182</v>
          </cell>
          <cell r="F1788" t="str">
            <v>Banking Operational</v>
          </cell>
          <cell r="G1788" t="str">
            <v>5</v>
          </cell>
          <cell r="H1788" t="str">
            <v>Assistant 4</v>
          </cell>
          <cell r="I1788">
            <v>0</v>
          </cell>
          <cell r="J1788">
            <v>0</v>
          </cell>
          <cell r="K1788">
            <v>32902</v>
          </cell>
          <cell r="L1788">
            <v>5485</v>
          </cell>
          <cell r="M1788">
            <v>3838.7</v>
          </cell>
          <cell r="N1788">
            <v>34548.300000000003</v>
          </cell>
          <cell r="O1788">
            <v>2772</v>
          </cell>
          <cell r="P1788">
            <v>2000</v>
          </cell>
          <cell r="Q1788">
            <v>1000</v>
          </cell>
          <cell r="R1788">
            <v>233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6005</v>
          </cell>
          <cell r="AA1788">
            <v>48230.7</v>
          </cell>
        </row>
        <row r="1789">
          <cell r="B1789">
            <v>7099</v>
          </cell>
          <cell r="C1789" t="str">
            <v>Dipa Sharma</v>
          </cell>
          <cell r="D1789" t="str">
            <v>Baglung Branch</v>
          </cell>
          <cell r="E1789" t="str">
            <v>182</v>
          </cell>
          <cell r="F1789" t="str">
            <v>Banking Operational</v>
          </cell>
          <cell r="G1789" t="str">
            <v>1</v>
          </cell>
          <cell r="H1789" t="str">
            <v>Assistant 5</v>
          </cell>
          <cell r="I1789">
            <v>0</v>
          </cell>
          <cell r="J1789">
            <v>0</v>
          </cell>
          <cell r="K1789">
            <v>35420</v>
          </cell>
          <cell r="L1789">
            <v>1181</v>
          </cell>
          <cell r="M1789">
            <v>3660.1</v>
          </cell>
          <cell r="N1789">
            <v>32940.9</v>
          </cell>
          <cell r="O1789">
            <v>3344</v>
          </cell>
          <cell r="P1789">
            <v>2000</v>
          </cell>
          <cell r="Q1789">
            <v>1000</v>
          </cell>
          <cell r="R1789">
            <v>278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6622</v>
          </cell>
          <cell r="AA1789">
            <v>46883.1</v>
          </cell>
        </row>
        <row r="1790">
          <cell r="B1790">
            <v>7269</v>
          </cell>
          <cell r="C1790" t="str">
            <v>Asmita Gautam Paudel</v>
          </cell>
          <cell r="D1790" t="str">
            <v>Baglung Branch</v>
          </cell>
          <cell r="E1790" t="str">
            <v>182</v>
          </cell>
          <cell r="F1790" t="str">
            <v>Banking Operational</v>
          </cell>
          <cell r="G1790" t="str">
            <v>1</v>
          </cell>
          <cell r="H1790" t="str">
            <v>Assistant 4</v>
          </cell>
          <cell r="I1790">
            <v>0</v>
          </cell>
          <cell r="J1790">
            <v>0</v>
          </cell>
          <cell r="K1790">
            <v>32902</v>
          </cell>
          <cell r="L1790">
            <v>1097</v>
          </cell>
          <cell r="M1790">
            <v>3399.9</v>
          </cell>
          <cell r="N1790">
            <v>30599.1</v>
          </cell>
          <cell r="O1790">
            <v>2772</v>
          </cell>
          <cell r="P1790">
            <v>2000</v>
          </cell>
          <cell r="Q1790">
            <v>1000</v>
          </cell>
          <cell r="R1790">
            <v>233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6005</v>
          </cell>
          <cell r="AA1790">
            <v>43403.9</v>
          </cell>
        </row>
        <row r="1791">
          <cell r="B1791">
            <v>90110</v>
          </cell>
          <cell r="C1791" t="str">
            <v>Dibakar Sharma</v>
          </cell>
          <cell r="D1791" t="str">
            <v>Baglung Branch</v>
          </cell>
          <cell r="E1791" t="str">
            <v>182</v>
          </cell>
          <cell r="F1791" t="str">
            <v>Banking Operational</v>
          </cell>
          <cell r="G1791">
            <v>0</v>
          </cell>
          <cell r="H1791" t="str">
            <v>Support Staff 1S</v>
          </cell>
          <cell r="I1791">
            <v>0</v>
          </cell>
          <cell r="J1791">
            <v>0</v>
          </cell>
          <cell r="K1791">
            <v>24702</v>
          </cell>
          <cell r="L1791">
            <v>0</v>
          </cell>
          <cell r="M1791">
            <v>0</v>
          </cell>
          <cell r="N1791">
            <v>24702</v>
          </cell>
          <cell r="O1791">
            <v>0</v>
          </cell>
          <cell r="P1791">
            <v>2000</v>
          </cell>
          <cell r="Q1791">
            <v>1000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3000</v>
          </cell>
          <cell r="AA1791">
            <v>27702</v>
          </cell>
        </row>
        <row r="1792">
          <cell r="B1792">
            <v>90111</v>
          </cell>
          <cell r="C1792" t="str">
            <v>Tara Chhetri</v>
          </cell>
          <cell r="D1792" t="str">
            <v>Baglung Branch</v>
          </cell>
          <cell r="E1792" t="str">
            <v>182</v>
          </cell>
          <cell r="F1792" t="str">
            <v>Banking Operational</v>
          </cell>
          <cell r="G1792">
            <v>0</v>
          </cell>
          <cell r="H1792" t="str">
            <v>Support Staff 1S</v>
          </cell>
          <cell r="I1792">
            <v>0</v>
          </cell>
          <cell r="J1792">
            <v>0</v>
          </cell>
          <cell r="K1792">
            <v>24702</v>
          </cell>
          <cell r="L1792">
            <v>0</v>
          </cell>
          <cell r="M1792">
            <v>0</v>
          </cell>
          <cell r="N1792">
            <v>24702</v>
          </cell>
          <cell r="O1792">
            <v>0</v>
          </cell>
          <cell r="P1792">
            <v>2000</v>
          </cell>
          <cell r="Q1792">
            <v>1000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3000</v>
          </cell>
          <cell r="AA1792">
            <v>27702</v>
          </cell>
        </row>
        <row r="1793">
          <cell r="B1793">
            <v>6050</v>
          </cell>
          <cell r="C1793" t="str">
            <v>Tek Bahadur Gharti Magar</v>
          </cell>
          <cell r="D1793" t="str">
            <v>Hatiya Branch</v>
          </cell>
          <cell r="E1793" t="str">
            <v>183</v>
          </cell>
          <cell r="F1793" t="str">
            <v>Banking Operational</v>
          </cell>
          <cell r="G1793" t="str">
            <v>11</v>
          </cell>
          <cell r="H1793" t="str">
            <v>Assistant 5</v>
          </cell>
          <cell r="I1793">
            <v>0</v>
          </cell>
          <cell r="J1793">
            <v>0</v>
          </cell>
          <cell r="K1793">
            <v>35420</v>
          </cell>
          <cell r="L1793">
            <v>12991</v>
          </cell>
          <cell r="M1793">
            <v>4841.1000000000004</v>
          </cell>
          <cell r="N1793">
            <v>43569.9</v>
          </cell>
          <cell r="O1793">
            <v>3344</v>
          </cell>
          <cell r="P1793">
            <v>2000</v>
          </cell>
          <cell r="Q1793">
            <v>1000</v>
          </cell>
          <cell r="R1793">
            <v>833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7177</v>
          </cell>
          <cell r="AA1793">
            <v>60429.1</v>
          </cell>
        </row>
        <row r="1794">
          <cell r="B1794">
            <v>6325</v>
          </cell>
          <cell r="C1794" t="str">
            <v>Kiran Paudel</v>
          </cell>
          <cell r="D1794" t="str">
            <v>Hatiya Branch</v>
          </cell>
          <cell r="E1794" t="str">
            <v>183</v>
          </cell>
          <cell r="F1794" t="str">
            <v>Banking Operational</v>
          </cell>
          <cell r="G1794" t="str">
            <v>0</v>
          </cell>
          <cell r="H1794" t="str">
            <v>Officer 6</v>
          </cell>
          <cell r="I1794">
            <v>0</v>
          </cell>
          <cell r="J1794">
            <v>0</v>
          </cell>
          <cell r="K1794">
            <v>43689</v>
          </cell>
          <cell r="L1794">
            <v>0</v>
          </cell>
          <cell r="M1794">
            <v>4368.8999999999996</v>
          </cell>
          <cell r="N1794">
            <v>39320.1</v>
          </cell>
          <cell r="O1794">
            <v>3850</v>
          </cell>
          <cell r="P1794">
            <v>2000</v>
          </cell>
          <cell r="Q1794">
            <v>1000</v>
          </cell>
          <cell r="R1794">
            <v>0</v>
          </cell>
          <cell r="S1794">
            <v>6330</v>
          </cell>
          <cell r="T1794">
            <v>2100</v>
          </cell>
          <cell r="U1794">
            <v>0</v>
          </cell>
          <cell r="V1794">
            <v>0</v>
          </cell>
          <cell r="W1794">
            <v>4000</v>
          </cell>
          <cell r="X1794">
            <v>0</v>
          </cell>
          <cell r="Y1794">
            <v>0</v>
          </cell>
          <cell r="Z1794">
            <v>19280</v>
          </cell>
          <cell r="AA1794">
            <v>67337.899999999994</v>
          </cell>
        </row>
        <row r="1795">
          <cell r="B1795">
            <v>7090</v>
          </cell>
          <cell r="C1795" t="str">
            <v>Dinesh Subedi</v>
          </cell>
          <cell r="D1795" t="str">
            <v>Hatiya Branch</v>
          </cell>
          <cell r="E1795" t="str">
            <v>183</v>
          </cell>
          <cell r="F1795" t="str">
            <v>Banking Operational</v>
          </cell>
          <cell r="G1795" t="str">
            <v>1</v>
          </cell>
          <cell r="H1795" t="str">
            <v>Assistant 5</v>
          </cell>
          <cell r="I1795">
            <v>0</v>
          </cell>
          <cell r="J1795">
            <v>0</v>
          </cell>
          <cell r="K1795">
            <v>35420</v>
          </cell>
          <cell r="L1795">
            <v>1181</v>
          </cell>
          <cell r="M1795">
            <v>3660.1</v>
          </cell>
          <cell r="N1795">
            <v>32940.9</v>
          </cell>
          <cell r="O1795">
            <v>3344</v>
          </cell>
          <cell r="P1795">
            <v>2000</v>
          </cell>
          <cell r="Q1795">
            <v>1000</v>
          </cell>
          <cell r="R1795">
            <v>0</v>
          </cell>
          <cell r="S1795">
            <v>4442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10786</v>
          </cell>
          <cell r="AA1795">
            <v>51047.1</v>
          </cell>
        </row>
        <row r="1796">
          <cell r="B1796">
            <v>4807</v>
          </cell>
          <cell r="C1796" t="str">
            <v>Lok Nath Paudel</v>
          </cell>
          <cell r="D1796" t="str">
            <v>Kusma Branch</v>
          </cell>
          <cell r="E1796" t="str">
            <v>184</v>
          </cell>
          <cell r="F1796" t="str">
            <v>Banking Operational</v>
          </cell>
          <cell r="G1796" t="str">
            <v>11</v>
          </cell>
          <cell r="H1796" t="str">
            <v>Officer 7</v>
          </cell>
          <cell r="I1796">
            <v>0</v>
          </cell>
          <cell r="J1796">
            <v>0</v>
          </cell>
          <cell r="K1796">
            <v>46207</v>
          </cell>
          <cell r="L1796">
            <v>16940</v>
          </cell>
          <cell r="M1796">
            <v>6314.7</v>
          </cell>
          <cell r="N1796">
            <v>56832.3</v>
          </cell>
          <cell r="O1796">
            <v>4220</v>
          </cell>
          <cell r="P1796">
            <v>2000</v>
          </cell>
          <cell r="Q1796">
            <v>1000</v>
          </cell>
          <cell r="R1796">
            <v>436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7656</v>
          </cell>
          <cell r="AA1796">
            <v>77117.7</v>
          </cell>
        </row>
        <row r="1797">
          <cell r="B1797">
            <v>4822</v>
          </cell>
          <cell r="C1797" t="str">
            <v>Tulasi Prasad Poudel</v>
          </cell>
          <cell r="D1797" t="str">
            <v>Kusma Branch</v>
          </cell>
          <cell r="E1797" t="str">
            <v>184</v>
          </cell>
          <cell r="F1797" t="str">
            <v>Banking Operational</v>
          </cell>
          <cell r="G1797" t="str">
            <v>6</v>
          </cell>
          <cell r="H1797" t="str">
            <v>Managerial 9</v>
          </cell>
          <cell r="I1797">
            <v>0</v>
          </cell>
          <cell r="J1797">
            <v>0</v>
          </cell>
          <cell r="K1797">
            <v>52774</v>
          </cell>
          <cell r="L1797">
            <v>10554</v>
          </cell>
          <cell r="M1797">
            <v>6332.8</v>
          </cell>
          <cell r="N1797">
            <v>56995.199999999997</v>
          </cell>
          <cell r="O1797">
            <v>4620</v>
          </cell>
          <cell r="P1797">
            <v>2000</v>
          </cell>
          <cell r="Q1797">
            <v>1000</v>
          </cell>
          <cell r="R1797">
            <v>0</v>
          </cell>
          <cell r="S1797">
            <v>4826</v>
          </cell>
          <cell r="T1797">
            <v>2400</v>
          </cell>
          <cell r="U1797">
            <v>0</v>
          </cell>
          <cell r="V1797">
            <v>0</v>
          </cell>
          <cell r="W1797">
            <v>6000</v>
          </cell>
          <cell r="X1797">
            <v>0</v>
          </cell>
          <cell r="Y1797">
            <v>0</v>
          </cell>
          <cell r="Z1797">
            <v>20846</v>
          </cell>
          <cell r="AA1797">
            <v>90506.8</v>
          </cell>
        </row>
        <row r="1798">
          <cell r="B1798">
            <v>5990</v>
          </cell>
          <cell r="C1798" t="str">
            <v>Badri Narayan Paudel</v>
          </cell>
          <cell r="D1798" t="str">
            <v>Kusma Branch</v>
          </cell>
          <cell r="E1798" t="str">
            <v>184</v>
          </cell>
          <cell r="F1798" t="str">
            <v>Banking Operational</v>
          </cell>
          <cell r="G1798" t="str">
            <v>11</v>
          </cell>
          <cell r="H1798" t="str">
            <v>Assistant 5</v>
          </cell>
          <cell r="I1798">
            <v>0</v>
          </cell>
          <cell r="J1798">
            <v>0</v>
          </cell>
          <cell r="K1798">
            <v>35420</v>
          </cell>
          <cell r="L1798">
            <v>12991</v>
          </cell>
          <cell r="M1798">
            <v>4841.1000000000004</v>
          </cell>
          <cell r="N1798">
            <v>43569.9</v>
          </cell>
          <cell r="O1798">
            <v>3344</v>
          </cell>
          <cell r="P1798">
            <v>2000</v>
          </cell>
          <cell r="Q1798">
            <v>1000</v>
          </cell>
          <cell r="R1798">
            <v>278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6622</v>
          </cell>
          <cell r="AA1798">
            <v>59874.1</v>
          </cell>
        </row>
        <row r="1799">
          <cell r="B1799">
            <v>6021</v>
          </cell>
          <cell r="C1799" t="str">
            <v>Kalpana Kumari Subedi</v>
          </cell>
          <cell r="D1799" t="str">
            <v>Kusma Branch</v>
          </cell>
          <cell r="E1799" t="str">
            <v>184</v>
          </cell>
          <cell r="F1799" t="str">
            <v>Banking Operational</v>
          </cell>
          <cell r="G1799" t="str">
            <v>11</v>
          </cell>
          <cell r="H1799" t="str">
            <v>Assistant 5</v>
          </cell>
          <cell r="I1799">
            <v>0</v>
          </cell>
          <cell r="J1799">
            <v>0</v>
          </cell>
          <cell r="K1799">
            <v>35420</v>
          </cell>
          <cell r="L1799">
            <v>12991</v>
          </cell>
          <cell r="M1799">
            <v>4841.1000000000004</v>
          </cell>
          <cell r="N1799">
            <v>43569.9</v>
          </cell>
          <cell r="O1799">
            <v>3344</v>
          </cell>
          <cell r="P1799">
            <v>2000</v>
          </cell>
          <cell r="Q1799">
            <v>1000</v>
          </cell>
          <cell r="R1799">
            <v>278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6622</v>
          </cell>
          <cell r="AA1799">
            <v>59874.1</v>
          </cell>
        </row>
        <row r="1800">
          <cell r="B1800">
            <v>6331</v>
          </cell>
          <cell r="C1800" t="str">
            <v>Radha Devi Sharma</v>
          </cell>
          <cell r="D1800" t="str">
            <v>Kusma Branch</v>
          </cell>
          <cell r="E1800" t="str">
            <v>184</v>
          </cell>
          <cell r="F1800" t="str">
            <v>Banking Operational</v>
          </cell>
          <cell r="G1800" t="str">
            <v>0</v>
          </cell>
          <cell r="H1800" t="str">
            <v>Officer 6</v>
          </cell>
          <cell r="I1800">
            <v>0</v>
          </cell>
          <cell r="J1800">
            <v>0</v>
          </cell>
          <cell r="K1800">
            <v>43689</v>
          </cell>
          <cell r="L1800">
            <v>0</v>
          </cell>
          <cell r="M1800">
            <v>4368.8999999999996</v>
          </cell>
          <cell r="N1800">
            <v>39320.1</v>
          </cell>
          <cell r="O1800">
            <v>3850</v>
          </cell>
          <cell r="P1800">
            <v>2000</v>
          </cell>
          <cell r="Q1800">
            <v>1000</v>
          </cell>
          <cell r="R1800">
            <v>0</v>
          </cell>
          <cell r="S1800">
            <v>3690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10540</v>
          </cell>
          <cell r="AA1800">
            <v>58597.9</v>
          </cell>
        </row>
        <row r="1801">
          <cell r="B1801">
            <v>6661</v>
          </cell>
          <cell r="C1801" t="str">
            <v>Ananda Poudel</v>
          </cell>
          <cell r="D1801" t="str">
            <v>Kusma Branch</v>
          </cell>
          <cell r="E1801" t="str">
            <v>184</v>
          </cell>
          <cell r="F1801" t="str">
            <v>Banking Operational</v>
          </cell>
          <cell r="G1801" t="str">
            <v>5</v>
          </cell>
          <cell r="H1801" t="str">
            <v>Assistant 4</v>
          </cell>
          <cell r="I1801">
            <v>0</v>
          </cell>
          <cell r="J1801">
            <v>0</v>
          </cell>
          <cell r="K1801">
            <v>32902</v>
          </cell>
          <cell r="L1801">
            <v>5485</v>
          </cell>
          <cell r="M1801">
            <v>3838.7</v>
          </cell>
          <cell r="N1801">
            <v>34548.300000000003</v>
          </cell>
          <cell r="O1801">
            <v>2772</v>
          </cell>
          <cell r="P1801">
            <v>2000</v>
          </cell>
          <cell r="Q1801">
            <v>1000</v>
          </cell>
          <cell r="R1801">
            <v>233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6005</v>
          </cell>
          <cell r="AA1801">
            <v>48230.7</v>
          </cell>
        </row>
        <row r="1802">
          <cell r="B1802">
            <v>7088</v>
          </cell>
          <cell r="C1802" t="str">
            <v>Rita Regmi</v>
          </cell>
          <cell r="D1802" t="str">
            <v>Kusma Branch</v>
          </cell>
          <cell r="E1802" t="str">
            <v>184</v>
          </cell>
          <cell r="F1802" t="str">
            <v>Banking Operational</v>
          </cell>
          <cell r="G1802" t="str">
            <v>1</v>
          </cell>
          <cell r="H1802" t="str">
            <v>Assistant 5</v>
          </cell>
          <cell r="I1802">
            <v>0</v>
          </cell>
          <cell r="J1802">
            <v>0</v>
          </cell>
          <cell r="K1802">
            <v>35420</v>
          </cell>
          <cell r="L1802">
            <v>1181</v>
          </cell>
          <cell r="M1802">
            <v>3660.1</v>
          </cell>
          <cell r="N1802">
            <v>32940.9</v>
          </cell>
          <cell r="O1802">
            <v>3344</v>
          </cell>
          <cell r="P1802">
            <v>2000</v>
          </cell>
          <cell r="Q1802">
            <v>1000</v>
          </cell>
          <cell r="R1802">
            <v>0</v>
          </cell>
          <cell r="S1802">
            <v>2590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8934</v>
          </cell>
          <cell r="AA1802">
            <v>49195.1</v>
          </cell>
        </row>
        <row r="1803">
          <cell r="B1803">
            <v>4818</v>
          </cell>
          <cell r="C1803" t="str">
            <v>Hari Prasad Kafle</v>
          </cell>
          <cell r="D1803" t="str">
            <v>Huwas Branch</v>
          </cell>
          <cell r="E1803" t="str">
            <v>185</v>
          </cell>
          <cell r="F1803" t="str">
            <v>Banking Operational</v>
          </cell>
          <cell r="G1803" t="str">
            <v>9</v>
          </cell>
          <cell r="H1803" t="str">
            <v>Officer 7</v>
          </cell>
          <cell r="I1803">
            <v>0</v>
          </cell>
          <cell r="J1803">
            <v>0</v>
          </cell>
          <cell r="K1803">
            <v>46207</v>
          </cell>
          <cell r="L1803">
            <v>13860</v>
          </cell>
          <cell r="M1803">
            <v>6006.7</v>
          </cell>
          <cell r="N1803">
            <v>54060.3</v>
          </cell>
          <cell r="O1803">
            <v>4220</v>
          </cell>
          <cell r="P1803">
            <v>2000</v>
          </cell>
          <cell r="Q1803">
            <v>1000</v>
          </cell>
          <cell r="R1803">
            <v>0</v>
          </cell>
          <cell r="S1803">
            <v>6978</v>
          </cell>
          <cell r="T1803">
            <v>2100</v>
          </cell>
          <cell r="U1803">
            <v>0</v>
          </cell>
          <cell r="V1803">
            <v>0</v>
          </cell>
          <cell r="W1803">
            <v>4000</v>
          </cell>
          <cell r="X1803">
            <v>0</v>
          </cell>
          <cell r="Y1803">
            <v>0</v>
          </cell>
          <cell r="Z1803">
            <v>20298</v>
          </cell>
          <cell r="AA1803">
            <v>86371.7</v>
          </cell>
        </row>
        <row r="1804">
          <cell r="B1804">
            <v>6223</v>
          </cell>
          <cell r="C1804" t="str">
            <v>Ram Charan Yadaw</v>
          </cell>
          <cell r="D1804" t="str">
            <v>Huwas Branch</v>
          </cell>
          <cell r="E1804" t="str">
            <v>185</v>
          </cell>
          <cell r="F1804" t="str">
            <v>Banking Operational</v>
          </cell>
          <cell r="G1804" t="str">
            <v>9</v>
          </cell>
          <cell r="H1804" t="str">
            <v>Assistant 5</v>
          </cell>
          <cell r="I1804">
            <v>0</v>
          </cell>
          <cell r="J1804">
            <v>0</v>
          </cell>
          <cell r="K1804">
            <v>35420</v>
          </cell>
          <cell r="L1804">
            <v>10629</v>
          </cell>
          <cell r="M1804">
            <v>4604.8999999999996</v>
          </cell>
          <cell r="N1804">
            <v>41444.1</v>
          </cell>
          <cell r="O1804">
            <v>3344</v>
          </cell>
          <cell r="P1804">
            <v>2000</v>
          </cell>
          <cell r="Q1804">
            <v>1000</v>
          </cell>
          <cell r="R1804">
            <v>0</v>
          </cell>
          <cell r="S1804">
            <v>4442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10786</v>
          </cell>
          <cell r="AA1804">
            <v>61439.9</v>
          </cell>
        </row>
        <row r="1805">
          <cell r="B1805">
            <v>7311</v>
          </cell>
          <cell r="C1805" t="str">
            <v>Bishnu Prasad Paudel</v>
          </cell>
          <cell r="D1805" t="str">
            <v>Huwas Branch</v>
          </cell>
          <cell r="E1805" t="str">
            <v>185</v>
          </cell>
          <cell r="F1805" t="str">
            <v>Banking Operational</v>
          </cell>
          <cell r="G1805" t="str">
            <v>1</v>
          </cell>
          <cell r="H1805" t="str">
            <v>Assistant 4</v>
          </cell>
          <cell r="I1805">
            <v>0</v>
          </cell>
          <cell r="J1805">
            <v>0</v>
          </cell>
          <cell r="K1805">
            <v>32902</v>
          </cell>
          <cell r="L1805">
            <v>1097</v>
          </cell>
          <cell r="M1805">
            <v>3399.9</v>
          </cell>
          <cell r="N1805">
            <v>30599.1</v>
          </cell>
          <cell r="O1805">
            <v>2772</v>
          </cell>
          <cell r="P1805">
            <v>2000</v>
          </cell>
          <cell r="Q1805">
            <v>1000</v>
          </cell>
          <cell r="R1805">
            <v>0</v>
          </cell>
          <cell r="S1805">
            <v>3733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9505</v>
          </cell>
          <cell r="AA1805">
            <v>46903.9</v>
          </cell>
        </row>
        <row r="1806">
          <cell r="B1806">
            <v>7347</v>
          </cell>
          <cell r="C1806" t="str">
            <v>Prakash Jaigadi</v>
          </cell>
          <cell r="D1806" t="str">
            <v>Huwas Branch</v>
          </cell>
          <cell r="E1806" t="str">
            <v>185</v>
          </cell>
          <cell r="F1806" t="str">
            <v>Banking Operational</v>
          </cell>
          <cell r="G1806" t="str">
            <v>1</v>
          </cell>
          <cell r="H1806" t="str">
            <v>Assistant 4</v>
          </cell>
          <cell r="I1806">
            <v>0</v>
          </cell>
          <cell r="J1806">
            <v>0</v>
          </cell>
          <cell r="K1806">
            <v>32902</v>
          </cell>
          <cell r="L1806">
            <v>1097</v>
          </cell>
          <cell r="M1806">
            <v>3399.9</v>
          </cell>
          <cell r="N1806">
            <v>30599.1</v>
          </cell>
          <cell r="O1806">
            <v>2772</v>
          </cell>
          <cell r="P1806">
            <v>2000</v>
          </cell>
          <cell r="Q1806">
            <v>1000</v>
          </cell>
          <cell r="R1806">
            <v>0</v>
          </cell>
          <cell r="S1806">
            <v>3733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9505</v>
          </cell>
          <cell r="AA1806">
            <v>46903.9</v>
          </cell>
        </row>
        <row r="1807">
          <cell r="B1807">
            <v>4938</v>
          </cell>
          <cell r="C1807" t="str">
            <v>Shankar Jaya Malla</v>
          </cell>
          <cell r="D1807" t="str">
            <v>Beni Branch</v>
          </cell>
          <cell r="E1807" t="str">
            <v>186</v>
          </cell>
          <cell r="F1807" t="str">
            <v>Banking Operational</v>
          </cell>
          <cell r="G1807" t="str">
            <v>9</v>
          </cell>
          <cell r="H1807" t="str">
            <v>Officer 7</v>
          </cell>
          <cell r="I1807">
            <v>0</v>
          </cell>
          <cell r="J1807">
            <v>0</v>
          </cell>
          <cell r="K1807">
            <v>46207</v>
          </cell>
          <cell r="L1807">
            <v>13860</v>
          </cell>
          <cell r="M1807">
            <v>6006.7</v>
          </cell>
          <cell r="N1807">
            <v>54060.3</v>
          </cell>
          <cell r="O1807">
            <v>4220</v>
          </cell>
          <cell r="P1807">
            <v>2000</v>
          </cell>
          <cell r="Q1807">
            <v>1000</v>
          </cell>
          <cell r="R1807">
            <v>509</v>
          </cell>
          <cell r="S1807">
            <v>0</v>
          </cell>
          <cell r="T1807">
            <v>2100</v>
          </cell>
          <cell r="U1807">
            <v>0</v>
          </cell>
          <cell r="V1807">
            <v>0</v>
          </cell>
          <cell r="W1807">
            <v>4000</v>
          </cell>
          <cell r="X1807">
            <v>0</v>
          </cell>
          <cell r="Y1807">
            <v>0</v>
          </cell>
          <cell r="Z1807">
            <v>13829</v>
          </cell>
          <cell r="AA1807">
            <v>79902.7</v>
          </cell>
        </row>
        <row r="1808">
          <cell r="B1808">
            <v>6023</v>
          </cell>
          <cell r="C1808" t="str">
            <v>Yougal Kishor Sharma</v>
          </cell>
          <cell r="D1808" t="str">
            <v>Beni Branch</v>
          </cell>
          <cell r="E1808" t="str">
            <v>186</v>
          </cell>
          <cell r="F1808" t="str">
            <v>Banking Operational</v>
          </cell>
          <cell r="G1808" t="str">
            <v>11</v>
          </cell>
          <cell r="H1808" t="str">
            <v>Assistant 5</v>
          </cell>
          <cell r="I1808">
            <v>0</v>
          </cell>
          <cell r="J1808">
            <v>0</v>
          </cell>
          <cell r="K1808">
            <v>35420</v>
          </cell>
          <cell r="L1808">
            <v>12991</v>
          </cell>
          <cell r="M1808">
            <v>4841.1000000000004</v>
          </cell>
          <cell r="N1808">
            <v>43569.9</v>
          </cell>
          <cell r="O1808">
            <v>3344</v>
          </cell>
          <cell r="P1808">
            <v>2000</v>
          </cell>
          <cell r="Q1808">
            <v>1000</v>
          </cell>
          <cell r="R1808">
            <v>0</v>
          </cell>
          <cell r="S1808">
            <v>3454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9798</v>
          </cell>
          <cell r="AA1808">
            <v>63050.1</v>
          </cell>
        </row>
        <row r="1809">
          <cell r="B1809">
            <v>6960</v>
          </cell>
          <cell r="C1809" t="str">
            <v>Sandesh Paudel</v>
          </cell>
          <cell r="D1809" t="str">
            <v>Beni Branch</v>
          </cell>
          <cell r="E1809" t="str">
            <v>186</v>
          </cell>
          <cell r="F1809" t="str">
            <v>Banking Operational</v>
          </cell>
          <cell r="G1809" t="str">
            <v>4</v>
          </cell>
          <cell r="H1809" t="str">
            <v>Assistant 4</v>
          </cell>
          <cell r="I1809">
            <v>0</v>
          </cell>
          <cell r="J1809">
            <v>0</v>
          </cell>
          <cell r="K1809">
            <v>32902</v>
          </cell>
          <cell r="L1809">
            <v>4388</v>
          </cell>
          <cell r="M1809">
            <v>3729</v>
          </cell>
          <cell r="N1809">
            <v>33561</v>
          </cell>
          <cell r="O1809">
            <v>2772</v>
          </cell>
          <cell r="P1809">
            <v>2000</v>
          </cell>
          <cell r="Q1809">
            <v>1000</v>
          </cell>
          <cell r="R1809">
            <v>272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6044</v>
          </cell>
          <cell r="AA1809">
            <v>47063</v>
          </cell>
        </row>
        <row r="1810">
          <cell r="B1810">
            <v>7297</v>
          </cell>
          <cell r="C1810" t="str">
            <v>Promod Sharma</v>
          </cell>
          <cell r="D1810" t="str">
            <v>Beni Branch</v>
          </cell>
          <cell r="E1810" t="str">
            <v>186</v>
          </cell>
          <cell r="F1810" t="str">
            <v>Banking Operational</v>
          </cell>
          <cell r="G1810" t="str">
            <v>1</v>
          </cell>
          <cell r="H1810" t="str">
            <v>Assistant 4</v>
          </cell>
          <cell r="I1810">
            <v>0</v>
          </cell>
          <cell r="J1810">
            <v>0</v>
          </cell>
          <cell r="K1810">
            <v>32902</v>
          </cell>
          <cell r="L1810">
            <v>1097</v>
          </cell>
          <cell r="M1810">
            <v>3399.9</v>
          </cell>
          <cell r="N1810">
            <v>30599.1</v>
          </cell>
          <cell r="O1810">
            <v>2772</v>
          </cell>
          <cell r="P1810">
            <v>2000</v>
          </cell>
          <cell r="Q1810">
            <v>1000</v>
          </cell>
          <cell r="R1810">
            <v>0</v>
          </cell>
          <cell r="S1810">
            <v>2902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8674</v>
          </cell>
          <cell r="AA1810">
            <v>46072.9</v>
          </cell>
        </row>
        <row r="1811">
          <cell r="B1811">
            <v>5839</v>
          </cell>
          <cell r="C1811" t="str">
            <v>Surendra Bahadur Sapkota</v>
          </cell>
          <cell r="D1811" t="str">
            <v>Jomsom Branch</v>
          </cell>
          <cell r="E1811" t="str">
            <v>188</v>
          </cell>
          <cell r="F1811" t="str">
            <v>Banking Operational</v>
          </cell>
          <cell r="G1811" t="str">
            <v>11</v>
          </cell>
          <cell r="H1811" t="str">
            <v>Assistant 5</v>
          </cell>
          <cell r="I1811" t="str">
            <v>5A</v>
          </cell>
          <cell r="J1811">
            <v>0</v>
          </cell>
          <cell r="K1811">
            <v>38491</v>
          </cell>
          <cell r="L1811">
            <v>14113</v>
          </cell>
          <cell r="M1811">
            <v>5260.4</v>
          </cell>
          <cell r="N1811">
            <v>47343.6</v>
          </cell>
          <cell r="O1811">
            <v>3344</v>
          </cell>
          <cell r="P1811">
            <v>2000</v>
          </cell>
          <cell r="Q1811">
            <v>1000</v>
          </cell>
          <cell r="R1811">
            <v>0</v>
          </cell>
          <cell r="S1811">
            <v>7557</v>
          </cell>
          <cell r="T1811">
            <v>2100</v>
          </cell>
          <cell r="U1811">
            <v>0</v>
          </cell>
          <cell r="V1811">
            <v>0</v>
          </cell>
          <cell r="W1811">
            <v>4000</v>
          </cell>
          <cell r="X1811">
            <v>0</v>
          </cell>
          <cell r="Y1811">
            <v>0</v>
          </cell>
          <cell r="Z1811">
            <v>20001</v>
          </cell>
          <cell r="AA1811">
            <v>77865.399999999994</v>
          </cell>
        </row>
        <row r="1812">
          <cell r="B1812">
            <v>7122</v>
          </cell>
          <cell r="C1812" t="str">
            <v>Kishan Gurung</v>
          </cell>
          <cell r="D1812" t="str">
            <v>Jomsom Branch</v>
          </cell>
          <cell r="E1812" t="str">
            <v>188</v>
          </cell>
          <cell r="F1812" t="str">
            <v>Banking Operational</v>
          </cell>
          <cell r="G1812" t="str">
            <v>1</v>
          </cell>
          <cell r="H1812" t="str">
            <v>Assistant 5</v>
          </cell>
          <cell r="I1812">
            <v>0</v>
          </cell>
          <cell r="J1812">
            <v>0</v>
          </cell>
          <cell r="K1812">
            <v>35420</v>
          </cell>
          <cell r="L1812">
            <v>1181</v>
          </cell>
          <cell r="M1812">
            <v>3660.1</v>
          </cell>
          <cell r="N1812">
            <v>32940.9</v>
          </cell>
          <cell r="O1812">
            <v>3344</v>
          </cell>
          <cell r="P1812">
            <v>2000</v>
          </cell>
          <cell r="Q1812">
            <v>1000</v>
          </cell>
          <cell r="R1812">
            <v>0</v>
          </cell>
          <cell r="S1812">
            <v>7557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13901</v>
          </cell>
          <cell r="AA1812">
            <v>54162.1</v>
          </cell>
        </row>
        <row r="1813">
          <cell r="B1813">
            <v>7348</v>
          </cell>
          <cell r="C1813" t="str">
            <v>Sunil Sunar</v>
          </cell>
          <cell r="D1813" t="str">
            <v>Jomsom Branch</v>
          </cell>
          <cell r="E1813" t="str">
            <v>188</v>
          </cell>
          <cell r="F1813" t="str">
            <v>Banking Operational</v>
          </cell>
          <cell r="G1813" t="str">
            <v>1</v>
          </cell>
          <cell r="H1813" t="str">
            <v>Assistant 4</v>
          </cell>
          <cell r="I1813">
            <v>0</v>
          </cell>
          <cell r="J1813">
            <v>0</v>
          </cell>
          <cell r="K1813">
            <v>32902</v>
          </cell>
          <cell r="L1813">
            <v>1097</v>
          </cell>
          <cell r="M1813">
            <v>3399.9</v>
          </cell>
          <cell r="N1813">
            <v>30599.1</v>
          </cell>
          <cell r="O1813">
            <v>2772</v>
          </cell>
          <cell r="P1813">
            <v>2000</v>
          </cell>
          <cell r="Q1813">
            <v>1000</v>
          </cell>
          <cell r="R1813">
            <v>0</v>
          </cell>
          <cell r="S1813">
            <v>6351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12123</v>
          </cell>
          <cell r="AA1813">
            <v>49521.9</v>
          </cell>
        </row>
        <row r="1814">
          <cell r="B1814">
            <v>4860</v>
          </cell>
          <cell r="C1814" t="str">
            <v>Rukmangat Paudel</v>
          </cell>
          <cell r="D1814" t="str">
            <v>Province Office Dang</v>
          </cell>
          <cell r="E1814" t="str">
            <v>189</v>
          </cell>
          <cell r="F1814" t="str">
            <v>Banking Operational</v>
          </cell>
          <cell r="G1814" t="str">
            <v>10</v>
          </cell>
          <cell r="H1814" t="str">
            <v>Officer 7</v>
          </cell>
          <cell r="I1814">
            <v>0</v>
          </cell>
          <cell r="J1814">
            <v>0</v>
          </cell>
          <cell r="K1814">
            <v>46207</v>
          </cell>
          <cell r="L1814">
            <v>15400</v>
          </cell>
          <cell r="M1814">
            <v>6160.7</v>
          </cell>
          <cell r="N1814">
            <v>55446.3</v>
          </cell>
          <cell r="O1814">
            <v>4220</v>
          </cell>
          <cell r="P1814">
            <v>2000</v>
          </cell>
          <cell r="Q1814">
            <v>1000</v>
          </cell>
          <cell r="R1814">
            <v>145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7365</v>
          </cell>
          <cell r="AA1814">
            <v>75132.7</v>
          </cell>
        </row>
        <row r="1815">
          <cell r="B1815">
            <v>4884</v>
          </cell>
          <cell r="C1815" t="str">
            <v>Shreekrishna Chaudhari Tharu</v>
          </cell>
          <cell r="D1815" t="str">
            <v>Province Office Dang</v>
          </cell>
          <cell r="E1815" t="str">
            <v>189</v>
          </cell>
          <cell r="F1815" t="str">
            <v>Banking Operational</v>
          </cell>
          <cell r="G1815" t="str">
            <v>13</v>
          </cell>
          <cell r="H1815" t="str">
            <v>Driver D3</v>
          </cell>
          <cell r="I1815" t="str">
            <v>D4A</v>
          </cell>
          <cell r="J1815">
            <v>0</v>
          </cell>
          <cell r="K1815">
            <v>38491</v>
          </cell>
          <cell r="L1815">
            <v>16679</v>
          </cell>
          <cell r="M1815">
            <v>5517</v>
          </cell>
          <cell r="N1815">
            <v>49653</v>
          </cell>
          <cell r="O1815">
            <v>3344</v>
          </cell>
          <cell r="P1815">
            <v>2000</v>
          </cell>
          <cell r="Q1815">
            <v>1000</v>
          </cell>
          <cell r="R1815">
            <v>93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6437</v>
          </cell>
          <cell r="AA1815">
            <v>67124</v>
          </cell>
        </row>
        <row r="1816">
          <cell r="B1816">
            <v>4958</v>
          </cell>
          <cell r="C1816" t="str">
            <v>Yub Raj D.C.</v>
          </cell>
          <cell r="D1816" t="str">
            <v>Province Office Dang</v>
          </cell>
          <cell r="E1816" t="str">
            <v>189</v>
          </cell>
          <cell r="F1816" t="str">
            <v>Banking Operational</v>
          </cell>
          <cell r="G1816" t="str">
            <v>10</v>
          </cell>
          <cell r="H1816" t="str">
            <v>Officer 7</v>
          </cell>
          <cell r="I1816">
            <v>0</v>
          </cell>
          <cell r="J1816">
            <v>0</v>
          </cell>
          <cell r="K1816">
            <v>46207</v>
          </cell>
          <cell r="L1816">
            <v>15400</v>
          </cell>
          <cell r="M1816">
            <v>6160.7</v>
          </cell>
          <cell r="N1816">
            <v>55446.3</v>
          </cell>
          <cell r="O1816">
            <v>4220</v>
          </cell>
          <cell r="P1816">
            <v>2000</v>
          </cell>
          <cell r="Q1816">
            <v>1000</v>
          </cell>
          <cell r="R1816">
            <v>145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7365</v>
          </cell>
          <cell r="AA1816">
            <v>75132.7</v>
          </cell>
        </row>
        <row r="1817">
          <cell r="B1817">
            <v>5276</v>
          </cell>
          <cell r="C1817" t="str">
            <v>Rajesh Kumar Sreebastab</v>
          </cell>
          <cell r="D1817" t="str">
            <v>Province Office Dang</v>
          </cell>
          <cell r="E1817" t="str">
            <v>189</v>
          </cell>
          <cell r="F1817" t="str">
            <v>Banking Operational</v>
          </cell>
          <cell r="G1817" t="str">
            <v>10</v>
          </cell>
          <cell r="H1817" t="str">
            <v>Managerial 10</v>
          </cell>
          <cell r="I1817">
            <v>0</v>
          </cell>
          <cell r="J1817">
            <v>0</v>
          </cell>
          <cell r="K1817">
            <v>56787</v>
          </cell>
          <cell r="L1817">
            <v>18930</v>
          </cell>
          <cell r="M1817">
            <v>7571.7</v>
          </cell>
          <cell r="N1817">
            <v>68145.3</v>
          </cell>
          <cell r="O1817">
            <v>4650</v>
          </cell>
          <cell r="P1817">
            <v>2000</v>
          </cell>
          <cell r="Q1817">
            <v>1000</v>
          </cell>
          <cell r="R1817">
            <v>0</v>
          </cell>
          <cell r="S1817">
            <v>1575</v>
          </cell>
          <cell r="T1817">
            <v>2700</v>
          </cell>
          <cell r="U1817">
            <v>0</v>
          </cell>
          <cell r="V1817">
            <v>0</v>
          </cell>
          <cell r="W1817">
            <v>8000</v>
          </cell>
          <cell r="X1817">
            <v>1500</v>
          </cell>
          <cell r="Y1817">
            <v>0</v>
          </cell>
          <cell r="Z1817">
            <v>21425</v>
          </cell>
          <cell r="AA1817">
            <v>104713.7</v>
          </cell>
        </row>
        <row r="1818">
          <cell r="B1818">
            <v>6624</v>
          </cell>
          <cell r="C1818" t="str">
            <v>Buddhiprakash Chaudhary</v>
          </cell>
          <cell r="D1818" t="str">
            <v>Province Office Dang</v>
          </cell>
          <cell r="E1818" t="str">
            <v>189</v>
          </cell>
          <cell r="F1818" t="str">
            <v>Banking Operational</v>
          </cell>
          <cell r="G1818" t="str">
            <v>5</v>
          </cell>
          <cell r="H1818" t="str">
            <v>Assistant 4</v>
          </cell>
          <cell r="I1818">
            <v>0</v>
          </cell>
          <cell r="J1818">
            <v>0</v>
          </cell>
          <cell r="K1818">
            <v>32902</v>
          </cell>
          <cell r="L1818">
            <v>5485</v>
          </cell>
          <cell r="M1818">
            <v>3838.7</v>
          </cell>
          <cell r="N1818">
            <v>34548.300000000003</v>
          </cell>
          <cell r="O1818">
            <v>2772</v>
          </cell>
          <cell r="P1818">
            <v>2000</v>
          </cell>
          <cell r="Q1818">
            <v>1000</v>
          </cell>
          <cell r="R1818">
            <v>78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5850</v>
          </cell>
          <cell r="AA1818">
            <v>48075.7</v>
          </cell>
        </row>
        <row r="1819">
          <cell r="B1819">
            <v>6641</v>
          </cell>
          <cell r="C1819" t="str">
            <v>Prakash Acharya</v>
          </cell>
          <cell r="D1819" t="str">
            <v>Province Office Dang</v>
          </cell>
          <cell r="E1819" t="str">
            <v>189</v>
          </cell>
          <cell r="F1819" t="str">
            <v>Banking Operational</v>
          </cell>
          <cell r="G1819" t="str">
            <v>5</v>
          </cell>
          <cell r="H1819" t="str">
            <v>Assistant 4</v>
          </cell>
          <cell r="I1819">
            <v>0</v>
          </cell>
          <cell r="J1819">
            <v>0</v>
          </cell>
          <cell r="K1819">
            <v>32902</v>
          </cell>
          <cell r="L1819">
            <v>5485</v>
          </cell>
          <cell r="M1819">
            <v>3838.7</v>
          </cell>
          <cell r="N1819">
            <v>34548.300000000003</v>
          </cell>
          <cell r="O1819">
            <v>2772</v>
          </cell>
          <cell r="P1819">
            <v>2000</v>
          </cell>
          <cell r="Q1819">
            <v>1000</v>
          </cell>
          <cell r="R1819">
            <v>0</v>
          </cell>
          <cell r="S1819">
            <v>648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6420</v>
          </cell>
          <cell r="AA1819">
            <v>48645.7</v>
          </cell>
        </row>
        <row r="1820">
          <cell r="B1820">
            <v>90213</v>
          </cell>
          <cell r="C1820" t="str">
            <v>Buddhiram Chaudhary</v>
          </cell>
          <cell r="D1820" t="str">
            <v>Province Office Dang</v>
          </cell>
          <cell r="E1820" t="str">
            <v>189</v>
          </cell>
          <cell r="F1820" t="str">
            <v>Banking Operational</v>
          </cell>
          <cell r="G1820">
            <v>0</v>
          </cell>
          <cell r="H1820" t="str">
            <v>Guard 3</v>
          </cell>
          <cell r="I1820">
            <v>0</v>
          </cell>
          <cell r="J1820">
            <v>0</v>
          </cell>
          <cell r="K1820">
            <v>27612</v>
          </cell>
          <cell r="L1820">
            <v>0</v>
          </cell>
          <cell r="M1820">
            <v>0</v>
          </cell>
          <cell r="N1820">
            <v>27612</v>
          </cell>
          <cell r="O1820">
            <v>0</v>
          </cell>
          <cell r="P1820">
            <v>2000</v>
          </cell>
          <cell r="Q1820">
            <v>1000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3000</v>
          </cell>
          <cell r="AA1820">
            <v>30612</v>
          </cell>
        </row>
        <row r="1821">
          <cell r="B1821">
            <v>4941</v>
          </cell>
          <cell r="C1821" t="str">
            <v>Laxman Karki</v>
          </cell>
          <cell r="D1821" t="str">
            <v>Lamahi Branch</v>
          </cell>
          <cell r="E1821" t="str">
            <v>190</v>
          </cell>
          <cell r="F1821" t="str">
            <v>Banking Operational</v>
          </cell>
          <cell r="G1821" t="str">
            <v>6</v>
          </cell>
          <cell r="H1821" t="str">
            <v>Officer 7</v>
          </cell>
          <cell r="I1821">
            <v>0</v>
          </cell>
          <cell r="J1821">
            <v>0</v>
          </cell>
          <cell r="K1821">
            <v>46207</v>
          </cell>
          <cell r="L1821">
            <v>9240</v>
          </cell>
          <cell r="M1821">
            <v>5544.7</v>
          </cell>
          <cell r="N1821">
            <v>49902.3</v>
          </cell>
          <cell r="O1821">
            <v>4220</v>
          </cell>
          <cell r="P1821">
            <v>2000</v>
          </cell>
          <cell r="Q1821">
            <v>1000</v>
          </cell>
          <cell r="R1821">
            <v>0</v>
          </cell>
          <cell r="S1821">
            <v>2519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9739</v>
          </cell>
          <cell r="AA1821">
            <v>70730.7</v>
          </cell>
        </row>
        <row r="1822">
          <cell r="B1822">
            <v>5212</v>
          </cell>
          <cell r="C1822" t="str">
            <v>Shiva Prasad Chaudhari</v>
          </cell>
          <cell r="D1822" t="str">
            <v>Lamahi Branch</v>
          </cell>
          <cell r="E1822" t="str">
            <v>190</v>
          </cell>
          <cell r="F1822" t="str">
            <v>Banking Operational</v>
          </cell>
          <cell r="G1822" t="str">
            <v>6</v>
          </cell>
          <cell r="H1822" t="str">
            <v>Managerial 9</v>
          </cell>
          <cell r="I1822">
            <v>0</v>
          </cell>
          <cell r="J1822">
            <v>0</v>
          </cell>
          <cell r="K1822">
            <v>52774</v>
          </cell>
          <cell r="L1822">
            <v>10554</v>
          </cell>
          <cell r="M1822">
            <v>6332.8</v>
          </cell>
          <cell r="N1822">
            <v>56995.199999999997</v>
          </cell>
          <cell r="O1822">
            <v>4620</v>
          </cell>
          <cell r="P1822">
            <v>2000</v>
          </cell>
          <cell r="Q1822">
            <v>1000</v>
          </cell>
          <cell r="R1822">
            <v>345</v>
          </cell>
          <cell r="S1822">
            <v>0</v>
          </cell>
          <cell r="T1822">
            <v>2400</v>
          </cell>
          <cell r="U1822">
            <v>0</v>
          </cell>
          <cell r="V1822">
            <v>0</v>
          </cell>
          <cell r="W1822">
            <v>6000</v>
          </cell>
          <cell r="X1822">
            <v>0</v>
          </cell>
          <cell r="Y1822">
            <v>0</v>
          </cell>
          <cell r="Z1822">
            <v>16365</v>
          </cell>
          <cell r="AA1822">
            <v>86025.8</v>
          </cell>
        </row>
        <row r="1823">
          <cell r="B1823">
            <v>5439</v>
          </cell>
          <cell r="C1823" t="str">
            <v>Devendra Adhikari</v>
          </cell>
          <cell r="D1823" t="str">
            <v>Lamahi Branch</v>
          </cell>
          <cell r="E1823" t="str">
            <v>190</v>
          </cell>
          <cell r="F1823" t="str">
            <v>Banking Operational</v>
          </cell>
          <cell r="G1823" t="str">
            <v>10</v>
          </cell>
          <cell r="H1823" t="str">
            <v>Officer 7</v>
          </cell>
          <cell r="I1823">
            <v>0</v>
          </cell>
          <cell r="J1823">
            <v>0</v>
          </cell>
          <cell r="K1823">
            <v>46207</v>
          </cell>
          <cell r="L1823">
            <v>15400</v>
          </cell>
          <cell r="M1823">
            <v>6160.7</v>
          </cell>
          <cell r="N1823">
            <v>55446.3</v>
          </cell>
          <cell r="O1823">
            <v>4220</v>
          </cell>
          <cell r="P1823">
            <v>2000</v>
          </cell>
          <cell r="Q1823">
            <v>1000</v>
          </cell>
          <cell r="R1823">
            <v>291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7511</v>
          </cell>
          <cell r="AA1823">
            <v>75278.7</v>
          </cell>
        </row>
        <row r="1824">
          <cell r="B1824">
            <v>6394</v>
          </cell>
          <cell r="C1824" t="str">
            <v>Dinesh Kumar Gupta</v>
          </cell>
          <cell r="D1824" t="str">
            <v>Lamahi Branch</v>
          </cell>
          <cell r="E1824" t="str">
            <v>190</v>
          </cell>
          <cell r="F1824" t="str">
            <v>Banking Operational</v>
          </cell>
          <cell r="G1824" t="str">
            <v>4</v>
          </cell>
          <cell r="H1824" t="str">
            <v>Assistant 5</v>
          </cell>
          <cell r="I1824">
            <v>0</v>
          </cell>
          <cell r="J1824">
            <v>0</v>
          </cell>
          <cell r="K1824">
            <v>35420</v>
          </cell>
          <cell r="L1824">
            <v>4724</v>
          </cell>
          <cell r="M1824">
            <v>4014.4</v>
          </cell>
          <cell r="N1824">
            <v>36129.599999999999</v>
          </cell>
          <cell r="O1824">
            <v>3344</v>
          </cell>
          <cell r="P1824">
            <v>2000</v>
          </cell>
          <cell r="Q1824">
            <v>1000</v>
          </cell>
          <cell r="R1824">
            <v>0</v>
          </cell>
          <cell r="S1824">
            <v>1604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7948</v>
          </cell>
          <cell r="AA1824">
            <v>52106.400000000001</v>
          </cell>
        </row>
        <row r="1825">
          <cell r="B1825">
            <v>6682</v>
          </cell>
          <cell r="C1825" t="str">
            <v>Buddhi Ram Bhandari</v>
          </cell>
          <cell r="D1825" t="str">
            <v>Lamahi Branch</v>
          </cell>
          <cell r="E1825" t="str">
            <v>190</v>
          </cell>
          <cell r="F1825" t="str">
            <v>Banking Operational</v>
          </cell>
          <cell r="G1825" t="str">
            <v>5</v>
          </cell>
          <cell r="H1825" t="str">
            <v>Assistant 4</v>
          </cell>
          <cell r="I1825">
            <v>0</v>
          </cell>
          <cell r="J1825">
            <v>0</v>
          </cell>
          <cell r="K1825">
            <v>32902</v>
          </cell>
          <cell r="L1825">
            <v>5485</v>
          </cell>
          <cell r="M1825">
            <v>3838.7</v>
          </cell>
          <cell r="N1825">
            <v>34548.300000000003</v>
          </cell>
          <cell r="O1825">
            <v>2772</v>
          </cell>
          <cell r="P1825">
            <v>2000</v>
          </cell>
          <cell r="Q1825">
            <v>1000</v>
          </cell>
          <cell r="R1825">
            <v>0</v>
          </cell>
          <cell r="S1825">
            <v>1348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7120</v>
          </cell>
          <cell r="AA1825">
            <v>49345.7</v>
          </cell>
        </row>
        <row r="1826">
          <cell r="B1826">
            <v>7004</v>
          </cell>
          <cell r="C1826" t="str">
            <v>Pima Bhusal</v>
          </cell>
          <cell r="D1826" t="str">
            <v>Lamahi Branch</v>
          </cell>
          <cell r="E1826" t="str">
            <v>190</v>
          </cell>
          <cell r="F1826" t="str">
            <v>Banking Operational</v>
          </cell>
          <cell r="G1826" t="str">
            <v>4</v>
          </cell>
          <cell r="H1826" t="str">
            <v>Assistant 4</v>
          </cell>
          <cell r="I1826">
            <v>0</v>
          </cell>
          <cell r="J1826">
            <v>0</v>
          </cell>
          <cell r="K1826">
            <v>32902</v>
          </cell>
          <cell r="L1826">
            <v>4388</v>
          </cell>
          <cell r="M1826">
            <v>3729</v>
          </cell>
          <cell r="N1826">
            <v>33561</v>
          </cell>
          <cell r="O1826">
            <v>2772</v>
          </cell>
          <cell r="P1826">
            <v>2000</v>
          </cell>
          <cell r="Q1826">
            <v>1000</v>
          </cell>
          <cell r="R1826">
            <v>0</v>
          </cell>
          <cell r="S1826">
            <v>1348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7120</v>
          </cell>
          <cell r="AA1826">
            <v>48139</v>
          </cell>
        </row>
        <row r="1827">
          <cell r="B1827">
            <v>5095</v>
          </cell>
          <cell r="C1827" t="str">
            <v>Baburam Gyawali</v>
          </cell>
          <cell r="D1827" t="str">
            <v>Tulsipur Branch</v>
          </cell>
          <cell r="E1827" t="str">
            <v>191</v>
          </cell>
          <cell r="F1827" t="str">
            <v>Banking Operational</v>
          </cell>
          <cell r="G1827" t="str">
            <v>9</v>
          </cell>
          <cell r="H1827" t="str">
            <v>Managerial 9</v>
          </cell>
          <cell r="I1827">
            <v>0</v>
          </cell>
          <cell r="J1827">
            <v>0</v>
          </cell>
          <cell r="K1827">
            <v>52774</v>
          </cell>
          <cell r="L1827">
            <v>15831</v>
          </cell>
          <cell r="M1827">
            <v>6860.5</v>
          </cell>
          <cell r="N1827">
            <v>61744.5</v>
          </cell>
          <cell r="O1827">
            <v>4620</v>
          </cell>
          <cell r="P1827">
            <v>2000</v>
          </cell>
          <cell r="Q1827">
            <v>1000</v>
          </cell>
          <cell r="R1827">
            <v>0</v>
          </cell>
          <cell r="S1827">
            <v>2987</v>
          </cell>
          <cell r="T1827">
            <v>2400</v>
          </cell>
          <cell r="U1827">
            <v>0</v>
          </cell>
          <cell r="V1827">
            <v>0</v>
          </cell>
          <cell r="W1827">
            <v>6000</v>
          </cell>
          <cell r="X1827">
            <v>0</v>
          </cell>
          <cell r="Y1827">
            <v>0</v>
          </cell>
          <cell r="Z1827">
            <v>19007</v>
          </cell>
          <cell r="AA1827">
            <v>94472.5</v>
          </cell>
        </row>
        <row r="1828">
          <cell r="B1828">
            <v>5288</v>
          </cell>
          <cell r="C1828" t="str">
            <v>Janaka Dangi</v>
          </cell>
          <cell r="D1828" t="str">
            <v>Tulsipur Branch</v>
          </cell>
          <cell r="E1828" t="str">
            <v>191</v>
          </cell>
          <cell r="F1828" t="str">
            <v>Banking Operational</v>
          </cell>
          <cell r="G1828" t="str">
            <v>6</v>
          </cell>
          <cell r="H1828" t="str">
            <v>Officer 7</v>
          </cell>
          <cell r="I1828">
            <v>0</v>
          </cell>
          <cell r="J1828">
            <v>0</v>
          </cell>
          <cell r="K1828">
            <v>46207</v>
          </cell>
          <cell r="L1828">
            <v>9240</v>
          </cell>
          <cell r="M1828">
            <v>5544.7</v>
          </cell>
          <cell r="N1828">
            <v>49902.3</v>
          </cell>
          <cell r="O1828">
            <v>4220</v>
          </cell>
          <cell r="P1828">
            <v>2000</v>
          </cell>
          <cell r="Q1828">
            <v>1000</v>
          </cell>
          <cell r="R1828">
            <v>291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7511</v>
          </cell>
          <cell r="AA1828">
            <v>68502.7</v>
          </cell>
        </row>
        <row r="1829">
          <cell r="B1829">
            <v>5385</v>
          </cell>
          <cell r="C1829" t="str">
            <v>Chiranjibi D.C.</v>
          </cell>
          <cell r="D1829" t="str">
            <v>Tulsipur Branch</v>
          </cell>
          <cell r="E1829" t="str">
            <v>191</v>
          </cell>
          <cell r="F1829" t="str">
            <v>Banking Operational</v>
          </cell>
          <cell r="G1829" t="str">
            <v>10</v>
          </cell>
          <cell r="H1829" t="str">
            <v>Officer 7</v>
          </cell>
          <cell r="I1829">
            <v>0</v>
          </cell>
          <cell r="J1829">
            <v>0</v>
          </cell>
          <cell r="K1829">
            <v>46207</v>
          </cell>
          <cell r="L1829">
            <v>15400</v>
          </cell>
          <cell r="M1829">
            <v>6160.7</v>
          </cell>
          <cell r="N1829">
            <v>55446.3</v>
          </cell>
          <cell r="O1829">
            <v>4220</v>
          </cell>
          <cell r="P1829">
            <v>2000</v>
          </cell>
          <cell r="Q1829">
            <v>1000</v>
          </cell>
          <cell r="R1829">
            <v>291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7511</v>
          </cell>
          <cell r="AA1829">
            <v>75278.7</v>
          </cell>
        </row>
        <row r="1830">
          <cell r="B1830">
            <v>5694</v>
          </cell>
          <cell r="C1830" t="str">
            <v>Shanta Thapa</v>
          </cell>
          <cell r="D1830" t="str">
            <v>Tulsipur Branch</v>
          </cell>
          <cell r="E1830" t="str">
            <v>191</v>
          </cell>
          <cell r="F1830" t="str">
            <v>Banking Operational</v>
          </cell>
          <cell r="G1830" t="str">
            <v>11</v>
          </cell>
          <cell r="H1830" t="str">
            <v>Assistant 5</v>
          </cell>
          <cell r="I1830">
            <v>0</v>
          </cell>
          <cell r="J1830">
            <v>0</v>
          </cell>
          <cell r="K1830">
            <v>35420</v>
          </cell>
          <cell r="L1830">
            <v>12991</v>
          </cell>
          <cell r="M1830">
            <v>4841.1000000000004</v>
          </cell>
          <cell r="N1830">
            <v>43569.9</v>
          </cell>
          <cell r="O1830">
            <v>3344</v>
          </cell>
          <cell r="P1830">
            <v>2000</v>
          </cell>
          <cell r="Q1830">
            <v>1000</v>
          </cell>
          <cell r="R1830">
            <v>185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6529</v>
          </cell>
          <cell r="AA1830">
            <v>59781.1</v>
          </cell>
        </row>
        <row r="1831">
          <cell r="B1831">
            <v>5719</v>
          </cell>
          <cell r="C1831" t="str">
            <v>Tulsiram Oli</v>
          </cell>
          <cell r="D1831" t="str">
            <v>Tulsipur Branch</v>
          </cell>
          <cell r="E1831" t="str">
            <v>191</v>
          </cell>
          <cell r="F1831" t="str">
            <v>Banking Operational</v>
          </cell>
          <cell r="G1831" t="str">
            <v>11</v>
          </cell>
          <cell r="H1831" t="str">
            <v>Assistant 5</v>
          </cell>
          <cell r="I1831">
            <v>0</v>
          </cell>
          <cell r="J1831">
            <v>0</v>
          </cell>
          <cell r="K1831">
            <v>35420</v>
          </cell>
          <cell r="L1831">
            <v>12991</v>
          </cell>
          <cell r="M1831">
            <v>4841.1000000000004</v>
          </cell>
          <cell r="N1831">
            <v>43569.9</v>
          </cell>
          <cell r="O1831">
            <v>3344</v>
          </cell>
          <cell r="P1831">
            <v>2000</v>
          </cell>
          <cell r="Q1831">
            <v>1000</v>
          </cell>
          <cell r="R1831">
            <v>185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6529</v>
          </cell>
          <cell r="AA1831">
            <v>59781.1</v>
          </cell>
        </row>
        <row r="1832">
          <cell r="B1832">
            <v>6276</v>
          </cell>
          <cell r="C1832" t="str">
            <v>Basant Kumar Bhusal</v>
          </cell>
          <cell r="D1832" t="str">
            <v>Tulsipur Branch</v>
          </cell>
          <cell r="E1832" t="str">
            <v>191</v>
          </cell>
          <cell r="F1832" t="str">
            <v>Banking Operational</v>
          </cell>
          <cell r="G1832" t="str">
            <v>7</v>
          </cell>
          <cell r="H1832" t="str">
            <v>Support Staff 2S</v>
          </cell>
          <cell r="I1832">
            <v>0</v>
          </cell>
          <cell r="J1832">
            <v>0</v>
          </cell>
          <cell r="K1832">
            <v>26082</v>
          </cell>
          <cell r="L1832">
            <v>6083</v>
          </cell>
          <cell r="M1832">
            <v>3216.5</v>
          </cell>
          <cell r="N1832">
            <v>28948.5</v>
          </cell>
          <cell r="O1832">
            <v>2200</v>
          </cell>
          <cell r="P1832">
            <v>2000</v>
          </cell>
          <cell r="Q1832">
            <v>1000</v>
          </cell>
          <cell r="R1832">
            <v>108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5308</v>
          </cell>
          <cell r="AA1832">
            <v>40689.5</v>
          </cell>
        </row>
        <row r="1833">
          <cell r="B1833">
            <v>6627</v>
          </cell>
          <cell r="C1833" t="str">
            <v>Bhim Bahadur Chaudhari</v>
          </cell>
          <cell r="D1833" t="str">
            <v>Tulsipur Branch</v>
          </cell>
          <cell r="E1833" t="str">
            <v>191</v>
          </cell>
          <cell r="F1833" t="str">
            <v>Banking Operational</v>
          </cell>
          <cell r="G1833" t="str">
            <v>5</v>
          </cell>
          <cell r="H1833" t="str">
            <v>Assistant 4</v>
          </cell>
          <cell r="I1833">
            <v>0</v>
          </cell>
          <cell r="J1833">
            <v>0</v>
          </cell>
          <cell r="K1833">
            <v>32902</v>
          </cell>
          <cell r="L1833">
            <v>5485</v>
          </cell>
          <cell r="M1833">
            <v>3838.7</v>
          </cell>
          <cell r="N1833">
            <v>34548.300000000003</v>
          </cell>
          <cell r="O1833">
            <v>2772</v>
          </cell>
          <cell r="P1833">
            <v>2000</v>
          </cell>
          <cell r="Q1833">
            <v>1000</v>
          </cell>
          <cell r="R1833">
            <v>156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5928</v>
          </cell>
          <cell r="AA1833">
            <v>48153.7</v>
          </cell>
        </row>
        <row r="1834">
          <cell r="B1834">
            <v>7129</v>
          </cell>
          <cell r="C1834" t="str">
            <v>Rasmita Shakya</v>
          </cell>
          <cell r="D1834" t="str">
            <v>Tulsipur Branch</v>
          </cell>
          <cell r="E1834" t="str">
            <v>191</v>
          </cell>
          <cell r="F1834" t="str">
            <v>Banking Operational</v>
          </cell>
          <cell r="G1834" t="str">
            <v>1</v>
          </cell>
          <cell r="H1834" t="str">
            <v>Assistant 5</v>
          </cell>
          <cell r="I1834">
            <v>0</v>
          </cell>
          <cell r="J1834">
            <v>0</v>
          </cell>
          <cell r="K1834">
            <v>35420</v>
          </cell>
          <cell r="L1834">
            <v>1181</v>
          </cell>
          <cell r="M1834">
            <v>3660.1</v>
          </cell>
          <cell r="N1834">
            <v>32940.9</v>
          </cell>
          <cell r="O1834">
            <v>3344</v>
          </cell>
          <cell r="P1834">
            <v>2000</v>
          </cell>
          <cell r="Q1834">
            <v>1000</v>
          </cell>
          <cell r="R1834">
            <v>185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6529</v>
          </cell>
          <cell r="AA1834">
            <v>46790.1</v>
          </cell>
        </row>
        <row r="1835">
          <cell r="B1835">
            <v>7267</v>
          </cell>
          <cell r="C1835" t="str">
            <v>Yamuna Oli Bhandari</v>
          </cell>
          <cell r="D1835" t="str">
            <v>Tulsipur Branch</v>
          </cell>
          <cell r="E1835" t="str">
            <v>191</v>
          </cell>
          <cell r="F1835" t="str">
            <v>Banking Operational</v>
          </cell>
          <cell r="G1835" t="str">
            <v>1</v>
          </cell>
          <cell r="H1835" t="str">
            <v>Assistant 4</v>
          </cell>
          <cell r="I1835">
            <v>0</v>
          </cell>
          <cell r="J1835">
            <v>0</v>
          </cell>
          <cell r="K1835">
            <v>32902</v>
          </cell>
          <cell r="L1835">
            <v>1097</v>
          </cell>
          <cell r="M1835">
            <v>3399.9</v>
          </cell>
          <cell r="N1835">
            <v>30599.1</v>
          </cell>
          <cell r="O1835">
            <v>2772</v>
          </cell>
          <cell r="P1835">
            <v>2000</v>
          </cell>
          <cell r="Q1835">
            <v>1000</v>
          </cell>
          <cell r="R1835">
            <v>0</v>
          </cell>
          <cell r="S1835">
            <v>1348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7120</v>
          </cell>
          <cell r="AA1835">
            <v>44518.9</v>
          </cell>
        </row>
        <row r="1836">
          <cell r="B1836">
            <v>90202</v>
          </cell>
          <cell r="C1836" t="str">
            <v>Damu Chaudhary</v>
          </cell>
          <cell r="D1836" t="str">
            <v>Tulsipur Branch</v>
          </cell>
          <cell r="E1836" t="str">
            <v>191</v>
          </cell>
          <cell r="F1836" t="str">
            <v>Banking Operational</v>
          </cell>
          <cell r="G1836">
            <v>0</v>
          </cell>
          <cell r="H1836" t="str">
            <v>Support Staff 1S</v>
          </cell>
          <cell r="I1836">
            <v>0</v>
          </cell>
          <cell r="J1836">
            <v>0</v>
          </cell>
          <cell r="K1836">
            <v>24702</v>
          </cell>
          <cell r="L1836">
            <v>0</v>
          </cell>
          <cell r="M1836">
            <v>0</v>
          </cell>
          <cell r="N1836">
            <v>24702</v>
          </cell>
          <cell r="O1836">
            <v>0</v>
          </cell>
          <cell r="P1836">
            <v>2000</v>
          </cell>
          <cell r="Q1836">
            <v>1000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3000</v>
          </cell>
          <cell r="AA1836">
            <v>27702</v>
          </cell>
        </row>
        <row r="1837">
          <cell r="B1837">
            <v>4836</v>
          </cell>
          <cell r="C1837" t="str">
            <v>Prakash Kumar Shrestha</v>
          </cell>
          <cell r="D1837" t="str">
            <v>Tri-Marga Branch</v>
          </cell>
          <cell r="E1837" t="str">
            <v>192</v>
          </cell>
          <cell r="F1837" t="str">
            <v>Banking Operational</v>
          </cell>
          <cell r="G1837" t="str">
            <v>10</v>
          </cell>
          <cell r="H1837" t="str">
            <v>Officer 7</v>
          </cell>
          <cell r="I1837">
            <v>0</v>
          </cell>
          <cell r="J1837">
            <v>0</v>
          </cell>
          <cell r="K1837">
            <v>46207</v>
          </cell>
          <cell r="L1837">
            <v>15400</v>
          </cell>
          <cell r="M1837">
            <v>6160.7</v>
          </cell>
          <cell r="N1837">
            <v>55446.3</v>
          </cell>
          <cell r="O1837">
            <v>4220</v>
          </cell>
          <cell r="P1837">
            <v>2000</v>
          </cell>
          <cell r="Q1837">
            <v>1000</v>
          </cell>
          <cell r="R1837">
            <v>291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7511</v>
          </cell>
          <cell r="AA1837">
            <v>75278.7</v>
          </cell>
        </row>
        <row r="1838">
          <cell r="B1838">
            <v>5168</v>
          </cell>
          <cell r="C1838" t="str">
            <v>Bhesh Bahadur G.C.</v>
          </cell>
          <cell r="D1838" t="str">
            <v>Tri-Marga Branch</v>
          </cell>
          <cell r="E1838" t="str">
            <v>192</v>
          </cell>
          <cell r="F1838" t="str">
            <v>Banking Operational</v>
          </cell>
          <cell r="G1838" t="str">
            <v>8</v>
          </cell>
          <cell r="H1838" t="str">
            <v>Managerial 9</v>
          </cell>
          <cell r="I1838">
            <v>0</v>
          </cell>
          <cell r="J1838">
            <v>0</v>
          </cell>
          <cell r="K1838">
            <v>52774</v>
          </cell>
          <cell r="L1838">
            <v>14072</v>
          </cell>
          <cell r="M1838">
            <v>6684.6</v>
          </cell>
          <cell r="N1838">
            <v>60161.4</v>
          </cell>
          <cell r="O1838">
            <v>4620</v>
          </cell>
          <cell r="P1838">
            <v>2000</v>
          </cell>
          <cell r="Q1838">
            <v>1000</v>
          </cell>
          <cell r="R1838">
            <v>345</v>
          </cell>
          <cell r="S1838">
            <v>0</v>
          </cell>
          <cell r="T1838">
            <v>2400</v>
          </cell>
          <cell r="U1838">
            <v>0</v>
          </cell>
          <cell r="V1838">
            <v>0</v>
          </cell>
          <cell r="W1838">
            <v>6000</v>
          </cell>
          <cell r="X1838">
            <v>0</v>
          </cell>
          <cell r="Y1838">
            <v>0</v>
          </cell>
          <cell r="Z1838">
            <v>16365</v>
          </cell>
          <cell r="AA1838">
            <v>89895.6</v>
          </cell>
        </row>
        <row r="1839">
          <cell r="B1839">
            <v>5914</v>
          </cell>
          <cell r="C1839" t="str">
            <v>Karuna B.C.</v>
          </cell>
          <cell r="D1839" t="str">
            <v>Tri-Marga Branch</v>
          </cell>
          <cell r="E1839" t="str">
            <v>192</v>
          </cell>
          <cell r="F1839" t="str">
            <v>Banking Operational</v>
          </cell>
          <cell r="G1839" t="str">
            <v>11</v>
          </cell>
          <cell r="H1839" t="str">
            <v>Assistant 5</v>
          </cell>
          <cell r="I1839">
            <v>0</v>
          </cell>
          <cell r="J1839">
            <v>0</v>
          </cell>
          <cell r="K1839">
            <v>35420</v>
          </cell>
          <cell r="L1839">
            <v>12991</v>
          </cell>
          <cell r="M1839">
            <v>4841.1000000000004</v>
          </cell>
          <cell r="N1839">
            <v>43569.9</v>
          </cell>
          <cell r="O1839">
            <v>3344</v>
          </cell>
          <cell r="P1839">
            <v>2000</v>
          </cell>
          <cell r="Q1839">
            <v>1000</v>
          </cell>
          <cell r="R1839">
            <v>185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6529</v>
          </cell>
          <cell r="AA1839">
            <v>59781.1</v>
          </cell>
        </row>
        <row r="1840">
          <cell r="B1840">
            <v>6004</v>
          </cell>
          <cell r="C1840" t="str">
            <v>Koma Rawat Lamichhane</v>
          </cell>
          <cell r="D1840" t="str">
            <v>Tri-Marga Branch</v>
          </cell>
          <cell r="E1840" t="str">
            <v>192</v>
          </cell>
          <cell r="F1840" t="str">
            <v>Banking Operational</v>
          </cell>
          <cell r="G1840" t="str">
            <v>11</v>
          </cell>
          <cell r="H1840" t="str">
            <v>Assistant 5</v>
          </cell>
          <cell r="I1840">
            <v>0</v>
          </cell>
          <cell r="J1840">
            <v>0</v>
          </cell>
          <cell r="K1840">
            <v>35420</v>
          </cell>
          <cell r="L1840">
            <v>12991</v>
          </cell>
          <cell r="M1840">
            <v>4841.1000000000004</v>
          </cell>
          <cell r="N1840">
            <v>43569.9</v>
          </cell>
          <cell r="O1840">
            <v>3344</v>
          </cell>
          <cell r="P1840">
            <v>2000</v>
          </cell>
          <cell r="Q1840">
            <v>1000</v>
          </cell>
          <cell r="R1840">
            <v>185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6529</v>
          </cell>
          <cell r="AA1840">
            <v>59781.1</v>
          </cell>
        </row>
        <row r="1841">
          <cell r="B1841">
            <v>7040</v>
          </cell>
          <cell r="C1841" t="str">
            <v>Rita Mahara</v>
          </cell>
          <cell r="D1841" t="str">
            <v>Tri-Marga Branch</v>
          </cell>
          <cell r="E1841" t="str">
            <v>192</v>
          </cell>
          <cell r="F1841" t="str">
            <v>Banking Operational</v>
          </cell>
          <cell r="G1841" t="str">
            <v>4</v>
          </cell>
          <cell r="H1841" t="str">
            <v>Assistant 4</v>
          </cell>
          <cell r="I1841">
            <v>0</v>
          </cell>
          <cell r="J1841">
            <v>0</v>
          </cell>
          <cell r="K1841">
            <v>32902</v>
          </cell>
          <cell r="L1841">
            <v>4388</v>
          </cell>
          <cell r="M1841">
            <v>3729</v>
          </cell>
          <cell r="N1841">
            <v>33561</v>
          </cell>
          <cell r="O1841">
            <v>2772</v>
          </cell>
          <cell r="P1841">
            <v>2000</v>
          </cell>
          <cell r="Q1841">
            <v>1000</v>
          </cell>
          <cell r="R1841">
            <v>156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5928</v>
          </cell>
          <cell r="AA1841">
            <v>46947</v>
          </cell>
        </row>
        <row r="1842">
          <cell r="B1842">
            <v>90146</v>
          </cell>
          <cell r="C1842" t="str">
            <v>Jit Bahadur Chaudhary</v>
          </cell>
          <cell r="D1842" t="str">
            <v>Tri-Marga Branch</v>
          </cell>
          <cell r="E1842" t="str">
            <v>192</v>
          </cell>
          <cell r="F1842" t="str">
            <v>Banking Operational</v>
          </cell>
          <cell r="G1842">
            <v>0</v>
          </cell>
          <cell r="H1842" t="str">
            <v>Support Staff 1S</v>
          </cell>
          <cell r="I1842">
            <v>0</v>
          </cell>
          <cell r="J1842">
            <v>0</v>
          </cell>
          <cell r="K1842">
            <v>24702</v>
          </cell>
          <cell r="L1842">
            <v>0</v>
          </cell>
          <cell r="M1842">
            <v>0</v>
          </cell>
          <cell r="N1842">
            <v>24702</v>
          </cell>
          <cell r="O1842">
            <v>0</v>
          </cell>
          <cell r="P1842">
            <v>2000</v>
          </cell>
          <cell r="Q1842">
            <v>1000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3000</v>
          </cell>
          <cell r="AA1842">
            <v>27702</v>
          </cell>
        </row>
        <row r="1843">
          <cell r="B1843">
            <v>4832</v>
          </cell>
          <cell r="C1843" t="str">
            <v>Narabadeshowar Chaudhary</v>
          </cell>
          <cell r="D1843" t="str">
            <v>Gadhawa Branch</v>
          </cell>
          <cell r="E1843" t="str">
            <v>193</v>
          </cell>
          <cell r="F1843" t="str">
            <v>Banking Operational</v>
          </cell>
          <cell r="G1843" t="str">
            <v>10</v>
          </cell>
          <cell r="H1843" t="str">
            <v>Officer 7</v>
          </cell>
          <cell r="I1843">
            <v>0</v>
          </cell>
          <cell r="J1843">
            <v>0</v>
          </cell>
          <cell r="K1843">
            <v>46207</v>
          </cell>
          <cell r="L1843">
            <v>15400</v>
          </cell>
          <cell r="M1843">
            <v>6160.7</v>
          </cell>
          <cell r="N1843">
            <v>55446.3</v>
          </cell>
          <cell r="O1843">
            <v>4220</v>
          </cell>
          <cell r="P1843">
            <v>2000</v>
          </cell>
          <cell r="Q1843">
            <v>1000</v>
          </cell>
          <cell r="R1843">
            <v>436</v>
          </cell>
          <cell r="S1843">
            <v>0</v>
          </cell>
          <cell r="T1843">
            <v>2100</v>
          </cell>
          <cell r="U1843">
            <v>0</v>
          </cell>
          <cell r="V1843">
            <v>0</v>
          </cell>
          <cell r="W1843">
            <v>4000</v>
          </cell>
          <cell r="X1843">
            <v>0</v>
          </cell>
          <cell r="Y1843">
            <v>0</v>
          </cell>
          <cell r="Z1843">
            <v>13756</v>
          </cell>
          <cell r="AA1843">
            <v>81523.7</v>
          </cell>
        </row>
        <row r="1844">
          <cell r="B1844">
            <v>6387</v>
          </cell>
          <cell r="C1844" t="str">
            <v>Moti Lal Subedi</v>
          </cell>
          <cell r="D1844" t="str">
            <v>Gadhawa Branch</v>
          </cell>
          <cell r="E1844" t="str">
            <v>193</v>
          </cell>
          <cell r="F1844" t="str">
            <v>Banking Operational</v>
          </cell>
          <cell r="G1844" t="str">
            <v>4</v>
          </cell>
          <cell r="H1844" t="str">
            <v>Assistant 5</v>
          </cell>
          <cell r="I1844">
            <v>0</v>
          </cell>
          <cell r="J1844">
            <v>0</v>
          </cell>
          <cell r="K1844">
            <v>35420</v>
          </cell>
          <cell r="L1844">
            <v>4724</v>
          </cell>
          <cell r="M1844">
            <v>4014.4</v>
          </cell>
          <cell r="N1844">
            <v>36129.599999999999</v>
          </cell>
          <cell r="O1844">
            <v>3344</v>
          </cell>
          <cell r="P1844">
            <v>2000</v>
          </cell>
          <cell r="Q1844">
            <v>1000</v>
          </cell>
          <cell r="R1844">
            <v>0</v>
          </cell>
          <cell r="S1844">
            <v>2590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8934</v>
          </cell>
          <cell r="AA1844">
            <v>53092.4</v>
          </cell>
        </row>
        <row r="1845">
          <cell r="B1845">
            <v>7105</v>
          </cell>
          <cell r="C1845" t="str">
            <v>Sweta Bista</v>
          </cell>
          <cell r="D1845" t="str">
            <v>Gadhawa Branch</v>
          </cell>
          <cell r="E1845" t="str">
            <v>193</v>
          </cell>
          <cell r="F1845" t="str">
            <v>Banking Operational</v>
          </cell>
          <cell r="G1845" t="str">
            <v>1</v>
          </cell>
          <cell r="H1845" t="str">
            <v>Assistant 5</v>
          </cell>
          <cell r="I1845">
            <v>0</v>
          </cell>
          <cell r="J1845">
            <v>0</v>
          </cell>
          <cell r="K1845">
            <v>35420</v>
          </cell>
          <cell r="L1845">
            <v>1181</v>
          </cell>
          <cell r="M1845">
            <v>3660.1</v>
          </cell>
          <cell r="N1845">
            <v>32940.9</v>
          </cell>
          <cell r="O1845">
            <v>3344</v>
          </cell>
          <cell r="P1845">
            <v>2000</v>
          </cell>
          <cell r="Q1845">
            <v>1000</v>
          </cell>
          <cell r="R1845">
            <v>0</v>
          </cell>
          <cell r="S1845">
            <v>2590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8934</v>
          </cell>
          <cell r="AA1845">
            <v>49195.1</v>
          </cell>
        </row>
        <row r="1846">
          <cell r="B1846">
            <v>7294</v>
          </cell>
          <cell r="C1846" t="str">
            <v>Padam Prasad Pyakurel</v>
          </cell>
          <cell r="D1846" t="str">
            <v>Gadhawa Branch</v>
          </cell>
          <cell r="E1846" t="str">
            <v>193</v>
          </cell>
          <cell r="F1846" t="str">
            <v>Banking Operational</v>
          </cell>
          <cell r="G1846" t="str">
            <v>1</v>
          </cell>
          <cell r="H1846" t="str">
            <v>Assistant 4</v>
          </cell>
          <cell r="I1846">
            <v>0</v>
          </cell>
          <cell r="J1846">
            <v>0</v>
          </cell>
          <cell r="K1846">
            <v>32902</v>
          </cell>
          <cell r="L1846">
            <v>1097</v>
          </cell>
          <cell r="M1846">
            <v>3399.9</v>
          </cell>
          <cell r="N1846">
            <v>30599.1</v>
          </cell>
          <cell r="O1846">
            <v>2772</v>
          </cell>
          <cell r="P1846">
            <v>2000</v>
          </cell>
          <cell r="Q1846">
            <v>1000</v>
          </cell>
          <cell r="R1846">
            <v>0</v>
          </cell>
          <cell r="S1846">
            <v>2177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7949</v>
          </cell>
          <cell r="AA1846">
            <v>45347.9</v>
          </cell>
        </row>
        <row r="1847">
          <cell r="B1847">
            <v>7346</v>
          </cell>
          <cell r="C1847" t="str">
            <v>Naveen Oad</v>
          </cell>
          <cell r="D1847" t="str">
            <v>Gadhawa Branch</v>
          </cell>
          <cell r="E1847" t="str">
            <v>193</v>
          </cell>
          <cell r="F1847" t="str">
            <v>Banking Operational</v>
          </cell>
          <cell r="G1847" t="str">
            <v>1</v>
          </cell>
          <cell r="H1847" t="str">
            <v>Assistant 4</v>
          </cell>
          <cell r="I1847">
            <v>0</v>
          </cell>
          <cell r="J1847">
            <v>0</v>
          </cell>
          <cell r="K1847">
            <v>32902</v>
          </cell>
          <cell r="L1847">
            <v>1097</v>
          </cell>
          <cell r="M1847">
            <v>3399.9</v>
          </cell>
          <cell r="N1847">
            <v>30599.1</v>
          </cell>
          <cell r="O1847">
            <v>2772</v>
          </cell>
          <cell r="P1847">
            <v>2000</v>
          </cell>
          <cell r="Q1847">
            <v>1000</v>
          </cell>
          <cell r="R1847">
            <v>233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6005</v>
          </cell>
          <cell r="AA1847">
            <v>43403.9</v>
          </cell>
        </row>
        <row r="1848">
          <cell r="B1848">
            <v>90141</v>
          </cell>
          <cell r="C1848" t="str">
            <v>Amin Prasad Kumal</v>
          </cell>
          <cell r="D1848" t="str">
            <v>Gadhawa Branch</v>
          </cell>
          <cell r="E1848" t="str">
            <v>193</v>
          </cell>
          <cell r="F1848" t="str">
            <v>Banking Operational</v>
          </cell>
          <cell r="G1848">
            <v>0</v>
          </cell>
          <cell r="H1848" t="str">
            <v>Support Staff 1S</v>
          </cell>
          <cell r="I1848">
            <v>0</v>
          </cell>
          <cell r="J1848">
            <v>0</v>
          </cell>
          <cell r="K1848">
            <v>24702</v>
          </cell>
          <cell r="L1848">
            <v>0</v>
          </cell>
          <cell r="M1848">
            <v>0</v>
          </cell>
          <cell r="N1848">
            <v>24702</v>
          </cell>
          <cell r="O1848">
            <v>0</v>
          </cell>
          <cell r="P1848">
            <v>2000</v>
          </cell>
          <cell r="Q1848">
            <v>1000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3000</v>
          </cell>
          <cell r="AA1848">
            <v>27702</v>
          </cell>
        </row>
        <row r="1849">
          <cell r="B1849">
            <v>4837</v>
          </cell>
          <cell r="C1849" t="str">
            <v>Khim Bahadur Adhikari</v>
          </cell>
          <cell r="D1849" t="str">
            <v>Ghorahi Branch</v>
          </cell>
          <cell r="E1849" t="str">
            <v>194</v>
          </cell>
          <cell r="F1849" t="str">
            <v>Banking Operational</v>
          </cell>
          <cell r="G1849" t="str">
            <v>5</v>
          </cell>
          <cell r="H1849" t="str">
            <v>Managerial 9</v>
          </cell>
          <cell r="I1849">
            <v>0</v>
          </cell>
          <cell r="J1849">
            <v>0</v>
          </cell>
          <cell r="K1849">
            <v>52774</v>
          </cell>
          <cell r="L1849">
            <v>8795</v>
          </cell>
          <cell r="M1849">
            <v>6156.9</v>
          </cell>
          <cell r="N1849">
            <v>55412.1</v>
          </cell>
          <cell r="O1849">
            <v>4620</v>
          </cell>
          <cell r="P1849">
            <v>2000</v>
          </cell>
          <cell r="Q1849">
            <v>1000</v>
          </cell>
          <cell r="R1849">
            <v>345</v>
          </cell>
          <cell r="S1849">
            <v>0</v>
          </cell>
          <cell r="T1849">
            <v>2400</v>
          </cell>
          <cell r="U1849">
            <v>0</v>
          </cell>
          <cell r="V1849">
            <v>0</v>
          </cell>
          <cell r="W1849">
            <v>6000</v>
          </cell>
          <cell r="X1849">
            <v>0</v>
          </cell>
          <cell r="Y1849">
            <v>0</v>
          </cell>
          <cell r="Z1849">
            <v>16365</v>
          </cell>
          <cell r="AA1849">
            <v>84090.9</v>
          </cell>
        </row>
        <row r="1850">
          <cell r="B1850">
            <v>4841</v>
          </cell>
          <cell r="C1850" t="str">
            <v>Buddhi Pratap Bhandari</v>
          </cell>
          <cell r="D1850" t="str">
            <v>Ghorahi Branch</v>
          </cell>
          <cell r="E1850" t="str">
            <v>194</v>
          </cell>
          <cell r="F1850" t="str">
            <v>Banking Operational</v>
          </cell>
          <cell r="G1850" t="str">
            <v>10</v>
          </cell>
          <cell r="H1850" t="str">
            <v>Officer 7</v>
          </cell>
          <cell r="I1850">
            <v>0</v>
          </cell>
          <cell r="J1850">
            <v>0</v>
          </cell>
          <cell r="K1850">
            <v>46207</v>
          </cell>
          <cell r="L1850">
            <v>15400</v>
          </cell>
          <cell r="M1850">
            <v>6160.7</v>
          </cell>
          <cell r="N1850">
            <v>55446.3</v>
          </cell>
          <cell r="O1850">
            <v>4220</v>
          </cell>
          <cell r="P1850">
            <v>2000</v>
          </cell>
          <cell r="Q1850">
            <v>1000</v>
          </cell>
          <cell r="R1850">
            <v>291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7511</v>
          </cell>
          <cell r="AA1850">
            <v>75278.7</v>
          </cell>
        </row>
        <row r="1851">
          <cell r="B1851">
            <v>5054</v>
          </cell>
          <cell r="C1851" t="str">
            <v>Lal Bahadur Basnet</v>
          </cell>
          <cell r="D1851" t="str">
            <v>Ghorahi Branch</v>
          </cell>
          <cell r="E1851" t="str">
            <v>194</v>
          </cell>
          <cell r="F1851" t="str">
            <v>Banking Operational</v>
          </cell>
          <cell r="G1851" t="str">
            <v>5</v>
          </cell>
          <cell r="H1851" t="str">
            <v>Driver D2</v>
          </cell>
          <cell r="I1851">
            <v>0</v>
          </cell>
          <cell r="J1851">
            <v>0</v>
          </cell>
          <cell r="K1851">
            <v>32902</v>
          </cell>
          <cell r="L1851">
            <v>5485</v>
          </cell>
          <cell r="M1851">
            <v>3838.7</v>
          </cell>
          <cell r="N1851">
            <v>34548.300000000003</v>
          </cell>
          <cell r="O1851">
            <v>2772</v>
          </cell>
          <cell r="P1851">
            <v>2000</v>
          </cell>
          <cell r="Q1851">
            <v>1000</v>
          </cell>
          <cell r="R1851">
            <v>156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5928</v>
          </cell>
          <cell r="AA1851">
            <v>48153.7</v>
          </cell>
        </row>
        <row r="1852">
          <cell r="B1852">
            <v>5780</v>
          </cell>
          <cell r="C1852" t="str">
            <v>Binod K.C.</v>
          </cell>
          <cell r="D1852" t="str">
            <v>Ghorahi Branch</v>
          </cell>
          <cell r="E1852" t="str">
            <v>194</v>
          </cell>
          <cell r="F1852" t="str">
            <v>Banking Operational</v>
          </cell>
          <cell r="G1852" t="str">
            <v>11</v>
          </cell>
          <cell r="H1852" t="str">
            <v>Assistant 5</v>
          </cell>
          <cell r="I1852">
            <v>0</v>
          </cell>
          <cell r="J1852">
            <v>0</v>
          </cell>
          <cell r="K1852">
            <v>35420</v>
          </cell>
          <cell r="L1852">
            <v>12991</v>
          </cell>
          <cell r="M1852">
            <v>4841.1000000000004</v>
          </cell>
          <cell r="N1852">
            <v>43569.9</v>
          </cell>
          <cell r="O1852">
            <v>3344</v>
          </cell>
          <cell r="P1852">
            <v>2000</v>
          </cell>
          <cell r="Q1852">
            <v>1000</v>
          </cell>
          <cell r="R1852">
            <v>185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6529</v>
          </cell>
          <cell r="AA1852">
            <v>59781.1</v>
          </cell>
        </row>
        <row r="1853">
          <cell r="B1853">
            <v>5808</v>
          </cell>
          <cell r="C1853" t="str">
            <v>Shanti Basnet</v>
          </cell>
          <cell r="D1853" t="str">
            <v>Ghorahi Branch</v>
          </cell>
          <cell r="E1853" t="str">
            <v>194</v>
          </cell>
          <cell r="F1853" t="str">
            <v>Banking Operational</v>
          </cell>
          <cell r="G1853" t="str">
            <v>11</v>
          </cell>
          <cell r="H1853" t="str">
            <v>Assistant 5</v>
          </cell>
          <cell r="I1853" t="str">
            <v>5A</v>
          </cell>
          <cell r="J1853">
            <v>0</v>
          </cell>
          <cell r="K1853">
            <v>38491</v>
          </cell>
          <cell r="L1853">
            <v>14113</v>
          </cell>
          <cell r="M1853">
            <v>5260.4</v>
          </cell>
          <cell r="N1853">
            <v>47343.6</v>
          </cell>
          <cell r="O1853">
            <v>3344</v>
          </cell>
          <cell r="P1853">
            <v>2000</v>
          </cell>
          <cell r="Q1853">
            <v>1000</v>
          </cell>
          <cell r="R1853">
            <v>185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6529</v>
          </cell>
          <cell r="AA1853">
            <v>64393.4</v>
          </cell>
        </row>
        <row r="1854">
          <cell r="B1854">
            <v>6616</v>
          </cell>
          <cell r="C1854" t="str">
            <v>Nisha Giri</v>
          </cell>
          <cell r="D1854" t="str">
            <v>Ghorahi Branch</v>
          </cell>
          <cell r="E1854" t="str">
            <v>194</v>
          </cell>
          <cell r="F1854" t="str">
            <v>Banking Operational</v>
          </cell>
          <cell r="G1854" t="str">
            <v>5</v>
          </cell>
          <cell r="H1854" t="str">
            <v>Assistant 4</v>
          </cell>
          <cell r="I1854">
            <v>0</v>
          </cell>
          <cell r="J1854">
            <v>0</v>
          </cell>
          <cell r="K1854">
            <v>32902</v>
          </cell>
          <cell r="L1854">
            <v>5485</v>
          </cell>
          <cell r="M1854">
            <v>3838.7</v>
          </cell>
          <cell r="N1854">
            <v>34548.300000000003</v>
          </cell>
          <cell r="O1854">
            <v>2772</v>
          </cell>
          <cell r="P1854">
            <v>2000</v>
          </cell>
          <cell r="Q1854">
            <v>1000</v>
          </cell>
          <cell r="R1854">
            <v>0</v>
          </cell>
          <cell r="S1854">
            <v>1348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7120</v>
          </cell>
          <cell r="AA1854">
            <v>49345.7</v>
          </cell>
        </row>
        <row r="1855">
          <cell r="B1855">
            <v>6628</v>
          </cell>
          <cell r="C1855" t="str">
            <v>Sapana Shrestha</v>
          </cell>
          <cell r="D1855" t="str">
            <v>Ghorahi Branch</v>
          </cell>
          <cell r="E1855" t="str">
            <v>194</v>
          </cell>
          <cell r="F1855" t="str">
            <v>Banking Operational</v>
          </cell>
          <cell r="G1855" t="str">
            <v>5</v>
          </cell>
          <cell r="H1855" t="str">
            <v>Assistant 4</v>
          </cell>
          <cell r="I1855">
            <v>0</v>
          </cell>
          <cell r="J1855">
            <v>0</v>
          </cell>
          <cell r="K1855">
            <v>32902</v>
          </cell>
          <cell r="L1855">
            <v>5485</v>
          </cell>
          <cell r="M1855">
            <v>3838.7</v>
          </cell>
          <cell r="N1855">
            <v>34548.300000000003</v>
          </cell>
          <cell r="O1855">
            <v>2772</v>
          </cell>
          <cell r="P1855">
            <v>2000</v>
          </cell>
          <cell r="Q1855">
            <v>1000</v>
          </cell>
          <cell r="R1855">
            <v>156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5928</v>
          </cell>
          <cell r="AA1855">
            <v>48153.7</v>
          </cell>
        </row>
        <row r="1856">
          <cell r="B1856">
            <v>6776</v>
          </cell>
          <cell r="C1856" t="str">
            <v>Prakash Pokhrel</v>
          </cell>
          <cell r="D1856" t="str">
            <v>Ghorahi Branch</v>
          </cell>
          <cell r="E1856" t="str">
            <v>194</v>
          </cell>
          <cell r="F1856" t="str">
            <v>Banking Operational</v>
          </cell>
          <cell r="G1856" t="str">
            <v>4</v>
          </cell>
          <cell r="H1856" t="str">
            <v>Officer 7</v>
          </cell>
          <cell r="I1856">
            <v>0</v>
          </cell>
          <cell r="J1856">
            <v>0</v>
          </cell>
          <cell r="K1856">
            <v>46207</v>
          </cell>
          <cell r="L1856">
            <v>6160</v>
          </cell>
          <cell r="M1856">
            <v>5236.7</v>
          </cell>
          <cell r="N1856">
            <v>47130.3</v>
          </cell>
          <cell r="O1856">
            <v>4220</v>
          </cell>
          <cell r="P1856">
            <v>2000</v>
          </cell>
          <cell r="Q1856">
            <v>1000</v>
          </cell>
          <cell r="R1856">
            <v>0</v>
          </cell>
          <cell r="S1856">
            <v>2519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9739</v>
          </cell>
          <cell r="AA1856">
            <v>67342.7</v>
          </cell>
        </row>
        <row r="1857">
          <cell r="B1857">
            <v>6990</v>
          </cell>
          <cell r="C1857" t="str">
            <v>Rajendra Dangi</v>
          </cell>
          <cell r="D1857" t="str">
            <v>Ghorahi Branch</v>
          </cell>
          <cell r="E1857" t="str">
            <v>194</v>
          </cell>
          <cell r="F1857" t="str">
            <v>Banking Operational</v>
          </cell>
          <cell r="G1857" t="str">
            <v>4</v>
          </cell>
          <cell r="H1857" t="str">
            <v>Assistant 4</v>
          </cell>
          <cell r="I1857">
            <v>0</v>
          </cell>
          <cell r="J1857">
            <v>0</v>
          </cell>
          <cell r="K1857">
            <v>32902</v>
          </cell>
          <cell r="L1857">
            <v>4388</v>
          </cell>
          <cell r="M1857">
            <v>3729</v>
          </cell>
          <cell r="N1857">
            <v>33561</v>
          </cell>
          <cell r="O1857">
            <v>2772</v>
          </cell>
          <cell r="P1857">
            <v>2000</v>
          </cell>
          <cell r="Q1857">
            <v>1000</v>
          </cell>
          <cell r="R1857">
            <v>0</v>
          </cell>
          <cell r="S1857">
            <v>1348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7120</v>
          </cell>
          <cell r="AA1857">
            <v>48139</v>
          </cell>
        </row>
        <row r="1858">
          <cell r="B1858">
            <v>6994</v>
          </cell>
          <cell r="C1858" t="str">
            <v>Jhakmaya Thapa</v>
          </cell>
          <cell r="D1858" t="str">
            <v>Ghorahi Branch</v>
          </cell>
          <cell r="E1858" t="str">
            <v>194</v>
          </cell>
          <cell r="F1858" t="str">
            <v>Banking Operational</v>
          </cell>
          <cell r="G1858" t="str">
            <v>4</v>
          </cell>
          <cell r="H1858" t="str">
            <v>Assistant 4</v>
          </cell>
          <cell r="I1858">
            <v>0</v>
          </cell>
          <cell r="J1858">
            <v>0</v>
          </cell>
          <cell r="K1858">
            <v>32902</v>
          </cell>
          <cell r="L1858">
            <v>4388</v>
          </cell>
          <cell r="M1858">
            <v>3729</v>
          </cell>
          <cell r="N1858">
            <v>33561</v>
          </cell>
          <cell r="O1858">
            <v>2772</v>
          </cell>
          <cell r="P1858">
            <v>2000</v>
          </cell>
          <cell r="Q1858">
            <v>1000</v>
          </cell>
          <cell r="R1858">
            <v>0</v>
          </cell>
          <cell r="S1858">
            <v>1348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7120</v>
          </cell>
          <cell r="AA1858">
            <v>48139</v>
          </cell>
        </row>
        <row r="1859">
          <cell r="B1859">
            <v>6996</v>
          </cell>
          <cell r="C1859" t="str">
            <v>Tilak Ram Giri</v>
          </cell>
          <cell r="D1859" t="str">
            <v>Ghorahi Branch</v>
          </cell>
          <cell r="E1859" t="str">
            <v>194</v>
          </cell>
          <cell r="F1859" t="str">
            <v>Banking Operational</v>
          </cell>
          <cell r="G1859" t="str">
            <v>4</v>
          </cell>
          <cell r="H1859" t="str">
            <v>Assistant 4</v>
          </cell>
          <cell r="I1859">
            <v>0</v>
          </cell>
          <cell r="J1859">
            <v>0</v>
          </cell>
          <cell r="K1859">
            <v>32902</v>
          </cell>
          <cell r="L1859">
            <v>4388</v>
          </cell>
          <cell r="M1859">
            <v>3729</v>
          </cell>
          <cell r="N1859">
            <v>33561</v>
          </cell>
          <cell r="O1859">
            <v>2772</v>
          </cell>
          <cell r="P1859">
            <v>2000</v>
          </cell>
          <cell r="Q1859">
            <v>1000</v>
          </cell>
          <cell r="R1859">
            <v>156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5928</v>
          </cell>
          <cell r="AA1859">
            <v>46947</v>
          </cell>
        </row>
        <row r="1860">
          <cell r="B1860">
            <v>7009</v>
          </cell>
          <cell r="C1860" t="str">
            <v>Laxmi Sapkota Nepali</v>
          </cell>
          <cell r="D1860" t="str">
            <v>Ghorahi Branch</v>
          </cell>
          <cell r="E1860" t="str">
            <v>194</v>
          </cell>
          <cell r="F1860" t="str">
            <v>Banking Operational</v>
          </cell>
          <cell r="G1860" t="str">
            <v>4</v>
          </cell>
          <cell r="H1860" t="str">
            <v>Assistant 4</v>
          </cell>
          <cell r="I1860">
            <v>0</v>
          </cell>
          <cell r="J1860">
            <v>0</v>
          </cell>
          <cell r="K1860">
            <v>32902</v>
          </cell>
          <cell r="L1860">
            <v>4388</v>
          </cell>
          <cell r="M1860">
            <v>3729</v>
          </cell>
          <cell r="N1860">
            <v>33561</v>
          </cell>
          <cell r="O1860">
            <v>2772</v>
          </cell>
          <cell r="P1860">
            <v>2000</v>
          </cell>
          <cell r="Q1860">
            <v>1000</v>
          </cell>
          <cell r="R1860">
            <v>0</v>
          </cell>
          <cell r="S1860">
            <v>1348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7120</v>
          </cell>
          <cell r="AA1860">
            <v>48139</v>
          </cell>
        </row>
        <row r="1861">
          <cell r="B1861">
            <v>90147</v>
          </cell>
          <cell r="C1861" t="str">
            <v>Resham Bahadur NaamJaali</v>
          </cell>
          <cell r="D1861" t="str">
            <v>Ghorahi Branch</v>
          </cell>
          <cell r="E1861" t="str">
            <v>194</v>
          </cell>
          <cell r="F1861" t="str">
            <v>Banking Operational</v>
          </cell>
          <cell r="G1861">
            <v>0</v>
          </cell>
          <cell r="H1861" t="str">
            <v>Guard 3</v>
          </cell>
          <cell r="I1861">
            <v>0</v>
          </cell>
          <cell r="J1861">
            <v>0</v>
          </cell>
          <cell r="K1861">
            <v>27612</v>
          </cell>
          <cell r="L1861">
            <v>0</v>
          </cell>
          <cell r="M1861">
            <v>0</v>
          </cell>
          <cell r="N1861">
            <v>27612</v>
          </cell>
          <cell r="O1861">
            <v>0</v>
          </cell>
          <cell r="P1861">
            <v>2000</v>
          </cell>
          <cell r="Q1861">
            <v>1000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3000</v>
          </cell>
          <cell r="AA1861">
            <v>30612</v>
          </cell>
        </row>
        <row r="1862">
          <cell r="B1862">
            <v>90212</v>
          </cell>
          <cell r="C1862" t="str">
            <v>Geeta Kumari Devkota</v>
          </cell>
          <cell r="D1862" t="str">
            <v>Ghorahi Branch</v>
          </cell>
          <cell r="E1862" t="str">
            <v>194</v>
          </cell>
          <cell r="F1862" t="str">
            <v>Banking Operational</v>
          </cell>
          <cell r="G1862">
            <v>0</v>
          </cell>
          <cell r="H1862" t="str">
            <v>Support Staff 1S</v>
          </cell>
          <cell r="I1862">
            <v>0</v>
          </cell>
          <cell r="J1862">
            <v>0</v>
          </cell>
          <cell r="K1862">
            <v>24702</v>
          </cell>
          <cell r="L1862">
            <v>0</v>
          </cell>
          <cell r="M1862">
            <v>0</v>
          </cell>
          <cell r="N1862">
            <v>24702</v>
          </cell>
          <cell r="O1862">
            <v>0</v>
          </cell>
          <cell r="P1862">
            <v>2000</v>
          </cell>
          <cell r="Q1862">
            <v>1000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3000</v>
          </cell>
          <cell r="AA1862">
            <v>27702</v>
          </cell>
        </row>
        <row r="1863">
          <cell r="B1863">
            <v>5492</v>
          </cell>
          <cell r="C1863" t="str">
            <v>Mritunjaya Kumar Tripathi</v>
          </cell>
          <cell r="D1863" t="str">
            <v>Narayanpur Branch</v>
          </cell>
          <cell r="E1863" t="str">
            <v>195</v>
          </cell>
          <cell r="F1863" t="str">
            <v>Banking Operational</v>
          </cell>
          <cell r="G1863" t="str">
            <v>7</v>
          </cell>
          <cell r="H1863" t="str">
            <v>Managerial 8</v>
          </cell>
          <cell r="I1863">
            <v>0</v>
          </cell>
          <cell r="J1863">
            <v>0</v>
          </cell>
          <cell r="K1863">
            <v>48737</v>
          </cell>
          <cell r="L1863">
            <v>11375</v>
          </cell>
          <cell r="M1863">
            <v>6011.2</v>
          </cell>
          <cell r="N1863">
            <v>54100.800000000003</v>
          </cell>
          <cell r="O1863">
            <v>4420</v>
          </cell>
          <cell r="P1863">
            <v>2000</v>
          </cell>
          <cell r="Q1863">
            <v>1000</v>
          </cell>
          <cell r="R1863">
            <v>320</v>
          </cell>
          <cell r="S1863">
            <v>0</v>
          </cell>
          <cell r="T1863">
            <v>2250</v>
          </cell>
          <cell r="U1863">
            <v>0</v>
          </cell>
          <cell r="V1863">
            <v>0</v>
          </cell>
          <cell r="W1863">
            <v>5000</v>
          </cell>
          <cell r="X1863">
            <v>0</v>
          </cell>
          <cell r="Y1863">
            <v>0</v>
          </cell>
          <cell r="Z1863">
            <v>14990</v>
          </cell>
          <cell r="AA1863">
            <v>81113.2</v>
          </cell>
        </row>
        <row r="1864">
          <cell r="B1864">
            <v>5783</v>
          </cell>
          <cell r="C1864" t="str">
            <v>Anil D.C.</v>
          </cell>
          <cell r="D1864" t="str">
            <v>Narayanpur Branch</v>
          </cell>
          <cell r="E1864" t="str">
            <v>195</v>
          </cell>
          <cell r="F1864" t="str">
            <v>Banking Operational</v>
          </cell>
          <cell r="G1864" t="str">
            <v>11</v>
          </cell>
          <cell r="H1864" t="str">
            <v>Assistant 5</v>
          </cell>
          <cell r="I1864">
            <v>0</v>
          </cell>
          <cell r="J1864">
            <v>0</v>
          </cell>
          <cell r="K1864">
            <v>35420</v>
          </cell>
          <cell r="L1864">
            <v>12991</v>
          </cell>
          <cell r="M1864">
            <v>4841.1000000000004</v>
          </cell>
          <cell r="N1864">
            <v>43569.9</v>
          </cell>
          <cell r="O1864">
            <v>3344</v>
          </cell>
          <cell r="P1864">
            <v>2000</v>
          </cell>
          <cell r="Q1864">
            <v>1000</v>
          </cell>
          <cell r="R1864">
            <v>0</v>
          </cell>
          <cell r="S1864">
            <v>1604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7948</v>
          </cell>
          <cell r="AA1864">
            <v>61200.1</v>
          </cell>
        </row>
        <row r="1865">
          <cell r="B1865">
            <v>6601</v>
          </cell>
          <cell r="C1865" t="str">
            <v>Kamal Bhandari</v>
          </cell>
          <cell r="D1865" t="str">
            <v>Narayanpur Branch</v>
          </cell>
          <cell r="E1865" t="str">
            <v>195</v>
          </cell>
          <cell r="F1865" t="str">
            <v>Banking Operational</v>
          </cell>
          <cell r="G1865" t="str">
            <v>5</v>
          </cell>
          <cell r="H1865" t="str">
            <v>Assistant 4</v>
          </cell>
          <cell r="I1865">
            <v>0</v>
          </cell>
          <cell r="J1865">
            <v>0</v>
          </cell>
          <cell r="K1865">
            <v>32902</v>
          </cell>
          <cell r="L1865">
            <v>5485</v>
          </cell>
          <cell r="M1865">
            <v>3838.7</v>
          </cell>
          <cell r="N1865">
            <v>34548.300000000003</v>
          </cell>
          <cell r="O1865">
            <v>2772</v>
          </cell>
          <cell r="P1865">
            <v>2000</v>
          </cell>
          <cell r="Q1865">
            <v>1000</v>
          </cell>
          <cell r="R1865">
            <v>156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5928</v>
          </cell>
          <cell r="AA1865">
            <v>48153.7</v>
          </cell>
        </row>
        <row r="1866">
          <cell r="B1866">
            <v>6862</v>
          </cell>
          <cell r="C1866" t="str">
            <v>Hari Bahadur Kc</v>
          </cell>
          <cell r="D1866" t="str">
            <v>Narayanpur Branch</v>
          </cell>
          <cell r="E1866" t="str">
            <v>195</v>
          </cell>
          <cell r="F1866" t="str">
            <v>Banking Operational</v>
          </cell>
          <cell r="G1866" t="str">
            <v>4</v>
          </cell>
          <cell r="H1866" t="str">
            <v>Assistant 5</v>
          </cell>
          <cell r="I1866">
            <v>0</v>
          </cell>
          <cell r="J1866">
            <v>0</v>
          </cell>
          <cell r="K1866">
            <v>35420</v>
          </cell>
          <cell r="L1866">
            <v>4724</v>
          </cell>
          <cell r="M1866">
            <v>4014.4</v>
          </cell>
          <cell r="N1866">
            <v>36129.599999999999</v>
          </cell>
          <cell r="O1866">
            <v>3344</v>
          </cell>
          <cell r="P1866">
            <v>2000</v>
          </cell>
          <cell r="Q1866">
            <v>1000</v>
          </cell>
          <cell r="R1866">
            <v>185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6529</v>
          </cell>
          <cell r="AA1866">
            <v>50687.4</v>
          </cell>
        </row>
        <row r="1867">
          <cell r="B1867">
            <v>7006</v>
          </cell>
          <cell r="C1867" t="str">
            <v>Ankur Gautam</v>
          </cell>
          <cell r="D1867" t="str">
            <v>Narayanpur Branch</v>
          </cell>
          <cell r="E1867" t="str">
            <v>195</v>
          </cell>
          <cell r="F1867" t="str">
            <v>Banking Operational</v>
          </cell>
          <cell r="G1867" t="str">
            <v>4</v>
          </cell>
          <cell r="H1867" t="str">
            <v>Assistant 4</v>
          </cell>
          <cell r="I1867">
            <v>0</v>
          </cell>
          <cell r="J1867">
            <v>0</v>
          </cell>
          <cell r="K1867">
            <v>32902</v>
          </cell>
          <cell r="L1867">
            <v>4388</v>
          </cell>
          <cell r="M1867">
            <v>3729</v>
          </cell>
          <cell r="N1867">
            <v>33561</v>
          </cell>
          <cell r="O1867">
            <v>2772</v>
          </cell>
          <cell r="P1867">
            <v>2000</v>
          </cell>
          <cell r="Q1867">
            <v>1000</v>
          </cell>
          <cell r="R1867">
            <v>0</v>
          </cell>
          <cell r="S1867">
            <v>1348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7120</v>
          </cell>
          <cell r="AA1867">
            <v>48139</v>
          </cell>
        </row>
        <row r="1868">
          <cell r="B1868">
            <v>7322</v>
          </cell>
          <cell r="C1868" t="str">
            <v>Dipa Bhandari</v>
          </cell>
          <cell r="D1868" t="str">
            <v>Narayanpur Branch</v>
          </cell>
          <cell r="E1868" t="str">
            <v>195</v>
          </cell>
          <cell r="F1868" t="str">
            <v>Banking Operational</v>
          </cell>
          <cell r="G1868" t="str">
            <v>1</v>
          </cell>
          <cell r="H1868" t="str">
            <v>Assistant 4</v>
          </cell>
          <cell r="I1868">
            <v>0</v>
          </cell>
          <cell r="J1868">
            <v>0</v>
          </cell>
          <cell r="K1868">
            <v>32902</v>
          </cell>
          <cell r="L1868">
            <v>1097</v>
          </cell>
          <cell r="M1868">
            <v>3399.9</v>
          </cell>
          <cell r="N1868">
            <v>30599.1</v>
          </cell>
          <cell r="O1868">
            <v>2772</v>
          </cell>
          <cell r="P1868">
            <v>2000</v>
          </cell>
          <cell r="Q1868">
            <v>1000</v>
          </cell>
          <cell r="R1868">
            <v>0</v>
          </cell>
          <cell r="S1868">
            <v>1348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7120</v>
          </cell>
          <cell r="AA1868">
            <v>44518.9</v>
          </cell>
        </row>
        <row r="1869">
          <cell r="B1869">
            <v>90172</v>
          </cell>
          <cell r="C1869" t="str">
            <v>Risman Chaudhary</v>
          </cell>
          <cell r="D1869" t="str">
            <v>Narayanpur Branch</v>
          </cell>
          <cell r="E1869" t="str">
            <v>195</v>
          </cell>
          <cell r="F1869" t="str">
            <v>Banking Operational</v>
          </cell>
          <cell r="G1869">
            <v>0</v>
          </cell>
          <cell r="H1869" t="str">
            <v>Support Staff 1S</v>
          </cell>
          <cell r="I1869">
            <v>0</v>
          </cell>
          <cell r="J1869">
            <v>0</v>
          </cell>
          <cell r="K1869">
            <v>24702</v>
          </cell>
          <cell r="L1869">
            <v>0</v>
          </cell>
          <cell r="M1869">
            <v>0</v>
          </cell>
          <cell r="N1869">
            <v>24702</v>
          </cell>
          <cell r="O1869">
            <v>0</v>
          </cell>
          <cell r="P1869">
            <v>2000</v>
          </cell>
          <cell r="Q1869">
            <v>1000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3000</v>
          </cell>
          <cell r="AA1869">
            <v>27702</v>
          </cell>
        </row>
        <row r="1870">
          <cell r="B1870">
            <v>90173</v>
          </cell>
          <cell r="C1870" t="str">
            <v>Manbir Chaudhary</v>
          </cell>
          <cell r="D1870" t="str">
            <v>Narayanpur Branch</v>
          </cell>
          <cell r="E1870" t="str">
            <v>195</v>
          </cell>
          <cell r="F1870" t="str">
            <v>Banking Operational</v>
          </cell>
          <cell r="G1870">
            <v>0</v>
          </cell>
          <cell r="H1870" t="str">
            <v>Support Staff 1S</v>
          </cell>
          <cell r="I1870">
            <v>0</v>
          </cell>
          <cell r="J1870">
            <v>0</v>
          </cell>
          <cell r="K1870">
            <v>24702</v>
          </cell>
          <cell r="L1870">
            <v>0</v>
          </cell>
          <cell r="M1870">
            <v>0</v>
          </cell>
          <cell r="N1870">
            <v>24702</v>
          </cell>
          <cell r="O1870">
            <v>0</v>
          </cell>
          <cell r="P1870">
            <v>2000</v>
          </cell>
          <cell r="Q1870">
            <v>1000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3000</v>
          </cell>
          <cell r="AA1870">
            <v>27702</v>
          </cell>
        </row>
        <row r="1871">
          <cell r="B1871">
            <v>5998</v>
          </cell>
          <cell r="C1871" t="str">
            <v>Durga Prasad Bhattarai</v>
          </cell>
          <cell r="D1871" t="str">
            <v>Pyuthan Branch</v>
          </cell>
          <cell r="E1871" t="str">
            <v>196</v>
          </cell>
          <cell r="F1871" t="str">
            <v>Banking Operational</v>
          </cell>
          <cell r="G1871" t="str">
            <v>11</v>
          </cell>
          <cell r="H1871" t="str">
            <v>Assistant 5</v>
          </cell>
          <cell r="I1871">
            <v>0</v>
          </cell>
          <cell r="J1871">
            <v>0</v>
          </cell>
          <cell r="K1871">
            <v>35420</v>
          </cell>
          <cell r="L1871">
            <v>12991</v>
          </cell>
          <cell r="M1871">
            <v>4841.1000000000004</v>
          </cell>
          <cell r="N1871">
            <v>43569.9</v>
          </cell>
          <cell r="O1871">
            <v>3344</v>
          </cell>
          <cell r="P1871">
            <v>2000</v>
          </cell>
          <cell r="Q1871">
            <v>1000</v>
          </cell>
          <cell r="R1871">
            <v>0</v>
          </cell>
          <cell r="S1871">
            <v>3454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9798</v>
          </cell>
          <cell r="AA1871">
            <v>63050.1</v>
          </cell>
        </row>
        <row r="1872">
          <cell r="B1872">
            <v>6013</v>
          </cell>
          <cell r="C1872" t="str">
            <v>Om Prasad Shrestha</v>
          </cell>
          <cell r="D1872" t="str">
            <v>Pyuthan Branch</v>
          </cell>
          <cell r="E1872" t="str">
            <v>196</v>
          </cell>
          <cell r="F1872" t="str">
            <v>Banking Operational</v>
          </cell>
          <cell r="G1872" t="str">
            <v>11</v>
          </cell>
          <cell r="H1872" t="str">
            <v>Assistant 5</v>
          </cell>
          <cell r="I1872">
            <v>0</v>
          </cell>
          <cell r="J1872">
            <v>0</v>
          </cell>
          <cell r="K1872">
            <v>35420</v>
          </cell>
          <cell r="L1872">
            <v>12991</v>
          </cell>
          <cell r="M1872">
            <v>4841.1000000000004</v>
          </cell>
          <cell r="N1872">
            <v>43569.9</v>
          </cell>
          <cell r="O1872">
            <v>3344</v>
          </cell>
          <cell r="P1872">
            <v>2000</v>
          </cell>
          <cell r="Q1872">
            <v>1000</v>
          </cell>
          <cell r="R1872">
            <v>324</v>
          </cell>
          <cell r="S1872">
            <v>0</v>
          </cell>
          <cell r="T1872">
            <v>2100</v>
          </cell>
          <cell r="U1872">
            <v>0</v>
          </cell>
          <cell r="V1872">
            <v>0</v>
          </cell>
          <cell r="W1872">
            <v>4000</v>
          </cell>
          <cell r="X1872">
            <v>0</v>
          </cell>
          <cell r="Y1872">
            <v>0</v>
          </cell>
          <cell r="Z1872">
            <v>12768</v>
          </cell>
          <cell r="AA1872">
            <v>66020.100000000006</v>
          </cell>
        </row>
        <row r="1873">
          <cell r="B1873">
            <v>6298</v>
          </cell>
          <cell r="C1873" t="str">
            <v>Him Prasad Shrestha</v>
          </cell>
          <cell r="D1873" t="str">
            <v>Pyuthan Branch</v>
          </cell>
          <cell r="E1873" t="str">
            <v>196</v>
          </cell>
          <cell r="F1873" t="str">
            <v>Banking Operational</v>
          </cell>
          <cell r="G1873" t="str">
            <v>7</v>
          </cell>
          <cell r="H1873" t="str">
            <v>Support Staff 2S</v>
          </cell>
          <cell r="I1873">
            <v>0</v>
          </cell>
          <cell r="J1873">
            <v>0</v>
          </cell>
          <cell r="K1873">
            <v>26082</v>
          </cell>
          <cell r="L1873">
            <v>6083</v>
          </cell>
          <cell r="M1873">
            <v>3216.5</v>
          </cell>
          <cell r="N1873">
            <v>28948.5</v>
          </cell>
          <cell r="O1873">
            <v>2200</v>
          </cell>
          <cell r="P1873">
            <v>2000</v>
          </cell>
          <cell r="Q1873">
            <v>1000</v>
          </cell>
          <cell r="R1873">
            <v>189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5389</v>
          </cell>
          <cell r="AA1873">
            <v>40770.5</v>
          </cell>
        </row>
        <row r="1874">
          <cell r="B1874">
            <v>7361</v>
          </cell>
          <cell r="C1874" t="str">
            <v>Puja Gharti magar</v>
          </cell>
          <cell r="D1874" t="str">
            <v>Pyuthan Branch</v>
          </cell>
          <cell r="E1874" t="str">
            <v>196</v>
          </cell>
          <cell r="F1874" t="str">
            <v>Banking Operational</v>
          </cell>
          <cell r="G1874" t="str">
            <v>1</v>
          </cell>
          <cell r="H1874" t="str">
            <v>Assistant 4</v>
          </cell>
          <cell r="I1874">
            <v>0</v>
          </cell>
          <cell r="J1874">
            <v>0</v>
          </cell>
          <cell r="K1874">
            <v>32902</v>
          </cell>
          <cell r="L1874">
            <v>1097</v>
          </cell>
          <cell r="M1874">
            <v>3399.9</v>
          </cell>
          <cell r="N1874">
            <v>30599.1</v>
          </cell>
          <cell r="O1874">
            <v>2772</v>
          </cell>
          <cell r="P1874">
            <v>2000</v>
          </cell>
          <cell r="Q1874">
            <v>1000</v>
          </cell>
          <cell r="R1874">
            <v>0</v>
          </cell>
          <cell r="S1874">
            <v>2902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8674</v>
          </cell>
          <cell r="AA1874">
            <v>46072.9</v>
          </cell>
        </row>
        <row r="1875">
          <cell r="B1875">
            <v>5453</v>
          </cell>
          <cell r="C1875" t="str">
            <v>Raj Kumar Biswakarma</v>
          </cell>
          <cell r="D1875" t="str">
            <v>Rolpa Branch</v>
          </cell>
          <cell r="E1875" t="str">
            <v>197</v>
          </cell>
          <cell r="F1875" t="str">
            <v>Banking Operational</v>
          </cell>
          <cell r="G1875" t="str">
            <v>7</v>
          </cell>
          <cell r="H1875" t="str">
            <v>Managerial 8</v>
          </cell>
          <cell r="I1875">
            <v>0</v>
          </cell>
          <cell r="J1875">
            <v>0</v>
          </cell>
          <cell r="K1875">
            <v>48737</v>
          </cell>
          <cell r="L1875">
            <v>11375</v>
          </cell>
          <cell r="M1875">
            <v>6011.2</v>
          </cell>
          <cell r="N1875">
            <v>54100.800000000003</v>
          </cell>
          <cell r="O1875">
            <v>4420</v>
          </cell>
          <cell r="P1875">
            <v>2000</v>
          </cell>
          <cell r="Q1875">
            <v>1000</v>
          </cell>
          <cell r="R1875">
            <v>0</v>
          </cell>
          <cell r="S1875">
            <v>5930</v>
          </cell>
          <cell r="T1875">
            <v>2250</v>
          </cell>
          <cell r="U1875">
            <v>0</v>
          </cell>
          <cell r="V1875">
            <v>0</v>
          </cell>
          <cell r="W1875">
            <v>5000</v>
          </cell>
          <cell r="X1875">
            <v>0</v>
          </cell>
          <cell r="Y1875">
            <v>0</v>
          </cell>
          <cell r="Z1875">
            <v>20600</v>
          </cell>
          <cell r="AA1875">
            <v>86723.199999999997</v>
          </cell>
        </row>
        <row r="1876">
          <cell r="B1876">
            <v>5982</v>
          </cell>
          <cell r="C1876" t="str">
            <v>Mahendra Prasad Sharma</v>
          </cell>
          <cell r="D1876" t="str">
            <v>Rolpa Branch</v>
          </cell>
          <cell r="E1876" t="str">
            <v>197</v>
          </cell>
          <cell r="F1876" t="str">
            <v>Banking Operational</v>
          </cell>
          <cell r="G1876" t="str">
            <v>11</v>
          </cell>
          <cell r="H1876" t="str">
            <v>Assistant 5</v>
          </cell>
          <cell r="I1876">
            <v>0</v>
          </cell>
          <cell r="J1876">
            <v>0</v>
          </cell>
          <cell r="K1876">
            <v>35420</v>
          </cell>
          <cell r="L1876">
            <v>12991</v>
          </cell>
          <cell r="M1876">
            <v>4841.1000000000004</v>
          </cell>
          <cell r="N1876">
            <v>43569.9</v>
          </cell>
          <cell r="O1876">
            <v>3344</v>
          </cell>
          <cell r="P1876">
            <v>2000</v>
          </cell>
          <cell r="Q1876">
            <v>1000</v>
          </cell>
          <cell r="R1876">
            <v>324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6668</v>
          </cell>
          <cell r="AA1876">
            <v>59920.1</v>
          </cell>
        </row>
        <row r="1877">
          <cell r="B1877">
            <v>6261</v>
          </cell>
          <cell r="C1877" t="str">
            <v>Reg Bahadur Dangi</v>
          </cell>
          <cell r="D1877" t="str">
            <v>Rolpa Branch</v>
          </cell>
          <cell r="E1877" t="str">
            <v>197</v>
          </cell>
          <cell r="F1877" t="str">
            <v>Banking Operational</v>
          </cell>
          <cell r="G1877" t="str">
            <v>7</v>
          </cell>
          <cell r="H1877" t="str">
            <v>Support Staff 2S</v>
          </cell>
          <cell r="I1877">
            <v>0</v>
          </cell>
          <cell r="J1877">
            <v>0</v>
          </cell>
          <cell r="K1877">
            <v>26082</v>
          </cell>
          <cell r="L1877">
            <v>6083</v>
          </cell>
          <cell r="M1877">
            <v>3216.5</v>
          </cell>
          <cell r="N1877">
            <v>28948.5</v>
          </cell>
          <cell r="O1877">
            <v>2200</v>
          </cell>
          <cell r="P1877">
            <v>2000</v>
          </cell>
          <cell r="Q1877">
            <v>1000</v>
          </cell>
          <cell r="R1877">
            <v>189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5389</v>
          </cell>
          <cell r="AA1877">
            <v>40770.5</v>
          </cell>
        </row>
        <row r="1878">
          <cell r="B1878">
            <v>7087</v>
          </cell>
          <cell r="C1878" t="str">
            <v>Mohan Raj Kadel</v>
          </cell>
          <cell r="D1878" t="str">
            <v>Rolpa Branch</v>
          </cell>
          <cell r="E1878" t="str">
            <v>197</v>
          </cell>
          <cell r="F1878" t="str">
            <v>Banking Operational</v>
          </cell>
          <cell r="G1878" t="str">
            <v>1</v>
          </cell>
          <cell r="H1878" t="str">
            <v>Assistant 5</v>
          </cell>
          <cell r="I1878">
            <v>0</v>
          </cell>
          <cell r="J1878">
            <v>0</v>
          </cell>
          <cell r="K1878">
            <v>35420</v>
          </cell>
          <cell r="L1878">
            <v>1181</v>
          </cell>
          <cell r="M1878">
            <v>3660.1</v>
          </cell>
          <cell r="N1878">
            <v>32940.9</v>
          </cell>
          <cell r="O1878">
            <v>3344</v>
          </cell>
          <cell r="P1878">
            <v>2000</v>
          </cell>
          <cell r="Q1878">
            <v>1000</v>
          </cell>
          <cell r="R1878">
            <v>0</v>
          </cell>
          <cell r="S1878">
            <v>3454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9798</v>
          </cell>
          <cell r="AA1878">
            <v>50059.1</v>
          </cell>
        </row>
        <row r="1879">
          <cell r="B1879">
            <v>7306</v>
          </cell>
          <cell r="C1879" t="str">
            <v>Dharma Raj Rawat</v>
          </cell>
          <cell r="D1879" t="str">
            <v>Rolpa Branch</v>
          </cell>
          <cell r="E1879" t="str">
            <v>197</v>
          </cell>
          <cell r="F1879" t="str">
            <v>Banking Operational</v>
          </cell>
          <cell r="G1879" t="str">
            <v>1</v>
          </cell>
          <cell r="H1879" t="str">
            <v>Assistant 4</v>
          </cell>
          <cell r="I1879">
            <v>0</v>
          </cell>
          <cell r="J1879">
            <v>0</v>
          </cell>
          <cell r="K1879">
            <v>32902</v>
          </cell>
          <cell r="L1879">
            <v>1097</v>
          </cell>
          <cell r="M1879">
            <v>3399.9</v>
          </cell>
          <cell r="N1879">
            <v>30599.1</v>
          </cell>
          <cell r="O1879">
            <v>2772</v>
          </cell>
          <cell r="P1879">
            <v>2000</v>
          </cell>
          <cell r="Q1879">
            <v>1000</v>
          </cell>
          <cell r="R1879">
            <v>0</v>
          </cell>
          <cell r="S1879">
            <v>2902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8674</v>
          </cell>
          <cell r="AA1879">
            <v>46072.9</v>
          </cell>
        </row>
        <row r="1880">
          <cell r="B1880">
            <v>7308</v>
          </cell>
          <cell r="C1880" t="str">
            <v>Padam Khatri</v>
          </cell>
          <cell r="D1880" t="str">
            <v>Rolpa Branch</v>
          </cell>
          <cell r="E1880" t="str">
            <v>197</v>
          </cell>
          <cell r="F1880" t="str">
            <v>Banking Operational</v>
          </cell>
          <cell r="G1880" t="str">
            <v>1</v>
          </cell>
          <cell r="H1880" t="str">
            <v>Assistant 4</v>
          </cell>
          <cell r="I1880">
            <v>0</v>
          </cell>
          <cell r="J1880">
            <v>0</v>
          </cell>
          <cell r="K1880">
            <v>32902</v>
          </cell>
          <cell r="L1880">
            <v>1097</v>
          </cell>
          <cell r="M1880">
            <v>3399.9</v>
          </cell>
          <cell r="N1880">
            <v>30599.1</v>
          </cell>
          <cell r="O1880">
            <v>2772</v>
          </cell>
          <cell r="P1880">
            <v>2000</v>
          </cell>
          <cell r="Q1880">
            <v>1000</v>
          </cell>
          <cell r="R1880">
            <v>0</v>
          </cell>
          <cell r="S1880">
            <v>2902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8674</v>
          </cell>
          <cell r="AA1880">
            <v>46072.9</v>
          </cell>
        </row>
        <row r="1881">
          <cell r="B1881">
            <v>5465</v>
          </cell>
          <cell r="C1881" t="str">
            <v>Bala Bahadur Saud</v>
          </cell>
          <cell r="D1881" t="str">
            <v>Salyan Branch</v>
          </cell>
          <cell r="E1881" t="str">
            <v>198</v>
          </cell>
          <cell r="F1881" t="str">
            <v>Banking Operational</v>
          </cell>
          <cell r="G1881" t="str">
            <v>7</v>
          </cell>
          <cell r="H1881" t="str">
            <v>Managerial 8</v>
          </cell>
          <cell r="I1881">
            <v>0</v>
          </cell>
          <cell r="J1881">
            <v>0</v>
          </cell>
          <cell r="K1881">
            <v>48737</v>
          </cell>
          <cell r="L1881">
            <v>11375</v>
          </cell>
          <cell r="M1881">
            <v>6011.2</v>
          </cell>
          <cell r="N1881">
            <v>54100.800000000003</v>
          </cell>
          <cell r="O1881">
            <v>4420</v>
          </cell>
          <cell r="P1881">
            <v>2000</v>
          </cell>
          <cell r="Q1881">
            <v>1000</v>
          </cell>
          <cell r="R1881">
            <v>0</v>
          </cell>
          <cell r="S1881">
            <v>5930</v>
          </cell>
          <cell r="T1881">
            <v>2250</v>
          </cell>
          <cell r="U1881">
            <v>0</v>
          </cell>
          <cell r="V1881">
            <v>0</v>
          </cell>
          <cell r="W1881">
            <v>5000</v>
          </cell>
          <cell r="X1881">
            <v>0</v>
          </cell>
          <cell r="Y1881">
            <v>0</v>
          </cell>
          <cell r="Z1881">
            <v>20600</v>
          </cell>
          <cell r="AA1881">
            <v>86723.199999999997</v>
          </cell>
        </row>
        <row r="1882">
          <cell r="B1882">
            <v>6576</v>
          </cell>
          <cell r="C1882" t="str">
            <v>Tej Bahadur Budhathoki</v>
          </cell>
          <cell r="D1882" t="str">
            <v>Salyan Branch</v>
          </cell>
          <cell r="E1882" t="str">
            <v>198</v>
          </cell>
          <cell r="F1882" t="str">
            <v>Banking Operational</v>
          </cell>
          <cell r="G1882" t="str">
            <v>5</v>
          </cell>
          <cell r="H1882" t="str">
            <v>Assistant 4</v>
          </cell>
          <cell r="I1882">
            <v>0</v>
          </cell>
          <cell r="J1882">
            <v>0</v>
          </cell>
          <cell r="K1882">
            <v>32902</v>
          </cell>
          <cell r="L1882">
            <v>5485</v>
          </cell>
          <cell r="M1882">
            <v>3838.7</v>
          </cell>
          <cell r="N1882">
            <v>34548.300000000003</v>
          </cell>
          <cell r="O1882">
            <v>2772</v>
          </cell>
          <cell r="P1882">
            <v>2000</v>
          </cell>
          <cell r="Q1882">
            <v>1000</v>
          </cell>
          <cell r="R1882">
            <v>0</v>
          </cell>
          <cell r="S1882">
            <v>2902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8674</v>
          </cell>
          <cell r="AA1882">
            <v>50899.7</v>
          </cell>
        </row>
        <row r="1883">
          <cell r="B1883">
            <v>6830</v>
          </cell>
          <cell r="C1883" t="str">
            <v>Madan Basnet</v>
          </cell>
          <cell r="D1883" t="str">
            <v>Salyan Branch</v>
          </cell>
          <cell r="E1883" t="str">
            <v>198</v>
          </cell>
          <cell r="F1883" t="str">
            <v>Banking Operational</v>
          </cell>
          <cell r="G1883" t="str">
            <v>4</v>
          </cell>
          <cell r="H1883" t="str">
            <v>Assistant 5</v>
          </cell>
          <cell r="I1883">
            <v>0</v>
          </cell>
          <cell r="J1883">
            <v>0</v>
          </cell>
          <cell r="K1883">
            <v>35420</v>
          </cell>
          <cell r="L1883">
            <v>4724</v>
          </cell>
          <cell r="M1883">
            <v>4014.4</v>
          </cell>
          <cell r="N1883">
            <v>36129.599999999999</v>
          </cell>
          <cell r="O1883">
            <v>3344</v>
          </cell>
          <cell r="P1883">
            <v>2000</v>
          </cell>
          <cell r="Q1883">
            <v>1000</v>
          </cell>
          <cell r="R1883">
            <v>0</v>
          </cell>
          <cell r="S1883">
            <v>3454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9798</v>
          </cell>
          <cell r="AA1883">
            <v>53956.4</v>
          </cell>
        </row>
        <row r="1884">
          <cell r="B1884">
            <v>7154</v>
          </cell>
          <cell r="C1884" t="str">
            <v>Subash Chapai</v>
          </cell>
          <cell r="D1884" t="str">
            <v>Salyan Branch</v>
          </cell>
          <cell r="E1884" t="str">
            <v>198</v>
          </cell>
          <cell r="F1884" t="str">
            <v>Banking Operational</v>
          </cell>
          <cell r="G1884" t="str">
            <v>1</v>
          </cell>
          <cell r="H1884" t="str">
            <v>Assistant 4</v>
          </cell>
          <cell r="I1884">
            <v>0</v>
          </cell>
          <cell r="J1884">
            <v>0</v>
          </cell>
          <cell r="K1884">
            <v>32902</v>
          </cell>
          <cell r="L1884">
            <v>1097</v>
          </cell>
          <cell r="M1884">
            <v>3399.9</v>
          </cell>
          <cell r="N1884">
            <v>30599.1</v>
          </cell>
          <cell r="O1884">
            <v>2772</v>
          </cell>
          <cell r="P1884">
            <v>2000</v>
          </cell>
          <cell r="Q1884">
            <v>1000</v>
          </cell>
          <cell r="R1884">
            <v>0</v>
          </cell>
          <cell r="S1884">
            <v>2902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8674</v>
          </cell>
          <cell r="AA1884">
            <v>46072.9</v>
          </cell>
        </row>
        <row r="1885">
          <cell r="B1885">
            <v>5625</v>
          </cell>
          <cell r="C1885" t="str">
            <v>Joga Bahadur Khadka</v>
          </cell>
          <cell r="D1885" t="str">
            <v>Musikot Branch</v>
          </cell>
          <cell r="E1885" t="str">
            <v>199</v>
          </cell>
          <cell r="F1885" t="str">
            <v>Banking Operational</v>
          </cell>
          <cell r="G1885" t="str">
            <v>5</v>
          </cell>
          <cell r="H1885" t="str">
            <v>Officer 7</v>
          </cell>
          <cell r="I1885">
            <v>0</v>
          </cell>
          <cell r="J1885">
            <v>0</v>
          </cell>
          <cell r="K1885">
            <v>46207</v>
          </cell>
          <cell r="L1885">
            <v>7700</v>
          </cell>
          <cell r="M1885">
            <v>5390.7</v>
          </cell>
          <cell r="N1885">
            <v>48516.3</v>
          </cell>
          <cell r="O1885">
            <v>4220</v>
          </cell>
          <cell r="P1885">
            <v>2000</v>
          </cell>
          <cell r="Q1885">
            <v>1000</v>
          </cell>
          <cell r="R1885">
            <v>1308</v>
          </cell>
          <cell r="S1885">
            <v>0</v>
          </cell>
          <cell r="T1885">
            <v>2100</v>
          </cell>
          <cell r="U1885">
            <v>0</v>
          </cell>
          <cell r="V1885">
            <v>0</v>
          </cell>
          <cell r="W1885">
            <v>4000</v>
          </cell>
          <cell r="X1885">
            <v>0</v>
          </cell>
          <cell r="Y1885">
            <v>0</v>
          </cell>
          <cell r="Z1885">
            <v>14628</v>
          </cell>
          <cell r="AA1885">
            <v>73925.7</v>
          </cell>
        </row>
        <row r="1886">
          <cell r="B1886">
            <v>6936</v>
          </cell>
          <cell r="C1886" t="str">
            <v>Anbeshan Bc</v>
          </cell>
          <cell r="D1886" t="str">
            <v>Musikot Branch</v>
          </cell>
          <cell r="E1886" t="str">
            <v>199</v>
          </cell>
          <cell r="F1886" t="str">
            <v>Banking Operational</v>
          </cell>
          <cell r="G1886" t="str">
            <v>4</v>
          </cell>
          <cell r="H1886" t="str">
            <v>Assistant 4</v>
          </cell>
          <cell r="I1886">
            <v>0</v>
          </cell>
          <cell r="J1886">
            <v>0</v>
          </cell>
          <cell r="K1886">
            <v>32902</v>
          </cell>
          <cell r="L1886">
            <v>4388</v>
          </cell>
          <cell r="M1886">
            <v>3729</v>
          </cell>
          <cell r="N1886">
            <v>33561</v>
          </cell>
          <cell r="O1886">
            <v>2772</v>
          </cell>
          <cell r="P1886">
            <v>2000</v>
          </cell>
          <cell r="Q1886">
            <v>1000</v>
          </cell>
          <cell r="R1886">
            <v>0</v>
          </cell>
          <cell r="S1886">
            <v>3733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9505</v>
          </cell>
          <cell r="AA1886">
            <v>50524</v>
          </cell>
        </row>
        <row r="1887">
          <cell r="B1887">
            <v>7101</v>
          </cell>
          <cell r="C1887" t="str">
            <v>Keshab Raj Belbase</v>
          </cell>
          <cell r="D1887" t="str">
            <v>Musikot Branch</v>
          </cell>
          <cell r="E1887" t="str">
            <v>199</v>
          </cell>
          <cell r="F1887" t="str">
            <v>Banking Operational</v>
          </cell>
          <cell r="G1887" t="str">
            <v>1</v>
          </cell>
          <cell r="H1887" t="str">
            <v>Assistant 5</v>
          </cell>
          <cell r="I1887">
            <v>0</v>
          </cell>
          <cell r="J1887">
            <v>0</v>
          </cell>
          <cell r="K1887">
            <v>35420</v>
          </cell>
          <cell r="L1887">
            <v>1181</v>
          </cell>
          <cell r="M1887">
            <v>3660.1</v>
          </cell>
          <cell r="N1887">
            <v>32940.9</v>
          </cell>
          <cell r="O1887">
            <v>3344</v>
          </cell>
          <cell r="P1887">
            <v>2000</v>
          </cell>
          <cell r="Q1887">
            <v>1000</v>
          </cell>
          <cell r="R1887">
            <v>0</v>
          </cell>
          <cell r="S1887">
            <v>4442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10786</v>
          </cell>
          <cell r="AA1887">
            <v>51047.1</v>
          </cell>
        </row>
        <row r="1888">
          <cell r="B1888">
            <v>7326</v>
          </cell>
          <cell r="C1888" t="str">
            <v>Hira Singh Rana</v>
          </cell>
          <cell r="D1888" t="str">
            <v>Musikot Branch</v>
          </cell>
          <cell r="E1888" t="str">
            <v>199</v>
          </cell>
          <cell r="F1888" t="str">
            <v>Banking Operational</v>
          </cell>
          <cell r="G1888" t="str">
            <v>1</v>
          </cell>
          <cell r="H1888" t="str">
            <v>Assistant 4</v>
          </cell>
          <cell r="I1888">
            <v>0</v>
          </cell>
          <cell r="J1888">
            <v>0</v>
          </cell>
          <cell r="K1888">
            <v>32902</v>
          </cell>
          <cell r="L1888">
            <v>1097</v>
          </cell>
          <cell r="M1888">
            <v>3399.9</v>
          </cell>
          <cell r="N1888">
            <v>30599.1</v>
          </cell>
          <cell r="O1888">
            <v>2772</v>
          </cell>
          <cell r="P1888">
            <v>2000</v>
          </cell>
          <cell r="Q1888">
            <v>1000</v>
          </cell>
          <cell r="R1888">
            <v>0</v>
          </cell>
          <cell r="S1888">
            <v>3733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9505</v>
          </cell>
          <cell r="AA1888">
            <v>46903.9</v>
          </cell>
        </row>
        <row r="1889">
          <cell r="B1889">
            <v>4909</v>
          </cell>
          <cell r="C1889" t="str">
            <v>Purusotam Raj Panta</v>
          </cell>
          <cell r="D1889" t="str">
            <v>Tribhuvan Chowk Branch</v>
          </cell>
          <cell r="E1889" t="str">
            <v>201</v>
          </cell>
          <cell r="F1889" t="str">
            <v>Banking Operational</v>
          </cell>
          <cell r="G1889" t="str">
            <v>9</v>
          </cell>
          <cell r="H1889" t="str">
            <v>Officer 7</v>
          </cell>
          <cell r="I1889">
            <v>0</v>
          </cell>
          <cell r="J1889">
            <v>0</v>
          </cell>
          <cell r="K1889">
            <v>46207</v>
          </cell>
          <cell r="L1889">
            <v>13860</v>
          </cell>
          <cell r="M1889">
            <v>6006.7</v>
          </cell>
          <cell r="N1889">
            <v>54060.3</v>
          </cell>
          <cell r="O1889">
            <v>4220</v>
          </cell>
          <cell r="P1889">
            <v>2000</v>
          </cell>
          <cell r="Q1889">
            <v>1000</v>
          </cell>
          <cell r="R1889">
            <v>145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7365</v>
          </cell>
          <cell r="AA1889">
            <v>73438.7</v>
          </cell>
        </row>
        <row r="1890">
          <cell r="B1890">
            <v>5055</v>
          </cell>
          <cell r="C1890" t="str">
            <v>Man Bd Chaudhari</v>
          </cell>
          <cell r="D1890" t="str">
            <v>Tribhuvan Chowk Branch</v>
          </cell>
          <cell r="E1890" t="str">
            <v>201</v>
          </cell>
          <cell r="F1890" t="str">
            <v>Banking Operational</v>
          </cell>
          <cell r="G1890" t="str">
            <v>10</v>
          </cell>
          <cell r="H1890" t="str">
            <v>Support Staff 4S</v>
          </cell>
          <cell r="I1890">
            <v>0</v>
          </cell>
          <cell r="J1890">
            <v>0</v>
          </cell>
          <cell r="K1890">
            <v>29728</v>
          </cell>
          <cell r="L1890">
            <v>9910</v>
          </cell>
          <cell r="M1890">
            <v>3963.8</v>
          </cell>
          <cell r="N1890">
            <v>35674.199999999997</v>
          </cell>
          <cell r="O1890">
            <v>2580</v>
          </cell>
          <cell r="P1890">
            <v>2000</v>
          </cell>
          <cell r="Q1890">
            <v>1000</v>
          </cell>
          <cell r="R1890">
            <v>59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5639</v>
          </cell>
          <cell r="AA1890">
            <v>49240.800000000003</v>
          </cell>
        </row>
        <row r="1891">
          <cell r="B1891">
            <v>5198</v>
          </cell>
          <cell r="C1891" t="str">
            <v>Sita Chaudhari</v>
          </cell>
          <cell r="D1891" t="str">
            <v>Tribhuvan Chowk Branch</v>
          </cell>
          <cell r="E1891" t="str">
            <v>201</v>
          </cell>
          <cell r="F1891" t="str">
            <v>Banking Operational</v>
          </cell>
          <cell r="G1891" t="str">
            <v>9</v>
          </cell>
          <cell r="H1891" t="str">
            <v>Officer 7</v>
          </cell>
          <cell r="I1891">
            <v>0</v>
          </cell>
          <cell r="J1891">
            <v>0</v>
          </cell>
          <cell r="K1891">
            <v>46207</v>
          </cell>
          <cell r="L1891">
            <v>13860</v>
          </cell>
          <cell r="M1891">
            <v>6006.7</v>
          </cell>
          <cell r="N1891">
            <v>54060.3</v>
          </cell>
          <cell r="O1891">
            <v>4220</v>
          </cell>
          <cell r="P1891">
            <v>2000</v>
          </cell>
          <cell r="Q1891">
            <v>1000</v>
          </cell>
          <cell r="R1891">
            <v>0</v>
          </cell>
          <cell r="S1891">
            <v>1211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8431</v>
          </cell>
          <cell r="AA1891">
            <v>74504.7</v>
          </cell>
        </row>
        <row r="1892">
          <cell r="B1892">
            <v>5821</v>
          </cell>
          <cell r="C1892" t="str">
            <v>Pritam Kumar Gupta</v>
          </cell>
          <cell r="D1892" t="str">
            <v>Tribhuvan Chowk Branch</v>
          </cell>
          <cell r="E1892" t="str">
            <v>201</v>
          </cell>
          <cell r="F1892" t="str">
            <v>Banking Operational</v>
          </cell>
          <cell r="G1892" t="str">
            <v>11</v>
          </cell>
          <cell r="H1892" t="str">
            <v>Assistant 5</v>
          </cell>
          <cell r="I1892">
            <v>0</v>
          </cell>
          <cell r="J1892">
            <v>0</v>
          </cell>
          <cell r="K1892">
            <v>35420</v>
          </cell>
          <cell r="L1892">
            <v>12991</v>
          </cell>
          <cell r="M1892">
            <v>4841.1000000000004</v>
          </cell>
          <cell r="N1892">
            <v>43569.9</v>
          </cell>
          <cell r="O1892">
            <v>3344</v>
          </cell>
          <cell r="P1892">
            <v>2000</v>
          </cell>
          <cell r="Q1892">
            <v>1000</v>
          </cell>
          <cell r="R1892">
            <v>0</v>
          </cell>
          <cell r="S1892">
            <v>771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7115</v>
          </cell>
          <cell r="AA1892">
            <v>60367.1</v>
          </cell>
        </row>
        <row r="1893">
          <cell r="B1893">
            <v>6218</v>
          </cell>
          <cell r="C1893" t="str">
            <v>Sanjeema Kumari Karmacharya</v>
          </cell>
          <cell r="D1893" t="str">
            <v>Tribhuvan Chowk Branch</v>
          </cell>
          <cell r="E1893" t="str">
            <v>201</v>
          </cell>
          <cell r="F1893" t="str">
            <v>Banking Operational</v>
          </cell>
          <cell r="G1893" t="str">
            <v>9</v>
          </cell>
          <cell r="H1893" t="str">
            <v>Assistant 5</v>
          </cell>
          <cell r="I1893">
            <v>0</v>
          </cell>
          <cell r="J1893">
            <v>0</v>
          </cell>
          <cell r="K1893">
            <v>35420</v>
          </cell>
          <cell r="L1893">
            <v>10629</v>
          </cell>
          <cell r="M1893">
            <v>4604.8999999999996</v>
          </cell>
          <cell r="N1893">
            <v>41444.1</v>
          </cell>
          <cell r="O1893">
            <v>3344</v>
          </cell>
          <cell r="P1893">
            <v>2000</v>
          </cell>
          <cell r="Q1893">
            <v>1000</v>
          </cell>
          <cell r="R1893">
            <v>93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6437</v>
          </cell>
          <cell r="AA1893">
            <v>57090.9</v>
          </cell>
        </row>
        <row r="1894">
          <cell r="B1894">
            <v>6225</v>
          </cell>
          <cell r="C1894" t="str">
            <v>Dharana Acharya</v>
          </cell>
          <cell r="D1894" t="str">
            <v>Tribhuvan Chowk Branch</v>
          </cell>
          <cell r="E1894" t="str">
            <v>201</v>
          </cell>
          <cell r="F1894" t="str">
            <v>Banking Operational</v>
          </cell>
          <cell r="G1894" t="str">
            <v>8</v>
          </cell>
          <cell r="H1894" t="str">
            <v>Assistant 5</v>
          </cell>
          <cell r="I1894">
            <v>0</v>
          </cell>
          <cell r="J1894">
            <v>0</v>
          </cell>
          <cell r="K1894">
            <v>35420</v>
          </cell>
          <cell r="L1894">
            <v>9448</v>
          </cell>
          <cell r="M1894">
            <v>4486.8</v>
          </cell>
          <cell r="N1894">
            <v>40381.199999999997</v>
          </cell>
          <cell r="O1894">
            <v>3344</v>
          </cell>
          <cell r="P1894">
            <v>2000</v>
          </cell>
          <cell r="Q1894">
            <v>1000</v>
          </cell>
          <cell r="R1894">
            <v>93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6437</v>
          </cell>
          <cell r="AA1894">
            <v>55791.8</v>
          </cell>
        </row>
        <row r="1895">
          <cell r="B1895">
            <v>6329</v>
          </cell>
          <cell r="C1895" t="str">
            <v>Narendra Bhandari</v>
          </cell>
          <cell r="D1895" t="str">
            <v>Tribhuvan Chowk Branch</v>
          </cell>
          <cell r="E1895" t="str">
            <v>201</v>
          </cell>
          <cell r="F1895" t="str">
            <v>Banking Operational</v>
          </cell>
          <cell r="G1895" t="str">
            <v>5</v>
          </cell>
          <cell r="H1895" t="str">
            <v>Managerial 8</v>
          </cell>
          <cell r="I1895">
            <v>0</v>
          </cell>
          <cell r="J1895">
            <v>0</v>
          </cell>
          <cell r="K1895">
            <v>48737</v>
          </cell>
          <cell r="L1895">
            <v>8125</v>
          </cell>
          <cell r="M1895">
            <v>5686.2</v>
          </cell>
          <cell r="N1895">
            <v>51175.8</v>
          </cell>
          <cell r="O1895">
            <v>4420</v>
          </cell>
          <cell r="P1895">
            <v>2000</v>
          </cell>
          <cell r="Q1895">
            <v>1000</v>
          </cell>
          <cell r="R1895">
            <v>0</v>
          </cell>
          <cell r="S1895">
            <v>1325</v>
          </cell>
          <cell r="T1895">
            <v>2250</v>
          </cell>
          <cell r="U1895">
            <v>0</v>
          </cell>
          <cell r="V1895">
            <v>0</v>
          </cell>
          <cell r="W1895">
            <v>5000</v>
          </cell>
          <cell r="X1895">
            <v>0</v>
          </cell>
          <cell r="Y1895">
            <v>0</v>
          </cell>
          <cell r="Z1895">
            <v>15995</v>
          </cell>
          <cell r="AA1895">
            <v>78543.199999999997</v>
          </cell>
        </row>
        <row r="1896">
          <cell r="B1896">
            <v>6385</v>
          </cell>
          <cell r="C1896" t="str">
            <v>Sanju Shahu</v>
          </cell>
          <cell r="D1896" t="str">
            <v>Tribhuvan Chowk Branch</v>
          </cell>
          <cell r="E1896" t="str">
            <v>201</v>
          </cell>
          <cell r="F1896" t="str">
            <v>Banking Operational</v>
          </cell>
          <cell r="G1896" t="str">
            <v>7</v>
          </cell>
          <cell r="H1896" t="str">
            <v>Assistant 4</v>
          </cell>
          <cell r="I1896" t="str">
            <v>4A</v>
          </cell>
          <cell r="J1896">
            <v>0</v>
          </cell>
          <cell r="K1896">
            <v>34006</v>
          </cell>
          <cell r="L1896">
            <v>7938</v>
          </cell>
          <cell r="M1896">
            <v>4194.3999999999996</v>
          </cell>
          <cell r="N1896">
            <v>37749.599999999999</v>
          </cell>
          <cell r="O1896">
            <v>2772</v>
          </cell>
          <cell r="P1896">
            <v>2000</v>
          </cell>
          <cell r="Q1896">
            <v>1000</v>
          </cell>
          <cell r="R1896">
            <v>78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5850</v>
          </cell>
          <cell r="AA1896">
            <v>51988.4</v>
          </cell>
        </row>
        <row r="1897">
          <cell r="B1897">
            <v>6635</v>
          </cell>
          <cell r="C1897" t="str">
            <v>Ankur Kumar Gupta</v>
          </cell>
          <cell r="D1897" t="str">
            <v>Tribhuvan Chowk Branch</v>
          </cell>
          <cell r="E1897" t="str">
            <v>201</v>
          </cell>
          <cell r="F1897" t="str">
            <v>Banking Operational</v>
          </cell>
          <cell r="G1897" t="str">
            <v>5</v>
          </cell>
          <cell r="H1897" t="str">
            <v>Assistant 4</v>
          </cell>
          <cell r="I1897">
            <v>0</v>
          </cell>
          <cell r="J1897">
            <v>0</v>
          </cell>
          <cell r="K1897">
            <v>32902</v>
          </cell>
          <cell r="L1897">
            <v>5485</v>
          </cell>
          <cell r="M1897">
            <v>3838.7</v>
          </cell>
          <cell r="N1897">
            <v>34548.300000000003</v>
          </cell>
          <cell r="O1897">
            <v>2772</v>
          </cell>
          <cell r="P1897">
            <v>2000</v>
          </cell>
          <cell r="Q1897">
            <v>1000</v>
          </cell>
          <cell r="R1897">
            <v>78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5850</v>
          </cell>
          <cell r="AA1897">
            <v>48075.7</v>
          </cell>
        </row>
        <row r="1898">
          <cell r="B1898">
            <v>6636</v>
          </cell>
          <cell r="C1898" t="str">
            <v>Ikram Ahamad</v>
          </cell>
          <cell r="D1898" t="str">
            <v>Tribhuvan Chowk Branch</v>
          </cell>
          <cell r="E1898" t="str">
            <v>201</v>
          </cell>
          <cell r="F1898" t="str">
            <v>Banking Operational</v>
          </cell>
          <cell r="G1898" t="str">
            <v>5</v>
          </cell>
          <cell r="H1898" t="str">
            <v>Assistant 4</v>
          </cell>
          <cell r="I1898">
            <v>0</v>
          </cell>
          <cell r="J1898">
            <v>0</v>
          </cell>
          <cell r="K1898">
            <v>32902</v>
          </cell>
          <cell r="L1898">
            <v>5485</v>
          </cell>
          <cell r="M1898">
            <v>3838.7</v>
          </cell>
          <cell r="N1898">
            <v>34548.300000000003</v>
          </cell>
          <cell r="O1898">
            <v>2772</v>
          </cell>
          <cell r="P1898">
            <v>2000</v>
          </cell>
          <cell r="Q1898">
            <v>1000</v>
          </cell>
          <cell r="R1898">
            <v>78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5850</v>
          </cell>
          <cell r="AA1898">
            <v>48075.7</v>
          </cell>
        </row>
        <row r="1899">
          <cell r="B1899">
            <v>7017</v>
          </cell>
          <cell r="C1899" t="str">
            <v>Tara Sunar</v>
          </cell>
          <cell r="D1899" t="str">
            <v>Tribhuvan Chowk Branch</v>
          </cell>
          <cell r="E1899" t="str">
            <v>201</v>
          </cell>
          <cell r="F1899" t="str">
            <v>Banking Operational</v>
          </cell>
          <cell r="G1899" t="str">
            <v>4</v>
          </cell>
          <cell r="H1899" t="str">
            <v>Assistant 4</v>
          </cell>
          <cell r="I1899">
            <v>0</v>
          </cell>
          <cell r="J1899">
            <v>0</v>
          </cell>
          <cell r="K1899">
            <v>32902</v>
          </cell>
          <cell r="L1899">
            <v>4388</v>
          </cell>
          <cell r="M1899">
            <v>3729</v>
          </cell>
          <cell r="N1899">
            <v>33561</v>
          </cell>
          <cell r="O1899">
            <v>2772</v>
          </cell>
          <cell r="P1899">
            <v>2000</v>
          </cell>
          <cell r="Q1899">
            <v>1000</v>
          </cell>
          <cell r="R1899">
            <v>0</v>
          </cell>
          <cell r="S1899">
            <v>648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6420</v>
          </cell>
          <cell r="AA1899">
            <v>47439</v>
          </cell>
        </row>
        <row r="1900">
          <cell r="B1900">
            <v>5058</v>
          </cell>
          <cell r="C1900" t="str">
            <v>Dev Bahadur Thapa</v>
          </cell>
          <cell r="D1900" t="str">
            <v>Pipari Branch</v>
          </cell>
          <cell r="E1900" t="str">
            <v>202</v>
          </cell>
          <cell r="F1900" t="str">
            <v>Banking Operational</v>
          </cell>
          <cell r="G1900" t="str">
            <v>10</v>
          </cell>
          <cell r="H1900" t="str">
            <v>Support Staff 4S</v>
          </cell>
          <cell r="I1900">
            <v>0</v>
          </cell>
          <cell r="J1900">
            <v>0</v>
          </cell>
          <cell r="K1900">
            <v>29728</v>
          </cell>
          <cell r="L1900">
            <v>9910</v>
          </cell>
          <cell r="M1900">
            <v>3963.8</v>
          </cell>
          <cell r="N1900">
            <v>35674.199999999997</v>
          </cell>
          <cell r="O1900">
            <v>2580</v>
          </cell>
          <cell r="P1900">
            <v>2000</v>
          </cell>
          <cell r="Q1900">
            <v>1000</v>
          </cell>
          <cell r="R1900">
            <v>59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5639</v>
          </cell>
          <cell r="AA1900">
            <v>49240.800000000003</v>
          </cell>
        </row>
        <row r="1901">
          <cell r="B1901">
            <v>5406</v>
          </cell>
          <cell r="C1901" t="str">
            <v>Himalaya Bista</v>
          </cell>
          <cell r="D1901" t="str">
            <v>Pipari Branch</v>
          </cell>
          <cell r="E1901" t="str">
            <v>202</v>
          </cell>
          <cell r="F1901" t="str">
            <v>Banking Operational</v>
          </cell>
          <cell r="G1901" t="str">
            <v>10</v>
          </cell>
          <cell r="H1901" t="str">
            <v>Officer 7</v>
          </cell>
          <cell r="I1901">
            <v>0</v>
          </cell>
          <cell r="J1901">
            <v>0</v>
          </cell>
          <cell r="K1901">
            <v>46207</v>
          </cell>
          <cell r="L1901">
            <v>15400</v>
          </cell>
          <cell r="M1901">
            <v>6160.7</v>
          </cell>
          <cell r="N1901">
            <v>55446.3</v>
          </cell>
          <cell r="O1901">
            <v>4220</v>
          </cell>
          <cell r="P1901">
            <v>2000</v>
          </cell>
          <cell r="Q1901">
            <v>1000</v>
          </cell>
          <cell r="R1901">
            <v>145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7365</v>
          </cell>
          <cell r="AA1901">
            <v>75132.7</v>
          </cell>
        </row>
        <row r="1902">
          <cell r="B1902">
            <v>6129</v>
          </cell>
          <cell r="C1902" t="str">
            <v>Netra Budthapa</v>
          </cell>
          <cell r="D1902" t="str">
            <v>Pipari Branch</v>
          </cell>
          <cell r="E1902" t="str">
            <v>202</v>
          </cell>
          <cell r="F1902" t="str">
            <v>Banking Operational</v>
          </cell>
          <cell r="G1902" t="str">
            <v>6</v>
          </cell>
          <cell r="H1902" t="str">
            <v>Managerial 9</v>
          </cell>
          <cell r="I1902">
            <v>0</v>
          </cell>
          <cell r="J1902">
            <v>0</v>
          </cell>
          <cell r="K1902">
            <v>52774</v>
          </cell>
          <cell r="L1902">
            <v>10554</v>
          </cell>
          <cell r="M1902">
            <v>6332.8</v>
          </cell>
          <cell r="N1902">
            <v>56995.199999999997</v>
          </cell>
          <cell r="O1902">
            <v>4620</v>
          </cell>
          <cell r="P1902">
            <v>2000</v>
          </cell>
          <cell r="Q1902">
            <v>1000</v>
          </cell>
          <cell r="R1902">
            <v>172</v>
          </cell>
          <cell r="S1902">
            <v>0</v>
          </cell>
          <cell r="T1902">
            <v>2400</v>
          </cell>
          <cell r="U1902">
            <v>0</v>
          </cell>
          <cell r="V1902">
            <v>0</v>
          </cell>
          <cell r="W1902">
            <v>6000</v>
          </cell>
          <cell r="X1902">
            <v>0</v>
          </cell>
          <cell r="Y1902">
            <v>0</v>
          </cell>
          <cell r="Z1902">
            <v>16192</v>
          </cell>
          <cell r="AA1902">
            <v>85852.800000000003</v>
          </cell>
        </row>
        <row r="1903">
          <cell r="B1903">
            <v>6211</v>
          </cell>
          <cell r="C1903" t="str">
            <v>Samjhauta Tamang</v>
          </cell>
          <cell r="D1903" t="str">
            <v>Pipari Branch</v>
          </cell>
          <cell r="E1903" t="str">
            <v>202</v>
          </cell>
          <cell r="F1903" t="str">
            <v>Banking Operational</v>
          </cell>
          <cell r="G1903" t="str">
            <v>8</v>
          </cell>
          <cell r="H1903" t="str">
            <v>Assistant 5</v>
          </cell>
          <cell r="I1903">
            <v>0</v>
          </cell>
          <cell r="J1903">
            <v>0</v>
          </cell>
          <cell r="K1903">
            <v>35420</v>
          </cell>
          <cell r="L1903">
            <v>9448</v>
          </cell>
          <cell r="M1903">
            <v>4486.8</v>
          </cell>
          <cell r="N1903">
            <v>40381.199999999997</v>
          </cell>
          <cell r="O1903">
            <v>3344</v>
          </cell>
          <cell r="P1903">
            <v>2000</v>
          </cell>
          <cell r="Q1903">
            <v>1000</v>
          </cell>
          <cell r="R1903">
            <v>0</v>
          </cell>
          <cell r="S1903">
            <v>771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7115</v>
          </cell>
          <cell r="AA1903">
            <v>56469.8</v>
          </cell>
        </row>
        <row r="1904">
          <cell r="B1904">
            <v>6229</v>
          </cell>
          <cell r="C1904" t="str">
            <v>Nabin Poudel</v>
          </cell>
          <cell r="D1904" t="str">
            <v>Pipari Branch</v>
          </cell>
          <cell r="E1904" t="str">
            <v>202</v>
          </cell>
          <cell r="F1904" t="str">
            <v>Banking Operational</v>
          </cell>
          <cell r="G1904" t="str">
            <v>8</v>
          </cell>
          <cell r="H1904" t="str">
            <v>Support Staff 2S</v>
          </cell>
          <cell r="I1904">
            <v>0</v>
          </cell>
          <cell r="J1904">
            <v>0</v>
          </cell>
          <cell r="K1904">
            <v>26082</v>
          </cell>
          <cell r="L1904">
            <v>6952</v>
          </cell>
          <cell r="M1904">
            <v>3303.4</v>
          </cell>
          <cell r="N1904">
            <v>29730.6</v>
          </cell>
          <cell r="O1904">
            <v>2200</v>
          </cell>
          <cell r="P1904">
            <v>2000</v>
          </cell>
          <cell r="Q1904">
            <v>1000</v>
          </cell>
          <cell r="R1904">
            <v>54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5254</v>
          </cell>
          <cell r="AA1904">
            <v>41591.4</v>
          </cell>
        </row>
        <row r="1905">
          <cell r="B1905">
            <v>6389</v>
          </cell>
          <cell r="C1905" t="str">
            <v>Kamal Prasad Adhikari</v>
          </cell>
          <cell r="D1905" t="str">
            <v>Pipari Branch</v>
          </cell>
          <cell r="E1905" t="str">
            <v>202</v>
          </cell>
          <cell r="F1905" t="str">
            <v>Banking Operational</v>
          </cell>
          <cell r="G1905" t="str">
            <v>5</v>
          </cell>
          <cell r="H1905" t="str">
            <v>Assistant 5</v>
          </cell>
          <cell r="I1905">
            <v>0</v>
          </cell>
          <cell r="J1905">
            <v>0</v>
          </cell>
          <cell r="K1905">
            <v>35420</v>
          </cell>
          <cell r="L1905">
            <v>5905</v>
          </cell>
          <cell r="M1905">
            <v>4132.5</v>
          </cell>
          <cell r="N1905">
            <v>37192.5</v>
          </cell>
          <cell r="O1905">
            <v>3344</v>
          </cell>
          <cell r="P1905">
            <v>2000</v>
          </cell>
          <cell r="Q1905">
            <v>1000</v>
          </cell>
          <cell r="R1905">
            <v>0</v>
          </cell>
          <cell r="S1905">
            <v>771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7115</v>
          </cell>
          <cell r="AA1905">
            <v>52572.5</v>
          </cell>
        </row>
        <row r="1906">
          <cell r="B1906">
            <v>90206</v>
          </cell>
          <cell r="C1906" t="str">
            <v>Nanku Sai</v>
          </cell>
          <cell r="D1906" t="str">
            <v>Pipari Branch</v>
          </cell>
          <cell r="E1906" t="str">
            <v>202</v>
          </cell>
          <cell r="F1906" t="str">
            <v>Banking Operational</v>
          </cell>
          <cell r="G1906">
            <v>0</v>
          </cell>
          <cell r="H1906" t="str">
            <v>Guard 3</v>
          </cell>
          <cell r="I1906">
            <v>0</v>
          </cell>
          <cell r="J1906">
            <v>0</v>
          </cell>
          <cell r="K1906">
            <v>27612</v>
          </cell>
          <cell r="L1906">
            <v>0</v>
          </cell>
          <cell r="M1906">
            <v>0</v>
          </cell>
          <cell r="N1906">
            <v>27612</v>
          </cell>
          <cell r="O1906">
            <v>0</v>
          </cell>
          <cell r="P1906">
            <v>2000</v>
          </cell>
          <cell r="Q1906">
            <v>1000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3000</v>
          </cell>
          <cell r="AA1906">
            <v>30612</v>
          </cell>
        </row>
        <row r="1907">
          <cell r="B1907">
            <v>4829</v>
          </cell>
          <cell r="C1907" t="str">
            <v>Nagendra Bahadur Shah</v>
          </cell>
          <cell r="D1907" t="str">
            <v>Dhambujhi Branch</v>
          </cell>
          <cell r="E1907" t="str">
            <v>203</v>
          </cell>
          <cell r="F1907" t="str">
            <v>Banking Operational</v>
          </cell>
          <cell r="G1907" t="str">
            <v>10</v>
          </cell>
          <cell r="H1907" t="str">
            <v>Officer 7</v>
          </cell>
          <cell r="I1907">
            <v>0</v>
          </cell>
          <cell r="J1907">
            <v>0</v>
          </cell>
          <cell r="K1907">
            <v>46207</v>
          </cell>
          <cell r="L1907">
            <v>15400</v>
          </cell>
          <cell r="M1907">
            <v>6160.7</v>
          </cell>
          <cell r="N1907">
            <v>55446.3</v>
          </cell>
          <cell r="O1907">
            <v>4220</v>
          </cell>
          <cell r="P1907">
            <v>2000</v>
          </cell>
          <cell r="Q1907">
            <v>1000</v>
          </cell>
          <cell r="R1907">
            <v>145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7365</v>
          </cell>
          <cell r="AA1907">
            <v>75132.7</v>
          </cell>
        </row>
        <row r="1908">
          <cell r="B1908">
            <v>5090</v>
          </cell>
          <cell r="C1908" t="str">
            <v>Janak Bahadur Shaha</v>
          </cell>
          <cell r="D1908" t="str">
            <v>Dhambujhi Branch</v>
          </cell>
          <cell r="E1908" t="str">
            <v>203</v>
          </cell>
          <cell r="F1908" t="str">
            <v>Banking Operational</v>
          </cell>
          <cell r="G1908" t="str">
            <v>8</v>
          </cell>
          <cell r="H1908" t="str">
            <v>Managerial 9</v>
          </cell>
          <cell r="I1908">
            <v>0</v>
          </cell>
          <cell r="J1908">
            <v>0</v>
          </cell>
          <cell r="K1908">
            <v>52774</v>
          </cell>
          <cell r="L1908">
            <v>14072</v>
          </cell>
          <cell r="M1908">
            <v>6684.6</v>
          </cell>
          <cell r="N1908">
            <v>60161.4</v>
          </cell>
          <cell r="O1908">
            <v>4620</v>
          </cell>
          <cell r="P1908">
            <v>2000</v>
          </cell>
          <cell r="Q1908">
            <v>1000</v>
          </cell>
          <cell r="R1908">
            <v>0</v>
          </cell>
          <cell r="S1908">
            <v>1436</v>
          </cell>
          <cell r="T1908">
            <v>2400</v>
          </cell>
          <cell r="U1908">
            <v>0</v>
          </cell>
          <cell r="V1908">
            <v>0</v>
          </cell>
          <cell r="W1908">
            <v>6000</v>
          </cell>
          <cell r="X1908">
            <v>0</v>
          </cell>
          <cell r="Y1908">
            <v>0</v>
          </cell>
          <cell r="Z1908">
            <v>17456</v>
          </cell>
          <cell r="AA1908">
            <v>90986.6</v>
          </cell>
        </row>
        <row r="1909">
          <cell r="B1909">
            <v>5803</v>
          </cell>
          <cell r="C1909" t="str">
            <v>Rajendra Prashad Acharya</v>
          </cell>
          <cell r="D1909" t="str">
            <v>Dhambujhi Branch</v>
          </cell>
          <cell r="E1909" t="str">
            <v>203</v>
          </cell>
          <cell r="F1909" t="str">
            <v>Banking Operational</v>
          </cell>
          <cell r="G1909" t="str">
            <v>3</v>
          </cell>
          <cell r="H1909" t="str">
            <v>Officer 6</v>
          </cell>
          <cell r="I1909">
            <v>0</v>
          </cell>
          <cell r="J1909">
            <v>0</v>
          </cell>
          <cell r="K1909">
            <v>43689</v>
          </cell>
          <cell r="L1909">
            <v>4368</v>
          </cell>
          <cell r="M1909">
            <v>4805.7</v>
          </cell>
          <cell r="N1909">
            <v>43251.3</v>
          </cell>
          <cell r="O1909">
            <v>3850</v>
          </cell>
          <cell r="P1909">
            <v>2000</v>
          </cell>
          <cell r="Q1909">
            <v>1000</v>
          </cell>
          <cell r="R1909">
            <v>135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6985</v>
          </cell>
          <cell r="AA1909">
            <v>59847.7</v>
          </cell>
        </row>
        <row r="1910">
          <cell r="B1910">
            <v>5810</v>
          </cell>
          <cell r="C1910" t="str">
            <v>Junu Tara Chhetri Khadka</v>
          </cell>
          <cell r="D1910" t="str">
            <v>Dhambujhi Branch</v>
          </cell>
          <cell r="E1910" t="str">
            <v>203</v>
          </cell>
          <cell r="F1910" t="str">
            <v>Banking Operational</v>
          </cell>
          <cell r="G1910" t="str">
            <v>11</v>
          </cell>
          <cell r="H1910" t="str">
            <v>Assistant 5</v>
          </cell>
          <cell r="I1910">
            <v>0</v>
          </cell>
          <cell r="J1910">
            <v>0</v>
          </cell>
          <cell r="K1910">
            <v>35420</v>
          </cell>
          <cell r="L1910">
            <v>12991</v>
          </cell>
          <cell r="M1910">
            <v>4841.1000000000004</v>
          </cell>
          <cell r="N1910">
            <v>43569.9</v>
          </cell>
          <cell r="O1910">
            <v>3344</v>
          </cell>
          <cell r="P1910">
            <v>2000</v>
          </cell>
          <cell r="Q1910">
            <v>1000</v>
          </cell>
          <cell r="R1910">
            <v>93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6437</v>
          </cell>
          <cell r="AA1910">
            <v>59689.1</v>
          </cell>
        </row>
        <row r="1911">
          <cell r="B1911">
            <v>6054</v>
          </cell>
          <cell r="C1911" t="str">
            <v>Shakuntala Shaha</v>
          </cell>
          <cell r="D1911" t="str">
            <v>Dhambujhi Branch</v>
          </cell>
          <cell r="E1911" t="str">
            <v>203</v>
          </cell>
          <cell r="F1911" t="str">
            <v>Banking Operational</v>
          </cell>
          <cell r="G1911" t="str">
            <v>11</v>
          </cell>
          <cell r="H1911" t="str">
            <v>Assistant 5</v>
          </cell>
          <cell r="I1911">
            <v>0</v>
          </cell>
          <cell r="J1911">
            <v>0</v>
          </cell>
          <cell r="K1911">
            <v>35420</v>
          </cell>
          <cell r="L1911">
            <v>12991</v>
          </cell>
          <cell r="M1911">
            <v>4841.1000000000004</v>
          </cell>
          <cell r="N1911">
            <v>43569.9</v>
          </cell>
          <cell r="O1911">
            <v>3344</v>
          </cell>
          <cell r="P1911">
            <v>2000</v>
          </cell>
          <cell r="Q1911">
            <v>1000</v>
          </cell>
          <cell r="R1911">
            <v>0</v>
          </cell>
          <cell r="S1911">
            <v>771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7115</v>
          </cell>
          <cell r="AA1911">
            <v>60367.1</v>
          </cell>
        </row>
        <row r="1912">
          <cell r="B1912">
            <v>6277</v>
          </cell>
          <cell r="C1912" t="str">
            <v>Jayamal Aidee</v>
          </cell>
          <cell r="D1912" t="str">
            <v>Dhambujhi Branch</v>
          </cell>
          <cell r="E1912" t="str">
            <v>203</v>
          </cell>
          <cell r="F1912" t="str">
            <v>Banking Operational</v>
          </cell>
          <cell r="G1912" t="str">
            <v>7</v>
          </cell>
          <cell r="H1912" t="str">
            <v>Support Staff 2S</v>
          </cell>
          <cell r="I1912">
            <v>0</v>
          </cell>
          <cell r="J1912">
            <v>0</v>
          </cell>
          <cell r="K1912">
            <v>26082</v>
          </cell>
          <cell r="L1912">
            <v>6083</v>
          </cell>
          <cell r="M1912">
            <v>3216.5</v>
          </cell>
          <cell r="N1912">
            <v>28948.5</v>
          </cell>
          <cell r="O1912">
            <v>2200</v>
          </cell>
          <cell r="P1912">
            <v>2000</v>
          </cell>
          <cell r="Q1912">
            <v>1000</v>
          </cell>
          <cell r="R1912">
            <v>0</v>
          </cell>
          <cell r="S1912">
            <v>450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5650</v>
          </cell>
          <cell r="AA1912">
            <v>41031.5</v>
          </cell>
        </row>
        <row r="1913">
          <cell r="B1913">
            <v>6334</v>
          </cell>
          <cell r="C1913" t="str">
            <v>Mukesh Kc</v>
          </cell>
          <cell r="D1913" t="str">
            <v>Dhambujhi Branch</v>
          </cell>
          <cell r="E1913" t="str">
            <v>203</v>
          </cell>
          <cell r="F1913" t="str">
            <v>Banking Operational</v>
          </cell>
          <cell r="G1913" t="str">
            <v>4</v>
          </cell>
          <cell r="H1913" t="str">
            <v>Officer 7</v>
          </cell>
          <cell r="I1913">
            <v>0</v>
          </cell>
          <cell r="J1913">
            <v>0</v>
          </cell>
          <cell r="K1913">
            <v>46207</v>
          </cell>
          <cell r="L1913">
            <v>6160</v>
          </cell>
          <cell r="M1913">
            <v>5236.7</v>
          </cell>
          <cell r="N1913">
            <v>47130.3</v>
          </cell>
          <cell r="O1913">
            <v>4220</v>
          </cell>
          <cell r="P1913">
            <v>2000</v>
          </cell>
          <cell r="Q1913">
            <v>1000</v>
          </cell>
          <cell r="R1913">
            <v>145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7365</v>
          </cell>
          <cell r="AA1913">
            <v>64968.7</v>
          </cell>
        </row>
        <row r="1914">
          <cell r="B1914">
            <v>6498</v>
          </cell>
          <cell r="C1914" t="str">
            <v>Sarala Yogi</v>
          </cell>
          <cell r="D1914" t="str">
            <v>Dhambujhi Branch</v>
          </cell>
          <cell r="E1914" t="str">
            <v>203</v>
          </cell>
          <cell r="F1914" t="str">
            <v>Banking Operational</v>
          </cell>
          <cell r="G1914" t="str">
            <v>6</v>
          </cell>
          <cell r="H1914" t="str">
            <v>Assistant 5</v>
          </cell>
          <cell r="I1914">
            <v>0</v>
          </cell>
          <cell r="J1914">
            <v>0</v>
          </cell>
          <cell r="K1914">
            <v>35420</v>
          </cell>
          <cell r="L1914">
            <v>7086</v>
          </cell>
          <cell r="M1914">
            <v>4250.6000000000004</v>
          </cell>
          <cell r="N1914">
            <v>38255.4</v>
          </cell>
          <cell r="O1914">
            <v>3344</v>
          </cell>
          <cell r="P1914">
            <v>2000</v>
          </cell>
          <cell r="Q1914">
            <v>1000</v>
          </cell>
          <cell r="R1914">
            <v>93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6437</v>
          </cell>
          <cell r="AA1914">
            <v>53193.599999999999</v>
          </cell>
        </row>
        <row r="1915">
          <cell r="B1915">
            <v>6597</v>
          </cell>
          <cell r="C1915" t="str">
            <v>Saraswati Bhattarai</v>
          </cell>
          <cell r="D1915" t="str">
            <v>Dhambujhi Branch</v>
          </cell>
          <cell r="E1915" t="str">
            <v>203</v>
          </cell>
          <cell r="F1915" t="str">
            <v>Banking Operational</v>
          </cell>
          <cell r="G1915" t="str">
            <v>3</v>
          </cell>
          <cell r="H1915" t="str">
            <v>Assistant 5</v>
          </cell>
          <cell r="I1915">
            <v>0</v>
          </cell>
          <cell r="J1915">
            <v>0</v>
          </cell>
          <cell r="K1915">
            <v>35420</v>
          </cell>
          <cell r="L1915">
            <v>3543</v>
          </cell>
          <cell r="M1915">
            <v>3896.3</v>
          </cell>
          <cell r="N1915">
            <v>35066.699999999997</v>
          </cell>
          <cell r="O1915">
            <v>3344</v>
          </cell>
          <cell r="P1915">
            <v>2000</v>
          </cell>
          <cell r="Q1915">
            <v>1000</v>
          </cell>
          <cell r="R1915">
            <v>93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6437</v>
          </cell>
          <cell r="AA1915">
            <v>49296.3</v>
          </cell>
        </row>
        <row r="1916">
          <cell r="B1916">
            <v>6637</v>
          </cell>
          <cell r="C1916" t="str">
            <v>Dipesh Kumar Jha</v>
          </cell>
          <cell r="D1916" t="str">
            <v>Dhambujhi Branch</v>
          </cell>
          <cell r="E1916" t="str">
            <v>203</v>
          </cell>
          <cell r="F1916" t="str">
            <v>Banking Operational</v>
          </cell>
          <cell r="G1916" t="str">
            <v>5</v>
          </cell>
          <cell r="H1916" t="str">
            <v>Assistant 4</v>
          </cell>
          <cell r="I1916">
            <v>0</v>
          </cell>
          <cell r="J1916">
            <v>0</v>
          </cell>
          <cell r="K1916">
            <v>32902</v>
          </cell>
          <cell r="L1916">
            <v>5485</v>
          </cell>
          <cell r="M1916">
            <v>3838.7</v>
          </cell>
          <cell r="N1916">
            <v>34548.300000000003</v>
          </cell>
          <cell r="O1916">
            <v>2772</v>
          </cell>
          <cell r="P1916">
            <v>2000</v>
          </cell>
          <cell r="Q1916">
            <v>1000</v>
          </cell>
          <cell r="R1916">
            <v>0</v>
          </cell>
          <cell r="S1916">
            <v>648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6420</v>
          </cell>
          <cell r="AA1916">
            <v>48645.7</v>
          </cell>
        </row>
        <row r="1917">
          <cell r="B1917">
            <v>6642</v>
          </cell>
          <cell r="C1917" t="str">
            <v>Agra Bahadur Phadera</v>
          </cell>
          <cell r="D1917" t="str">
            <v>Dhambujhi Branch</v>
          </cell>
          <cell r="E1917" t="str">
            <v>203</v>
          </cell>
          <cell r="F1917" t="str">
            <v>Banking Operational</v>
          </cell>
          <cell r="G1917" t="str">
            <v>4</v>
          </cell>
          <cell r="H1917" t="str">
            <v>Assistant 5</v>
          </cell>
          <cell r="I1917">
            <v>0</v>
          </cell>
          <cell r="J1917">
            <v>0</v>
          </cell>
          <cell r="K1917">
            <v>35420</v>
          </cell>
          <cell r="L1917">
            <v>4724</v>
          </cell>
          <cell r="M1917">
            <v>4014.4</v>
          </cell>
          <cell r="N1917">
            <v>36129.599999999999</v>
          </cell>
          <cell r="O1917">
            <v>3344</v>
          </cell>
          <cell r="P1917">
            <v>2000</v>
          </cell>
          <cell r="Q1917">
            <v>1000</v>
          </cell>
          <cell r="R1917">
            <v>0</v>
          </cell>
          <cell r="S1917">
            <v>771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7115</v>
          </cell>
          <cell r="AA1917">
            <v>51273.4</v>
          </cell>
        </row>
        <row r="1918">
          <cell r="B1918">
            <v>6748</v>
          </cell>
          <cell r="C1918" t="str">
            <v>Asmita Bk</v>
          </cell>
          <cell r="D1918" t="str">
            <v>Dhambujhi Branch</v>
          </cell>
          <cell r="E1918" t="str">
            <v>203</v>
          </cell>
          <cell r="F1918" t="str">
            <v>Banking Operational</v>
          </cell>
          <cell r="G1918" t="str">
            <v>5</v>
          </cell>
          <cell r="H1918" t="str">
            <v>Assistant 4</v>
          </cell>
          <cell r="I1918">
            <v>0</v>
          </cell>
          <cell r="J1918">
            <v>0</v>
          </cell>
          <cell r="K1918">
            <v>32902</v>
          </cell>
          <cell r="L1918">
            <v>5485</v>
          </cell>
          <cell r="M1918">
            <v>3838.7</v>
          </cell>
          <cell r="N1918">
            <v>34548.300000000003</v>
          </cell>
          <cell r="O1918">
            <v>2772</v>
          </cell>
          <cell r="P1918">
            <v>2000</v>
          </cell>
          <cell r="Q1918">
            <v>1000</v>
          </cell>
          <cell r="R1918">
            <v>0</v>
          </cell>
          <cell r="S1918">
            <v>648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6420</v>
          </cell>
          <cell r="AA1918">
            <v>48645.7</v>
          </cell>
        </row>
        <row r="1919">
          <cell r="B1919">
            <v>7016</v>
          </cell>
          <cell r="C1919" t="str">
            <v>Rahul Sharma</v>
          </cell>
          <cell r="D1919" t="str">
            <v>Dhambujhi Branch</v>
          </cell>
          <cell r="E1919" t="str">
            <v>203</v>
          </cell>
          <cell r="F1919" t="str">
            <v>Banking Operational</v>
          </cell>
          <cell r="G1919" t="str">
            <v>4</v>
          </cell>
          <cell r="H1919" t="str">
            <v>Assistant 4</v>
          </cell>
          <cell r="I1919">
            <v>0</v>
          </cell>
          <cell r="J1919">
            <v>0</v>
          </cell>
          <cell r="K1919">
            <v>32902</v>
          </cell>
          <cell r="L1919">
            <v>4388</v>
          </cell>
          <cell r="M1919">
            <v>3729</v>
          </cell>
          <cell r="N1919">
            <v>33561</v>
          </cell>
          <cell r="O1919">
            <v>2772</v>
          </cell>
          <cell r="P1919">
            <v>2000</v>
          </cell>
          <cell r="Q1919">
            <v>1000</v>
          </cell>
          <cell r="R1919">
            <v>78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5850</v>
          </cell>
          <cell r="AA1919">
            <v>46869</v>
          </cell>
        </row>
        <row r="1920">
          <cell r="B1920">
            <v>90214</v>
          </cell>
          <cell r="C1920" t="str">
            <v>Najar Mohammad Bagwan</v>
          </cell>
          <cell r="D1920" t="str">
            <v>Dhambujhi Branch</v>
          </cell>
          <cell r="E1920" t="str">
            <v>203</v>
          </cell>
          <cell r="F1920" t="str">
            <v>Banking Operational</v>
          </cell>
          <cell r="G1920">
            <v>0</v>
          </cell>
          <cell r="H1920" t="str">
            <v>Support Staff 1S</v>
          </cell>
          <cell r="I1920">
            <v>0</v>
          </cell>
          <cell r="J1920">
            <v>0</v>
          </cell>
          <cell r="K1920">
            <v>24702</v>
          </cell>
          <cell r="L1920">
            <v>0</v>
          </cell>
          <cell r="M1920">
            <v>0</v>
          </cell>
          <cell r="N1920">
            <v>24702</v>
          </cell>
          <cell r="O1920">
            <v>0</v>
          </cell>
          <cell r="P1920">
            <v>2000</v>
          </cell>
          <cell r="Q1920">
            <v>1000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3000</v>
          </cell>
          <cell r="AA1920">
            <v>27702</v>
          </cell>
        </row>
        <row r="1921">
          <cell r="B1921">
            <v>5117</v>
          </cell>
          <cell r="C1921" t="str">
            <v>Dinesh Kohar</v>
          </cell>
          <cell r="D1921" t="str">
            <v>Khajura Branch</v>
          </cell>
          <cell r="E1921" t="str">
            <v>204</v>
          </cell>
          <cell r="F1921" t="str">
            <v>Banking Operational</v>
          </cell>
          <cell r="G1921" t="str">
            <v>8</v>
          </cell>
          <cell r="H1921" t="str">
            <v>Managerial 9</v>
          </cell>
          <cell r="I1921">
            <v>0</v>
          </cell>
          <cell r="J1921">
            <v>0</v>
          </cell>
          <cell r="K1921">
            <v>52774</v>
          </cell>
          <cell r="L1921">
            <v>14072</v>
          </cell>
          <cell r="M1921">
            <v>6684.6</v>
          </cell>
          <cell r="N1921">
            <v>60161.4</v>
          </cell>
          <cell r="O1921">
            <v>4620</v>
          </cell>
          <cell r="P1921">
            <v>2000</v>
          </cell>
          <cell r="Q1921">
            <v>1000</v>
          </cell>
          <cell r="R1921">
            <v>0</v>
          </cell>
          <cell r="S1921">
            <v>1436</v>
          </cell>
          <cell r="T1921">
            <v>2400</v>
          </cell>
          <cell r="U1921">
            <v>0</v>
          </cell>
          <cell r="V1921">
            <v>0</v>
          </cell>
          <cell r="W1921">
            <v>6000</v>
          </cell>
          <cell r="X1921">
            <v>0</v>
          </cell>
          <cell r="Y1921">
            <v>0</v>
          </cell>
          <cell r="Z1921">
            <v>17456</v>
          </cell>
          <cell r="AA1921">
            <v>90986.6</v>
          </cell>
        </row>
        <row r="1922">
          <cell r="B1922">
            <v>5658</v>
          </cell>
          <cell r="C1922" t="str">
            <v>Bisnu Jung Shaha</v>
          </cell>
          <cell r="D1922" t="str">
            <v>Khajura Branch</v>
          </cell>
          <cell r="E1922" t="str">
            <v>204</v>
          </cell>
          <cell r="F1922" t="str">
            <v>Banking Operational</v>
          </cell>
          <cell r="G1922" t="str">
            <v>5</v>
          </cell>
          <cell r="H1922" t="str">
            <v>Officer 7</v>
          </cell>
          <cell r="I1922">
            <v>0</v>
          </cell>
          <cell r="J1922">
            <v>0</v>
          </cell>
          <cell r="K1922">
            <v>46207</v>
          </cell>
          <cell r="L1922">
            <v>7700</v>
          </cell>
          <cell r="M1922">
            <v>5390.7</v>
          </cell>
          <cell r="N1922">
            <v>48516.3</v>
          </cell>
          <cell r="O1922">
            <v>4220</v>
          </cell>
          <cell r="P1922">
            <v>2000</v>
          </cell>
          <cell r="Q1922">
            <v>1000</v>
          </cell>
          <cell r="R1922">
            <v>0</v>
          </cell>
          <cell r="S1922">
            <v>1211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8431</v>
          </cell>
          <cell r="AA1922">
            <v>67728.7</v>
          </cell>
        </row>
        <row r="1923">
          <cell r="B1923">
            <v>5715</v>
          </cell>
          <cell r="C1923" t="str">
            <v>Aalok Pratap Sing</v>
          </cell>
          <cell r="D1923" t="str">
            <v>Khajura Branch</v>
          </cell>
          <cell r="E1923" t="str">
            <v>204</v>
          </cell>
          <cell r="F1923" t="str">
            <v>Banking Operational</v>
          </cell>
          <cell r="G1923" t="str">
            <v>11</v>
          </cell>
          <cell r="H1923" t="str">
            <v>Assistant 5</v>
          </cell>
          <cell r="I1923">
            <v>0</v>
          </cell>
          <cell r="J1923">
            <v>0</v>
          </cell>
          <cell r="K1923">
            <v>35420</v>
          </cell>
          <cell r="L1923">
            <v>12991</v>
          </cell>
          <cell r="M1923">
            <v>4841.1000000000004</v>
          </cell>
          <cell r="N1923">
            <v>43569.9</v>
          </cell>
          <cell r="O1923">
            <v>3344</v>
          </cell>
          <cell r="P1923">
            <v>2000</v>
          </cell>
          <cell r="Q1923">
            <v>1000</v>
          </cell>
          <cell r="R1923">
            <v>93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6437</v>
          </cell>
          <cell r="AA1923">
            <v>59689.1</v>
          </cell>
        </row>
        <row r="1924">
          <cell r="B1924">
            <v>5811</v>
          </cell>
          <cell r="C1924" t="str">
            <v>Bhuvan Timilsina</v>
          </cell>
          <cell r="D1924" t="str">
            <v>Khajura Branch</v>
          </cell>
          <cell r="E1924" t="str">
            <v>204</v>
          </cell>
          <cell r="F1924" t="str">
            <v>Banking Operational</v>
          </cell>
          <cell r="G1924" t="str">
            <v>11</v>
          </cell>
          <cell r="H1924" t="str">
            <v>Assistant 5</v>
          </cell>
          <cell r="I1924">
            <v>0</v>
          </cell>
          <cell r="J1924">
            <v>0</v>
          </cell>
          <cell r="K1924">
            <v>35420</v>
          </cell>
          <cell r="L1924">
            <v>12991</v>
          </cell>
          <cell r="M1924">
            <v>4841.1000000000004</v>
          </cell>
          <cell r="N1924">
            <v>43569.9</v>
          </cell>
          <cell r="O1924">
            <v>3344</v>
          </cell>
          <cell r="P1924">
            <v>2000</v>
          </cell>
          <cell r="Q1924">
            <v>1000</v>
          </cell>
          <cell r="R1924">
            <v>93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6437</v>
          </cell>
          <cell r="AA1924">
            <v>59689.1</v>
          </cell>
        </row>
        <row r="1925">
          <cell r="B1925">
            <v>6212</v>
          </cell>
          <cell r="C1925" t="str">
            <v>Suresh Pokhrel</v>
          </cell>
          <cell r="D1925" t="str">
            <v>Khajura Branch</v>
          </cell>
          <cell r="E1925" t="str">
            <v>204</v>
          </cell>
          <cell r="F1925" t="str">
            <v>Banking Operational</v>
          </cell>
          <cell r="G1925" t="str">
            <v>6</v>
          </cell>
          <cell r="H1925" t="str">
            <v>Assistant 5</v>
          </cell>
          <cell r="I1925">
            <v>0</v>
          </cell>
          <cell r="J1925">
            <v>0</v>
          </cell>
          <cell r="K1925">
            <v>35420</v>
          </cell>
          <cell r="L1925">
            <v>7086</v>
          </cell>
          <cell r="M1925">
            <v>4250.6000000000004</v>
          </cell>
          <cell r="N1925">
            <v>38255.4</v>
          </cell>
          <cell r="O1925">
            <v>3344</v>
          </cell>
          <cell r="P1925">
            <v>2000</v>
          </cell>
          <cell r="Q1925">
            <v>1000</v>
          </cell>
          <cell r="R1925">
            <v>93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6437</v>
          </cell>
          <cell r="AA1925">
            <v>53193.599999999999</v>
          </cell>
        </row>
        <row r="1926">
          <cell r="B1926">
            <v>6577</v>
          </cell>
          <cell r="C1926" t="str">
            <v>Jeev Raj Bam</v>
          </cell>
          <cell r="D1926" t="str">
            <v>Khajura Branch</v>
          </cell>
          <cell r="E1926" t="str">
            <v>204</v>
          </cell>
          <cell r="F1926" t="str">
            <v>Banking Operational</v>
          </cell>
          <cell r="G1926" t="str">
            <v>5</v>
          </cell>
          <cell r="H1926" t="str">
            <v>Assistant 4</v>
          </cell>
          <cell r="I1926">
            <v>0</v>
          </cell>
          <cell r="J1926">
            <v>0</v>
          </cell>
          <cell r="K1926">
            <v>32902</v>
          </cell>
          <cell r="L1926">
            <v>5485</v>
          </cell>
          <cell r="M1926">
            <v>3838.7</v>
          </cell>
          <cell r="N1926">
            <v>34548.300000000003</v>
          </cell>
          <cell r="O1926">
            <v>2772</v>
          </cell>
          <cell r="P1926">
            <v>2000</v>
          </cell>
          <cell r="Q1926">
            <v>1000</v>
          </cell>
          <cell r="R1926">
            <v>78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5850</v>
          </cell>
          <cell r="AA1926">
            <v>48075.7</v>
          </cell>
        </row>
        <row r="1927">
          <cell r="B1927">
            <v>6640</v>
          </cell>
          <cell r="C1927" t="str">
            <v>Manoj Kumar B K</v>
          </cell>
          <cell r="D1927" t="str">
            <v>Khajura Branch</v>
          </cell>
          <cell r="E1927" t="str">
            <v>204</v>
          </cell>
          <cell r="F1927" t="str">
            <v>Banking Operational</v>
          </cell>
          <cell r="G1927" t="str">
            <v>5</v>
          </cell>
          <cell r="H1927" t="str">
            <v>Assistant 4</v>
          </cell>
          <cell r="I1927">
            <v>0</v>
          </cell>
          <cell r="J1927">
            <v>0</v>
          </cell>
          <cell r="K1927">
            <v>32902</v>
          </cell>
          <cell r="L1927">
            <v>5485</v>
          </cell>
          <cell r="M1927">
            <v>3838.7</v>
          </cell>
          <cell r="N1927">
            <v>34548.300000000003</v>
          </cell>
          <cell r="O1927">
            <v>2772</v>
          </cell>
          <cell r="P1927">
            <v>2000</v>
          </cell>
          <cell r="Q1927">
            <v>1000</v>
          </cell>
          <cell r="R1927">
            <v>0</v>
          </cell>
          <cell r="S1927">
            <v>648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6420</v>
          </cell>
          <cell r="AA1927">
            <v>48645.7</v>
          </cell>
        </row>
        <row r="1928">
          <cell r="B1928">
            <v>6923</v>
          </cell>
          <cell r="C1928" t="str">
            <v>Ratan Bahadur Bogati</v>
          </cell>
          <cell r="D1928" t="str">
            <v>Khajura Branch</v>
          </cell>
          <cell r="E1928" t="str">
            <v>204</v>
          </cell>
          <cell r="F1928" t="str">
            <v>Banking Operational</v>
          </cell>
          <cell r="G1928" t="str">
            <v>4</v>
          </cell>
          <cell r="H1928" t="str">
            <v>Assistant 4</v>
          </cell>
          <cell r="I1928">
            <v>0</v>
          </cell>
          <cell r="J1928">
            <v>0</v>
          </cell>
          <cell r="K1928">
            <v>32902</v>
          </cell>
          <cell r="L1928">
            <v>4388</v>
          </cell>
          <cell r="M1928">
            <v>3729</v>
          </cell>
          <cell r="N1928">
            <v>33561</v>
          </cell>
          <cell r="O1928">
            <v>2772</v>
          </cell>
          <cell r="P1928">
            <v>2000</v>
          </cell>
          <cell r="Q1928">
            <v>1000</v>
          </cell>
          <cell r="R1928">
            <v>0</v>
          </cell>
          <cell r="S1928">
            <v>648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6420</v>
          </cell>
          <cell r="AA1928">
            <v>47439</v>
          </cell>
        </row>
        <row r="1929">
          <cell r="B1929">
            <v>7019</v>
          </cell>
          <cell r="C1929" t="str">
            <v>Bhakta Raj Sharma</v>
          </cell>
          <cell r="D1929" t="str">
            <v>Khajura Branch</v>
          </cell>
          <cell r="E1929" t="str">
            <v>204</v>
          </cell>
          <cell r="F1929" t="str">
            <v>Banking Operational</v>
          </cell>
          <cell r="G1929" t="str">
            <v>4</v>
          </cell>
          <cell r="H1929" t="str">
            <v>Assistant 4</v>
          </cell>
          <cell r="I1929">
            <v>0</v>
          </cell>
          <cell r="J1929">
            <v>0</v>
          </cell>
          <cell r="K1929">
            <v>32902</v>
          </cell>
          <cell r="L1929">
            <v>4388</v>
          </cell>
          <cell r="M1929">
            <v>3729</v>
          </cell>
          <cell r="N1929">
            <v>33561</v>
          </cell>
          <cell r="O1929">
            <v>2772</v>
          </cell>
          <cell r="P1929">
            <v>2000</v>
          </cell>
          <cell r="Q1929">
            <v>1000</v>
          </cell>
          <cell r="R1929">
            <v>0</v>
          </cell>
          <cell r="S1929">
            <v>648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6420</v>
          </cell>
          <cell r="AA1929">
            <v>47439</v>
          </cell>
        </row>
        <row r="1930">
          <cell r="B1930">
            <v>5336</v>
          </cell>
          <cell r="C1930" t="str">
            <v>Arun Kumar Sing Thakuri</v>
          </cell>
          <cell r="D1930" t="str">
            <v>Kohalpur Branch</v>
          </cell>
          <cell r="E1930" t="str">
            <v>205</v>
          </cell>
          <cell r="F1930" t="str">
            <v>Banking Operational</v>
          </cell>
          <cell r="G1930" t="str">
            <v>6</v>
          </cell>
          <cell r="H1930" t="str">
            <v>Officer 7</v>
          </cell>
          <cell r="I1930">
            <v>0</v>
          </cell>
          <cell r="J1930">
            <v>0</v>
          </cell>
          <cell r="K1930">
            <v>46207</v>
          </cell>
          <cell r="L1930">
            <v>9240</v>
          </cell>
          <cell r="M1930">
            <v>5544.7</v>
          </cell>
          <cell r="N1930">
            <v>49902.3</v>
          </cell>
          <cell r="O1930">
            <v>4220</v>
          </cell>
          <cell r="P1930">
            <v>2000</v>
          </cell>
          <cell r="Q1930">
            <v>1000</v>
          </cell>
          <cell r="R1930">
            <v>0</v>
          </cell>
          <cell r="S1930">
            <v>1211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8431</v>
          </cell>
          <cell r="AA1930">
            <v>69422.7</v>
          </cell>
        </row>
        <row r="1931">
          <cell r="B1931">
            <v>5376</v>
          </cell>
          <cell r="C1931" t="str">
            <v>Mohamad Ehasanullaha Ehasan</v>
          </cell>
          <cell r="D1931" t="str">
            <v>Kohalpur Branch</v>
          </cell>
          <cell r="E1931" t="str">
            <v>205</v>
          </cell>
          <cell r="F1931" t="str">
            <v>Banking Operational</v>
          </cell>
          <cell r="G1931" t="str">
            <v>6</v>
          </cell>
          <cell r="H1931" t="str">
            <v>Managerial 9</v>
          </cell>
          <cell r="I1931">
            <v>0</v>
          </cell>
          <cell r="J1931">
            <v>0</v>
          </cell>
          <cell r="K1931">
            <v>52774</v>
          </cell>
          <cell r="L1931">
            <v>10554</v>
          </cell>
          <cell r="M1931">
            <v>6332.8</v>
          </cell>
          <cell r="N1931">
            <v>56995.199999999997</v>
          </cell>
          <cell r="O1931">
            <v>4620</v>
          </cell>
          <cell r="P1931">
            <v>2000</v>
          </cell>
          <cell r="Q1931">
            <v>1000</v>
          </cell>
          <cell r="R1931">
            <v>0</v>
          </cell>
          <cell r="S1931">
            <v>1436</v>
          </cell>
          <cell r="T1931">
            <v>2400</v>
          </cell>
          <cell r="U1931">
            <v>0</v>
          </cell>
          <cell r="V1931">
            <v>0</v>
          </cell>
          <cell r="W1931">
            <v>6000</v>
          </cell>
          <cell r="X1931">
            <v>0</v>
          </cell>
          <cell r="Y1931">
            <v>0</v>
          </cell>
          <cell r="Z1931">
            <v>17456</v>
          </cell>
          <cell r="AA1931">
            <v>87116.800000000003</v>
          </cell>
        </row>
        <row r="1932">
          <cell r="B1932">
            <v>6210</v>
          </cell>
          <cell r="C1932" t="str">
            <v>Atish Sharma</v>
          </cell>
          <cell r="D1932" t="str">
            <v>Kohalpur Branch</v>
          </cell>
          <cell r="E1932" t="str">
            <v>205</v>
          </cell>
          <cell r="F1932" t="str">
            <v>Banking Operational</v>
          </cell>
          <cell r="G1932" t="str">
            <v>9</v>
          </cell>
          <cell r="H1932" t="str">
            <v>Assistant 5</v>
          </cell>
          <cell r="I1932">
            <v>0</v>
          </cell>
          <cell r="J1932">
            <v>0</v>
          </cell>
          <cell r="K1932">
            <v>35420</v>
          </cell>
          <cell r="L1932">
            <v>10629</v>
          </cell>
          <cell r="M1932">
            <v>4604.8999999999996</v>
          </cell>
          <cell r="N1932">
            <v>41444.1</v>
          </cell>
          <cell r="O1932">
            <v>3344</v>
          </cell>
          <cell r="P1932">
            <v>2000</v>
          </cell>
          <cell r="Q1932">
            <v>1000</v>
          </cell>
          <cell r="R1932">
            <v>93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6437</v>
          </cell>
          <cell r="AA1932">
            <v>57090.9</v>
          </cell>
        </row>
        <row r="1933">
          <cell r="B1933">
            <v>6375</v>
          </cell>
          <cell r="C1933" t="str">
            <v>Indra Kala Kafle</v>
          </cell>
          <cell r="D1933" t="str">
            <v>Kohalpur Branch</v>
          </cell>
          <cell r="E1933" t="str">
            <v>205</v>
          </cell>
          <cell r="F1933" t="str">
            <v>credit operational</v>
          </cell>
          <cell r="G1933" t="str">
            <v>7</v>
          </cell>
          <cell r="H1933" t="str">
            <v>Assistant 4</v>
          </cell>
          <cell r="I1933" t="str">
            <v>4A</v>
          </cell>
          <cell r="J1933">
            <v>0</v>
          </cell>
          <cell r="K1933">
            <v>34006</v>
          </cell>
          <cell r="L1933">
            <v>7938</v>
          </cell>
          <cell r="M1933">
            <v>4194.3999999999996</v>
          </cell>
          <cell r="N1933">
            <v>37749.599999999999</v>
          </cell>
          <cell r="O1933">
            <v>2772</v>
          </cell>
          <cell r="P1933">
            <v>2000</v>
          </cell>
          <cell r="Q1933">
            <v>1000</v>
          </cell>
          <cell r="R1933">
            <v>0</v>
          </cell>
          <cell r="S1933">
            <v>648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6420</v>
          </cell>
          <cell r="AA1933">
            <v>52558.400000000001</v>
          </cell>
        </row>
        <row r="1934">
          <cell r="B1934">
            <v>6384</v>
          </cell>
          <cell r="C1934" t="str">
            <v>Nirajan Sharma</v>
          </cell>
          <cell r="D1934" t="str">
            <v>Kohalpur Branch</v>
          </cell>
          <cell r="E1934" t="str">
            <v>205</v>
          </cell>
          <cell r="F1934" t="str">
            <v>Banking Operational</v>
          </cell>
          <cell r="G1934" t="str">
            <v>4</v>
          </cell>
          <cell r="H1934" t="str">
            <v>Assistant 5</v>
          </cell>
          <cell r="I1934">
            <v>0</v>
          </cell>
          <cell r="J1934">
            <v>0</v>
          </cell>
          <cell r="K1934">
            <v>35420</v>
          </cell>
          <cell r="L1934">
            <v>4724</v>
          </cell>
          <cell r="M1934">
            <v>4014.4</v>
          </cell>
          <cell r="N1934">
            <v>36129.599999999999</v>
          </cell>
          <cell r="O1934">
            <v>3344</v>
          </cell>
          <cell r="P1934">
            <v>2000</v>
          </cell>
          <cell r="Q1934">
            <v>1000</v>
          </cell>
          <cell r="R1934">
            <v>0</v>
          </cell>
          <cell r="S1934">
            <v>771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7115</v>
          </cell>
          <cell r="AA1934">
            <v>51273.4</v>
          </cell>
        </row>
        <row r="1935">
          <cell r="B1935">
            <v>6580</v>
          </cell>
          <cell r="C1935" t="str">
            <v>Balaram Kharal</v>
          </cell>
          <cell r="D1935" t="str">
            <v>Kohalpur Branch</v>
          </cell>
          <cell r="E1935" t="str">
            <v>205</v>
          </cell>
          <cell r="F1935" t="str">
            <v>Banking Operational</v>
          </cell>
          <cell r="G1935" t="str">
            <v>5</v>
          </cell>
          <cell r="H1935" t="str">
            <v>Assistant 4</v>
          </cell>
          <cell r="I1935">
            <v>0</v>
          </cell>
          <cell r="J1935">
            <v>0</v>
          </cell>
          <cell r="K1935">
            <v>32902</v>
          </cell>
          <cell r="L1935">
            <v>5485</v>
          </cell>
          <cell r="M1935">
            <v>3838.7</v>
          </cell>
          <cell r="N1935">
            <v>34548.300000000003</v>
          </cell>
          <cell r="O1935">
            <v>2772</v>
          </cell>
          <cell r="P1935">
            <v>2000</v>
          </cell>
          <cell r="Q1935">
            <v>1000</v>
          </cell>
          <cell r="R1935">
            <v>0</v>
          </cell>
          <cell r="S1935">
            <v>648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6420</v>
          </cell>
          <cell r="AA1935">
            <v>48645.7</v>
          </cell>
        </row>
        <row r="1936">
          <cell r="B1936">
            <v>6607</v>
          </cell>
          <cell r="C1936" t="str">
            <v>Devraj Adhikari</v>
          </cell>
          <cell r="D1936" t="str">
            <v>Kohalpur Branch</v>
          </cell>
          <cell r="E1936" t="str">
            <v>205</v>
          </cell>
          <cell r="F1936" t="str">
            <v>Banking Operational</v>
          </cell>
          <cell r="G1936" t="str">
            <v>3</v>
          </cell>
          <cell r="H1936" t="str">
            <v>Assistant 5</v>
          </cell>
          <cell r="I1936">
            <v>0</v>
          </cell>
          <cell r="J1936">
            <v>0</v>
          </cell>
          <cell r="K1936">
            <v>35420</v>
          </cell>
          <cell r="L1936">
            <v>3543</v>
          </cell>
          <cell r="M1936">
            <v>3896.3</v>
          </cell>
          <cell r="N1936">
            <v>35066.699999999997</v>
          </cell>
          <cell r="O1936">
            <v>3344</v>
          </cell>
          <cell r="P1936">
            <v>2000</v>
          </cell>
          <cell r="Q1936">
            <v>1000</v>
          </cell>
          <cell r="R1936">
            <v>93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6437</v>
          </cell>
          <cell r="AA1936">
            <v>49296.3</v>
          </cell>
        </row>
        <row r="1937">
          <cell r="B1937">
            <v>6643</v>
          </cell>
          <cell r="C1937" t="str">
            <v>Hem Prakash Upadhayay</v>
          </cell>
          <cell r="D1937" t="str">
            <v>Kohalpur Branch</v>
          </cell>
          <cell r="E1937" t="str">
            <v>205</v>
          </cell>
          <cell r="F1937" t="str">
            <v>Banking Operational</v>
          </cell>
          <cell r="G1937" t="str">
            <v>5</v>
          </cell>
          <cell r="H1937" t="str">
            <v>Assistant 4</v>
          </cell>
          <cell r="I1937">
            <v>0</v>
          </cell>
          <cell r="J1937">
            <v>0</v>
          </cell>
          <cell r="K1937">
            <v>32902</v>
          </cell>
          <cell r="L1937">
            <v>5485</v>
          </cell>
          <cell r="M1937">
            <v>3838.7</v>
          </cell>
          <cell r="N1937">
            <v>34548.300000000003</v>
          </cell>
          <cell r="O1937">
            <v>2772</v>
          </cell>
          <cell r="P1937">
            <v>2000</v>
          </cell>
          <cell r="Q1937">
            <v>1000</v>
          </cell>
          <cell r="R1937">
            <v>0</v>
          </cell>
          <cell r="S1937">
            <v>648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6420</v>
          </cell>
          <cell r="AA1937">
            <v>48645.7</v>
          </cell>
        </row>
        <row r="1938">
          <cell r="B1938">
            <v>7000</v>
          </cell>
          <cell r="C1938" t="str">
            <v>Bhanu Chalise</v>
          </cell>
          <cell r="D1938" t="str">
            <v>Kohalpur Branch</v>
          </cell>
          <cell r="E1938" t="str">
            <v>205</v>
          </cell>
          <cell r="F1938" t="str">
            <v>Banking Operational</v>
          </cell>
          <cell r="G1938" t="str">
            <v>4</v>
          </cell>
          <cell r="H1938" t="str">
            <v>Assistant 4</v>
          </cell>
          <cell r="I1938">
            <v>0</v>
          </cell>
          <cell r="J1938">
            <v>0</v>
          </cell>
          <cell r="K1938">
            <v>32902</v>
          </cell>
          <cell r="L1938">
            <v>4388</v>
          </cell>
          <cell r="M1938">
            <v>3729</v>
          </cell>
          <cell r="N1938">
            <v>33561</v>
          </cell>
          <cell r="O1938">
            <v>2772</v>
          </cell>
          <cell r="P1938">
            <v>2000</v>
          </cell>
          <cell r="Q1938">
            <v>1000</v>
          </cell>
          <cell r="R1938">
            <v>0</v>
          </cell>
          <cell r="S1938">
            <v>648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6420</v>
          </cell>
          <cell r="AA1938">
            <v>47439</v>
          </cell>
        </row>
        <row r="1939">
          <cell r="B1939">
            <v>4834</v>
          </cell>
          <cell r="C1939" t="str">
            <v>Ghanashyam Neupane</v>
          </cell>
          <cell r="D1939" t="str">
            <v>Gulariya Branch</v>
          </cell>
          <cell r="E1939" t="str">
            <v>206</v>
          </cell>
          <cell r="F1939" t="str">
            <v>Banking Operational</v>
          </cell>
          <cell r="G1939" t="str">
            <v>6</v>
          </cell>
          <cell r="H1939" t="str">
            <v>Managerial 9</v>
          </cell>
          <cell r="I1939">
            <v>0</v>
          </cell>
          <cell r="J1939">
            <v>0</v>
          </cell>
          <cell r="K1939">
            <v>52774</v>
          </cell>
          <cell r="L1939">
            <v>10554</v>
          </cell>
          <cell r="M1939">
            <v>6332.8</v>
          </cell>
          <cell r="N1939">
            <v>56995.199999999997</v>
          </cell>
          <cell r="O1939">
            <v>4620</v>
          </cell>
          <cell r="P1939">
            <v>2000</v>
          </cell>
          <cell r="Q1939">
            <v>1000</v>
          </cell>
          <cell r="R1939">
            <v>345</v>
          </cell>
          <cell r="S1939">
            <v>0</v>
          </cell>
          <cell r="T1939">
            <v>2400</v>
          </cell>
          <cell r="U1939">
            <v>0</v>
          </cell>
          <cell r="V1939">
            <v>0</v>
          </cell>
          <cell r="W1939">
            <v>6000</v>
          </cell>
          <cell r="X1939">
            <v>0</v>
          </cell>
          <cell r="Y1939">
            <v>0</v>
          </cell>
          <cell r="Z1939">
            <v>16365</v>
          </cell>
          <cell r="AA1939">
            <v>86025.8</v>
          </cell>
        </row>
        <row r="1940">
          <cell r="B1940">
            <v>5475</v>
          </cell>
          <cell r="C1940" t="str">
            <v>Pawan Kumar Rijal</v>
          </cell>
          <cell r="D1940" t="str">
            <v>Gulariya Branch</v>
          </cell>
          <cell r="E1940" t="str">
            <v>206</v>
          </cell>
          <cell r="F1940" t="str">
            <v>Banking Operational</v>
          </cell>
          <cell r="G1940" t="str">
            <v>11</v>
          </cell>
          <cell r="H1940" t="str">
            <v>Officer 7</v>
          </cell>
          <cell r="I1940">
            <v>0</v>
          </cell>
          <cell r="J1940">
            <v>0</v>
          </cell>
          <cell r="K1940">
            <v>46207</v>
          </cell>
          <cell r="L1940">
            <v>16940</v>
          </cell>
          <cell r="M1940">
            <v>6314.7</v>
          </cell>
          <cell r="N1940">
            <v>56832.3</v>
          </cell>
          <cell r="O1940">
            <v>4220</v>
          </cell>
          <cell r="P1940">
            <v>2000</v>
          </cell>
          <cell r="Q1940">
            <v>1000</v>
          </cell>
          <cell r="R1940">
            <v>291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7511</v>
          </cell>
          <cell r="AA1940">
            <v>76972.7</v>
          </cell>
        </row>
        <row r="1941">
          <cell r="B1941">
            <v>5634</v>
          </cell>
          <cell r="C1941" t="str">
            <v>Bimala Shrestha</v>
          </cell>
          <cell r="D1941" t="str">
            <v>Gulariya Branch</v>
          </cell>
          <cell r="E1941" t="str">
            <v>206</v>
          </cell>
          <cell r="F1941" t="str">
            <v>Banking Operational</v>
          </cell>
          <cell r="G1941" t="str">
            <v>11</v>
          </cell>
          <cell r="H1941" t="str">
            <v>Assistant 5</v>
          </cell>
          <cell r="I1941">
            <v>0</v>
          </cell>
          <cell r="J1941">
            <v>0</v>
          </cell>
          <cell r="K1941">
            <v>35420</v>
          </cell>
          <cell r="L1941">
            <v>12991</v>
          </cell>
          <cell r="M1941">
            <v>4841.1000000000004</v>
          </cell>
          <cell r="N1941">
            <v>43569.9</v>
          </cell>
          <cell r="O1941">
            <v>3344</v>
          </cell>
          <cell r="P1941">
            <v>2000</v>
          </cell>
          <cell r="Q1941">
            <v>1000</v>
          </cell>
          <cell r="R1941">
            <v>185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6529</v>
          </cell>
          <cell r="AA1941">
            <v>59781.1</v>
          </cell>
        </row>
        <row r="1942">
          <cell r="B1942">
            <v>6420</v>
          </cell>
          <cell r="C1942" t="str">
            <v>Komananda Bhandari</v>
          </cell>
          <cell r="D1942" t="str">
            <v>Gulariya Branch</v>
          </cell>
          <cell r="E1942" t="str">
            <v>206</v>
          </cell>
          <cell r="F1942" t="str">
            <v>Banking Operational</v>
          </cell>
          <cell r="G1942" t="str">
            <v>0</v>
          </cell>
          <cell r="H1942" t="str">
            <v>Officer 6</v>
          </cell>
          <cell r="I1942">
            <v>0</v>
          </cell>
          <cell r="J1942">
            <v>0</v>
          </cell>
          <cell r="K1942">
            <v>43689</v>
          </cell>
          <cell r="L1942">
            <v>0</v>
          </cell>
          <cell r="M1942">
            <v>4368.8999999999996</v>
          </cell>
          <cell r="N1942">
            <v>39320.1</v>
          </cell>
          <cell r="O1942">
            <v>3850</v>
          </cell>
          <cell r="P1942">
            <v>2000</v>
          </cell>
          <cell r="Q1942">
            <v>1000</v>
          </cell>
          <cell r="R1942">
            <v>0</v>
          </cell>
          <cell r="S1942">
            <v>2285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9135</v>
          </cell>
          <cell r="AA1942">
            <v>57192.9</v>
          </cell>
        </row>
        <row r="1943">
          <cell r="B1943">
            <v>6603</v>
          </cell>
          <cell r="C1943" t="str">
            <v>Man Bahadur Khadka</v>
          </cell>
          <cell r="D1943" t="str">
            <v>Gulariya Branch</v>
          </cell>
          <cell r="E1943" t="str">
            <v>206</v>
          </cell>
          <cell r="F1943" t="str">
            <v>Banking Operational</v>
          </cell>
          <cell r="G1943" t="str">
            <v>5</v>
          </cell>
          <cell r="H1943" t="str">
            <v>Assistant 4</v>
          </cell>
          <cell r="I1943">
            <v>0</v>
          </cell>
          <cell r="J1943">
            <v>0</v>
          </cell>
          <cell r="K1943">
            <v>32902</v>
          </cell>
          <cell r="L1943">
            <v>5485</v>
          </cell>
          <cell r="M1943">
            <v>3838.7</v>
          </cell>
          <cell r="N1943">
            <v>34548.300000000003</v>
          </cell>
          <cell r="O1943">
            <v>2772</v>
          </cell>
          <cell r="P1943">
            <v>2000</v>
          </cell>
          <cell r="Q1943">
            <v>1000</v>
          </cell>
          <cell r="R1943">
            <v>0</v>
          </cell>
          <cell r="S1943">
            <v>1348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7120</v>
          </cell>
          <cell r="AA1943">
            <v>49345.7</v>
          </cell>
        </row>
        <row r="1944">
          <cell r="B1944">
            <v>7013</v>
          </cell>
          <cell r="C1944" t="str">
            <v>Bhim Bahadur Chaudhary</v>
          </cell>
          <cell r="D1944" t="str">
            <v>Gulariya Branch</v>
          </cell>
          <cell r="E1944" t="str">
            <v>206</v>
          </cell>
          <cell r="F1944" t="str">
            <v>Banking Operational</v>
          </cell>
          <cell r="G1944" t="str">
            <v>4</v>
          </cell>
          <cell r="H1944" t="str">
            <v>Assistant 4</v>
          </cell>
          <cell r="I1944">
            <v>0</v>
          </cell>
          <cell r="J1944">
            <v>0</v>
          </cell>
          <cell r="K1944">
            <v>32902</v>
          </cell>
          <cell r="L1944">
            <v>4388</v>
          </cell>
          <cell r="M1944">
            <v>3729</v>
          </cell>
          <cell r="N1944">
            <v>33561</v>
          </cell>
          <cell r="O1944">
            <v>2772</v>
          </cell>
          <cell r="P1944">
            <v>2000</v>
          </cell>
          <cell r="Q1944">
            <v>1000</v>
          </cell>
          <cell r="R1944">
            <v>0</v>
          </cell>
          <cell r="S1944">
            <v>1348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7120</v>
          </cell>
          <cell r="AA1944">
            <v>48139</v>
          </cell>
        </row>
        <row r="1945">
          <cell r="B1945">
            <v>7118</v>
          </cell>
          <cell r="C1945" t="str">
            <v>Mamata Oli</v>
          </cell>
          <cell r="D1945" t="str">
            <v>Gulariya Branch</v>
          </cell>
          <cell r="E1945" t="str">
            <v>206</v>
          </cell>
          <cell r="F1945" t="str">
            <v>Banking Operational</v>
          </cell>
          <cell r="G1945" t="str">
            <v>1</v>
          </cell>
          <cell r="H1945" t="str">
            <v>Assistant 5</v>
          </cell>
          <cell r="I1945">
            <v>0</v>
          </cell>
          <cell r="J1945">
            <v>0</v>
          </cell>
          <cell r="K1945">
            <v>35420</v>
          </cell>
          <cell r="L1945">
            <v>1181</v>
          </cell>
          <cell r="M1945">
            <v>3660.1</v>
          </cell>
          <cell r="N1945">
            <v>32940.9</v>
          </cell>
          <cell r="O1945">
            <v>3344</v>
          </cell>
          <cell r="P1945">
            <v>2000</v>
          </cell>
          <cell r="Q1945">
            <v>1000</v>
          </cell>
          <cell r="R1945">
            <v>0</v>
          </cell>
          <cell r="S1945">
            <v>1604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7948</v>
          </cell>
          <cell r="AA1945">
            <v>48209.1</v>
          </cell>
        </row>
        <row r="1946">
          <cell r="B1946">
            <v>90152</v>
          </cell>
          <cell r="C1946" t="str">
            <v>Jagadish Bhandari</v>
          </cell>
          <cell r="D1946" t="str">
            <v>Gulariya Branch</v>
          </cell>
          <cell r="E1946" t="str">
            <v>206</v>
          </cell>
          <cell r="F1946" t="str">
            <v>Banking Operational</v>
          </cell>
          <cell r="G1946">
            <v>0</v>
          </cell>
          <cell r="H1946" t="str">
            <v>Support Staff 1S</v>
          </cell>
          <cell r="I1946">
            <v>0</v>
          </cell>
          <cell r="J1946">
            <v>0</v>
          </cell>
          <cell r="K1946">
            <v>24702</v>
          </cell>
          <cell r="L1946">
            <v>0</v>
          </cell>
          <cell r="M1946">
            <v>0</v>
          </cell>
          <cell r="N1946">
            <v>24702</v>
          </cell>
          <cell r="O1946">
            <v>0</v>
          </cell>
          <cell r="P1946">
            <v>2000</v>
          </cell>
          <cell r="Q1946">
            <v>1000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3000</v>
          </cell>
          <cell r="AA1946">
            <v>27702</v>
          </cell>
        </row>
        <row r="1947">
          <cell r="B1947">
            <v>4923</v>
          </cell>
          <cell r="C1947" t="str">
            <v>Sankar Lal Tharu</v>
          </cell>
          <cell r="D1947" t="str">
            <v>Rajapur Branch</v>
          </cell>
          <cell r="E1947" t="str">
            <v>207</v>
          </cell>
          <cell r="F1947" t="str">
            <v>Banking Operational</v>
          </cell>
          <cell r="G1947" t="str">
            <v>9</v>
          </cell>
          <cell r="H1947" t="str">
            <v>Officer 7</v>
          </cell>
          <cell r="I1947">
            <v>0</v>
          </cell>
          <cell r="J1947">
            <v>0</v>
          </cell>
          <cell r="K1947">
            <v>46207</v>
          </cell>
          <cell r="L1947">
            <v>13860</v>
          </cell>
          <cell r="M1947">
            <v>6006.7</v>
          </cell>
          <cell r="N1947">
            <v>54060.3</v>
          </cell>
          <cell r="O1947">
            <v>4220</v>
          </cell>
          <cell r="P1947">
            <v>2000</v>
          </cell>
          <cell r="Q1947">
            <v>1000</v>
          </cell>
          <cell r="R1947">
            <v>436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7656</v>
          </cell>
          <cell r="AA1947">
            <v>73729.7</v>
          </cell>
        </row>
        <row r="1948">
          <cell r="B1948">
            <v>5404</v>
          </cell>
          <cell r="C1948" t="str">
            <v>Girish Bahadur Bam</v>
          </cell>
          <cell r="D1948" t="str">
            <v>Rajapur Branch</v>
          </cell>
          <cell r="E1948" t="str">
            <v>207</v>
          </cell>
          <cell r="F1948" t="str">
            <v>Banking Operational</v>
          </cell>
          <cell r="G1948" t="str">
            <v>6</v>
          </cell>
          <cell r="H1948" t="str">
            <v>Managerial 9</v>
          </cell>
          <cell r="I1948">
            <v>0</v>
          </cell>
          <cell r="J1948">
            <v>0</v>
          </cell>
          <cell r="K1948">
            <v>52774</v>
          </cell>
          <cell r="L1948">
            <v>10554</v>
          </cell>
          <cell r="M1948">
            <v>6332.8</v>
          </cell>
          <cell r="N1948">
            <v>56995.199999999997</v>
          </cell>
          <cell r="O1948">
            <v>4620</v>
          </cell>
          <cell r="P1948">
            <v>2000</v>
          </cell>
          <cell r="Q1948">
            <v>1000</v>
          </cell>
          <cell r="R1948">
            <v>0</v>
          </cell>
          <cell r="S1948">
            <v>4826</v>
          </cell>
          <cell r="T1948">
            <v>2400</v>
          </cell>
          <cell r="U1948">
            <v>0</v>
          </cell>
          <cell r="V1948">
            <v>0</v>
          </cell>
          <cell r="W1948">
            <v>6000</v>
          </cell>
          <cell r="X1948">
            <v>0</v>
          </cell>
          <cell r="Y1948">
            <v>0</v>
          </cell>
          <cell r="Z1948">
            <v>20846</v>
          </cell>
          <cell r="AA1948">
            <v>90506.8</v>
          </cell>
        </row>
        <row r="1949">
          <cell r="B1949">
            <v>7012</v>
          </cell>
          <cell r="C1949" t="str">
            <v>Sunil Prakash Chaudhary</v>
          </cell>
          <cell r="D1949" t="str">
            <v>Rajapur Branch</v>
          </cell>
          <cell r="E1949" t="str">
            <v>207</v>
          </cell>
          <cell r="F1949" t="str">
            <v>Banking Operational</v>
          </cell>
          <cell r="G1949" t="str">
            <v>4</v>
          </cell>
          <cell r="H1949" t="str">
            <v>Assistant 4</v>
          </cell>
          <cell r="I1949">
            <v>0</v>
          </cell>
          <cell r="J1949">
            <v>0</v>
          </cell>
          <cell r="K1949">
            <v>32902</v>
          </cell>
          <cell r="L1949">
            <v>4388</v>
          </cell>
          <cell r="M1949">
            <v>3729</v>
          </cell>
          <cell r="N1949">
            <v>33561</v>
          </cell>
          <cell r="O1949">
            <v>2772</v>
          </cell>
          <cell r="P1949">
            <v>2000</v>
          </cell>
          <cell r="Q1949">
            <v>1000</v>
          </cell>
          <cell r="R1949">
            <v>233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6005</v>
          </cell>
          <cell r="AA1949">
            <v>47024</v>
          </cell>
        </row>
        <row r="1950">
          <cell r="B1950">
            <v>7089</v>
          </cell>
          <cell r="C1950" t="str">
            <v>Kapil Sigdel</v>
          </cell>
          <cell r="D1950" t="str">
            <v>Rajapur Branch</v>
          </cell>
          <cell r="E1950" t="str">
            <v>207</v>
          </cell>
          <cell r="F1950" t="str">
            <v>Banking Operational</v>
          </cell>
          <cell r="G1950" t="str">
            <v>1</v>
          </cell>
          <cell r="H1950" t="str">
            <v>Assistant 5</v>
          </cell>
          <cell r="I1950">
            <v>0</v>
          </cell>
          <cell r="J1950">
            <v>0</v>
          </cell>
          <cell r="K1950">
            <v>35420</v>
          </cell>
          <cell r="L1950">
            <v>1181</v>
          </cell>
          <cell r="M1950">
            <v>3660.1</v>
          </cell>
          <cell r="N1950">
            <v>32940.9</v>
          </cell>
          <cell r="O1950">
            <v>3344</v>
          </cell>
          <cell r="P1950">
            <v>2000</v>
          </cell>
          <cell r="Q1950">
            <v>1000</v>
          </cell>
          <cell r="R1950">
            <v>0</v>
          </cell>
          <cell r="S1950">
            <v>2590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8934</v>
          </cell>
          <cell r="AA1950">
            <v>49195.1</v>
          </cell>
        </row>
        <row r="1951">
          <cell r="B1951">
            <v>7288</v>
          </cell>
          <cell r="C1951" t="str">
            <v>Janak Jha</v>
          </cell>
          <cell r="D1951" t="str">
            <v>Rajapur Branch</v>
          </cell>
          <cell r="E1951" t="str">
            <v>207</v>
          </cell>
          <cell r="F1951" t="str">
            <v>Banking Operational</v>
          </cell>
          <cell r="G1951" t="str">
            <v>1</v>
          </cell>
          <cell r="H1951" t="str">
            <v>Assistant 4</v>
          </cell>
          <cell r="I1951">
            <v>0</v>
          </cell>
          <cell r="J1951">
            <v>0</v>
          </cell>
          <cell r="K1951">
            <v>32902</v>
          </cell>
          <cell r="L1951">
            <v>1097</v>
          </cell>
          <cell r="M1951">
            <v>3399.9</v>
          </cell>
          <cell r="N1951">
            <v>30599.1</v>
          </cell>
          <cell r="O1951">
            <v>2772</v>
          </cell>
          <cell r="P1951">
            <v>2000</v>
          </cell>
          <cell r="Q1951">
            <v>1000</v>
          </cell>
          <cell r="R1951">
            <v>0</v>
          </cell>
          <cell r="S1951">
            <v>2177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7949</v>
          </cell>
          <cell r="AA1951">
            <v>45347.9</v>
          </cell>
        </row>
        <row r="1952">
          <cell r="B1952">
            <v>7327</v>
          </cell>
          <cell r="C1952" t="str">
            <v>Prabin Kumar Tharu</v>
          </cell>
          <cell r="D1952" t="str">
            <v>Rajapur Branch</v>
          </cell>
          <cell r="E1952" t="str">
            <v>207</v>
          </cell>
          <cell r="F1952" t="str">
            <v>Banking Operational</v>
          </cell>
          <cell r="G1952" t="str">
            <v>1</v>
          </cell>
          <cell r="H1952" t="str">
            <v>Assistant 4</v>
          </cell>
          <cell r="I1952">
            <v>0</v>
          </cell>
          <cell r="J1952">
            <v>0</v>
          </cell>
          <cell r="K1952">
            <v>32902</v>
          </cell>
          <cell r="L1952">
            <v>1097</v>
          </cell>
          <cell r="M1952">
            <v>3399.9</v>
          </cell>
          <cell r="N1952">
            <v>30599.1</v>
          </cell>
          <cell r="O1952">
            <v>2772</v>
          </cell>
          <cell r="P1952">
            <v>2000</v>
          </cell>
          <cell r="Q1952">
            <v>1000</v>
          </cell>
          <cell r="R1952">
            <v>0</v>
          </cell>
          <cell r="S1952">
            <v>2177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7949</v>
          </cell>
          <cell r="AA1952">
            <v>45347.9</v>
          </cell>
        </row>
        <row r="1953">
          <cell r="B1953">
            <v>90182</v>
          </cell>
          <cell r="C1953" t="str">
            <v>Niraj Kumar Chaudhary</v>
          </cell>
          <cell r="D1953" t="str">
            <v>Rajapur Branch</v>
          </cell>
          <cell r="E1953" t="str">
            <v>207</v>
          </cell>
          <cell r="F1953" t="str">
            <v>Banking Operational</v>
          </cell>
          <cell r="G1953">
            <v>0</v>
          </cell>
          <cell r="H1953" t="str">
            <v>Support Staff 1S</v>
          </cell>
          <cell r="I1953">
            <v>0</v>
          </cell>
          <cell r="J1953">
            <v>0</v>
          </cell>
          <cell r="K1953">
            <v>24702</v>
          </cell>
          <cell r="L1953">
            <v>0</v>
          </cell>
          <cell r="M1953">
            <v>0</v>
          </cell>
          <cell r="N1953">
            <v>24702</v>
          </cell>
          <cell r="O1953">
            <v>0</v>
          </cell>
          <cell r="P1953">
            <v>2000</v>
          </cell>
          <cell r="Q1953">
            <v>1000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3000</v>
          </cell>
          <cell r="AA1953">
            <v>27702</v>
          </cell>
        </row>
        <row r="1954">
          <cell r="B1954">
            <v>4830</v>
          </cell>
          <cell r="C1954" t="str">
            <v>Santosh Kunwar Yogi</v>
          </cell>
          <cell r="D1954" t="str">
            <v>Neulapur Branch</v>
          </cell>
          <cell r="E1954" t="str">
            <v>208</v>
          </cell>
          <cell r="F1954" t="str">
            <v>Banking Operational</v>
          </cell>
          <cell r="G1954" t="str">
            <v>5</v>
          </cell>
          <cell r="H1954" t="str">
            <v>Officer 7</v>
          </cell>
          <cell r="I1954">
            <v>0</v>
          </cell>
          <cell r="J1954">
            <v>0</v>
          </cell>
          <cell r="K1954">
            <v>46207</v>
          </cell>
          <cell r="L1954">
            <v>7700</v>
          </cell>
          <cell r="M1954">
            <v>5390.7</v>
          </cell>
          <cell r="N1954">
            <v>48516.3</v>
          </cell>
          <cell r="O1954">
            <v>4220</v>
          </cell>
          <cell r="P1954">
            <v>2000</v>
          </cell>
          <cell r="Q1954">
            <v>1000</v>
          </cell>
          <cell r="R1954">
            <v>0</v>
          </cell>
          <cell r="S1954">
            <v>2519</v>
          </cell>
          <cell r="T1954">
            <v>2100</v>
          </cell>
          <cell r="U1954">
            <v>0</v>
          </cell>
          <cell r="V1954">
            <v>0</v>
          </cell>
          <cell r="W1954">
            <v>4000</v>
          </cell>
          <cell r="X1954">
            <v>0</v>
          </cell>
          <cell r="Y1954">
            <v>0</v>
          </cell>
          <cell r="Z1954">
            <v>15839</v>
          </cell>
          <cell r="AA1954">
            <v>75136.7</v>
          </cell>
        </row>
        <row r="1955">
          <cell r="B1955">
            <v>6285</v>
          </cell>
          <cell r="C1955" t="str">
            <v>Bahadur Tharu</v>
          </cell>
          <cell r="D1955" t="str">
            <v>Neulapur Branch</v>
          </cell>
          <cell r="E1955" t="str">
            <v>208</v>
          </cell>
          <cell r="F1955" t="str">
            <v>Banking Operational</v>
          </cell>
          <cell r="G1955" t="str">
            <v>7</v>
          </cell>
          <cell r="H1955" t="str">
            <v>Support Staff 2S</v>
          </cell>
          <cell r="I1955">
            <v>0</v>
          </cell>
          <cell r="J1955">
            <v>0</v>
          </cell>
          <cell r="K1955">
            <v>26082</v>
          </cell>
          <cell r="L1955">
            <v>6083</v>
          </cell>
          <cell r="M1955">
            <v>3216.5</v>
          </cell>
          <cell r="N1955">
            <v>28948.5</v>
          </cell>
          <cell r="O1955">
            <v>2200</v>
          </cell>
          <cell r="P1955">
            <v>2000</v>
          </cell>
          <cell r="Q1955">
            <v>1000</v>
          </cell>
          <cell r="R1955">
            <v>108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5308</v>
          </cell>
          <cell r="AA1955">
            <v>40689.5</v>
          </cell>
        </row>
        <row r="1956">
          <cell r="B1956">
            <v>6622</v>
          </cell>
          <cell r="C1956" t="str">
            <v>Murahari Chaudhari</v>
          </cell>
          <cell r="D1956" t="str">
            <v>Neulapur Branch</v>
          </cell>
          <cell r="E1956" t="str">
            <v>208</v>
          </cell>
          <cell r="F1956" t="str">
            <v>Banking Operational</v>
          </cell>
          <cell r="G1956" t="str">
            <v>5</v>
          </cell>
          <cell r="H1956" t="str">
            <v>Assistant 4</v>
          </cell>
          <cell r="I1956">
            <v>0</v>
          </cell>
          <cell r="J1956">
            <v>0</v>
          </cell>
          <cell r="K1956">
            <v>32902</v>
          </cell>
          <cell r="L1956">
            <v>5485</v>
          </cell>
          <cell r="M1956">
            <v>3838.7</v>
          </cell>
          <cell r="N1956">
            <v>34548.300000000003</v>
          </cell>
          <cell r="O1956">
            <v>2772</v>
          </cell>
          <cell r="P1956">
            <v>2000</v>
          </cell>
          <cell r="Q1956">
            <v>1000</v>
          </cell>
          <cell r="R1956">
            <v>0</v>
          </cell>
          <cell r="S1956">
            <v>1348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7120</v>
          </cell>
          <cell r="AA1956">
            <v>49345.7</v>
          </cell>
        </row>
        <row r="1957">
          <cell r="B1957">
            <v>6932</v>
          </cell>
          <cell r="C1957" t="str">
            <v>Bhuwan Kumar Bhandari</v>
          </cell>
          <cell r="D1957" t="str">
            <v>Neulapur Branch</v>
          </cell>
          <cell r="E1957" t="str">
            <v>208</v>
          </cell>
          <cell r="F1957" t="str">
            <v>Banking Operational</v>
          </cell>
          <cell r="G1957" t="str">
            <v>4</v>
          </cell>
          <cell r="H1957" t="str">
            <v>Assistant 4</v>
          </cell>
          <cell r="I1957">
            <v>0</v>
          </cell>
          <cell r="J1957">
            <v>0</v>
          </cell>
          <cell r="K1957">
            <v>32902</v>
          </cell>
          <cell r="L1957">
            <v>4388</v>
          </cell>
          <cell r="M1957">
            <v>3729</v>
          </cell>
          <cell r="N1957">
            <v>33561</v>
          </cell>
          <cell r="O1957">
            <v>2772</v>
          </cell>
          <cell r="P1957">
            <v>2000</v>
          </cell>
          <cell r="Q1957">
            <v>1000</v>
          </cell>
          <cell r="R1957">
            <v>0</v>
          </cell>
          <cell r="S1957">
            <v>1348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7120</v>
          </cell>
          <cell r="AA1957">
            <v>48139</v>
          </cell>
        </row>
        <row r="1958">
          <cell r="B1958">
            <v>7011</v>
          </cell>
          <cell r="C1958" t="str">
            <v>Hemant Regami</v>
          </cell>
          <cell r="D1958" t="str">
            <v>Neulapur Branch</v>
          </cell>
          <cell r="E1958" t="str">
            <v>208</v>
          </cell>
          <cell r="F1958" t="str">
            <v>Banking Operational</v>
          </cell>
          <cell r="G1958" t="str">
            <v>4</v>
          </cell>
          <cell r="H1958" t="str">
            <v>Assistant 4</v>
          </cell>
          <cell r="I1958">
            <v>0</v>
          </cell>
          <cell r="J1958">
            <v>0</v>
          </cell>
          <cell r="K1958">
            <v>32902</v>
          </cell>
          <cell r="L1958">
            <v>4388</v>
          </cell>
          <cell r="M1958">
            <v>3729</v>
          </cell>
          <cell r="N1958">
            <v>33561</v>
          </cell>
          <cell r="O1958">
            <v>2772</v>
          </cell>
          <cell r="P1958">
            <v>2000</v>
          </cell>
          <cell r="Q1958">
            <v>1000</v>
          </cell>
          <cell r="R1958">
            <v>156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5928</v>
          </cell>
          <cell r="AA1958">
            <v>46947</v>
          </cell>
        </row>
        <row r="1959">
          <cell r="B1959">
            <v>5484</v>
          </cell>
          <cell r="C1959" t="str">
            <v>Bharat Parajuli</v>
          </cell>
          <cell r="D1959" t="str">
            <v>Surkhet Branch</v>
          </cell>
          <cell r="E1959" t="str">
            <v>209</v>
          </cell>
          <cell r="F1959" t="str">
            <v>Banking Operational</v>
          </cell>
          <cell r="G1959" t="str">
            <v>6</v>
          </cell>
          <cell r="H1959" t="str">
            <v>Managerial 9</v>
          </cell>
          <cell r="I1959">
            <v>0</v>
          </cell>
          <cell r="J1959">
            <v>0</v>
          </cell>
          <cell r="K1959">
            <v>52774</v>
          </cell>
          <cell r="L1959">
            <v>10554</v>
          </cell>
          <cell r="M1959">
            <v>6332.8</v>
          </cell>
          <cell r="N1959">
            <v>56995.199999999997</v>
          </cell>
          <cell r="O1959">
            <v>4620</v>
          </cell>
          <cell r="P1959">
            <v>2000</v>
          </cell>
          <cell r="Q1959">
            <v>1000</v>
          </cell>
          <cell r="R1959">
            <v>0</v>
          </cell>
          <cell r="S1959">
            <v>4826</v>
          </cell>
          <cell r="T1959">
            <v>2400</v>
          </cell>
          <cell r="U1959">
            <v>0</v>
          </cell>
          <cell r="V1959">
            <v>0</v>
          </cell>
          <cell r="W1959">
            <v>6000</v>
          </cell>
          <cell r="X1959">
            <v>0</v>
          </cell>
          <cell r="Y1959">
            <v>0</v>
          </cell>
          <cell r="Z1959">
            <v>20846</v>
          </cell>
          <cell r="AA1959">
            <v>90506.8</v>
          </cell>
        </row>
        <row r="1960">
          <cell r="B1960">
            <v>5495</v>
          </cell>
          <cell r="C1960" t="str">
            <v>Ram Niwas Chaudhari</v>
          </cell>
          <cell r="D1960" t="str">
            <v>Surkhet Branch</v>
          </cell>
          <cell r="E1960" t="str">
            <v>209</v>
          </cell>
          <cell r="F1960" t="str">
            <v>Banking Operational</v>
          </cell>
          <cell r="G1960" t="str">
            <v>10</v>
          </cell>
          <cell r="H1960" t="str">
            <v>Officer 7</v>
          </cell>
          <cell r="I1960">
            <v>0</v>
          </cell>
          <cell r="J1960">
            <v>0</v>
          </cell>
          <cell r="K1960">
            <v>46207</v>
          </cell>
          <cell r="L1960">
            <v>15400</v>
          </cell>
          <cell r="M1960">
            <v>6160.7</v>
          </cell>
          <cell r="N1960">
            <v>55446.3</v>
          </cell>
          <cell r="O1960">
            <v>4220</v>
          </cell>
          <cell r="P1960">
            <v>2000</v>
          </cell>
          <cell r="Q1960">
            <v>1000</v>
          </cell>
          <cell r="R1960">
            <v>0</v>
          </cell>
          <cell r="S1960">
            <v>4070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11290</v>
          </cell>
          <cell r="AA1960">
            <v>79057.7</v>
          </cell>
        </row>
        <row r="1961">
          <cell r="B1961">
            <v>6403</v>
          </cell>
          <cell r="C1961" t="str">
            <v>Prabha Kumari Giri</v>
          </cell>
          <cell r="D1961" t="str">
            <v>Surkhet Branch</v>
          </cell>
          <cell r="E1961" t="str">
            <v>209</v>
          </cell>
          <cell r="F1961" t="str">
            <v>Banking Operational</v>
          </cell>
          <cell r="G1961" t="str">
            <v>4</v>
          </cell>
          <cell r="H1961" t="str">
            <v>Assistant 5</v>
          </cell>
          <cell r="I1961">
            <v>0</v>
          </cell>
          <cell r="J1961">
            <v>0</v>
          </cell>
          <cell r="K1961">
            <v>35420</v>
          </cell>
          <cell r="L1961">
            <v>4724</v>
          </cell>
          <cell r="M1961">
            <v>4014.4</v>
          </cell>
          <cell r="N1961">
            <v>36129.599999999999</v>
          </cell>
          <cell r="O1961">
            <v>3344</v>
          </cell>
          <cell r="P1961">
            <v>2000</v>
          </cell>
          <cell r="Q1961">
            <v>1000</v>
          </cell>
          <cell r="R1961">
            <v>0</v>
          </cell>
          <cell r="S1961">
            <v>2590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8934</v>
          </cell>
          <cell r="AA1961">
            <v>53092.4</v>
          </cell>
        </row>
        <row r="1962">
          <cell r="B1962">
            <v>6441</v>
          </cell>
          <cell r="C1962" t="str">
            <v>Arbi Shahi</v>
          </cell>
          <cell r="D1962" t="str">
            <v>Surkhet Branch</v>
          </cell>
          <cell r="E1962" t="str">
            <v>209</v>
          </cell>
          <cell r="F1962" t="str">
            <v>Banking Operational</v>
          </cell>
          <cell r="G1962" t="str">
            <v>6</v>
          </cell>
          <cell r="H1962" t="str">
            <v>Assistant 4</v>
          </cell>
          <cell r="I1962">
            <v>0</v>
          </cell>
          <cell r="J1962">
            <v>0</v>
          </cell>
          <cell r="K1962">
            <v>32902</v>
          </cell>
          <cell r="L1962">
            <v>6582</v>
          </cell>
          <cell r="M1962">
            <v>3948.4</v>
          </cell>
          <cell r="N1962">
            <v>35535.599999999999</v>
          </cell>
          <cell r="O1962">
            <v>2772</v>
          </cell>
          <cell r="P1962">
            <v>2000</v>
          </cell>
          <cell r="Q1962">
            <v>1000</v>
          </cell>
          <cell r="R1962">
            <v>0</v>
          </cell>
          <cell r="S1962">
            <v>2177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7949</v>
          </cell>
          <cell r="AA1962">
            <v>51381.4</v>
          </cell>
        </row>
        <row r="1963">
          <cell r="B1963">
            <v>6592</v>
          </cell>
          <cell r="C1963" t="str">
            <v>Devraj Upadhyay</v>
          </cell>
          <cell r="D1963" t="str">
            <v>Surkhet Branch</v>
          </cell>
          <cell r="E1963" t="str">
            <v>209</v>
          </cell>
          <cell r="F1963" t="str">
            <v>Banking Operational</v>
          </cell>
          <cell r="G1963" t="str">
            <v>5</v>
          </cell>
          <cell r="H1963" t="str">
            <v>Assistant 4</v>
          </cell>
          <cell r="I1963">
            <v>0</v>
          </cell>
          <cell r="J1963">
            <v>0</v>
          </cell>
          <cell r="K1963">
            <v>32902</v>
          </cell>
          <cell r="L1963">
            <v>5485</v>
          </cell>
          <cell r="M1963">
            <v>3838.7</v>
          </cell>
          <cell r="N1963">
            <v>34548.300000000003</v>
          </cell>
          <cell r="O1963">
            <v>2772</v>
          </cell>
          <cell r="P1963">
            <v>2000</v>
          </cell>
          <cell r="Q1963">
            <v>1000</v>
          </cell>
          <cell r="R1963">
            <v>0</v>
          </cell>
          <cell r="S1963">
            <v>2177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7949</v>
          </cell>
          <cell r="AA1963">
            <v>50174.7</v>
          </cell>
        </row>
        <row r="1964">
          <cell r="B1964">
            <v>6611</v>
          </cell>
          <cell r="C1964" t="str">
            <v>Chandrama Acharya</v>
          </cell>
          <cell r="D1964" t="str">
            <v>Surkhet Branch</v>
          </cell>
          <cell r="E1964" t="str">
            <v>209</v>
          </cell>
          <cell r="F1964" t="str">
            <v>Banking Operational</v>
          </cell>
          <cell r="G1964" t="str">
            <v>5</v>
          </cell>
          <cell r="H1964" t="str">
            <v>Assistant 4</v>
          </cell>
          <cell r="I1964">
            <v>0</v>
          </cell>
          <cell r="J1964">
            <v>0</v>
          </cell>
          <cell r="K1964">
            <v>32902</v>
          </cell>
          <cell r="L1964">
            <v>5485</v>
          </cell>
          <cell r="M1964">
            <v>3838.7</v>
          </cell>
          <cell r="N1964">
            <v>34548.300000000003</v>
          </cell>
          <cell r="O1964">
            <v>2772</v>
          </cell>
          <cell r="P1964">
            <v>2000</v>
          </cell>
          <cell r="Q1964">
            <v>1000</v>
          </cell>
          <cell r="R1964">
            <v>0</v>
          </cell>
          <cell r="S1964">
            <v>2177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7949</v>
          </cell>
          <cell r="AA1964">
            <v>50174.7</v>
          </cell>
        </row>
        <row r="1965">
          <cell r="B1965">
            <v>6612</v>
          </cell>
          <cell r="C1965" t="str">
            <v>Usha Malla</v>
          </cell>
          <cell r="D1965" t="str">
            <v>Surkhet Branch</v>
          </cell>
          <cell r="E1965" t="str">
            <v>209</v>
          </cell>
          <cell r="F1965" t="str">
            <v>Banking Operational</v>
          </cell>
          <cell r="G1965" t="str">
            <v>1</v>
          </cell>
          <cell r="H1965" t="str">
            <v>Assistant 5</v>
          </cell>
          <cell r="I1965">
            <v>0</v>
          </cell>
          <cell r="J1965">
            <v>0</v>
          </cell>
          <cell r="K1965">
            <v>35420</v>
          </cell>
          <cell r="L1965">
            <v>1181</v>
          </cell>
          <cell r="M1965">
            <v>3660.1</v>
          </cell>
          <cell r="N1965">
            <v>32940.9</v>
          </cell>
          <cell r="O1965">
            <v>3344</v>
          </cell>
          <cell r="P1965">
            <v>2000</v>
          </cell>
          <cell r="Q1965">
            <v>1000</v>
          </cell>
          <cell r="R1965">
            <v>0</v>
          </cell>
          <cell r="S1965">
            <v>2590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8934</v>
          </cell>
          <cell r="AA1965">
            <v>49195.1</v>
          </cell>
        </row>
        <row r="1966">
          <cell r="B1966">
            <v>6613</v>
          </cell>
          <cell r="C1966" t="str">
            <v>Puspa Dhakal</v>
          </cell>
          <cell r="D1966" t="str">
            <v>Surkhet Branch</v>
          </cell>
          <cell r="E1966" t="str">
            <v>209</v>
          </cell>
          <cell r="F1966" t="str">
            <v>Banking Operational</v>
          </cell>
          <cell r="G1966" t="str">
            <v>5</v>
          </cell>
          <cell r="H1966" t="str">
            <v>Assistant 4</v>
          </cell>
          <cell r="I1966">
            <v>0</v>
          </cell>
          <cell r="J1966">
            <v>0</v>
          </cell>
          <cell r="K1966">
            <v>32902</v>
          </cell>
          <cell r="L1966">
            <v>5485</v>
          </cell>
          <cell r="M1966">
            <v>3838.7</v>
          </cell>
          <cell r="N1966">
            <v>34548.300000000003</v>
          </cell>
          <cell r="O1966">
            <v>2772</v>
          </cell>
          <cell r="P1966">
            <v>2000</v>
          </cell>
          <cell r="Q1966">
            <v>1000</v>
          </cell>
          <cell r="R1966">
            <v>233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6005</v>
          </cell>
          <cell r="AA1966">
            <v>48230.7</v>
          </cell>
        </row>
        <row r="1967">
          <cell r="B1967">
            <v>6615</v>
          </cell>
          <cell r="C1967" t="str">
            <v>Yam Kumari Acharya</v>
          </cell>
          <cell r="D1967" t="str">
            <v>Surkhet Branch</v>
          </cell>
          <cell r="E1967" t="str">
            <v>209</v>
          </cell>
          <cell r="F1967" t="str">
            <v>Banking Operational</v>
          </cell>
          <cell r="G1967" t="str">
            <v>5</v>
          </cell>
          <cell r="H1967" t="str">
            <v>Assistant 4</v>
          </cell>
          <cell r="I1967">
            <v>0</v>
          </cell>
          <cell r="J1967">
            <v>0</v>
          </cell>
          <cell r="K1967">
            <v>32902</v>
          </cell>
          <cell r="L1967">
            <v>5485</v>
          </cell>
          <cell r="M1967">
            <v>3838.7</v>
          </cell>
          <cell r="N1967">
            <v>34548.300000000003</v>
          </cell>
          <cell r="O1967">
            <v>2772</v>
          </cell>
          <cell r="P1967">
            <v>2000</v>
          </cell>
          <cell r="Q1967">
            <v>1000</v>
          </cell>
          <cell r="R1967">
            <v>0</v>
          </cell>
          <cell r="S1967">
            <v>2177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7949</v>
          </cell>
          <cell r="AA1967">
            <v>50174.7</v>
          </cell>
        </row>
        <row r="1968">
          <cell r="B1968">
            <v>6623</v>
          </cell>
          <cell r="C1968" t="str">
            <v>Madan Bahadur Majhi</v>
          </cell>
          <cell r="D1968" t="str">
            <v>Surkhet Branch</v>
          </cell>
          <cell r="E1968" t="str">
            <v>209</v>
          </cell>
          <cell r="F1968" t="str">
            <v>Banking Operational</v>
          </cell>
          <cell r="G1968" t="str">
            <v>5</v>
          </cell>
          <cell r="H1968" t="str">
            <v>Assistant 4</v>
          </cell>
          <cell r="I1968">
            <v>0</v>
          </cell>
          <cell r="J1968">
            <v>0</v>
          </cell>
          <cell r="K1968">
            <v>32902</v>
          </cell>
          <cell r="L1968">
            <v>5485</v>
          </cell>
          <cell r="M1968">
            <v>3838.7</v>
          </cell>
          <cell r="N1968">
            <v>34548.300000000003</v>
          </cell>
          <cell r="O1968">
            <v>2772</v>
          </cell>
          <cell r="P1968">
            <v>2000</v>
          </cell>
          <cell r="Q1968">
            <v>1000</v>
          </cell>
          <cell r="R1968">
            <v>0</v>
          </cell>
          <cell r="S1968">
            <v>2177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7949</v>
          </cell>
          <cell r="AA1968">
            <v>50174.7</v>
          </cell>
        </row>
        <row r="1969">
          <cell r="B1969">
            <v>6815</v>
          </cell>
          <cell r="C1969" t="str">
            <v>Bidya Sapkota</v>
          </cell>
          <cell r="D1969" t="str">
            <v>Surkhet Branch</v>
          </cell>
          <cell r="E1969" t="str">
            <v>209</v>
          </cell>
          <cell r="F1969" t="str">
            <v>Banking Operational</v>
          </cell>
          <cell r="G1969" t="str">
            <v>4</v>
          </cell>
          <cell r="H1969" t="str">
            <v>Officer 7</v>
          </cell>
          <cell r="I1969">
            <v>0</v>
          </cell>
          <cell r="J1969">
            <v>0</v>
          </cell>
          <cell r="K1969">
            <v>46207</v>
          </cell>
          <cell r="L1969">
            <v>6160</v>
          </cell>
          <cell r="M1969">
            <v>5236.7</v>
          </cell>
          <cell r="N1969">
            <v>47130.3</v>
          </cell>
          <cell r="O1969">
            <v>4220</v>
          </cell>
          <cell r="P1969">
            <v>2000</v>
          </cell>
          <cell r="Q1969">
            <v>1000</v>
          </cell>
          <cell r="R1969">
            <v>436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7656</v>
          </cell>
          <cell r="AA1969">
            <v>65259.7</v>
          </cell>
        </row>
        <row r="1970">
          <cell r="B1970">
            <v>6963</v>
          </cell>
          <cell r="C1970" t="str">
            <v>Sarala Kumari Karki</v>
          </cell>
          <cell r="D1970" t="str">
            <v>Surkhet Branch</v>
          </cell>
          <cell r="E1970" t="str">
            <v>209</v>
          </cell>
          <cell r="F1970" t="str">
            <v>Banking Operational</v>
          </cell>
          <cell r="G1970" t="str">
            <v>4</v>
          </cell>
          <cell r="H1970" t="str">
            <v>Assistant 4</v>
          </cell>
          <cell r="I1970">
            <v>0</v>
          </cell>
          <cell r="J1970">
            <v>0</v>
          </cell>
          <cell r="K1970">
            <v>32902</v>
          </cell>
          <cell r="L1970">
            <v>4388</v>
          </cell>
          <cell r="M1970">
            <v>3729</v>
          </cell>
          <cell r="N1970">
            <v>33561</v>
          </cell>
          <cell r="O1970">
            <v>2772</v>
          </cell>
          <cell r="P1970">
            <v>2000</v>
          </cell>
          <cell r="Q1970">
            <v>1000</v>
          </cell>
          <cell r="R1970">
            <v>0</v>
          </cell>
          <cell r="S1970">
            <v>2177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7949</v>
          </cell>
          <cell r="AA1970">
            <v>48968</v>
          </cell>
        </row>
        <row r="1971">
          <cell r="B1971">
            <v>7008</v>
          </cell>
          <cell r="C1971" t="str">
            <v>Monika Kuikel</v>
          </cell>
          <cell r="D1971" t="str">
            <v>Surkhet Branch</v>
          </cell>
          <cell r="E1971" t="str">
            <v>209</v>
          </cell>
          <cell r="F1971" t="str">
            <v>Banking Operational</v>
          </cell>
          <cell r="G1971" t="str">
            <v>4</v>
          </cell>
          <cell r="H1971" t="str">
            <v>Assistant 4</v>
          </cell>
          <cell r="I1971">
            <v>0</v>
          </cell>
          <cell r="J1971">
            <v>0</v>
          </cell>
          <cell r="K1971">
            <v>32902</v>
          </cell>
          <cell r="L1971">
            <v>4388</v>
          </cell>
          <cell r="M1971">
            <v>3729</v>
          </cell>
          <cell r="N1971">
            <v>33561</v>
          </cell>
          <cell r="O1971">
            <v>2772</v>
          </cell>
          <cell r="P1971">
            <v>2000</v>
          </cell>
          <cell r="Q1971">
            <v>1000</v>
          </cell>
          <cell r="R1971">
            <v>0</v>
          </cell>
          <cell r="S1971">
            <v>2177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7949</v>
          </cell>
          <cell r="AA1971">
            <v>48968</v>
          </cell>
        </row>
        <row r="1972">
          <cell r="B1972">
            <v>7039</v>
          </cell>
          <cell r="C1972" t="str">
            <v>Kamala Chalise</v>
          </cell>
          <cell r="D1972" t="str">
            <v>Surkhet Branch</v>
          </cell>
          <cell r="E1972" t="str">
            <v>209</v>
          </cell>
          <cell r="F1972" t="str">
            <v>Banking Operational</v>
          </cell>
          <cell r="G1972" t="str">
            <v>4</v>
          </cell>
          <cell r="H1972" t="str">
            <v>Assistant 4</v>
          </cell>
          <cell r="I1972">
            <v>0</v>
          </cell>
          <cell r="J1972">
            <v>0</v>
          </cell>
          <cell r="K1972">
            <v>32902</v>
          </cell>
          <cell r="L1972">
            <v>4388</v>
          </cell>
          <cell r="M1972">
            <v>3729</v>
          </cell>
          <cell r="N1972">
            <v>33561</v>
          </cell>
          <cell r="O1972">
            <v>2772</v>
          </cell>
          <cell r="P1972">
            <v>2000</v>
          </cell>
          <cell r="Q1972">
            <v>1000</v>
          </cell>
          <cell r="R1972">
            <v>233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6005</v>
          </cell>
          <cell r="AA1972">
            <v>47024</v>
          </cell>
        </row>
        <row r="1973">
          <cell r="B1973">
            <v>90191</v>
          </cell>
          <cell r="C1973" t="str">
            <v>Nirak Bahadur Ramjali</v>
          </cell>
          <cell r="D1973" t="str">
            <v>Surkhet Branch</v>
          </cell>
          <cell r="E1973" t="str">
            <v>209</v>
          </cell>
          <cell r="F1973" t="str">
            <v>Banking Operational</v>
          </cell>
          <cell r="G1973">
            <v>0</v>
          </cell>
          <cell r="H1973" t="str">
            <v>Support Staff 1S</v>
          </cell>
          <cell r="I1973">
            <v>0</v>
          </cell>
          <cell r="J1973">
            <v>0</v>
          </cell>
          <cell r="K1973">
            <v>24702</v>
          </cell>
          <cell r="L1973">
            <v>0</v>
          </cell>
          <cell r="M1973">
            <v>0</v>
          </cell>
          <cell r="N1973">
            <v>24702</v>
          </cell>
          <cell r="O1973">
            <v>0</v>
          </cell>
          <cell r="P1973">
            <v>2000</v>
          </cell>
          <cell r="Q1973">
            <v>1000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3000</v>
          </cell>
          <cell r="AA1973">
            <v>27702</v>
          </cell>
        </row>
        <row r="1974">
          <cell r="B1974">
            <v>5388</v>
          </cell>
          <cell r="C1974" t="str">
            <v>Prabin Subedi</v>
          </cell>
          <cell r="D1974" t="str">
            <v>Chhinchu Branch</v>
          </cell>
          <cell r="E1974" t="str">
            <v>210</v>
          </cell>
          <cell r="F1974" t="str">
            <v>Banking Operational</v>
          </cell>
          <cell r="G1974" t="str">
            <v>2</v>
          </cell>
          <cell r="H1974" t="str">
            <v>Managerial 9</v>
          </cell>
          <cell r="I1974">
            <v>0</v>
          </cell>
          <cell r="J1974">
            <v>0</v>
          </cell>
          <cell r="K1974">
            <v>52774</v>
          </cell>
          <cell r="L1974">
            <v>3518</v>
          </cell>
          <cell r="M1974">
            <v>5629.2</v>
          </cell>
          <cell r="N1974">
            <v>50662.8</v>
          </cell>
          <cell r="O1974">
            <v>4620</v>
          </cell>
          <cell r="P1974">
            <v>2000</v>
          </cell>
          <cell r="Q1974">
            <v>1000</v>
          </cell>
          <cell r="R1974">
            <v>0</v>
          </cell>
          <cell r="S1974">
            <v>4826</v>
          </cell>
          <cell r="T1974">
            <v>2400</v>
          </cell>
          <cell r="U1974">
            <v>0</v>
          </cell>
          <cell r="V1974">
            <v>0</v>
          </cell>
          <cell r="W1974">
            <v>6000</v>
          </cell>
          <cell r="X1974">
            <v>0</v>
          </cell>
          <cell r="Y1974">
            <v>0</v>
          </cell>
          <cell r="Z1974">
            <v>20846</v>
          </cell>
          <cell r="AA1974">
            <v>82767.199999999997</v>
          </cell>
        </row>
        <row r="1975">
          <cell r="B1975">
            <v>5988</v>
          </cell>
          <cell r="C1975" t="str">
            <v>Sher Bahadur Gharti Chhetri</v>
          </cell>
          <cell r="D1975" t="str">
            <v>Chhinchu Branch</v>
          </cell>
          <cell r="E1975" t="str">
            <v>210</v>
          </cell>
          <cell r="F1975" t="str">
            <v>Banking Operational</v>
          </cell>
          <cell r="G1975" t="str">
            <v>11</v>
          </cell>
          <cell r="H1975" t="str">
            <v>Assistant 5</v>
          </cell>
          <cell r="I1975">
            <v>0</v>
          </cell>
          <cell r="J1975">
            <v>0</v>
          </cell>
          <cell r="K1975">
            <v>35420</v>
          </cell>
          <cell r="L1975">
            <v>12991</v>
          </cell>
          <cell r="M1975">
            <v>4841.1000000000004</v>
          </cell>
          <cell r="N1975">
            <v>43569.9</v>
          </cell>
          <cell r="O1975">
            <v>3344</v>
          </cell>
          <cell r="P1975">
            <v>2000</v>
          </cell>
          <cell r="Q1975">
            <v>1000</v>
          </cell>
          <cell r="R1975">
            <v>278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6622</v>
          </cell>
          <cell r="AA1975">
            <v>59874.1</v>
          </cell>
        </row>
        <row r="1976">
          <cell r="B1976">
            <v>6599</v>
          </cell>
          <cell r="C1976" t="str">
            <v>Ashok Kumar Thapa</v>
          </cell>
          <cell r="D1976" t="str">
            <v>Chhinchu Branch</v>
          </cell>
          <cell r="E1976" t="str">
            <v>210</v>
          </cell>
          <cell r="F1976" t="str">
            <v>Banking Operational</v>
          </cell>
          <cell r="G1976" t="str">
            <v>5</v>
          </cell>
          <cell r="H1976" t="str">
            <v>Assistant 4</v>
          </cell>
          <cell r="I1976">
            <v>0</v>
          </cell>
          <cell r="J1976">
            <v>0</v>
          </cell>
          <cell r="K1976">
            <v>32902</v>
          </cell>
          <cell r="L1976">
            <v>5485</v>
          </cell>
          <cell r="M1976">
            <v>3838.7</v>
          </cell>
          <cell r="N1976">
            <v>34548.300000000003</v>
          </cell>
          <cell r="O1976">
            <v>2772</v>
          </cell>
          <cell r="P1976">
            <v>2000</v>
          </cell>
          <cell r="Q1976">
            <v>1000</v>
          </cell>
          <cell r="R1976">
            <v>0</v>
          </cell>
          <cell r="S1976">
            <v>2177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7949</v>
          </cell>
          <cell r="AA1976">
            <v>50174.7</v>
          </cell>
        </row>
        <row r="1977">
          <cell r="B1977">
            <v>6942</v>
          </cell>
          <cell r="C1977" t="str">
            <v>Bam Bahadur Budha</v>
          </cell>
          <cell r="D1977" t="str">
            <v>Chhinchu Branch</v>
          </cell>
          <cell r="E1977" t="str">
            <v>210</v>
          </cell>
          <cell r="F1977" t="str">
            <v>Banking Operational</v>
          </cell>
          <cell r="G1977" t="str">
            <v>4</v>
          </cell>
          <cell r="H1977" t="str">
            <v>Assistant 4</v>
          </cell>
          <cell r="I1977">
            <v>0</v>
          </cell>
          <cell r="J1977">
            <v>0</v>
          </cell>
          <cell r="K1977">
            <v>32902</v>
          </cell>
          <cell r="L1977">
            <v>4388</v>
          </cell>
          <cell r="M1977">
            <v>3729</v>
          </cell>
          <cell r="N1977">
            <v>33561</v>
          </cell>
          <cell r="O1977">
            <v>2772</v>
          </cell>
          <cell r="P1977">
            <v>2000</v>
          </cell>
          <cell r="Q1977">
            <v>1000</v>
          </cell>
          <cell r="R1977">
            <v>0</v>
          </cell>
          <cell r="S1977">
            <v>2177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7949</v>
          </cell>
          <cell r="AA1977">
            <v>48968</v>
          </cell>
        </row>
        <row r="1978">
          <cell r="B1978">
            <v>7005</v>
          </cell>
          <cell r="C1978" t="str">
            <v>Khagendra Neupane</v>
          </cell>
          <cell r="D1978" t="str">
            <v>Chhinchu Branch</v>
          </cell>
          <cell r="E1978" t="str">
            <v>210</v>
          </cell>
          <cell r="F1978" t="str">
            <v>Banking Operational</v>
          </cell>
          <cell r="G1978" t="str">
            <v>4</v>
          </cell>
          <cell r="H1978" t="str">
            <v>Assistant 4</v>
          </cell>
          <cell r="I1978">
            <v>0</v>
          </cell>
          <cell r="J1978">
            <v>0</v>
          </cell>
          <cell r="K1978">
            <v>32902</v>
          </cell>
          <cell r="L1978">
            <v>4388</v>
          </cell>
          <cell r="M1978">
            <v>3729</v>
          </cell>
          <cell r="N1978">
            <v>33561</v>
          </cell>
          <cell r="O1978">
            <v>2772</v>
          </cell>
          <cell r="P1978">
            <v>2000</v>
          </cell>
          <cell r="Q1978">
            <v>1000</v>
          </cell>
          <cell r="R1978">
            <v>0</v>
          </cell>
          <cell r="S1978">
            <v>2177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7949</v>
          </cell>
          <cell r="AA1978">
            <v>48968</v>
          </cell>
        </row>
        <row r="1979">
          <cell r="B1979">
            <v>7083</v>
          </cell>
          <cell r="C1979" t="str">
            <v>Krishna Parajuli</v>
          </cell>
          <cell r="D1979" t="str">
            <v>Chhinchu Branch</v>
          </cell>
          <cell r="E1979" t="str">
            <v>210</v>
          </cell>
          <cell r="F1979" t="str">
            <v>Banking Operational</v>
          </cell>
          <cell r="G1979" t="str">
            <v>1</v>
          </cell>
          <cell r="H1979" t="str">
            <v>Assistant 5</v>
          </cell>
          <cell r="I1979">
            <v>0</v>
          </cell>
          <cell r="J1979">
            <v>0</v>
          </cell>
          <cell r="K1979">
            <v>35420</v>
          </cell>
          <cell r="L1979">
            <v>1181</v>
          </cell>
          <cell r="M1979">
            <v>3660.1</v>
          </cell>
          <cell r="N1979">
            <v>32940.9</v>
          </cell>
          <cell r="O1979">
            <v>3344</v>
          </cell>
          <cell r="P1979">
            <v>2000</v>
          </cell>
          <cell r="Q1979">
            <v>1000</v>
          </cell>
          <cell r="R1979">
            <v>0</v>
          </cell>
          <cell r="S1979">
            <v>2590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8934</v>
          </cell>
          <cell r="AA1979">
            <v>49195.1</v>
          </cell>
        </row>
        <row r="1980">
          <cell r="B1980">
            <v>90130</v>
          </cell>
          <cell r="C1980" t="str">
            <v>Yagya Prasad Paudel</v>
          </cell>
          <cell r="D1980" t="str">
            <v>Chhinchu Branch</v>
          </cell>
          <cell r="E1980" t="str">
            <v>210</v>
          </cell>
          <cell r="F1980" t="str">
            <v>Banking Operational</v>
          </cell>
          <cell r="G1980">
            <v>0</v>
          </cell>
          <cell r="H1980" t="str">
            <v>Support Staff 1S</v>
          </cell>
          <cell r="I1980">
            <v>0</v>
          </cell>
          <cell r="J1980">
            <v>0</v>
          </cell>
          <cell r="K1980">
            <v>24702</v>
          </cell>
          <cell r="L1980">
            <v>0</v>
          </cell>
          <cell r="M1980">
            <v>0</v>
          </cell>
          <cell r="N1980">
            <v>24702</v>
          </cell>
          <cell r="O1980">
            <v>0</v>
          </cell>
          <cell r="P1980">
            <v>2000</v>
          </cell>
          <cell r="Q1980">
            <v>1000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3000</v>
          </cell>
          <cell r="AA1980">
            <v>27702</v>
          </cell>
        </row>
        <row r="1981">
          <cell r="B1981">
            <v>6145</v>
          </cell>
          <cell r="C1981" t="str">
            <v>Tara Prasad Paudyal</v>
          </cell>
          <cell r="D1981" t="str">
            <v>Jajarkot Branch</v>
          </cell>
          <cell r="E1981" t="str">
            <v>211</v>
          </cell>
          <cell r="F1981" t="str">
            <v>Banking Operational</v>
          </cell>
          <cell r="G1981" t="str">
            <v>0</v>
          </cell>
          <cell r="H1981" t="str">
            <v>Officer 7</v>
          </cell>
          <cell r="I1981">
            <v>0</v>
          </cell>
          <cell r="J1981">
            <v>0</v>
          </cell>
          <cell r="K1981">
            <v>46207</v>
          </cell>
          <cell r="L1981">
            <v>0</v>
          </cell>
          <cell r="M1981">
            <v>4620.7</v>
          </cell>
          <cell r="N1981">
            <v>41586.300000000003</v>
          </cell>
          <cell r="O1981">
            <v>4220</v>
          </cell>
          <cell r="P1981">
            <v>2000</v>
          </cell>
          <cell r="Q1981">
            <v>1000</v>
          </cell>
          <cell r="R1981">
            <v>0</v>
          </cell>
          <cell r="S1981">
            <v>6978</v>
          </cell>
          <cell r="T1981">
            <v>2100</v>
          </cell>
          <cell r="U1981">
            <v>0</v>
          </cell>
          <cell r="V1981">
            <v>0</v>
          </cell>
          <cell r="W1981">
            <v>4000</v>
          </cell>
          <cell r="X1981">
            <v>0</v>
          </cell>
          <cell r="Y1981">
            <v>0</v>
          </cell>
          <cell r="Z1981">
            <v>20298</v>
          </cell>
          <cell r="AA1981">
            <v>71125.7</v>
          </cell>
        </row>
        <row r="1982">
          <cell r="B1982">
            <v>6318</v>
          </cell>
          <cell r="C1982" t="str">
            <v>Guru Prasad Upadhayaya</v>
          </cell>
          <cell r="D1982" t="str">
            <v>Jajarkot Branch</v>
          </cell>
          <cell r="E1982" t="str">
            <v>211</v>
          </cell>
          <cell r="F1982" t="str">
            <v>Banking Operational</v>
          </cell>
          <cell r="G1982" t="str">
            <v>4</v>
          </cell>
          <cell r="H1982" t="str">
            <v>Assistant 5</v>
          </cell>
          <cell r="I1982">
            <v>0</v>
          </cell>
          <cell r="J1982">
            <v>0</v>
          </cell>
          <cell r="K1982">
            <v>35420</v>
          </cell>
          <cell r="L1982">
            <v>4724</v>
          </cell>
          <cell r="M1982">
            <v>4014.4</v>
          </cell>
          <cell r="N1982">
            <v>36129.599999999999</v>
          </cell>
          <cell r="O1982">
            <v>3344</v>
          </cell>
          <cell r="P1982">
            <v>2000</v>
          </cell>
          <cell r="Q1982">
            <v>1000</v>
          </cell>
          <cell r="R1982">
            <v>0</v>
          </cell>
          <cell r="S1982">
            <v>4442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10786</v>
          </cell>
          <cell r="AA1982">
            <v>54944.4</v>
          </cell>
        </row>
        <row r="1983">
          <cell r="B1983">
            <v>7157</v>
          </cell>
          <cell r="C1983" t="str">
            <v>Surendra Rijal</v>
          </cell>
          <cell r="D1983" t="str">
            <v>Jajarkot Branch</v>
          </cell>
          <cell r="E1983" t="str">
            <v>211</v>
          </cell>
          <cell r="F1983" t="str">
            <v>Banking Operational</v>
          </cell>
          <cell r="G1983" t="str">
            <v>1</v>
          </cell>
          <cell r="H1983" t="str">
            <v>Assistant 4</v>
          </cell>
          <cell r="I1983">
            <v>0</v>
          </cell>
          <cell r="J1983">
            <v>0</v>
          </cell>
          <cell r="K1983">
            <v>32902</v>
          </cell>
          <cell r="L1983">
            <v>1097</v>
          </cell>
          <cell r="M1983">
            <v>3399.9</v>
          </cell>
          <cell r="N1983">
            <v>30599.1</v>
          </cell>
          <cell r="O1983">
            <v>2772</v>
          </cell>
          <cell r="P1983">
            <v>2000</v>
          </cell>
          <cell r="Q1983">
            <v>1000</v>
          </cell>
          <cell r="R1983">
            <v>0</v>
          </cell>
          <cell r="S1983">
            <v>3733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9505</v>
          </cell>
          <cell r="AA1983">
            <v>46903.9</v>
          </cell>
        </row>
        <row r="1984">
          <cell r="B1984">
            <v>7255</v>
          </cell>
          <cell r="C1984" t="str">
            <v>Rajendra Kumar Thapa</v>
          </cell>
          <cell r="D1984" t="str">
            <v>Jajarkot Branch</v>
          </cell>
          <cell r="E1984" t="str">
            <v>211</v>
          </cell>
          <cell r="F1984" t="str">
            <v>Banking Operational</v>
          </cell>
          <cell r="G1984" t="str">
            <v>1</v>
          </cell>
          <cell r="H1984" t="str">
            <v>Assistant 4</v>
          </cell>
          <cell r="I1984">
            <v>0</v>
          </cell>
          <cell r="J1984">
            <v>0</v>
          </cell>
          <cell r="K1984">
            <v>32902</v>
          </cell>
          <cell r="L1984">
            <v>1097</v>
          </cell>
          <cell r="M1984">
            <v>3399.9</v>
          </cell>
          <cell r="N1984">
            <v>30599.1</v>
          </cell>
          <cell r="O1984">
            <v>2772</v>
          </cell>
          <cell r="P1984">
            <v>2000</v>
          </cell>
          <cell r="Q1984">
            <v>1000</v>
          </cell>
          <cell r="R1984">
            <v>0</v>
          </cell>
          <cell r="S1984">
            <v>3733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9505</v>
          </cell>
          <cell r="AA1984">
            <v>46903.9</v>
          </cell>
        </row>
        <row r="1985">
          <cell r="B1985">
            <v>90159</v>
          </cell>
          <cell r="C1985" t="str">
            <v>Gopal KC</v>
          </cell>
          <cell r="D1985" t="str">
            <v>Jajarkot Branch</v>
          </cell>
          <cell r="E1985" t="str">
            <v>211</v>
          </cell>
          <cell r="F1985" t="str">
            <v>Banking Operational</v>
          </cell>
          <cell r="G1985">
            <v>0</v>
          </cell>
          <cell r="H1985" t="str">
            <v>Support Staff 1S</v>
          </cell>
          <cell r="I1985">
            <v>0</v>
          </cell>
          <cell r="J1985">
            <v>0</v>
          </cell>
          <cell r="K1985">
            <v>24702</v>
          </cell>
          <cell r="L1985">
            <v>0</v>
          </cell>
          <cell r="M1985">
            <v>0</v>
          </cell>
          <cell r="N1985">
            <v>24702</v>
          </cell>
          <cell r="O1985">
            <v>0</v>
          </cell>
          <cell r="P1985">
            <v>2000</v>
          </cell>
          <cell r="Q1985">
            <v>1000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3000</v>
          </cell>
          <cell r="AA1985">
            <v>27702</v>
          </cell>
        </row>
        <row r="1986">
          <cell r="B1986">
            <v>6346</v>
          </cell>
          <cell r="C1986" t="str">
            <v>Khambi Lal Sharma</v>
          </cell>
          <cell r="D1986" t="str">
            <v>Dailekh Branch</v>
          </cell>
          <cell r="E1986" t="str">
            <v>212</v>
          </cell>
          <cell r="F1986" t="str">
            <v>Banking Operational</v>
          </cell>
          <cell r="G1986" t="str">
            <v>7</v>
          </cell>
          <cell r="H1986" t="str">
            <v>Officer 7</v>
          </cell>
          <cell r="I1986">
            <v>0</v>
          </cell>
          <cell r="J1986">
            <v>0</v>
          </cell>
          <cell r="K1986">
            <v>46207</v>
          </cell>
          <cell r="L1986">
            <v>10780</v>
          </cell>
          <cell r="M1986">
            <v>5698.7</v>
          </cell>
          <cell r="N1986">
            <v>51288.3</v>
          </cell>
          <cell r="O1986">
            <v>4220</v>
          </cell>
          <cell r="P1986">
            <v>2000</v>
          </cell>
          <cell r="Q1986">
            <v>1000</v>
          </cell>
          <cell r="R1986">
            <v>0</v>
          </cell>
          <cell r="S1986">
            <v>6978</v>
          </cell>
          <cell r="T1986">
            <v>2100</v>
          </cell>
          <cell r="U1986">
            <v>0</v>
          </cell>
          <cell r="V1986">
            <v>0</v>
          </cell>
          <cell r="W1986">
            <v>4000</v>
          </cell>
          <cell r="X1986">
            <v>0</v>
          </cell>
          <cell r="Y1986">
            <v>0</v>
          </cell>
          <cell r="Z1986">
            <v>20298</v>
          </cell>
          <cell r="AA1986">
            <v>82983.7</v>
          </cell>
        </row>
        <row r="1987">
          <cell r="B1987">
            <v>6583</v>
          </cell>
          <cell r="C1987" t="str">
            <v>Ishwar Bahadur Thapa</v>
          </cell>
          <cell r="D1987" t="str">
            <v>Dailekh Branch</v>
          </cell>
          <cell r="E1987" t="str">
            <v>212</v>
          </cell>
          <cell r="F1987" t="str">
            <v>Banking Operational</v>
          </cell>
          <cell r="G1987" t="str">
            <v>5</v>
          </cell>
          <cell r="H1987" t="str">
            <v>Assistant 4</v>
          </cell>
          <cell r="I1987">
            <v>0</v>
          </cell>
          <cell r="J1987">
            <v>0</v>
          </cell>
          <cell r="K1987">
            <v>32902</v>
          </cell>
          <cell r="L1987">
            <v>5485</v>
          </cell>
          <cell r="M1987">
            <v>3838.7</v>
          </cell>
          <cell r="N1987">
            <v>34548.300000000003</v>
          </cell>
          <cell r="O1987">
            <v>2772</v>
          </cell>
          <cell r="P1987">
            <v>2000</v>
          </cell>
          <cell r="Q1987">
            <v>1000</v>
          </cell>
          <cell r="R1987">
            <v>0</v>
          </cell>
          <cell r="S1987">
            <v>3733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9505</v>
          </cell>
          <cell r="AA1987">
            <v>51730.7</v>
          </cell>
        </row>
        <row r="1988">
          <cell r="B1988">
            <v>7047</v>
          </cell>
          <cell r="C1988" t="str">
            <v>Chandra Prakash Lamichhane</v>
          </cell>
          <cell r="D1988" t="str">
            <v>Dailekh Branch</v>
          </cell>
          <cell r="E1988" t="str">
            <v>212</v>
          </cell>
          <cell r="F1988" t="str">
            <v>Banking Operational</v>
          </cell>
          <cell r="G1988" t="str">
            <v>3</v>
          </cell>
          <cell r="H1988" t="str">
            <v>Assistant 4</v>
          </cell>
          <cell r="I1988">
            <v>0</v>
          </cell>
          <cell r="J1988">
            <v>0</v>
          </cell>
          <cell r="K1988">
            <v>32902</v>
          </cell>
          <cell r="L1988">
            <v>3291</v>
          </cell>
          <cell r="M1988">
            <v>3619.3</v>
          </cell>
          <cell r="N1988">
            <v>32573.7</v>
          </cell>
          <cell r="O1988">
            <v>2772</v>
          </cell>
          <cell r="P1988">
            <v>2000</v>
          </cell>
          <cell r="Q1988">
            <v>1000</v>
          </cell>
          <cell r="R1988">
            <v>0</v>
          </cell>
          <cell r="S1988">
            <v>3733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9505</v>
          </cell>
          <cell r="AA1988">
            <v>49317.3</v>
          </cell>
        </row>
        <row r="1989">
          <cell r="B1989">
            <v>7078</v>
          </cell>
          <cell r="C1989" t="str">
            <v>Kushal Paudel</v>
          </cell>
          <cell r="D1989" t="str">
            <v>Dailekh Branch</v>
          </cell>
          <cell r="E1989" t="str">
            <v>212</v>
          </cell>
          <cell r="F1989" t="str">
            <v>Banking Operational</v>
          </cell>
          <cell r="G1989" t="str">
            <v>1</v>
          </cell>
          <cell r="H1989" t="str">
            <v>Assistant 5</v>
          </cell>
          <cell r="I1989">
            <v>0</v>
          </cell>
          <cell r="J1989">
            <v>0</v>
          </cell>
          <cell r="K1989">
            <v>35420</v>
          </cell>
          <cell r="L1989">
            <v>1181</v>
          </cell>
          <cell r="M1989">
            <v>3660.1</v>
          </cell>
          <cell r="N1989">
            <v>32940.9</v>
          </cell>
          <cell r="O1989">
            <v>3344</v>
          </cell>
          <cell r="P1989">
            <v>2000</v>
          </cell>
          <cell r="Q1989">
            <v>1000</v>
          </cell>
          <cell r="R1989">
            <v>0</v>
          </cell>
          <cell r="S1989">
            <v>4442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10786</v>
          </cell>
          <cell r="AA1989">
            <v>51047.1</v>
          </cell>
        </row>
        <row r="1990">
          <cell r="B1990">
            <v>7163</v>
          </cell>
          <cell r="C1990" t="str">
            <v>Sapana k.c.</v>
          </cell>
          <cell r="D1990" t="str">
            <v>Dailekh Branch</v>
          </cell>
          <cell r="E1990" t="str">
            <v>212</v>
          </cell>
          <cell r="F1990" t="str">
            <v>Banking Operational</v>
          </cell>
          <cell r="G1990" t="str">
            <v>1</v>
          </cell>
          <cell r="H1990" t="str">
            <v>Assistant 4</v>
          </cell>
          <cell r="I1990">
            <v>0</v>
          </cell>
          <cell r="J1990">
            <v>0</v>
          </cell>
          <cell r="K1990">
            <v>32902</v>
          </cell>
          <cell r="L1990">
            <v>1097</v>
          </cell>
          <cell r="M1990">
            <v>3399.9</v>
          </cell>
          <cell r="N1990">
            <v>30599.1</v>
          </cell>
          <cell r="O1990">
            <v>2772</v>
          </cell>
          <cell r="P1990">
            <v>2000</v>
          </cell>
          <cell r="Q1990">
            <v>1000</v>
          </cell>
          <cell r="R1990">
            <v>0</v>
          </cell>
          <cell r="S1990">
            <v>3733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9505</v>
          </cell>
          <cell r="AA1990">
            <v>46903.9</v>
          </cell>
        </row>
        <row r="1991">
          <cell r="B1991">
            <v>5493</v>
          </cell>
          <cell r="C1991" t="str">
            <v>Binod Kumar Pande</v>
          </cell>
          <cell r="D1991" t="str">
            <v>Jumla Branch</v>
          </cell>
          <cell r="E1991" t="str">
            <v>213</v>
          </cell>
          <cell r="F1991" t="str">
            <v>Banking Operational</v>
          </cell>
          <cell r="G1991" t="str">
            <v>5</v>
          </cell>
          <cell r="H1991" t="str">
            <v>Managerial 9</v>
          </cell>
          <cell r="I1991">
            <v>0</v>
          </cell>
          <cell r="J1991">
            <v>0</v>
          </cell>
          <cell r="K1991">
            <v>52774</v>
          </cell>
          <cell r="L1991">
            <v>8795</v>
          </cell>
          <cell r="M1991">
            <v>6156.9</v>
          </cell>
          <cell r="N1991">
            <v>55412.1</v>
          </cell>
          <cell r="O1991">
            <v>4620</v>
          </cell>
          <cell r="P1991">
            <v>2000</v>
          </cell>
          <cell r="Q1991">
            <v>1000</v>
          </cell>
          <cell r="R1991">
            <v>0</v>
          </cell>
          <cell r="S1991">
            <v>11060</v>
          </cell>
          <cell r="T1991">
            <v>2400</v>
          </cell>
          <cell r="U1991">
            <v>0</v>
          </cell>
          <cell r="V1991">
            <v>0</v>
          </cell>
          <cell r="W1991">
            <v>6000</v>
          </cell>
          <cell r="X1991">
            <v>0</v>
          </cell>
          <cell r="Y1991">
            <v>0</v>
          </cell>
          <cell r="Z1991">
            <v>27080</v>
          </cell>
          <cell r="AA1991">
            <v>94805.9</v>
          </cell>
        </row>
        <row r="1992">
          <cell r="B1992">
            <v>6395</v>
          </cell>
          <cell r="C1992" t="str">
            <v>Srijana Budthapa</v>
          </cell>
          <cell r="D1992" t="str">
            <v>Jumla Branch</v>
          </cell>
          <cell r="E1992" t="str">
            <v>213</v>
          </cell>
          <cell r="F1992" t="str">
            <v>Banking Operational</v>
          </cell>
          <cell r="G1992" t="str">
            <v>5</v>
          </cell>
          <cell r="H1992" t="str">
            <v>Assistant 5</v>
          </cell>
          <cell r="I1992">
            <v>0</v>
          </cell>
          <cell r="J1992">
            <v>0</v>
          </cell>
          <cell r="K1992">
            <v>35420</v>
          </cell>
          <cell r="L1992">
            <v>5905</v>
          </cell>
          <cell r="M1992">
            <v>4132.5</v>
          </cell>
          <cell r="N1992">
            <v>37192.5</v>
          </cell>
          <cell r="O1992">
            <v>3344</v>
          </cell>
          <cell r="P1992">
            <v>2000</v>
          </cell>
          <cell r="Q1992">
            <v>1000</v>
          </cell>
          <cell r="R1992">
            <v>1018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7362</v>
          </cell>
          <cell r="AA1992">
            <v>52819.5</v>
          </cell>
        </row>
        <row r="1993">
          <cell r="B1993">
            <v>7073</v>
          </cell>
          <cell r="C1993" t="str">
            <v>Suman Khanal</v>
          </cell>
          <cell r="D1993" t="str">
            <v>Jumla Branch</v>
          </cell>
          <cell r="E1993" t="str">
            <v>213</v>
          </cell>
          <cell r="F1993" t="str">
            <v>Banking Operational</v>
          </cell>
          <cell r="G1993" t="str">
            <v>1</v>
          </cell>
          <cell r="H1993" t="str">
            <v>Assistant 5</v>
          </cell>
          <cell r="I1993">
            <v>0</v>
          </cell>
          <cell r="J1993">
            <v>0</v>
          </cell>
          <cell r="K1993">
            <v>35420</v>
          </cell>
          <cell r="L1993">
            <v>1181</v>
          </cell>
          <cell r="M1993">
            <v>3660.1</v>
          </cell>
          <cell r="N1993">
            <v>32940.9</v>
          </cell>
          <cell r="O1993">
            <v>3344</v>
          </cell>
          <cell r="P1993">
            <v>2000</v>
          </cell>
          <cell r="Q1993">
            <v>1000</v>
          </cell>
          <cell r="R1993">
            <v>0</v>
          </cell>
          <cell r="S1993">
            <v>5936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12280</v>
          </cell>
          <cell r="AA1993">
            <v>52541.1</v>
          </cell>
        </row>
        <row r="1994">
          <cell r="B1994">
            <v>7166</v>
          </cell>
          <cell r="C1994" t="str">
            <v>Bharat Kumar Singh</v>
          </cell>
          <cell r="D1994" t="str">
            <v>Jumla Branch</v>
          </cell>
          <cell r="E1994" t="str">
            <v>213</v>
          </cell>
          <cell r="F1994" t="str">
            <v>Banking Operational</v>
          </cell>
          <cell r="G1994" t="str">
            <v>1</v>
          </cell>
          <cell r="H1994" t="str">
            <v>Assistant 4</v>
          </cell>
          <cell r="I1994">
            <v>0</v>
          </cell>
          <cell r="J1994">
            <v>0</v>
          </cell>
          <cell r="K1994">
            <v>32902</v>
          </cell>
          <cell r="L1994">
            <v>1097</v>
          </cell>
          <cell r="M1994">
            <v>3399.9</v>
          </cell>
          <cell r="N1994">
            <v>30599.1</v>
          </cell>
          <cell r="O1994">
            <v>2772</v>
          </cell>
          <cell r="P1994">
            <v>2000</v>
          </cell>
          <cell r="Q1994">
            <v>1000</v>
          </cell>
          <cell r="R1994">
            <v>0</v>
          </cell>
          <cell r="S1994">
            <v>4989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10761</v>
          </cell>
          <cell r="AA1994">
            <v>48159.9</v>
          </cell>
        </row>
        <row r="1995">
          <cell r="B1995">
            <v>7171</v>
          </cell>
          <cell r="C1995" t="str">
            <v>Dharmakanya Sharma</v>
          </cell>
          <cell r="D1995" t="str">
            <v>Jumla Branch</v>
          </cell>
          <cell r="E1995" t="str">
            <v>213</v>
          </cell>
          <cell r="F1995" t="str">
            <v>Banking Operational</v>
          </cell>
          <cell r="G1995" t="str">
            <v>1</v>
          </cell>
          <cell r="H1995" t="str">
            <v>Assistant 4</v>
          </cell>
          <cell r="I1995">
            <v>0</v>
          </cell>
          <cell r="J1995">
            <v>0</v>
          </cell>
          <cell r="K1995">
            <v>32902</v>
          </cell>
          <cell r="L1995">
            <v>1097</v>
          </cell>
          <cell r="M1995">
            <v>3399.9</v>
          </cell>
          <cell r="N1995">
            <v>30599.1</v>
          </cell>
          <cell r="O1995">
            <v>2772</v>
          </cell>
          <cell r="P1995">
            <v>2000</v>
          </cell>
          <cell r="Q1995">
            <v>1000</v>
          </cell>
          <cell r="R1995">
            <v>0</v>
          </cell>
          <cell r="S1995">
            <v>4989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10761</v>
          </cell>
          <cell r="AA1995">
            <v>48159.9</v>
          </cell>
        </row>
        <row r="1996">
          <cell r="B1996">
            <v>7123</v>
          </cell>
          <cell r="C1996" t="str">
            <v>Keshab Thapa</v>
          </cell>
          <cell r="D1996" t="str">
            <v>Dolpa Branch</v>
          </cell>
          <cell r="E1996" t="str">
            <v>214</v>
          </cell>
          <cell r="F1996" t="str">
            <v>Banking Operational</v>
          </cell>
          <cell r="G1996" t="str">
            <v>1</v>
          </cell>
          <cell r="H1996" t="str">
            <v>Assistant 5</v>
          </cell>
          <cell r="I1996">
            <v>0</v>
          </cell>
          <cell r="J1996">
            <v>0</v>
          </cell>
          <cell r="K1996">
            <v>35420</v>
          </cell>
          <cell r="L1996">
            <v>1181</v>
          </cell>
          <cell r="M1996">
            <v>3660.1</v>
          </cell>
          <cell r="N1996">
            <v>32940.9</v>
          </cell>
          <cell r="O1996">
            <v>3344</v>
          </cell>
          <cell r="P1996">
            <v>2000</v>
          </cell>
          <cell r="Q1996">
            <v>1000</v>
          </cell>
          <cell r="R1996">
            <v>0</v>
          </cell>
          <cell r="S1996">
            <v>7557</v>
          </cell>
          <cell r="T1996">
            <v>2100</v>
          </cell>
          <cell r="U1996">
            <v>0</v>
          </cell>
          <cell r="V1996">
            <v>0</v>
          </cell>
          <cell r="W1996">
            <v>4000</v>
          </cell>
          <cell r="X1996">
            <v>0</v>
          </cell>
          <cell r="Y1996">
            <v>0</v>
          </cell>
          <cell r="Z1996">
            <v>20001</v>
          </cell>
          <cell r="AA1996">
            <v>60262.1</v>
          </cell>
        </row>
        <row r="1997">
          <cell r="B1997">
            <v>7179</v>
          </cell>
          <cell r="C1997" t="str">
            <v>Chandika Subedi</v>
          </cell>
          <cell r="D1997" t="str">
            <v>Dolpa Branch</v>
          </cell>
          <cell r="E1997" t="str">
            <v>214</v>
          </cell>
          <cell r="F1997" t="str">
            <v>Banking Operational</v>
          </cell>
          <cell r="G1997" t="str">
            <v>1</v>
          </cell>
          <cell r="H1997" t="str">
            <v>Assistant 4</v>
          </cell>
          <cell r="I1997">
            <v>0</v>
          </cell>
          <cell r="J1997">
            <v>0</v>
          </cell>
          <cell r="K1997">
            <v>32902</v>
          </cell>
          <cell r="L1997">
            <v>1097</v>
          </cell>
          <cell r="M1997">
            <v>3399.9</v>
          </cell>
          <cell r="N1997">
            <v>30599.1</v>
          </cell>
          <cell r="O1997">
            <v>2772</v>
          </cell>
          <cell r="P1997">
            <v>2000</v>
          </cell>
          <cell r="Q1997">
            <v>1000</v>
          </cell>
          <cell r="R1997">
            <v>0</v>
          </cell>
          <cell r="S1997">
            <v>6351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12123</v>
          </cell>
          <cell r="AA1997">
            <v>49521.9</v>
          </cell>
        </row>
        <row r="1998">
          <cell r="B1998">
            <v>7187</v>
          </cell>
          <cell r="C1998" t="str">
            <v>Bijay Mahto</v>
          </cell>
          <cell r="D1998" t="str">
            <v>Dolpa Branch</v>
          </cell>
          <cell r="E1998" t="str">
            <v>214</v>
          </cell>
          <cell r="F1998" t="str">
            <v>Banking Operational</v>
          </cell>
          <cell r="G1998" t="str">
            <v>1</v>
          </cell>
          <cell r="H1998" t="str">
            <v>Assistant 4</v>
          </cell>
          <cell r="I1998">
            <v>0</v>
          </cell>
          <cell r="J1998">
            <v>0</v>
          </cell>
          <cell r="K1998">
            <v>32902</v>
          </cell>
          <cell r="L1998">
            <v>1097</v>
          </cell>
          <cell r="M1998">
            <v>3399.9</v>
          </cell>
          <cell r="N1998">
            <v>30599.1</v>
          </cell>
          <cell r="O1998">
            <v>2772</v>
          </cell>
          <cell r="P1998">
            <v>2000</v>
          </cell>
          <cell r="Q1998">
            <v>1000</v>
          </cell>
          <cell r="R1998">
            <v>0</v>
          </cell>
          <cell r="S1998">
            <v>6351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12123</v>
          </cell>
          <cell r="AA1998">
            <v>49521.9</v>
          </cell>
        </row>
        <row r="1999">
          <cell r="B1999">
            <v>6586</v>
          </cell>
          <cell r="C1999" t="str">
            <v>Binaya Kumar Pandey</v>
          </cell>
          <cell r="D1999" t="str">
            <v>Kalikot Branch</v>
          </cell>
          <cell r="E1999" t="str">
            <v>215</v>
          </cell>
          <cell r="F1999" t="str">
            <v>Banking Operational</v>
          </cell>
          <cell r="G1999" t="str">
            <v>5</v>
          </cell>
          <cell r="H1999" t="str">
            <v>Assistant 5</v>
          </cell>
          <cell r="I1999">
            <v>0</v>
          </cell>
          <cell r="J1999">
            <v>0</v>
          </cell>
          <cell r="K1999">
            <v>35420</v>
          </cell>
          <cell r="L1999">
            <v>5905</v>
          </cell>
          <cell r="M1999">
            <v>4132.5</v>
          </cell>
          <cell r="N1999">
            <v>37192.5</v>
          </cell>
          <cell r="O1999">
            <v>3344</v>
          </cell>
          <cell r="P1999">
            <v>2000</v>
          </cell>
          <cell r="Q1999">
            <v>1000</v>
          </cell>
          <cell r="R1999">
            <v>0</v>
          </cell>
          <cell r="S1999">
            <v>5936</v>
          </cell>
          <cell r="T1999">
            <v>2100</v>
          </cell>
          <cell r="U1999">
            <v>0</v>
          </cell>
          <cell r="V1999">
            <v>0</v>
          </cell>
          <cell r="W1999">
            <v>4000</v>
          </cell>
          <cell r="X1999">
            <v>0</v>
          </cell>
          <cell r="Y1999">
            <v>0</v>
          </cell>
          <cell r="Z1999">
            <v>18380</v>
          </cell>
          <cell r="AA1999">
            <v>63837.5</v>
          </cell>
        </row>
        <row r="2000">
          <cell r="B2000">
            <v>7176</v>
          </cell>
          <cell r="C2000" t="str">
            <v>Puspanjali Kandel</v>
          </cell>
          <cell r="D2000" t="str">
            <v>Kalikot Branch</v>
          </cell>
          <cell r="E2000" t="str">
            <v>215</v>
          </cell>
          <cell r="F2000" t="str">
            <v>Banking Operational</v>
          </cell>
          <cell r="G2000" t="str">
            <v>1</v>
          </cell>
          <cell r="H2000" t="str">
            <v>Assistant 4</v>
          </cell>
          <cell r="I2000">
            <v>0</v>
          </cell>
          <cell r="J2000">
            <v>0</v>
          </cell>
          <cell r="K2000">
            <v>32902</v>
          </cell>
          <cell r="L2000">
            <v>1097</v>
          </cell>
          <cell r="M2000">
            <v>3399.9</v>
          </cell>
          <cell r="N2000">
            <v>30599.1</v>
          </cell>
          <cell r="O2000">
            <v>2772</v>
          </cell>
          <cell r="P2000">
            <v>2000</v>
          </cell>
          <cell r="Q2000">
            <v>1000</v>
          </cell>
          <cell r="R2000">
            <v>0</v>
          </cell>
          <cell r="S2000">
            <v>4989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10761</v>
          </cell>
          <cell r="AA2000">
            <v>48159.9</v>
          </cell>
        </row>
        <row r="2001">
          <cell r="B2001">
            <v>7183</v>
          </cell>
          <cell r="C2001" t="str">
            <v>Samjhana Gurung</v>
          </cell>
          <cell r="D2001" t="str">
            <v>Kalikot Branch</v>
          </cell>
          <cell r="E2001" t="str">
            <v>215</v>
          </cell>
          <cell r="F2001" t="str">
            <v>Banking Operational</v>
          </cell>
          <cell r="G2001" t="str">
            <v>1</v>
          </cell>
          <cell r="H2001" t="str">
            <v>Assistant 4</v>
          </cell>
          <cell r="I2001">
            <v>0</v>
          </cell>
          <cell r="J2001">
            <v>0</v>
          </cell>
          <cell r="K2001">
            <v>32902</v>
          </cell>
          <cell r="L2001">
            <v>1097</v>
          </cell>
          <cell r="M2001">
            <v>3399.9</v>
          </cell>
          <cell r="N2001">
            <v>30599.1</v>
          </cell>
          <cell r="O2001">
            <v>2772</v>
          </cell>
          <cell r="P2001">
            <v>2000</v>
          </cell>
          <cell r="Q2001">
            <v>1000</v>
          </cell>
          <cell r="R2001">
            <v>0</v>
          </cell>
          <cell r="S2001">
            <v>4989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10761</v>
          </cell>
          <cell r="AA2001">
            <v>48159.9</v>
          </cell>
        </row>
        <row r="2002">
          <cell r="B2002">
            <v>6831</v>
          </cell>
          <cell r="C2002" t="str">
            <v>Dharma Raj Budha</v>
          </cell>
          <cell r="D2002" t="str">
            <v>Mugu Branch</v>
          </cell>
          <cell r="E2002" t="str">
            <v>216</v>
          </cell>
          <cell r="F2002" t="str">
            <v>Banking Operational</v>
          </cell>
          <cell r="G2002" t="str">
            <v>4</v>
          </cell>
          <cell r="H2002" t="str">
            <v>Assistant 5</v>
          </cell>
          <cell r="I2002">
            <v>0</v>
          </cell>
          <cell r="J2002">
            <v>0</v>
          </cell>
          <cell r="K2002">
            <v>35420</v>
          </cell>
          <cell r="L2002">
            <v>4724</v>
          </cell>
          <cell r="M2002">
            <v>4014.4</v>
          </cell>
          <cell r="N2002">
            <v>36129.599999999999</v>
          </cell>
          <cell r="O2002">
            <v>3344</v>
          </cell>
          <cell r="P2002">
            <v>2000</v>
          </cell>
          <cell r="Q2002">
            <v>1000</v>
          </cell>
          <cell r="R2002">
            <v>1295</v>
          </cell>
          <cell r="S2002">
            <v>0</v>
          </cell>
          <cell r="T2002">
            <v>2100</v>
          </cell>
          <cell r="U2002">
            <v>0</v>
          </cell>
          <cell r="V2002">
            <v>0</v>
          </cell>
          <cell r="W2002">
            <v>4000</v>
          </cell>
          <cell r="X2002">
            <v>0</v>
          </cell>
          <cell r="Y2002">
            <v>0</v>
          </cell>
          <cell r="Z2002">
            <v>13739</v>
          </cell>
          <cell r="AA2002">
            <v>57897.4</v>
          </cell>
        </row>
        <row r="2003">
          <cell r="B2003">
            <v>7181</v>
          </cell>
          <cell r="C2003" t="str">
            <v>kapil gharti magar</v>
          </cell>
          <cell r="D2003" t="str">
            <v>Mugu Branch</v>
          </cell>
          <cell r="E2003" t="str">
            <v>216</v>
          </cell>
          <cell r="F2003" t="str">
            <v>Banking Operational</v>
          </cell>
          <cell r="G2003" t="str">
            <v>1</v>
          </cell>
          <cell r="H2003" t="str">
            <v>Assistant 4</v>
          </cell>
          <cell r="I2003">
            <v>0</v>
          </cell>
          <cell r="J2003">
            <v>0</v>
          </cell>
          <cell r="K2003">
            <v>32902</v>
          </cell>
          <cell r="L2003">
            <v>1097</v>
          </cell>
          <cell r="M2003">
            <v>3399.9</v>
          </cell>
          <cell r="N2003">
            <v>30599.1</v>
          </cell>
          <cell r="O2003">
            <v>2772</v>
          </cell>
          <cell r="P2003">
            <v>2000</v>
          </cell>
          <cell r="Q2003">
            <v>1000</v>
          </cell>
          <cell r="R2003">
            <v>0</v>
          </cell>
          <cell r="S2003">
            <v>6351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12123</v>
          </cell>
          <cell r="AA2003">
            <v>49521.9</v>
          </cell>
        </row>
        <row r="2004">
          <cell r="B2004">
            <v>7257</v>
          </cell>
          <cell r="C2004" t="str">
            <v>Kishan Shahi</v>
          </cell>
          <cell r="D2004" t="str">
            <v>Mugu Branch</v>
          </cell>
          <cell r="E2004" t="str">
            <v>216</v>
          </cell>
          <cell r="F2004" t="str">
            <v>Banking Operational</v>
          </cell>
          <cell r="G2004" t="str">
            <v>1</v>
          </cell>
          <cell r="H2004" t="str">
            <v>Assistant 4</v>
          </cell>
          <cell r="I2004">
            <v>0</v>
          </cell>
          <cell r="J2004">
            <v>0</v>
          </cell>
          <cell r="K2004">
            <v>32902</v>
          </cell>
          <cell r="L2004">
            <v>1097</v>
          </cell>
          <cell r="M2004">
            <v>3399.9</v>
          </cell>
          <cell r="N2004">
            <v>30599.1</v>
          </cell>
          <cell r="O2004">
            <v>2772</v>
          </cell>
          <cell r="P2004">
            <v>2000</v>
          </cell>
          <cell r="Q2004">
            <v>1000</v>
          </cell>
          <cell r="R2004">
            <v>0</v>
          </cell>
          <cell r="S2004">
            <v>6351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12123</v>
          </cell>
          <cell r="AA2004">
            <v>49521.9</v>
          </cell>
        </row>
        <row r="2005">
          <cell r="B2005">
            <v>5805</v>
          </cell>
          <cell r="C2005" t="str">
            <v>Tej Bahadur Chaudhari</v>
          </cell>
          <cell r="D2005" t="str">
            <v>Humla Branch</v>
          </cell>
          <cell r="E2005" t="str">
            <v>217</v>
          </cell>
          <cell r="F2005" t="str">
            <v>Banking Operational</v>
          </cell>
          <cell r="G2005" t="str">
            <v>11</v>
          </cell>
          <cell r="H2005" t="str">
            <v>Assistant 5</v>
          </cell>
          <cell r="I2005">
            <v>0</v>
          </cell>
          <cell r="J2005">
            <v>0</v>
          </cell>
          <cell r="K2005">
            <v>35420</v>
          </cell>
          <cell r="L2005">
            <v>12991</v>
          </cell>
          <cell r="M2005">
            <v>4841.1000000000004</v>
          </cell>
          <cell r="N2005">
            <v>43569.9</v>
          </cell>
          <cell r="O2005">
            <v>3344</v>
          </cell>
          <cell r="P2005">
            <v>2000</v>
          </cell>
          <cell r="Q2005">
            <v>1000</v>
          </cell>
          <cell r="R2005">
            <v>0</v>
          </cell>
          <cell r="S2005">
            <v>7557</v>
          </cell>
          <cell r="T2005">
            <v>2100</v>
          </cell>
          <cell r="U2005">
            <v>0</v>
          </cell>
          <cell r="V2005">
            <v>0</v>
          </cell>
          <cell r="W2005">
            <v>4000</v>
          </cell>
          <cell r="X2005">
            <v>0</v>
          </cell>
          <cell r="Y2005">
            <v>0</v>
          </cell>
          <cell r="Z2005">
            <v>20001</v>
          </cell>
          <cell r="AA2005">
            <v>73253.100000000006</v>
          </cell>
        </row>
        <row r="2006">
          <cell r="B2006">
            <v>7143</v>
          </cell>
          <cell r="C2006" t="str">
            <v>Dhirendra Pariyar</v>
          </cell>
          <cell r="D2006" t="str">
            <v>Humla Branch</v>
          </cell>
          <cell r="E2006" t="str">
            <v>217</v>
          </cell>
          <cell r="F2006" t="str">
            <v>Banking Operational</v>
          </cell>
          <cell r="G2006" t="str">
            <v>1</v>
          </cell>
          <cell r="H2006" t="str">
            <v>Assistant 5</v>
          </cell>
          <cell r="I2006">
            <v>0</v>
          </cell>
          <cell r="J2006">
            <v>0</v>
          </cell>
          <cell r="K2006">
            <v>35420</v>
          </cell>
          <cell r="L2006">
            <v>1181</v>
          </cell>
          <cell r="M2006">
            <v>3660.1</v>
          </cell>
          <cell r="N2006">
            <v>32940.9</v>
          </cell>
          <cell r="O2006">
            <v>3344</v>
          </cell>
          <cell r="P2006">
            <v>2000</v>
          </cell>
          <cell r="Q2006">
            <v>1000</v>
          </cell>
          <cell r="R2006">
            <v>0</v>
          </cell>
          <cell r="S2006">
            <v>7557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13901</v>
          </cell>
          <cell r="AA2006">
            <v>54162.1</v>
          </cell>
        </row>
        <row r="2007">
          <cell r="B2007">
            <v>7180</v>
          </cell>
          <cell r="C2007" t="str">
            <v>LALIT BUDHA MAGAR</v>
          </cell>
          <cell r="D2007" t="str">
            <v>Humla Branch</v>
          </cell>
          <cell r="E2007" t="str">
            <v>217</v>
          </cell>
          <cell r="F2007" t="str">
            <v>Banking Operational</v>
          </cell>
          <cell r="G2007" t="str">
            <v>1</v>
          </cell>
          <cell r="H2007" t="str">
            <v>Assistant 4</v>
          </cell>
          <cell r="I2007">
            <v>0</v>
          </cell>
          <cell r="J2007">
            <v>0</v>
          </cell>
          <cell r="K2007">
            <v>32902</v>
          </cell>
          <cell r="L2007">
            <v>1097</v>
          </cell>
          <cell r="M2007">
            <v>3399.9</v>
          </cell>
          <cell r="N2007">
            <v>30599.1</v>
          </cell>
          <cell r="O2007">
            <v>2772</v>
          </cell>
          <cell r="P2007">
            <v>2000</v>
          </cell>
          <cell r="Q2007">
            <v>1000</v>
          </cell>
          <cell r="R2007">
            <v>0</v>
          </cell>
          <cell r="S2007">
            <v>6351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12123</v>
          </cell>
          <cell r="AA2007">
            <v>49521.9</v>
          </cell>
        </row>
        <row r="2008">
          <cell r="B2008">
            <v>4845</v>
          </cell>
          <cell r="C2008" t="str">
            <v>Pradip Raj Joshi</v>
          </cell>
          <cell r="D2008" t="str">
            <v>Sudur Pashchim Province O Dhangadi</v>
          </cell>
          <cell r="E2008" t="str">
            <v>218</v>
          </cell>
          <cell r="F2008" t="str">
            <v>Banking Operational</v>
          </cell>
          <cell r="G2008" t="str">
            <v>9</v>
          </cell>
          <cell r="H2008" t="str">
            <v>Managerial 9</v>
          </cell>
          <cell r="I2008">
            <v>0</v>
          </cell>
          <cell r="J2008">
            <v>0</v>
          </cell>
          <cell r="K2008">
            <v>52774</v>
          </cell>
          <cell r="L2008">
            <v>15831</v>
          </cell>
          <cell r="M2008">
            <v>6860.5</v>
          </cell>
          <cell r="N2008">
            <v>61744.5</v>
          </cell>
          <cell r="O2008">
            <v>4620</v>
          </cell>
          <cell r="P2008">
            <v>2000</v>
          </cell>
          <cell r="Q2008">
            <v>1000</v>
          </cell>
          <cell r="R2008">
            <v>345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7965</v>
          </cell>
          <cell r="AA2008">
            <v>83430.5</v>
          </cell>
        </row>
        <row r="2009">
          <cell r="B2009">
            <v>4849</v>
          </cell>
          <cell r="C2009" t="str">
            <v>Dirgha Bahadur Shah</v>
          </cell>
          <cell r="D2009" t="str">
            <v>Sudur Pashchim Province O Dhangadi</v>
          </cell>
          <cell r="E2009" t="str">
            <v>218</v>
          </cell>
          <cell r="F2009" t="str">
            <v>Banking Operational</v>
          </cell>
          <cell r="G2009" t="str">
            <v>10</v>
          </cell>
          <cell r="H2009" t="str">
            <v>Officer 7</v>
          </cell>
          <cell r="I2009">
            <v>0</v>
          </cell>
          <cell r="J2009">
            <v>0</v>
          </cell>
          <cell r="K2009">
            <v>46207</v>
          </cell>
          <cell r="L2009">
            <v>15400</v>
          </cell>
          <cell r="M2009">
            <v>6160.7</v>
          </cell>
          <cell r="N2009">
            <v>55446.3</v>
          </cell>
          <cell r="O2009">
            <v>4220</v>
          </cell>
          <cell r="P2009">
            <v>2000</v>
          </cell>
          <cell r="Q2009">
            <v>1000</v>
          </cell>
          <cell r="R2009">
            <v>291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7511</v>
          </cell>
          <cell r="AA2009">
            <v>75278.7</v>
          </cell>
        </row>
        <row r="2010">
          <cell r="B2010">
            <v>4859</v>
          </cell>
          <cell r="C2010" t="str">
            <v>Hari Prasad Jaishi</v>
          </cell>
          <cell r="D2010" t="str">
            <v>Sudur Pashchim Province O Dhangadi</v>
          </cell>
          <cell r="E2010" t="str">
            <v>218</v>
          </cell>
          <cell r="F2010" t="str">
            <v>Banking Operational</v>
          </cell>
          <cell r="G2010" t="str">
            <v>10</v>
          </cell>
          <cell r="H2010" t="str">
            <v>Officer 7</v>
          </cell>
          <cell r="I2010">
            <v>0</v>
          </cell>
          <cell r="J2010">
            <v>0</v>
          </cell>
          <cell r="K2010">
            <v>46207</v>
          </cell>
          <cell r="L2010">
            <v>15400</v>
          </cell>
          <cell r="M2010">
            <v>6160.7</v>
          </cell>
          <cell r="N2010">
            <v>55446.3</v>
          </cell>
          <cell r="O2010">
            <v>4220</v>
          </cell>
          <cell r="P2010">
            <v>2000</v>
          </cell>
          <cell r="Q2010">
            <v>1000</v>
          </cell>
          <cell r="R2010">
            <v>291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7511</v>
          </cell>
          <cell r="AA2010">
            <v>75278.7</v>
          </cell>
        </row>
        <row r="2011">
          <cell r="B2011">
            <v>5266</v>
          </cell>
          <cell r="C2011" t="str">
            <v>Yogendra Bahadur Singh</v>
          </cell>
          <cell r="D2011" t="str">
            <v>Sudur Pashchim Province O Dhangadi</v>
          </cell>
          <cell r="E2011" t="str">
            <v>218</v>
          </cell>
          <cell r="F2011" t="str">
            <v>Banking Operational</v>
          </cell>
          <cell r="G2011" t="str">
            <v>10</v>
          </cell>
          <cell r="H2011" t="str">
            <v>Managerial 9</v>
          </cell>
          <cell r="I2011">
            <v>0</v>
          </cell>
          <cell r="J2011" t="str">
            <v>10</v>
          </cell>
          <cell r="K2011">
            <v>52774</v>
          </cell>
          <cell r="L2011">
            <v>17590</v>
          </cell>
          <cell r="M2011">
            <v>7036.4</v>
          </cell>
          <cell r="N2011">
            <v>63327.6</v>
          </cell>
          <cell r="O2011">
            <v>4650</v>
          </cell>
          <cell r="P2011">
            <v>2000</v>
          </cell>
          <cell r="Q2011">
            <v>1000</v>
          </cell>
          <cell r="R2011">
            <v>0</v>
          </cell>
          <cell r="S2011">
            <v>3276</v>
          </cell>
          <cell r="T2011">
            <v>2700</v>
          </cell>
          <cell r="U2011">
            <v>0</v>
          </cell>
          <cell r="V2011">
            <v>0</v>
          </cell>
          <cell r="W2011">
            <v>8000</v>
          </cell>
          <cell r="X2011">
            <v>1500</v>
          </cell>
          <cell r="Y2011">
            <v>0</v>
          </cell>
          <cell r="Z2011">
            <v>23126</v>
          </cell>
          <cell r="AA2011">
            <v>100526.39999999999</v>
          </cell>
        </row>
        <row r="2012">
          <cell r="B2012">
            <v>5407</v>
          </cell>
          <cell r="C2012" t="str">
            <v>Narendra Bahadur Malla</v>
          </cell>
          <cell r="D2012" t="str">
            <v>Sudur Pashchim Province O Dhangadi</v>
          </cell>
          <cell r="E2012" t="str">
            <v>218</v>
          </cell>
          <cell r="F2012" t="str">
            <v>Banking Operational</v>
          </cell>
          <cell r="G2012" t="str">
            <v>11</v>
          </cell>
          <cell r="H2012" t="str">
            <v>Officer 7</v>
          </cell>
          <cell r="I2012">
            <v>0</v>
          </cell>
          <cell r="J2012">
            <v>0</v>
          </cell>
          <cell r="K2012">
            <v>46207</v>
          </cell>
          <cell r="L2012">
            <v>16940</v>
          </cell>
          <cell r="M2012">
            <v>6314.7</v>
          </cell>
          <cell r="N2012">
            <v>56832.3</v>
          </cell>
          <cell r="O2012">
            <v>4220</v>
          </cell>
          <cell r="P2012">
            <v>2000</v>
          </cell>
          <cell r="Q2012">
            <v>1000</v>
          </cell>
          <cell r="R2012">
            <v>291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7511</v>
          </cell>
          <cell r="AA2012">
            <v>76972.7</v>
          </cell>
        </row>
        <row r="2013">
          <cell r="B2013">
            <v>5685</v>
          </cell>
          <cell r="C2013" t="str">
            <v>Padam Prakash Bijukshe</v>
          </cell>
          <cell r="D2013" t="str">
            <v>Sudur Pashchim Province O Dhangadi</v>
          </cell>
          <cell r="E2013" t="str">
            <v>218</v>
          </cell>
          <cell r="F2013" t="str">
            <v>Banking Operational</v>
          </cell>
          <cell r="G2013" t="str">
            <v>11</v>
          </cell>
          <cell r="H2013" t="str">
            <v>Assistant 5</v>
          </cell>
          <cell r="I2013">
            <v>0</v>
          </cell>
          <cell r="J2013">
            <v>0</v>
          </cell>
          <cell r="K2013">
            <v>35420</v>
          </cell>
          <cell r="L2013">
            <v>12991</v>
          </cell>
          <cell r="M2013">
            <v>4841.1000000000004</v>
          </cell>
          <cell r="N2013">
            <v>43569.9</v>
          </cell>
          <cell r="O2013">
            <v>3344</v>
          </cell>
          <cell r="P2013">
            <v>2000</v>
          </cell>
          <cell r="Q2013">
            <v>1000</v>
          </cell>
          <cell r="R2013">
            <v>0</v>
          </cell>
          <cell r="S2013">
            <v>1604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7948</v>
          </cell>
          <cell r="AA2013">
            <v>61200.1</v>
          </cell>
        </row>
        <row r="2014">
          <cell r="B2014">
            <v>6115</v>
          </cell>
          <cell r="C2014" t="str">
            <v>Chakra Bir Bhandari</v>
          </cell>
          <cell r="D2014" t="str">
            <v>Sudur Pashchim Province O Dhangadi</v>
          </cell>
          <cell r="E2014" t="str">
            <v>218</v>
          </cell>
          <cell r="F2014" t="str">
            <v>Banking Operational</v>
          </cell>
          <cell r="G2014" t="str">
            <v>6</v>
          </cell>
          <cell r="H2014" t="str">
            <v>Managerial 9</v>
          </cell>
          <cell r="I2014">
            <v>0</v>
          </cell>
          <cell r="J2014">
            <v>0</v>
          </cell>
          <cell r="K2014">
            <v>52774</v>
          </cell>
          <cell r="L2014">
            <v>10554</v>
          </cell>
          <cell r="M2014">
            <v>6332.8</v>
          </cell>
          <cell r="N2014">
            <v>56995.199999999997</v>
          </cell>
          <cell r="O2014">
            <v>4620</v>
          </cell>
          <cell r="P2014">
            <v>2000</v>
          </cell>
          <cell r="Q2014">
            <v>1000</v>
          </cell>
          <cell r="R2014">
            <v>345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7965</v>
          </cell>
          <cell r="AA2014">
            <v>77625.8</v>
          </cell>
        </row>
        <row r="2015">
          <cell r="B2015">
            <v>6203</v>
          </cell>
          <cell r="C2015" t="str">
            <v>Narad Bogati</v>
          </cell>
          <cell r="D2015" t="str">
            <v>Sudur Pashchim Province O Dhangadi</v>
          </cell>
          <cell r="E2015" t="str">
            <v>218</v>
          </cell>
          <cell r="F2015" t="str">
            <v>Banking Operational</v>
          </cell>
          <cell r="G2015" t="str">
            <v>7</v>
          </cell>
          <cell r="H2015" t="str">
            <v>Assistant 5</v>
          </cell>
          <cell r="I2015" t="str">
            <v>5A</v>
          </cell>
          <cell r="J2015">
            <v>0</v>
          </cell>
          <cell r="K2015">
            <v>38491</v>
          </cell>
          <cell r="L2015">
            <v>8981</v>
          </cell>
          <cell r="M2015">
            <v>4747.2</v>
          </cell>
          <cell r="N2015">
            <v>42724.800000000003</v>
          </cell>
          <cell r="O2015">
            <v>3344</v>
          </cell>
          <cell r="P2015">
            <v>2000</v>
          </cell>
          <cell r="Q2015">
            <v>1000</v>
          </cell>
          <cell r="R2015">
            <v>0</v>
          </cell>
          <cell r="S2015">
            <v>1604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7948</v>
          </cell>
          <cell r="AA2015">
            <v>60167.199999999997</v>
          </cell>
        </row>
        <row r="2016">
          <cell r="B2016">
            <v>6206</v>
          </cell>
          <cell r="C2016" t="str">
            <v>Naresh Awasthi</v>
          </cell>
          <cell r="D2016" t="str">
            <v>Sudur Pashchim Province O Dhangadi</v>
          </cell>
          <cell r="E2016" t="str">
            <v>218</v>
          </cell>
          <cell r="F2016" t="str">
            <v>Banking Operational</v>
          </cell>
          <cell r="G2016" t="str">
            <v>0</v>
          </cell>
          <cell r="H2016" t="str">
            <v>Officer 6</v>
          </cell>
          <cell r="I2016">
            <v>0</v>
          </cell>
          <cell r="J2016">
            <v>0</v>
          </cell>
          <cell r="K2016">
            <v>43689</v>
          </cell>
          <cell r="L2016">
            <v>0</v>
          </cell>
          <cell r="M2016">
            <v>4368.8999999999996</v>
          </cell>
          <cell r="N2016">
            <v>39320.1</v>
          </cell>
          <cell r="O2016">
            <v>3850</v>
          </cell>
          <cell r="P2016">
            <v>2000</v>
          </cell>
          <cell r="Q2016">
            <v>1000</v>
          </cell>
          <cell r="R2016">
            <v>265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7115</v>
          </cell>
          <cell r="AA2016">
            <v>55172.9</v>
          </cell>
        </row>
        <row r="2017">
          <cell r="B2017">
            <v>6785</v>
          </cell>
          <cell r="C2017" t="str">
            <v>Sabita Joshi</v>
          </cell>
          <cell r="D2017" t="str">
            <v>Sudur Pashchim Province O Dhangadi</v>
          </cell>
          <cell r="E2017" t="str">
            <v>218</v>
          </cell>
          <cell r="F2017" t="str">
            <v>Banking Operational</v>
          </cell>
          <cell r="G2017" t="str">
            <v>4</v>
          </cell>
          <cell r="H2017" t="str">
            <v>Officer 7</v>
          </cell>
          <cell r="I2017">
            <v>0</v>
          </cell>
          <cell r="J2017">
            <v>0</v>
          </cell>
          <cell r="K2017">
            <v>46207</v>
          </cell>
          <cell r="L2017">
            <v>6160</v>
          </cell>
          <cell r="M2017">
            <v>5236.7</v>
          </cell>
          <cell r="N2017">
            <v>47130.3</v>
          </cell>
          <cell r="O2017">
            <v>4220</v>
          </cell>
          <cell r="P2017">
            <v>2000</v>
          </cell>
          <cell r="Q2017">
            <v>1000</v>
          </cell>
          <cell r="R2017">
            <v>291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7511</v>
          </cell>
          <cell r="AA2017">
            <v>65114.7</v>
          </cell>
        </row>
        <row r="2018">
          <cell r="B2018">
            <v>90217</v>
          </cell>
          <cell r="C2018" t="str">
            <v>Krishna Bahadur Thapa</v>
          </cell>
          <cell r="D2018" t="str">
            <v>Sudur Pashchim Province O Dhangadi</v>
          </cell>
          <cell r="E2018" t="str">
            <v>218</v>
          </cell>
          <cell r="F2018" t="str">
            <v>Banking Operational</v>
          </cell>
          <cell r="G2018">
            <v>0</v>
          </cell>
          <cell r="H2018" t="str">
            <v>Support Staff 1S</v>
          </cell>
          <cell r="I2018">
            <v>0</v>
          </cell>
          <cell r="J2018">
            <v>0</v>
          </cell>
          <cell r="K2018">
            <v>24702</v>
          </cell>
          <cell r="L2018">
            <v>0</v>
          </cell>
          <cell r="M2018">
            <v>0</v>
          </cell>
          <cell r="N2018">
            <v>24702</v>
          </cell>
          <cell r="O2018">
            <v>0</v>
          </cell>
          <cell r="P2018">
            <v>2000</v>
          </cell>
          <cell r="Q2018">
            <v>1000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3000</v>
          </cell>
          <cell r="AA2018">
            <v>27702</v>
          </cell>
        </row>
        <row r="2019">
          <cell r="B2019">
            <v>4874</v>
          </cell>
          <cell r="C2019" t="str">
            <v>Madhab Prasad Upreti</v>
          </cell>
          <cell r="D2019" t="str">
            <v>Campus Road Branch</v>
          </cell>
          <cell r="E2019" t="str">
            <v>219</v>
          </cell>
          <cell r="F2019" t="str">
            <v>Banking Operational</v>
          </cell>
          <cell r="G2019" t="str">
            <v>9</v>
          </cell>
          <cell r="H2019" t="str">
            <v>Officer 7</v>
          </cell>
          <cell r="I2019">
            <v>0</v>
          </cell>
          <cell r="J2019">
            <v>0</v>
          </cell>
          <cell r="K2019">
            <v>46207</v>
          </cell>
          <cell r="L2019">
            <v>13860</v>
          </cell>
          <cell r="M2019">
            <v>6006.7</v>
          </cell>
          <cell r="N2019">
            <v>54060.3</v>
          </cell>
          <cell r="O2019">
            <v>4220</v>
          </cell>
          <cell r="P2019">
            <v>2000</v>
          </cell>
          <cell r="Q2019">
            <v>1000</v>
          </cell>
          <cell r="R2019">
            <v>0</v>
          </cell>
          <cell r="S2019">
            <v>2519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9739</v>
          </cell>
          <cell r="AA2019">
            <v>75812.7</v>
          </cell>
        </row>
        <row r="2020">
          <cell r="B2020">
            <v>5369</v>
          </cell>
          <cell r="C2020" t="str">
            <v>Gobinda Prashad Joshi</v>
          </cell>
          <cell r="D2020" t="str">
            <v>Campus Road Branch</v>
          </cell>
          <cell r="E2020" t="str">
            <v>219</v>
          </cell>
          <cell r="F2020" t="str">
            <v>Banking Operational</v>
          </cell>
          <cell r="G2020" t="str">
            <v>6</v>
          </cell>
          <cell r="H2020" t="str">
            <v>Managerial 9</v>
          </cell>
          <cell r="I2020">
            <v>0</v>
          </cell>
          <cell r="J2020">
            <v>0</v>
          </cell>
          <cell r="K2020">
            <v>52774</v>
          </cell>
          <cell r="L2020">
            <v>10554</v>
          </cell>
          <cell r="M2020">
            <v>6332.8</v>
          </cell>
          <cell r="N2020">
            <v>56995.199999999997</v>
          </cell>
          <cell r="O2020">
            <v>4620</v>
          </cell>
          <cell r="P2020">
            <v>2000</v>
          </cell>
          <cell r="Q2020">
            <v>1000</v>
          </cell>
          <cell r="R2020">
            <v>0</v>
          </cell>
          <cell r="S2020">
            <v>2987</v>
          </cell>
          <cell r="T2020">
            <v>2400</v>
          </cell>
          <cell r="U2020">
            <v>0</v>
          </cell>
          <cell r="V2020">
            <v>0</v>
          </cell>
          <cell r="W2020">
            <v>6000</v>
          </cell>
          <cell r="X2020">
            <v>0</v>
          </cell>
          <cell r="Y2020">
            <v>0</v>
          </cell>
          <cell r="Z2020">
            <v>19007</v>
          </cell>
          <cell r="AA2020">
            <v>88667.8</v>
          </cell>
        </row>
        <row r="2021">
          <cell r="B2021">
            <v>6234</v>
          </cell>
          <cell r="C2021" t="str">
            <v>Rishmi Chaudhary</v>
          </cell>
          <cell r="D2021" t="str">
            <v>Campus Road Branch</v>
          </cell>
          <cell r="E2021" t="str">
            <v>219</v>
          </cell>
          <cell r="F2021" t="str">
            <v>Banking Operational</v>
          </cell>
          <cell r="G2021" t="str">
            <v>8</v>
          </cell>
          <cell r="H2021" t="str">
            <v>Support Staff 2S</v>
          </cell>
          <cell r="I2021">
            <v>0</v>
          </cell>
          <cell r="J2021">
            <v>0</v>
          </cell>
          <cell r="K2021">
            <v>26082</v>
          </cell>
          <cell r="L2021">
            <v>6952</v>
          </cell>
          <cell r="M2021">
            <v>3303.4</v>
          </cell>
          <cell r="N2021">
            <v>29730.6</v>
          </cell>
          <cell r="O2021">
            <v>2200</v>
          </cell>
          <cell r="P2021">
            <v>2000</v>
          </cell>
          <cell r="Q2021">
            <v>1000</v>
          </cell>
          <cell r="R2021">
            <v>108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5308</v>
          </cell>
          <cell r="AA2021">
            <v>41645.4</v>
          </cell>
        </row>
        <row r="2022">
          <cell r="B2022">
            <v>6438</v>
          </cell>
          <cell r="C2022" t="str">
            <v>Rabina Kumari Bakhariya</v>
          </cell>
          <cell r="D2022" t="str">
            <v>Campus Road Branch</v>
          </cell>
          <cell r="E2022" t="str">
            <v>219</v>
          </cell>
          <cell r="F2022" t="str">
            <v>Banking Operational</v>
          </cell>
          <cell r="G2022" t="str">
            <v>6</v>
          </cell>
          <cell r="H2022" t="str">
            <v>Assistant 4</v>
          </cell>
          <cell r="I2022">
            <v>0</v>
          </cell>
          <cell r="J2022">
            <v>0</v>
          </cell>
          <cell r="K2022">
            <v>32902</v>
          </cell>
          <cell r="L2022">
            <v>6582</v>
          </cell>
          <cell r="M2022">
            <v>3948.4</v>
          </cell>
          <cell r="N2022">
            <v>35535.599999999999</v>
          </cell>
          <cell r="O2022">
            <v>2772</v>
          </cell>
          <cell r="P2022">
            <v>2000</v>
          </cell>
          <cell r="Q2022">
            <v>1000</v>
          </cell>
          <cell r="R2022">
            <v>0</v>
          </cell>
          <cell r="S2022">
            <v>1348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7120</v>
          </cell>
          <cell r="AA2022">
            <v>50552.4</v>
          </cell>
        </row>
        <row r="2023">
          <cell r="B2023">
            <v>6571</v>
          </cell>
          <cell r="C2023" t="str">
            <v>Uday Singh Bist</v>
          </cell>
          <cell r="D2023" t="str">
            <v>Campus Road Branch</v>
          </cell>
          <cell r="E2023" t="str">
            <v>219</v>
          </cell>
          <cell r="F2023" t="str">
            <v>Banking Operational</v>
          </cell>
          <cell r="G2023" t="str">
            <v>5</v>
          </cell>
          <cell r="H2023" t="str">
            <v>Assistant 4</v>
          </cell>
          <cell r="I2023">
            <v>0</v>
          </cell>
          <cell r="J2023">
            <v>0</v>
          </cell>
          <cell r="K2023">
            <v>32902</v>
          </cell>
          <cell r="L2023">
            <v>5485</v>
          </cell>
          <cell r="M2023">
            <v>3838.7</v>
          </cell>
          <cell r="N2023">
            <v>34548.300000000003</v>
          </cell>
          <cell r="O2023">
            <v>2772</v>
          </cell>
          <cell r="P2023">
            <v>2000</v>
          </cell>
          <cell r="Q2023">
            <v>1000</v>
          </cell>
          <cell r="R2023">
            <v>0</v>
          </cell>
          <cell r="S2023">
            <v>1348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7120</v>
          </cell>
          <cell r="AA2023">
            <v>49345.7</v>
          </cell>
        </row>
        <row r="2024">
          <cell r="B2024">
            <v>6606</v>
          </cell>
          <cell r="C2024" t="str">
            <v>Birendra Prasad Bist</v>
          </cell>
          <cell r="D2024" t="str">
            <v>Campus Road Branch</v>
          </cell>
          <cell r="E2024" t="str">
            <v>219</v>
          </cell>
          <cell r="F2024" t="str">
            <v>Banking Operational</v>
          </cell>
          <cell r="G2024" t="str">
            <v>5</v>
          </cell>
          <cell r="H2024" t="str">
            <v>Assistant 4</v>
          </cell>
          <cell r="I2024">
            <v>0</v>
          </cell>
          <cell r="J2024">
            <v>0</v>
          </cell>
          <cell r="K2024">
            <v>32902</v>
          </cell>
          <cell r="L2024">
            <v>5485</v>
          </cell>
          <cell r="M2024">
            <v>3838.7</v>
          </cell>
          <cell r="N2024">
            <v>34548.300000000003</v>
          </cell>
          <cell r="O2024">
            <v>2772</v>
          </cell>
          <cell r="P2024">
            <v>2000</v>
          </cell>
          <cell r="Q2024">
            <v>1000</v>
          </cell>
          <cell r="R2024">
            <v>0</v>
          </cell>
          <cell r="S2024">
            <v>1348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7120</v>
          </cell>
          <cell r="AA2024">
            <v>49345.7</v>
          </cell>
        </row>
        <row r="2025">
          <cell r="B2025">
            <v>6618</v>
          </cell>
          <cell r="C2025" t="str">
            <v>Anupama Shah</v>
          </cell>
          <cell r="D2025" t="str">
            <v>Campus Road Branch</v>
          </cell>
          <cell r="E2025" t="str">
            <v>219</v>
          </cell>
          <cell r="F2025" t="str">
            <v>Banking Operational</v>
          </cell>
          <cell r="G2025" t="str">
            <v>5</v>
          </cell>
          <cell r="H2025" t="str">
            <v>Assistant 4</v>
          </cell>
          <cell r="I2025">
            <v>0</v>
          </cell>
          <cell r="J2025">
            <v>0</v>
          </cell>
          <cell r="K2025">
            <v>32902</v>
          </cell>
          <cell r="L2025">
            <v>5485</v>
          </cell>
          <cell r="M2025">
            <v>3838.7</v>
          </cell>
          <cell r="N2025">
            <v>34548.300000000003</v>
          </cell>
          <cell r="O2025">
            <v>2772</v>
          </cell>
          <cell r="P2025">
            <v>2000</v>
          </cell>
          <cell r="Q2025">
            <v>1000</v>
          </cell>
          <cell r="R2025">
            <v>0</v>
          </cell>
          <cell r="S2025">
            <v>1348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7120</v>
          </cell>
          <cell r="AA2025">
            <v>49345.7</v>
          </cell>
        </row>
        <row r="2026">
          <cell r="B2026">
            <v>6619</v>
          </cell>
          <cell r="C2026" t="str">
            <v>Bindeshwori Bhatta</v>
          </cell>
          <cell r="D2026" t="str">
            <v>Campus Road Branch</v>
          </cell>
          <cell r="E2026" t="str">
            <v>219</v>
          </cell>
          <cell r="F2026" t="str">
            <v>Banking Operational</v>
          </cell>
          <cell r="G2026" t="str">
            <v>5</v>
          </cell>
          <cell r="H2026" t="str">
            <v>Assistant 4</v>
          </cell>
          <cell r="I2026">
            <v>0</v>
          </cell>
          <cell r="J2026">
            <v>0</v>
          </cell>
          <cell r="K2026">
            <v>32902</v>
          </cell>
          <cell r="L2026">
            <v>5485</v>
          </cell>
          <cell r="M2026">
            <v>3838.7</v>
          </cell>
          <cell r="N2026">
            <v>34548.300000000003</v>
          </cell>
          <cell r="O2026">
            <v>2772</v>
          </cell>
          <cell r="P2026">
            <v>2000</v>
          </cell>
          <cell r="Q2026">
            <v>1000</v>
          </cell>
          <cell r="R2026">
            <v>0</v>
          </cell>
          <cell r="S2026">
            <v>1348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7120</v>
          </cell>
          <cell r="AA2026">
            <v>49345.7</v>
          </cell>
        </row>
        <row r="2027">
          <cell r="B2027">
            <v>6620</v>
          </cell>
          <cell r="C2027" t="str">
            <v>Kabita Kumari Bist</v>
          </cell>
          <cell r="D2027" t="str">
            <v>Campus Road Branch</v>
          </cell>
          <cell r="E2027" t="str">
            <v>219</v>
          </cell>
          <cell r="F2027" t="str">
            <v>Banking Operational</v>
          </cell>
          <cell r="G2027" t="str">
            <v>5</v>
          </cell>
          <cell r="H2027" t="str">
            <v>Assistant 4</v>
          </cell>
          <cell r="I2027">
            <v>0</v>
          </cell>
          <cell r="J2027">
            <v>0</v>
          </cell>
          <cell r="K2027">
            <v>32902</v>
          </cell>
          <cell r="L2027">
            <v>5485</v>
          </cell>
          <cell r="M2027">
            <v>3838.7</v>
          </cell>
          <cell r="N2027">
            <v>34548.300000000003</v>
          </cell>
          <cell r="O2027">
            <v>2772</v>
          </cell>
          <cell r="P2027">
            <v>2000</v>
          </cell>
          <cell r="Q2027">
            <v>1000</v>
          </cell>
          <cell r="R2027">
            <v>0</v>
          </cell>
          <cell r="S2027">
            <v>1348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7120</v>
          </cell>
          <cell r="AA2027">
            <v>49345.7</v>
          </cell>
        </row>
        <row r="2028">
          <cell r="B2028">
            <v>6639</v>
          </cell>
          <cell r="C2028" t="str">
            <v>Puran B K</v>
          </cell>
          <cell r="D2028" t="str">
            <v>Campus Road Branch</v>
          </cell>
          <cell r="E2028" t="str">
            <v>219</v>
          </cell>
          <cell r="F2028" t="str">
            <v>Banking Operational</v>
          </cell>
          <cell r="G2028" t="str">
            <v>5</v>
          </cell>
          <cell r="H2028" t="str">
            <v>Assistant 4</v>
          </cell>
          <cell r="I2028">
            <v>0</v>
          </cell>
          <cell r="J2028">
            <v>0</v>
          </cell>
          <cell r="K2028">
            <v>32902</v>
          </cell>
          <cell r="L2028">
            <v>5485</v>
          </cell>
          <cell r="M2028">
            <v>3838.7</v>
          </cell>
          <cell r="N2028">
            <v>34548.300000000003</v>
          </cell>
          <cell r="O2028">
            <v>2772</v>
          </cell>
          <cell r="P2028">
            <v>2000</v>
          </cell>
          <cell r="Q2028">
            <v>1000</v>
          </cell>
          <cell r="R2028">
            <v>0</v>
          </cell>
          <cell r="S2028">
            <v>1348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7120</v>
          </cell>
          <cell r="AA2028">
            <v>49345.7</v>
          </cell>
        </row>
        <row r="2029">
          <cell r="B2029">
            <v>7001</v>
          </cell>
          <cell r="C2029" t="str">
            <v>Chakra Bahadur Kunjeda</v>
          </cell>
          <cell r="D2029" t="str">
            <v>Campus Road Branch</v>
          </cell>
          <cell r="E2029" t="str">
            <v>219</v>
          </cell>
          <cell r="F2029" t="str">
            <v>Banking Operational</v>
          </cell>
          <cell r="G2029" t="str">
            <v>4</v>
          </cell>
          <cell r="H2029" t="str">
            <v>Assistant 4</v>
          </cell>
          <cell r="I2029">
            <v>0</v>
          </cell>
          <cell r="J2029">
            <v>0</v>
          </cell>
          <cell r="K2029">
            <v>32902</v>
          </cell>
          <cell r="L2029">
            <v>4388</v>
          </cell>
          <cell r="M2029">
            <v>3729</v>
          </cell>
          <cell r="N2029">
            <v>33561</v>
          </cell>
          <cell r="O2029">
            <v>2772</v>
          </cell>
          <cell r="P2029">
            <v>2000</v>
          </cell>
          <cell r="Q2029">
            <v>1000</v>
          </cell>
          <cell r="R2029">
            <v>0</v>
          </cell>
          <cell r="S2029">
            <v>1348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7120</v>
          </cell>
          <cell r="AA2029">
            <v>48139</v>
          </cell>
        </row>
        <row r="2030">
          <cell r="B2030">
            <v>4858</v>
          </cell>
          <cell r="C2030" t="str">
            <v>Chakrapani Upadhyay</v>
          </cell>
          <cell r="D2030" t="str">
            <v>Bhajani Branch</v>
          </cell>
          <cell r="E2030" t="str">
            <v>220</v>
          </cell>
          <cell r="F2030" t="str">
            <v>Banking Operational</v>
          </cell>
          <cell r="G2030" t="str">
            <v>9</v>
          </cell>
          <cell r="H2030" t="str">
            <v>Officer 7</v>
          </cell>
          <cell r="I2030">
            <v>0</v>
          </cell>
          <cell r="J2030">
            <v>0</v>
          </cell>
          <cell r="K2030">
            <v>46207</v>
          </cell>
          <cell r="L2030">
            <v>13860</v>
          </cell>
          <cell r="M2030">
            <v>6006.7</v>
          </cell>
          <cell r="N2030">
            <v>54060.3</v>
          </cell>
          <cell r="O2030">
            <v>4220</v>
          </cell>
          <cell r="P2030">
            <v>2000</v>
          </cell>
          <cell r="Q2030">
            <v>1000</v>
          </cell>
          <cell r="R2030">
            <v>0</v>
          </cell>
          <cell r="S2030">
            <v>4070</v>
          </cell>
          <cell r="T2030">
            <v>2100</v>
          </cell>
          <cell r="U2030">
            <v>0</v>
          </cell>
          <cell r="V2030">
            <v>0</v>
          </cell>
          <cell r="W2030">
            <v>4000</v>
          </cell>
          <cell r="X2030">
            <v>0</v>
          </cell>
          <cell r="Y2030">
            <v>0</v>
          </cell>
          <cell r="Z2030">
            <v>17390</v>
          </cell>
          <cell r="AA2030">
            <v>83463.7</v>
          </cell>
        </row>
        <row r="2031">
          <cell r="B2031">
            <v>6432</v>
          </cell>
          <cell r="C2031" t="str">
            <v>Vivek Khadka</v>
          </cell>
          <cell r="D2031" t="str">
            <v>Bhajani Branch</v>
          </cell>
          <cell r="E2031" t="str">
            <v>220</v>
          </cell>
          <cell r="F2031" t="str">
            <v>Banking Operational</v>
          </cell>
          <cell r="G2031" t="str">
            <v>6</v>
          </cell>
          <cell r="H2031" t="str">
            <v>Assistant 4</v>
          </cell>
          <cell r="I2031">
            <v>0</v>
          </cell>
          <cell r="J2031">
            <v>0</v>
          </cell>
          <cell r="K2031">
            <v>32902</v>
          </cell>
          <cell r="L2031">
            <v>6582</v>
          </cell>
          <cell r="M2031">
            <v>3948.4</v>
          </cell>
          <cell r="N2031">
            <v>35535.599999999999</v>
          </cell>
          <cell r="O2031">
            <v>2772</v>
          </cell>
          <cell r="P2031">
            <v>2000</v>
          </cell>
          <cell r="Q2031">
            <v>1000</v>
          </cell>
          <cell r="R2031">
            <v>0</v>
          </cell>
          <cell r="S2031">
            <v>2177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7949</v>
          </cell>
          <cell r="AA2031">
            <v>51381.4</v>
          </cell>
        </row>
        <row r="2032">
          <cell r="B2032">
            <v>6629</v>
          </cell>
          <cell r="C2032" t="str">
            <v>Jitendra Chaudhary</v>
          </cell>
          <cell r="D2032" t="str">
            <v>Bhajani Branch</v>
          </cell>
          <cell r="E2032" t="str">
            <v>220</v>
          </cell>
          <cell r="F2032" t="str">
            <v>Banking Operational</v>
          </cell>
          <cell r="G2032" t="str">
            <v>5</v>
          </cell>
          <cell r="H2032" t="str">
            <v>Assistant 4</v>
          </cell>
          <cell r="I2032">
            <v>0</v>
          </cell>
          <cell r="J2032">
            <v>0</v>
          </cell>
          <cell r="K2032">
            <v>32902</v>
          </cell>
          <cell r="L2032">
            <v>5485</v>
          </cell>
          <cell r="M2032">
            <v>3838.7</v>
          </cell>
          <cell r="N2032">
            <v>34548.300000000003</v>
          </cell>
          <cell r="O2032">
            <v>2772</v>
          </cell>
          <cell r="P2032">
            <v>2000</v>
          </cell>
          <cell r="Q2032">
            <v>1000</v>
          </cell>
          <cell r="R2032">
            <v>0</v>
          </cell>
          <cell r="S2032">
            <v>2177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7949</v>
          </cell>
          <cell r="AA2032">
            <v>50174.7</v>
          </cell>
        </row>
        <row r="2033">
          <cell r="B2033">
            <v>6844</v>
          </cell>
          <cell r="C2033" t="str">
            <v>Hem Raj Jaishi</v>
          </cell>
          <cell r="D2033" t="str">
            <v>Bhajani Branch</v>
          </cell>
          <cell r="E2033" t="str">
            <v>220</v>
          </cell>
          <cell r="F2033" t="str">
            <v>Banking Operational</v>
          </cell>
          <cell r="G2033" t="str">
            <v>4</v>
          </cell>
          <cell r="H2033" t="str">
            <v>Assistant 5</v>
          </cell>
          <cell r="I2033">
            <v>0</v>
          </cell>
          <cell r="J2033">
            <v>0</v>
          </cell>
          <cell r="K2033">
            <v>35420</v>
          </cell>
          <cell r="L2033">
            <v>4724</v>
          </cell>
          <cell r="M2033">
            <v>4014.4</v>
          </cell>
          <cell r="N2033">
            <v>36129.599999999999</v>
          </cell>
          <cell r="O2033">
            <v>3344</v>
          </cell>
          <cell r="P2033">
            <v>2000</v>
          </cell>
          <cell r="Q2033">
            <v>1000</v>
          </cell>
          <cell r="R2033">
            <v>0</v>
          </cell>
          <cell r="S2033">
            <v>2590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8934</v>
          </cell>
          <cell r="AA2033">
            <v>53092.4</v>
          </cell>
        </row>
        <row r="2034">
          <cell r="B2034">
            <v>90118</v>
          </cell>
          <cell r="C2034" t="str">
            <v>Munnasing Kathahariya</v>
          </cell>
          <cell r="D2034" t="str">
            <v>Bhajani Branch</v>
          </cell>
          <cell r="E2034" t="str">
            <v>220</v>
          </cell>
          <cell r="F2034" t="str">
            <v>Banking Operational</v>
          </cell>
          <cell r="G2034">
            <v>0</v>
          </cell>
          <cell r="H2034" t="str">
            <v>Support Staff 1S</v>
          </cell>
          <cell r="I2034">
            <v>0</v>
          </cell>
          <cell r="J2034">
            <v>0</v>
          </cell>
          <cell r="K2034">
            <v>24702</v>
          </cell>
          <cell r="L2034">
            <v>0</v>
          </cell>
          <cell r="M2034">
            <v>0</v>
          </cell>
          <cell r="N2034">
            <v>24702</v>
          </cell>
          <cell r="O2034">
            <v>0</v>
          </cell>
          <cell r="P2034">
            <v>2000</v>
          </cell>
          <cell r="Q2034">
            <v>1000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3000</v>
          </cell>
          <cell r="AA2034">
            <v>27702</v>
          </cell>
        </row>
        <row r="2035">
          <cell r="B2035">
            <v>4856</v>
          </cell>
          <cell r="C2035" t="str">
            <v>Roshan K.C.</v>
          </cell>
          <cell r="D2035" t="str">
            <v>Hasuliya Branch</v>
          </cell>
          <cell r="E2035" t="str">
            <v>221</v>
          </cell>
          <cell r="F2035" t="str">
            <v>Banking Operational</v>
          </cell>
          <cell r="G2035" t="str">
            <v>9</v>
          </cell>
          <cell r="H2035" t="str">
            <v>Officer 7</v>
          </cell>
          <cell r="I2035">
            <v>0</v>
          </cell>
          <cell r="J2035">
            <v>0</v>
          </cell>
          <cell r="K2035">
            <v>46207</v>
          </cell>
          <cell r="L2035">
            <v>13860</v>
          </cell>
          <cell r="M2035">
            <v>6006.7</v>
          </cell>
          <cell r="N2035">
            <v>54060.3</v>
          </cell>
          <cell r="O2035">
            <v>4220</v>
          </cell>
          <cell r="P2035">
            <v>2000</v>
          </cell>
          <cell r="Q2035">
            <v>1000</v>
          </cell>
          <cell r="R2035">
            <v>0</v>
          </cell>
          <cell r="S2035">
            <v>4070</v>
          </cell>
          <cell r="T2035">
            <v>2100</v>
          </cell>
          <cell r="U2035">
            <v>0</v>
          </cell>
          <cell r="V2035">
            <v>0</v>
          </cell>
          <cell r="W2035">
            <v>4000</v>
          </cell>
          <cell r="X2035">
            <v>0</v>
          </cell>
          <cell r="Y2035">
            <v>0</v>
          </cell>
          <cell r="Z2035">
            <v>17390</v>
          </cell>
          <cell r="AA2035">
            <v>83463.7</v>
          </cell>
        </row>
        <row r="2036">
          <cell r="B2036">
            <v>6638</v>
          </cell>
          <cell r="C2036" t="str">
            <v>Naresh Prasad Tamatta</v>
          </cell>
          <cell r="D2036" t="str">
            <v>Hasuliya Branch</v>
          </cell>
          <cell r="E2036" t="str">
            <v>221</v>
          </cell>
          <cell r="F2036" t="str">
            <v>Banking Operational</v>
          </cell>
          <cell r="G2036" t="str">
            <v>5</v>
          </cell>
          <cell r="H2036" t="str">
            <v>Assistant 4</v>
          </cell>
          <cell r="I2036">
            <v>0</v>
          </cell>
          <cell r="J2036">
            <v>0</v>
          </cell>
          <cell r="K2036">
            <v>32902</v>
          </cell>
          <cell r="L2036">
            <v>5485</v>
          </cell>
          <cell r="M2036">
            <v>3838.7</v>
          </cell>
          <cell r="N2036">
            <v>34548.300000000003</v>
          </cell>
          <cell r="O2036">
            <v>2772</v>
          </cell>
          <cell r="P2036">
            <v>2000</v>
          </cell>
          <cell r="Q2036">
            <v>1000</v>
          </cell>
          <cell r="R2036">
            <v>0</v>
          </cell>
          <cell r="S2036">
            <v>2177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7949</v>
          </cell>
          <cell r="AA2036">
            <v>50174.7</v>
          </cell>
        </row>
        <row r="2037">
          <cell r="B2037">
            <v>6654</v>
          </cell>
          <cell r="C2037" t="str">
            <v>Dinesh Neupane</v>
          </cell>
          <cell r="D2037" t="str">
            <v>Hasuliya Branch</v>
          </cell>
          <cell r="E2037" t="str">
            <v>221</v>
          </cell>
          <cell r="F2037" t="str">
            <v>Banking Operational</v>
          </cell>
          <cell r="G2037" t="str">
            <v>5</v>
          </cell>
          <cell r="H2037" t="str">
            <v>Assistant 4</v>
          </cell>
          <cell r="I2037">
            <v>0</v>
          </cell>
          <cell r="J2037">
            <v>0</v>
          </cell>
          <cell r="K2037">
            <v>32902</v>
          </cell>
          <cell r="L2037">
            <v>5485</v>
          </cell>
          <cell r="M2037">
            <v>3838.7</v>
          </cell>
          <cell r="N2037">
            <v>34548.300000000003</v>
          </cell>
          <cell r="O2037">
            <v>2772</v>
          </cell>
          <cell r="P2037">
            <v>2000</v>
          </cell>
          <cell r="Q2037">
            <v>1000</v>
          </cell>
          <cell r="R2037">
            <v>0</v>
          </cell>
          <cell r="S2037">
            <v>2177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7949</v>
          </cell>
          <cell r="AA2037">
            <v>50174.7</v>
          </cell>
        </row>
        <row r="2038">
          <cell r="B2038">
            <v>7141</v>
          </cell>
          <cell r="C2038" t="str">
            <v>Parbati Kumari Bhul</v>
          </cell>
          <cell r="D2038" t="str">
            <v>Hasuliya Branch</v>
          </cell>
          <cell r="E2038" t="str">
            <v>221</v>
          </cell>
          <cell r="F2038" t="str">
            <v>Banking Operational</v>
          </cell>
          <cell r="G2038" t="str">
            <v>1</v>
          </cell>
          <cell r="H2038" t="str">
            <v>Assistant 5</v>
          </cell>
          <cell r="I2038">
            <v>0</v>
          </cell>
          <cell r="J2038">
            <v>0</v>
          </cell>
          <cell r="K2038">
            <v>35420</v>
          </cell>
          <cell r="L2038">
            <v>1181</v>
          </cell>
          <cell r="M2038">
            <v>3660.1</v>
          </cell>
          <cell r="N2038">
            <v>32940.9</v>
          </cell>
          <cell r="O2038">
            <v>3344</v>
          </cell>
          <cell r="P2038">
            <v>2000</v>
          </cell>
          <cell r="Q2038">
            <v>1000</v>
          </cell>
          <cell r="R2038">
            <v>0</v>
          </cell>
          <cell r="S2038">
            <v>2590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8934</v>
          </cell>
          <cell r="AA2038">
            <v>49195.1</v>
          </cell>
        </row>
        <row r="2039">
          <cell r="B2039">
            <v>6083</v>
          </cell>
          <cell r="C2039" t="str">
            <v>Gobinda Bahadur Bohara</v>
          </cell>
          <cell r="D2039" t="str">
            <v>Tikapur Branch</v>
          </cell>
          <cell r="E2039" t="str">
            <v>222</v>
          </cell>
          <cell r="F2039" t="str">
            <v>Banking Operational</v>
          </cell>
          <cell r="G2039" t="str">
            <v>9</v>
          </cell>
          <cell r="H2039" t="str">
            <v>Support Staff 2S</v>
          </cell>
          <cell r="I2039">
            <v>0</v>
          </cell>
          <cell r="J2039">
            <v>0</v>
          </cell>
          <cell r="K2039">
            <v>26082</v>
          </cell>
          <cell r="L2039">
            <v>7821</v>
          </cell>
          <cell r="M2039">
            <v>3390.3</v>
          </cell>
          <cell r="N2039">
            <v>30512.7</v>
          </cell>
          <cell r="O2039">
            <v>2200</v>
          </cell>
          <cell r="P2039">
            <v>2000</v>
          </cell>
          <cell r="Q2039">
            <v>1000</v>
          </cell>
          <cell r="R2039">
            <v>108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5308</v>
          </cell>
          <cell r="AA2039">
            <v>42601.3</v>
          </cell>
        </row>
        <row r="2040">
          <cell r="B2040">
            <v>6476</v>
          </cell>
          <cell r="C2040" t="str">
            <v>Pankaj Chapagain</v>
          </cell>
          <cell r="D2040" t="str">
            <v>Tikapur Branch</v>
          </cell>
          <cell r="E2040" t="str">
            <v>222</v>
          </cell>
          <cell r="F2040" t="str">
            <v>Banking Operational</v>
          </cell>
          <cell r="G2040" t="str">
            <v>4</v>
          </cell>
          <cell r="H2040" t="str">
            <v>Officer 7</v>
          </cell>
          <cell r="I2040">
            <v>0</v>
          </cell>
          <cell r="J2040">
            <v>0</v>
          </cell>
          <cell r="K2040">
            <v>46207</v>
          </cell>
          <cell r="L2040">
            <v>6160</v>
          </cell>
          <cell r="M2040">
            <v>5236.7</v>
          </cell>
          <cell r="N2040">
            <v>47130.3</v>
          </cell>
          <cell r="O2040">
            <v>4220</v>
          </cell>
          <cell r="P2040">
            <v>2000</v>
          </cell>
          <cell r="Q2040">
            <v>1000</v>
          </cell>
          <cell r="R2040">
            <v>0</v>
          </cell>
          <cell r="S2040">
            <v>2519</v>
          </cell>
          <cell r="T2040">
            <v>2250</v>
          </cell>
          <cell r="U2040">
            <v>0</v>
          </cell>
          <cell r="V2040">
            <v>0</v>
          </cell>
          <cell r="W2040">
            <v>5000</v>
          </cell>
          <cell r="X2040">
            <v>0</v>
          </cell>
          <cell r="Y2040">
            <v>0</v>
          </cell>
          <cell r="Z2040">
            <v>16989</v>
          </cell>
          <cell r="AA2040">
            <v>74592.7</v>
          </cell>
        </row>
        <row r="2041">
          <cell r="B2041">
            <v>6608</v>
          </cell>
          <cell r="C2041" t="str">
            <v>Surya Prakash Chaudhary</v>
          </cell>
          <cell r="D2041" t="str">
            <v>Tikapur Branch</v>
          </cell>
          <cell r="E2041" t="str">
            <v>222</v>
          </cell>
          <cell r="F2041" t="str">
            <v>Banking Operational</v>
          </cell>
          <cell r="G2041" t="str">
            <v>5</v>
          </cell>
          <cell r="H2041" t="str">
            <v>Assistant 4</v>
          </cell>
          <cell r="I2041">
            <v>0</v>
          </cell>
          <cell r="J2041">
            <v>0</v>
          </cell>
          <cell r="K2041">
            <v>32902</v>
          </cell>
          <cell r="L2041">
            <v>5485</v>
          </cell>
          <cell r="M2041">
            <v>3838.7</v>
          </cell>
          <cell r="N2041">
            <v>34548.300000000003</v>
          </cell>
          <cell r="O2041">
            <v>2772</v>
          </cell>
          <cell r="P2041">
            <v>2000</v>
          </cell>
          <cell r="Q2041">
            <v>1000</v>
          </cell>
          <cell r="R2041">
            <v>0</v>
          </cell>
          <cell r="S2041">
            <v>1348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7120</v>
          </cell>
          <cell r="AA2041">
            <v>49345.7</v>
          </cell>
        </row>
        <row r="2042">
          <cell r="B2042">
            <v>6672</v>
          </cell>
          <cell r="C2042" t="str">
            <v>Yagya Raj Pant</v>
          </cell>
          <cell r="D2042" t="str">
            <v>Tikapur Branch</v>
          </cell>
          <cell r="E2042" t="str">
            <v>222</v>
          </cell>
          <cell r="F2042" t="str">
            <v>Banking Operational</v>
          </cell>
          <cell r="G2042" t="str">
            <v>1</v>
          </cell>
          <cell r="H2042" t="str">
            <v>Assistant 5</v>
          </cell>
          <cell r="I2042">
            <v>0</v>
          </cell>
          <cell r="J2042">
            <v>0</v>
          </cell>
          <cell r="K2042">
            <v>35420</v>
          </cell>
          <cell r="L2042">
            <v>1181</v>
          </cell>
          <cell r="M2042">
            <v>3660.1</v>
          </cell>
          <cell r="N2042">
            <v>32940.9</v>
          </cell>
          <cell r="O2042">
            <v>3344</v>
          </cell>
          <cell r="P2042">
            <v>2000</v>
          </cell>
          <cell r="Q2042">
            <v>1000</v>
          </cell>
          <cell r="R2042">
            <v>0</v>
          </cell>
          <cell r="S2042">
            <v>1604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7948</v>
          </cell>
          <cell r="AA2042">
            <v>48209.1</v>
          </cell>
        </row>
        <row r="2043">
          <cell r="B2043">
            <v>7003</v>
          </cell>
          <cell r="C2043" t="str">
            <v>Om Prakash Bhatta</v>
          </cell>
          <cell r="D2043" t="str">
            <v>Tikapur Branch</v>
          </cell>
          <cell r="E2043" t="str">
            <v>222</v>
          </cell>
          <cell r="F2043" t="str">
            <v>Banking Operational</v>
          </cell>
          <cell r="G2043" t="str">
            <v>4</v>
          </cell>
          <cell r="H2043" t="str">
            <v>Assistant 4</v>
          </cell>
          <cell r="I2043">
            <v>0</v>
          </cell>
          <cell r="J2043">
            <v>0</v>
          </cell>
          <cell r="K2043">
            <v>32902</v>
          </cell>
          <cell r="L2043">
            <v>4388</v>
          </cell>
          <cell r="M2043">
            <v>3729</v>
          </cell>
          <cell r="N2043">
            <v>33561</v>
          </cell>
          <cell r="O2043">
            <v>2772</v>
          </cell>
          <cell r="P2043">
            <v>2000</v>
          </cell>
          <cell r="Q2043">
            <v>1000</v>
          </cell>
          <cell r="R2043">
            <v>0</v>
          </cell>
          <cell r="S2043">
            <v>1348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7120</v>
          </cell>
          <cell r="AA2043">
            <v>48139</v>
          </cell>
        </row>
        <row r="2044">
          <cell r="B2044">
            <v>4857</v>
          </cell>
          <cell r="C2044" t="str">
            <v>Bharat Bahadur Rawal</v>
          </cell>
          <cell r="D2044" t="str">
            <v>Sukhkhad Branch</v>
          </cell>
          <cell r="E2044" t="str">
            <v>223</v>
          </cell>
          <cell r="F2044" t="str">
            <v>Banking Operational</v>
          </cell>
          <cell r="G2044" t="str">
            <v>10</v>
          </cell>
          <cell r="H2044" t="str">
            <v>Officer 7</v>
          </cell>
          <cell r="I2044">
            <v>0</v>
          </cell>
          <cell r="J2044">
            <v>0</v>
          </cell>
          <cell r="K2044">
            <v>46207</v>
          </cell>
          <cell r="L2044">
            <v>15400</v>
          </cell>
          <cell r="M2044">
            <v>6160.7</v>
          </cell>
          <cell r="N2044">
            <v>55446.3</v>
          </cell>
          <cell r="O2044">
            <v>4220</v>
          </cell>
          <cell r="P2044">
            <v>2000</v>
          </cell>
          <cell r="Q2044">
            <v>1000</v>
          </cell>
          <cell r="R2044">
            <v>0</v>
          </cell>
          <cell r="S2044">
            <v>2519</v>
          </cell>
          <cell r="T2044">
            <v>2250</v>
          </cell>
          <cell r="U2044">
            <v>0</v>
          </cell>
          <cell r="V2044">
            <v>0</v>
          </cell>
          <cell r="W2044">
            <v>5000</v>
          </cell>
          <cell r="X2044">
            <v>0</v>
          </cell>
          <cell r="Y2044">
            <v>0</v>
          </cell>
          <cell r="Z2044">
            <v>16989</v>
          </cell>
          <cell r="AA2044">
            <v>84756.7</v>
          </cell>
        </row>
        <row r="2045">
          <cell r="B2045">
            <v>5321</v>
          </cell>
          <cell r="C2045" t="str">
            <v>Birendra Sing Mahata</v>
          </cell>
          <cell r="D2045" t="str">
            <v>Sukhkhad Branch</v>
          </cell>
          <cell r="E2045" t="str">
            <v>223</v>
          </cell>
          <cell r="F2045" t="str">
            <v>Banking Operational</v>
          </cell>
          <cell r="G2045" t="str">
            <v>13</v>
          </cell>
          <cell r="H2045" t="str">
            <v>Assistant 5</v>
          </cell>
          <cell r="I2045" t="str">
            <v>5A</v>
          </cell>
          <cell r="J2045">
            <v>0</v>
          </cell>
          <cell r="K2045">
            <v>38491</v>
          </cell>
          <cell r="L2045">
            <v>16679</v>
          </cell>
          <cell r="M2045">
            <v>5517</v>
          </cell>
          <cell r="N2045">
            <v>49653</v>
          </cell>
          <cell r="O2045">
            <v>3344</v>
          </cell>
          <cell r="P2045">
            <v>2000</v>
          </cell>
          <cell r="Q2045">
            <v>1000</v>
          </cell>
          <cell r="R2045">
            <v>0</v>
          </cell>
          <cell r="S2045">
            <v>1604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7948</v>
          </cell>
          <cell r="AA2045">
            <v>68635</v>
          </cell>
        </row>
        <row r="2046">
          <cell r="B2046">
            <v>6293</v>
          </cell>
          <cell r="C2046" t="str">
            <v>Ram Bahadur Tharu</v>
          </cell>
          <cell r="D2046" t="str">
            <v>Sukhkhad Branch</v>
          </cell>
          <cell r="E2046" t="str">
            <v>223</v>
          </cell>
          <cell r="F2046" t="str">
            <v>Banking Operational</v>
          </cell>
          <cell r="G2046" t="str">
            <v>7</v>
          </cell>
          <cell r="H2046" t="str">
            <v>Support Staff 2S</v>
          </cell>
          <cell r="I2046">
            <v>0</v>
          </cell>
          <cell r="J2046">
            <v>0</v>
          </cell>
          <cell r="K2046">
            <v>26082</v>
          </cell>
          <cell r="L2046">
            <v>6083</v>
          </cell>
          <cell r="M2046">
            <v>3216.5</v>
          </cell>
          <cell r="N2046">
            <v>28948.5</v>
          </cell>
          <cell r="O2046">
            <v>2200</v>
          </cell>
          <cell r="P2046">
            <v>2000</v>
          </cell>
          <cell r="Q2046">
            <v>1000</v>
          </cell>
          <cell r="R2046">
            <v>108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5308</v>
          </cell>
          <cell r="AA2046">
            <v>40689.5</v>
          </cell>
        </row>
        <row r="2047">
          <cell r="B2047">
            <v>6593</v>
          </cell>
          <cell r="C2047" t="str">
            <v>Padam Raj Pant</v>
          </cell>
          <cell r="D2047" t="str">
            <v>Sukhkhad Branch</v>
          </cell>
          <cell r="E2047" t="str">
            <v>223</v>
          </cell>
          <cell r="F2047" t="str">
            <v>Banking Operational</v>
          </cell>
          <cell r="G2047" t="str">
            <v>5</v>
          </cell>
          <cell r="H2047" t="str">
            <v>Assistant 4</v>
          </cell>
          <cell r="I2047">
            <v>0</v>
          </cell>
          <cell r="J2047">
            <v>0</v>
          </cell>
          <cell r="K2047">
            <v>32902</v>
          </cell>
          <cell r="L2047">
            <v>5485</v>
          </cell>
          <cell r="M2047">
            <v>3838.7</v>
          </cell>
          <cell r="N2047">
            <v>34548.300000000003</v>
          </cell>
          <cell r="O2047">
            <v>2772</v>
          </cell>
          <cell r="P2047">
            <v>2000</v>
          </cell>
          <cell r="Q2047">
            <v>1000</v>
          </cell>
          <cell r="R2047">
            <v>0</v>
          </cell>
          <cell r="S2047">
            <v>1348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7120</v>
          </cell>
          <cell r="AA2047">
            <v>49345.7</v>
          </cell>
        </row>
        <row r="2048">
          <cell r="B2048">
            <v>6600</v>
          </cell>
          <cell r="C2048" t="str">
            <v>Gaurav DC</v>
          </cell>
          <cell r="D2048" t="str">
            <v>Sukhkhad Branch</v>
          </cell>
          <cell r="E2048" t="str">
            <v>223</v>
          </cell>
          <cell r="F2048" t="str">
            <v>Banking Operational</v>
          </cell>
          <cell r="G2048" t="str">
            <v>5</v>
          </cell>
          <cell r="H2048" t="str">
            <v>Assistant 4</v>
          </cell>
          <cell r="I2048">
            <v>0</v>
          </cell>
          <cell r="J2048">
            <v>0</v>
          </cell>
          <cell r="K2048">
            <v>32902</v>
          </cell>
          <cell r="L2048">
            <v>5485</v>
          </cell>
          <cell r="M2048">
            <v>3838.7</v>
          </cell>
          <cell r="N2048">
            <v>34548.300000000003</v>
          </cell>
          <cell r="O2048">
            <v>2772</v>
          </cell>
          <cell r="P2048">
            <v>2000</v>
          </cell>
          <cell r="Q2048">
            <v>1000</v>
          </cell>
          <cell r="R2048">
            <v>0</v>
          </cell>
          <cell r="S2048">
            <v>1348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7120</v>
          </cell>
          <cell r="AA2048">
            <v>49345.7</v>
          </cell>
        </row>
        <row r="2049">
          <cell r="B2049">
            <v>5421</v>
          </cell>
          <cell r="C2049" t="str">
            <v>Sidda Raj Pandeya</v>
          </cell>
          <cell r="D2049" t="str">
            <v>Province Training Center Dhangadi</v>
          </cell>
          <cell r="E2049" t="str">
            <v>224</v>
          </cell>
          <cell r="F2049" t="str">
            <v>Banking Operational</v>
          </cell>
          <cell r="G2049" t="str">
            <v>6</v>
          </cell>
          <cell r="H2049" t="str">
            <v>Managerial 9</v>
          </cell>
          <cell r="I2049">
            <v>0</v>
          </cell>
          <cell r="J2049">
            <v>0</v>
          </cell>
          <cell r="K2049">
            <v>52774</v>
          </cell>
          <cell r="L2049">
            <v>10554</v>
          </cell>
          <cell r="M2049">
            <v>6332.8</v>
          </cell>
          <cell r="N2049">
            <v>56995.199999999997</v>
          </cell>
          <cell r="O2049">
            <v>4620</v>
          </cell>
          <cell r="P2049">
            <v>2000</v>
          </cell>
          <cell r="Q2049">
            <v>1000</v>
          </cell>
          <cell r="R2049">
            <v>345</v>
          </cell>
          <cell r="S2049">
            <v>0</v>
          </cell>
          <cell r="T2049">
            <v>2400</v>
          </cell>
          <cell r="U2049">
            <v>0</v>
          </cell>
          <cell r="V2049">
            <v>0</v>
          </cell>
          <cell r="W2049">
            <v>6000</v>
          </cell>
          <cell r="X2049">
            <v>0</v>
          </cell>
          <cell r="Y2049">
            <v>0</v>
          </cell>
          <cell r="Z2049">
            <v>16365</v>
          </cell>
          <cell r="AA2049">
            <v>86025.8</v>
          </cell>
        </row>
        <row r="2050">
          <cell r="B2050">
            <v>5978</v>
          </cell>
          <cell r="C2050" t="str">
            <v>Madan Bahadur Adhikari</v>
          </cell>
          <cell r="D2050" t="str">
            <v>Province Training Center Dhangadi</v>
          </cell>
          <cell r="E2050" t="str">
            <v>224</v>
          </cell>
          <cell r="F2050" t="str">
            <v>Banking Operational</v>
          </cell>
          <cell r="G2050" t="str">
            <v>11</v>
          </cell>
          <cell r="H2050" t="str">
            <v>Assistant 5</v>
          </cell>
          <cell r="I2050">
            <v>0</v>
          </cell>
          <cell r="J2050">
            <v>0</v>
          </cell>
          <cell r="K2050">
            <v>35420</v>
          </cell>
          <cell r="L2050">
            <v>12991</v>
          </cell>
          <cell r="M2050">
            <v>4841.1000000000004</v>
          </cell>
          <cell r="N2050">
            <v>43569.9</v>
          </cell>
          <cell r="O2050">
            <v>3344</v>
          </cell>
          <cell r="P2050">
            <v>2000</v>
          </cell>
          <cell r="Q2050">
            <v>1000</v>
          </cell>
          <cell r="R2050">
            <v>185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6529</v>
          </cell>
          <cell r="AA2050">
            <v>59781.1</v>
          </cell>
        </row>
        <row r="2051">
          <cell r="B2051">
            <v>6030</v>
          </cell>
          <cell r="C2051" t="str">
            <v>Lal Bahadur Bhandari</v>
          </cell>
          <cell r="D2051" t="str">
            <v>Province Training Center Dhangadi</v>
          </cell>
          <cell r="E2051" t="str">
            <v>224</v>
          </cell>
          <cell r="F2051" t="str">
            <v>Banking Operational</v>
          </cell>
          <cell r="G2051" t="str">
            <v>11</v>
          </cell>
          <cell r="H2051" t="str">
            <v>Assistant 5</v>
          </cell>
          <cell r="I2051">
            <v>0</v>
          </cell>
          <cell r="J2051">
            <v>0</v>
          </cell>
          <cell r="K2051">
            <v>35420</v>
          </cell>
          <cell r="L2051">
            <v>12991</v>
          </cell>
          <cell r="M2051">
            <v>4841.1000000000004</v>
          </cell>
          <cell r="N2051">
            <v>43569.9</v>
          </cell>
          <cell r="O2051">
            <v>3344</v>
          </cell>
          <cell r="P2051">
            <v>2000</v>
          </cell>
          <cell r="Q2051">
            <v>1000</v>
          </cell>
          <cell r="R2051">
            <v>185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6529</v>
          </cell>
          <cell r="AA2051">
            <v>59781.1</v>
          </cell>
        </row>
        <row r="2052">
          <cell r="B2052">
            <v>90209</v>
          </cell>
          <cell r="C2052" t="str">
            <v>Hari chandra Chaudhary</v>
          </cell>
          <cell r="D2052" t="str">
            <v>Province Training Center Dhangadi</v>
          </cell>
          <cell r="E2052" t="str">
            <v>224</v>
          </cell>
          <cell r="F2052" t="str">
            <v>Banking Operational</v>
          </cell>
          <cell r="G2052">
            <v>0</v>
          </cell>
          <cell r="H2052" t="str">
            <v>Guard 3</v>
          </cell>
          <cell r="I2052">
            <v>0</v>
          </cell>
          <cell r="J2052">
            <v>0</v>
          </cell>
          <cell r="K2052">
            <v>27612</v>
          </cell>
          <cell r="L2052">
            <v>0</v>
          </cell>
          <cell r="M2052">
            <v>0</v>
          </cell>
          <cell r="N2052">
            <v>27612</v>
          </cell>
          <cell r="O2052">
            <v>0</v>
          </cell>
          <cell r="P2052">
            <v>2000</v>
          </cell>
          <cell r="Q2052">
            <v>1000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3000</v>
          </cell>
          <cell r="AA2052">
            <v>30612</v>
          </cell>
        </row>
        <row r="2053">
          <cell r="B2053">
            <v>4848</v>
          </cell>
          <cell r="C2053" t="str">
            <v>Rudra Bahadur K.C.</v>
          </cell>
          <cell r="D2053" t="str">
            <v>Dhangadhi Branch</v>
          </cell>
          <cell r="E2053" t="str">
            <v>225</v>
          </cell>
          <cell r="F2053" t="str">
            <v>Banking Operational</v>
          </cell>
          <cell r="G2053" t="str">
            <v>5</v>
          </cell>
          <cell r="H2053" t="str">
            <v>Managerial 9</v>
          </cell>
          <cell r="I2053">
            <v>0</v>
          </cell>
          <cell r="J2053">
            <v>0</v>
          </cell>
          <cell r="K2053">
            <v>52774</v>
          </cell>
          <cell r="L2053">
            <v>8795</v>
          </cell>
          <cell r="M2053">
            <v>6156.9</v>
          </cell>
          <cell r="N2053">
            <v>55412.1</v>
          </cell>
          <cell r="O2053">
            <v>4620</v>
          </cell>
          <cell r="P2053">
            <v>2000</v>
          </cell>
          <cell r="Q2053">
            <v>1000</v>
          </cell>
          <cell r="R2053">
            <v>345</v>
          </cell>
          <cell r="S2053">
            <v>0</v>
          </cell>
          <cell r="T2053">
            <v>2400</v>
          </cell>
          <cell r="U2053">
            <v>0</v>
          </cell>
          <cell r="V2053">
            <v>0</v>
          </cell>
          <cell r="W2053">
            <v>6000</v>
          </cell>
          <cell r="X2053">
            <v>0</v>
          </cell>
          <cell r="Y2053">
            <v>0</v>
          </cell>
          <cell r="Z2053">
            <v>16365</v>
          </cell>
          <cell r="AA2053">
            <v>84090.9</v>
          </cell>
        </row>
        <row r="2054">
          <cell r="B2054">
            <v>4852</v>
          </cell>
          <cell r="C2054" t="str">
            <v>Suresh Prasad Pant</v>
          </cell>
          <cell r="D2054" t="str">
            <v>Dhangadhi Branch</v>
          </cell>
          <cell r="E2054" t="str">
            <v>225</v>
          </cell>
          <cell r="F2054" t="str">
            <v>Banking Operational</v>
          </cell>
          <cell r="G2054" t="str">
            <v>10</v>
          </cell>
          <cell r="H2054" t="str">
            <v>Officer 7</v>
          </cell>
          <cell r="I2054">
            <v>0</v>
          </cell>
          <cell r="J2054">
            <v>0</v>
          </cell>
          <cell r="K2054">
            <v>46207</v>
          </cell>
          <cell r="L2054">
            <v>15400</v>
          </cell>
          <cell r="M2054">
            <v>6160.7</v>
          </cell>
          <cell r="N2054">
            <v>55446.3</v>
          </cell>
          <cell r="O2054">
            <v>4220</v>
          </cell>
          <cell r="P2054">
            <v>2000</v>
          </cell>
          <cell r="Q2054">
            <v>1000</v>
          </cell>
          <cell r="R2054">
            <v>291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7511</v>
          </cell>
          <cell r="AA2054">
            <v>75278.7</v>
          </cell>
        </row>
        <row r="2055">
          <cell r="B2055">
            <v>5804</v>
          </cell>
          <cell r="C2055" t="str">
            <v>Tara Panta</v>
          </cell>
          <cell r="D2055" t="str">
            <v>Dhangadhi Branch</v>
          </cell>
          <cell r="E2055" t="str">
            <v>225</v>
          </cell>
          <cell r="F2055" t="str">
            <v>Banking Operational</v>
          </cell>
          <cell r="G2055" t="str">
            <v>11</v>
          </cell>
          <cell r="H2055" t="str">
            <v>Assistant 5</v>
          </cell>
          <cell r="I2055">
            <v>0</v>
          </cell>
          <cell r="J2055">
            <v>0</v>
          </cell>
          <cell r="K2055">
            <v>35420</v>
          </cell>
          <cell r="L2055">
            <v>12991</v>
          </cell>
          <cell r="M2055">
            <v>4841.1000000000004</v>
          </cell>
          <cell r="N2055">
            <v>43569.9</v>
          </cell>
          <cell r="O2055">
            <v>3344</v>
          </cell>
          <cell r="P2055">
            <v>2000</v>
          </cell>
          <cell r="Q2055">
            <v>1000</v>
          </cell>
          <cell r="R2055">
            <v>0</v>
          </cell>
          <cell r="S2055">
            <v>1604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7948</v>
          </cell>
          <cell r="AA2055">
            <v>61200.1</v>
          </cell>
        </row>
        <row r="2056">
          <cell r="B2056">
            <v>6205</v>
          </cell>
          <cell r="C2056" t="str">
            <v>Mina Kumari Singh</v>
          </cell>
          <cell r="D2056" t="str">
            <v>Dhangadhi Branch</v>
          </cell>
          <cell r="E2056" t="str">
            <v>225</v>
          </cell>
          <cell r="F2056" t="str">
            <v>Banking Operational</v>
          </cell>
          <cell r="G2056" t="str">
            <v>7</v>
          </cell>
          <cell r="H2056" t="str">
            <v>Assistant 5</v>
          </cell>
          <cell r="I2056" t="str">
            <v>5A</v>
          </cell>
          <cell r="J2056">
            <v>0</v>
          </cell>
          <cell r="K2056">
            <v>38491</v>
          </cell>
          <cell r="L2056">
            <v>8981</v>
          </cell>
          <cell r="M2056">
            <v>4747.2</v>
          </cell>
          <cell r="N2056">
            <v>42724.800000000003</v>
          </cell>
          <cell r="O2056">
            <v>3344</v>
          </cell>
          <cell r="P2056">
            <v>2000</v>
          </cell>
          <cell r="Q2056">
            <v>1000</v>
          </cell>
          <cell r="R2056">
            <v>185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6529</v>
          </cell>
          <cell r="AA2056">
            <v>58748.2</v>
          </cell>
        </row>
        <row r="2057">
          <cell r="B2057">
            <v>6219</v>
          </cell>
          <cell r="C2057" t="str">
            <v>Manoj Kumar Chaudhary</v>
          </cell>
          <cell r="D2057" t="str">
            <v>Dhangadhi Branch</v>
          </cell>
          <cell r="E2057" t="str">
            <v>225</v>
          </cell>
          <cell r="F2057" t="str">
            <v>Banking Operational</v>
          </cell>
          <cell r="G2057" t="str">
            <v>9</v>
          </cell>
          <cell r="H2057" t="str">
            <v>Assistant 5</v>
          </cell>
          <cell r="I2057">
            <v>0</v>
          </cell>
          <cell r="J2057">
            <v>0</v>
          </cell>
          <cell r="K2057">
            <v>35420</v>
          </cell>
          <cell r="L2057">
            <v>10629</v>
          </cell>
          <cell r="M2057">
            <v>4604.8999999999996</v>
          </cell>
          <cell r="N2057">
            <v>41444.1</v>
          </cell>
          <cell r="O2057">
            <v>3344</v>
          </cell>
          <cell r="P2057">
            <v>2000</v>
          </cell>
          <cell r="Q2057">
            <v>1000</v>
          </cell>
          <cell r="R2057">
            <v>185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6529</v>
          </cell>
          <cell r="AA2057">
            <v>57182.9</v>
          </cell>
        </row>
        <row r="2058">
          <cell r="B2058">
            <v>6272</v>
          </cell>
          <cell r="C2058" t="str">
            <v>Karna Bahadur Mahara</v>
          </cell>
          <cell r="D2058" t="str">
            <v>Dhangadhi Branch</v>
          </cell>
          <cell r="E2058" t="str">
            <v>225</v>
          </cell>
          <cell r="F2058" t="str">
            <v>Banking Operational</v>
          </cell>
          <cell r="G2058" t="str">
            <v>7</v>
          </cell>
          <cell r="H2058" t="str">
            <v>Support Staff 2S</v>
          </cell>
          <cell r="I2058">
            <v>0</v>
          </cell>
          <cell r="J2058">
            <v>0</v>
          </cell>
          <cell r="K2058">
            <v>26082</v>
          </cell>
          <cell r="L2058">
            <v>6083</v>
          </cell>
          <cell r="M2058">
            <v>3216.5</v>
          </cell>
          <cell r="N2058">
            <v>28948.5</v>
          </cell>
          <cell r="O2058">
            <v>2200</v>
          </cell>
          <cell r="P2058">
            <v>2000</v>
          </cell>
          <cell r="Q2058">
            <v>1000</v>
          </cell>
          <cell r="R2058">
            <v>0</v>
          </cell>
          <cell r="S2058">
            <v>936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6136</v>
          </cell>
          <cell r="AA2058">
            <v>41517.5</v>
          </cell>
        </row>
        <row r="2059">
          <cell r="B2059">
            <v>6463</v>
          </cell>
          <cell r="C2059" t="str">
            <v>Hari Bahadur Buda</v>
          </cell>
          <cell r="D2059" t="str">
            <v>Dhangadhi Branch</v>
          </cell>
          <cell r="E2059" t="str">
            <v>225</v>
          </cell>
          <cell r="F2059" t="str">
            <v>Banking Operational</v>
          </cell>
          <cell r="G2059" t="str">
            <v>6</v>
          </cell>
          <cell r="H2059" t="str">
            <v>Assistant 5</v>
          </cell>
          <cell r="I2059">
            <v>0</v>
          </cell>
          <cell r="J2059">
            <v>0</v>
          </cell>
          <cell r="K2059">
            <v>35420</v>
          </cell>
          <cell r="L2059">
            <v>7086</v>
          </cell>
          <cell r="M2059">
            <v>4250.6000000000004</v>
          </cell>
          <cell r="N2059">
            <v>38255.4</v>
          </cell>
          <cell r="O2059">
            <v>3344</v>
          </cell>
          <cell r="P2059">
            <v>2000</v>
          </cell>
          <cell r="Q2059">
            <v>1000</v>
          </cell>
          <cell r="R2059">
            <v>185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6529</v>
          </cell>
          <cell r="AA2059">
            <v>53285.599999999999</v>
          </cell>
        </row>
        <row r="2060">
          <cell r="B2060">
            <v>6582</v>
          </cell>
          <cell r="C2060" t="str">
            <v>Krishna Nand Joshi</v>
          </cell>
          <cell r="D2060" t="str">
            <v>Dhangadhi Branch</v>
          </cell>
          <cell r="E2060" t="str">
            <v>225</v>
          </cell>
          <cell r="F2060" t="str">
            <v>Banking Operational</v>
          </cell>
          <cell r="G2060" t="str">
            <v>4</v>
          </cell>
          <cell r="H2060" t="str">
            <v>Officer 7</v>
          </cell>
          <cell r="I2060">
            <v>0</v>
          </cell>
          <cell r="J2060">
            <v>0</v>
          </cell>
          <cell r="K2060">
            <v>46207</v>
          </cell>
          <cell r="L2060">
            <v>6160</v>
          </cell>
          <cell r="M2060">
            <v>5236.7</v>
          </cell>
          <cell r="N2060">
            <v>47130.3</v>
          </cell>
          <cell r="O2060">
            <v>4220</v>
          </cell>
          <cell r="P2060">
            <v>2000</v>
          </cell>
          <cell r="Q2060">
            <v>1000</v>
          </cell>
          <cell r="R2060">
            <v>0</v>
          </cell>
          <cell r="S2060">
            <v>2519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9739</v>
          </cell>
          <cell r="AA2060">
            <v>67342.7</v>
          </cell>
        </row>
        <row r="2061">
          <cell r="B2061">
            <v>6585</v>
          </cell>
          <cell r="C2061" t="str">
            <v>Saraswati Kumari Awasthi</v>
          </cell>
          <cell r="D2061" t="str">
            <v>Dhangadhi Branch</v>
          </cell>
          <cell r="E2061" t="str">
            <v>225</v>
          </cell>
          <cell r="F2061" t="str">
            <v>Banking Operational</v>
          </cell>
          <cell r="G2061" t="str">
            <v>1</v>
          </cell>
          <cell r="H2061" t="str">
            <v>Assistant 5</v>
          </cell>
          <cell r="I2061">
            <v>0</v>
          </cell>
          <cell r="J2061">
            <v>0</v>
          </cell>
          <cell r="K2061">
            <v>35420</v>
          </cell>
          <cell r="L2061">
            <v>1181</v>
          </cell>
          <cell r="M2061">
            <v>3660.1</v>
          </cell>
          <cell r="N2061">
            <v>32940.9</v>
          </cell>
          <cell r="O2061">
            <v>3344</v>
          </cell>
          <cell r="P2061">
            <v>2000</v>
          </cell>
          <cell r="Q2061">
            <v>1000</v>
          </cell>
          <cell r="R2061">
            <v>0</v>
          </cell>
          <cell r="S2061">
            <v>1604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7948</v>
          </cell>
          <cell r="AA2061">
            <v>48209.1</v>
          </cell>
        </row>
        <row r="2062">
          <cell r="B2062">
            <v>6595</v>
          </cell>
          <cell r="C2062" t="str">
            <v>Rameshwori Bohora</v>
          </cell>
          <cell r="D2062" t="str">
            <v>Dhangadhi Branch</v>
          </cell>
          <cell r="E2062" t="str">
            <v>225</v>
          </cell>
          <cell r="F2062" t="str">
            <v>Banking Operational</v>
          </cell>
          <cell r="G2062" t="str">
            <v>5</v>
          </cell>
          <cell r="H2062" t="str">
            <v>Assistant 4</v>
          </cell>
          <cell r="I2062">
            <v>0</v>
          </cell>
          <cell r="J2062">
            <v>0</v>
          </cell>
          <cell r="K2062">
            <v>32902</v>
          </cell>
          <cell r="L2062">
            <v>5485</v>
          </cell>
          <cell r="M2062">
            <v>3838.7</v>
          </cell>
          <cell r="N2062">
            <v>34548.300000000003</v>
          </cell>
          <cell r="O2062">
            <v>2772</v>
          </cell>
          <cell r="P2062">
            <v>2000</v>
          </cell>
          <cell r="Q2062">
            <v>1000</v>
          </cell>
          <cell r="R2062">
            <v>156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5928</v>
          </cell>
          <cell r="AA2062">
            <v>48153.7</v>
          </cell>
        </row>
        <row r="2063">
          <cell r="B2063">
            <v>6919</v>
          </cell>
          <cell r="C2063" t="str">
            <v>Suk Dev Joshi</v>
          </cell>
          <cell r="D2063" t="str">
            <v>Dhangadhi Branch</v>
          </cell>
          <cell r="E2063" t="str">
            <v>225</v>
          </cell>
          <cell r="F2063" t="str">
            <v>Banking Operational</v>
          </cell>
          <cell r="G2063" t="str">
            <v>4</v>
          </cell>
          <cell r="H2063" t="str">
            <v>Assistant 4</v>
          </cell>
          <cell r="I2063">
            <v>0</v>
          </cell>
          <cell r="J2063">
            <v>0</v>
          </cell>
          <cell r="K2063">
            <v>32902</v>
          </cell>
          <cell r="L2063">
            <v>4388</v>
          </cell>
          <cell r="M2063">
            <v>3729</v>
          </cell>
          <cell r="N2063">
            <v>33561</v>
          </cell>
          <cell r="O2063">
            <v>2772</v>
          </cell>
          <cell r="P2063">
            <v>2000</v>
          </cell>
          <cell r="Q2063">
            <v>1000</v>
          </cell>
          <cell r="R2063">
            <v>0</v>
          </cell>
          <cell r="S2063">
            <v>1348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7120</v>
          </cell>
          <cell r="AA2063">
            <v>48139</v>
          </cell>
        </row>
        <row r="2064">
          <cell r="B2064">
            <v>6992</v>
          </cell>
          <cell r="C2064" t="str">
            <v>Chandra Raj Joshi</v>
          </cell>
          <cell r="D2064" t="str">
            <v>Dhangadhi Branch</v>
          </cell>
          <cell r="E2064" t="str">
            <v>225</v>
          </cell>
          <cell r="F2064" t="str">
            <v>Banking Operational</v>
          </cell>
          <cell r="G2064" t="str">
            <v>4</v>
          </cell>
          <cell r="H2064" t="str">
            <v>Assistant 4</v>
          </cell>
          <cell r="I2064">
            <v>0</v>
          </cell>
          <cell r="J2064">
            <v>0</v>
          </cell>
          <cell r="K2064">
            <v>32902</v>
          </cell>
          <cell r="L2064">
            <v>4388</v>
          </cell>
          <cell r="M2064">
            <v>3729</v>
          </cell>
          <cell r="N2064">
            <v>33561</v>
          </cell>
          <cell r="O2064">
            <v>2772</v>
          </cell>
          <cell r="P2064">
            <v>2000</v>
          </cell>
          <cell r="Q2064">
            <v>1000</v>
          </cell>
          <cell r="R2064">
            <v>156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5928</v>
          </cell>
          <cell r="AA2064">
            <v>46947</v>
          </cell>
        </row>
        <row r="2065">
          <cell r="B2065">
            <v>7158</v>
          </cell>
          <cell r="C2065" t="str">
            <v>Sapana Bhatt</v>
          </cell>
          <cell r="D2065" t="str">
            <v>Dhangadhi Branch</v>
          </cell>
          <cell r="E2065" t="str">
            <v>225</v>
          </cell>
          <cell r="F2065" t="str">
            <v>Banking Operational</v>
          </cell>
          <cell r="G2065" t="str">
            <v>1</v>
          </cell>
          <cell r="H2065" t="str">
            <v>Assistant 4</v>
          </cell>
          <cell r="I2065">
            <v>0</v>
          </cell>
          <cell r="J2065">
            <v>0</v>
          </cell>
          <cell r="K2065">
            <v>32902</v>
          </cell>
          <cell r="L2065">
            <v>1097</v>
          </cell>
          <cell r="M2065">
            <v>3399.9</v>
          </cell>
          <cell r="N2065">
            <v>30599.1</v>
          </cell>
          <cell r="O2065">
            <v>2772</v>
          </cell>
          <cell r="P2065">
            <v>2000</v>
          </cell>
          <cell r="Q2065">
            <v>1000</v>
          </cell>
          <cell r="R2065">
            <v>156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5928</v>
          </cell>
          <cell r="AA2065">
            <v>43326.9</v>
          </cell>
        </row>
        <row r="2066">
          <cell r="B2066">
            <v>7177</v>
          </cell>
          <cell r="C2066" t="str">
            <v>Chitra Joshi</v>
          </cell>
          <cell r="D2066" t="str">
            <v>Dhangadhi Branch</v>
          </cell>
          <cell r="E2066" t="str">
            <v>225</v>
          </cell>
          <cell r="F2066" t="str">
            <v>Banking Operational</v>
          </cell>
          <cell r="G2066" t="str">
            <v>1</v>
          </cell>
          <cell r="H2066" t="str">
            <v>Assistant 4</v>
          </cell>
          <cell r="I2066">
            <v>0</v>
          </cell>
          <cell r="J2066">
            <v>0</v>
          </cell>
          <cell r="K2066">
            <v>32902</v>
          </cell>
          <cell r="L2066">
            <v>1097</v>
          </cell>
          <cell r="M2066">
            <v>3399.9</v>
          </cell>
          <cell r="N2066">
            <v>30599.1</v>
          </cell>
          <cell r="O2066">
            <v>2772</v>
          </cell>
          <cell r="P2066">
            <v>2000</v>
          </cell>
          <cell r="Q2066">
            <v>1000</v>
          </cell>
          <cell r="R2066">
            <v>156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5928</v>
          </cell>
          <cell r="AA2066">
            <v>43326.9</v>
          </cell>
        </row>
        <row r="2067">
          <cell r="B2067">
            <v>90132</v>
          </cell>
          <cell r="C2067" t="str">
            <v>Lautan Chaudhary</v>
          </cell>
          <cell r="D2067" t="str">
            <v>Dhangadhi Branch</v>
          </cell>
          <cell r="E2067" t="str">
            <v>225</v>
          </cell>
          <cell r="F2067" t="str">
            <v>Banking Operational</v>
          </cell>
          <cell r="G2067">
            <v>0</v>
          </cell>
          <cell r="H2067" t="str">
            <v>Support Staff 1S</v>
          </cell>
          <cell r="I2067">
            <v>0</v>
          </cell>
          <cell r="J2067">
            <v>0</v>
          </cell>
          <cell r="K2067">
            <v>24702</v>
          </cell>
          <cell r="L2067">
            <v>0</v>
          </cell>
          <cell r="M2067">
            <v>0</v>
          </cell>
          <cell r="N2067">
            <v>24702</v>
          </cell>
          <cell r="O2067">
            <v>0</v>
          </cell>
          <cell r="P2067">
            <v>2000</v>
          </cell>
          <cell r="Q2067">
            <v>1000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3000</v>
          </cell>
          <cell r="AA2067">
            <v>27702</v>
          </cell>
        </row>
        <row r="2068">
          <cell r="B2068">
            <v>90133</v>
          </cell>
          <cell r="C2068" t="str">
            <v>Ramesh Kathariya</v>
          </cell>
          <cell r="D2068" t="str">
            <v>Dhangadhi Branch</v>
          </cell>
          <cell r="E2068" t="str">
            <v>225</v>
          </cell>
          <cell r="F2068" t="str">
            <v>Banking Operational</v>
          </cell>
          <cell r="G2068">
            <v>0</v>
          </cell>
          <cell r="H2068" t="str">
            <v>Support Staff 1S</v>
          </cell>
          <cell r="I2068">
            <v>0</v>
          </cell>
          <cell r="J2068">
            <v>0</v>
          </cell>
          <cell r="K2068">
            <v>24702</v>
          </cell>
          <cell r="L2068">
            <v>0</v>
          </cell>
          <cell r="M2068">
            <v>0</v>
          </cell>
          <cell r="N2068">
            <v>24702</v>
          </cell>
          <cell r="O2068">
            <v>0</v>
          </cell>
          <cell r="P2068">
            <v>2000</v>
          </cell>
          <cell r="Q2068">
            <v>1000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3000</v>
          </cell>
          <cell r="AA2068">
            <v>27702</v>
          </cell>
        </row>
        <row r="2069">
          <cell r="B2069">
            <v>5876</v>
          </cell>
          <cell r="C2069" t="str">
            <v>Ram Kumar Bohara</v>
          </cell>
          <cell r="D2069" t="str">
            <v>Mangalsen Branch</v>
          </cell>
          <cell r="E2069" t="str">
            <v>226</v>
          </cell>
          <cell r="F2069" t="str">
            <v>Banking Operational</v>
          </cell>
          <cell r="G2069" t="str">
            <v>11</v>
          </cell>
          <cell r="H2069" t="str">
            <v>Assistant 5</v>
          </cell>
          <cell r="I2069">
            <v>0</v>
          </cell>
          <cell r="J2069">
            <v>0</v>
          </cell>
          <cell r="K2069">
            <v>35420</v>
          </cell>
          <cell r="L2069">
            <v>12991</v>
          </cell>
          <cell r="M2069">
            <v>4841.1000000000004</v>
          </cell>
          <cell r="N2069">
            <v>43569.9</v>
          </cell>
          <cell r="O2069">
            <v>3344</v>
          </cell>
          <cell r="P2069">
            <v>2000</v>
          </cell>
          <cell r="Q2069">
            <v>1000</v>
          </cell>
          <cell r="R2069">
            <v>0</v>
          </cell>
          <cell r="S2069">
            <v>4442</v>
          </cell>
          <cell r="T2069">
            <v>2100</v>
          </cell>
          <cell r="U2069">
            <v>0</v>
          </cell>
          <cell r="V2069">
            <v>0</v>
          </cell>
          <cell r="W2069">
            <v>4000</v>
          </cell>
          <cell r="X2069">
            <v>0</v>
          </cell>
          <cell r="Y2069">
            <v>0</v>
          </cell>
          <cell r="Z2069">
            <v>16886</v>
          </cell>
          <cell r="AA2069">
            <v>70138.100000000006</v>
          </cell>
        </row>
        <row r="2070">
          <cell r="B2070">
            <v>7140</v>
          </cell>
          <cell r="C2070" t="str">
            <v>Krishan Ram Bhul</v>
          </cell>
          <cell r="D2070" t="str">
            <v>Mangalsen Branch</v>
          </cell>
          <cell r="E2070" t="str">
            <v>226</v>
          </cell>
          <cell r="F2070" t="str">
            <v>Banking Operational</v>
          </cell>
          <cell r="G2070" t="str">
            <v>1</v>
          </cell>
          <cell r="H2070" t="str">
            <v>Assistant 5</v>
          </cell>
          <cell r="I2070">
            <v>0</v>
          </cell>
          <cell r="J2070">
            <v>0</v>
          </cell>
          <cell r="K2070">
            <v>35420</v>
          </cell>
          <cell r="L2070">
            <v>1181</v>
          </cell>
          <cell r="M2070">
            <v>3660.1</v>
          </cell>
          <cell r="N2070">
            <v>32940.9</v>
          </cell>
          <cell r="O2070">
            <v>3344</v>
          </cell>
          <cell r="P2070">
            <v>2000</v>
          </cell>
          <cell r="Q2070">
            <v>1000</v>
          </cell>
          <cell r="R2070">
            <v>0</v>
          </cell>
          <cell r="S2070">
            <v>4442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10786</v>
          </cell>
          <cell r="AA2070">
            <v>51047.1</v>
          </cell>
        </row>
        <row r="2071">
          <cell r="B2071">
            <v>7173</v>
          </cell>
          <cell r="C2071" t="str">
            <v>Dipendra Paudel</v>
          </cell>
          <cell r="D2071" t="str">
            <v>Mangalsen Branch</v>
          </cell>
          <cell r="E2071" t="str">
            <v>226</v>
          </cell>
          <cell r="F2071" t="str">
            <v>Banking Operational</v>
          </cell>
          <cell r="G2071" t="str">
            <v>1</v>
          </cell>
          <cell r="H2071" t="str">
            <v>Assistant 4</v>
          </cell>
          <cell r="I2071">
            <v>0</v>
          </cell>
          <cell r="J2071">
            <v>0</v>
          </cell>
          <cell r="K2071">
            <v>32902</v>
          </cell>
          <cell r="L2071">
            <v>1097</v>
          </cell>
          <cell r="M2071">
            <v>3399.9</v>
          </cell>
          <cell r="N2071">
            <v>30599.1</v>
          </cell>
          <cell r="O2071">
            <v>2772</v>
          </cell>
          <cell r="P2071">
            <v>2000</v>
          </cell>
          <cell r="Q2071">
            <v>1000</v>
          </cell>
          <cell r="R2071">
            <v>0</v>
          </cell>
          <cell r="S2071">
            <v>3733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9505</v>
          </cell>
          <cell r="AA2071">
            <v>46903.9</v>
          </cell>
        </row>
        <row r="2072">
          <cell r="B2072">
            <v>6310</v>
          </cell>
          <cell r="C2072" t="str">
            <v>Chanak Raj Upadhyay</v>
          </cell>
          <cell r="D2072" t="str">
            <v>Sanphebagar Branch</v>
          </cell>
          <cell r="E2072" t="str">
            <v>227</v>
          </cell>
          <cell r="F2072" t="str">
            <v>Banking Operational</v>
          </cell>
          <cell r="G2072" t="str">
            <v>4</v>
          </cell>
          <cell r="H2072" t="str">
            <v>Assistant 5</v>
          </cell>
          <cell r="I2072">
            <v>0</v>
          </cell>
          <cell r="J2072">
            <v>0</v>
          </cell>
          <cell r="K2072">
            <v>35420</v>
          </cell>
          <cell r="L2072">
            <v>4724</v>
          </cell>
          <cell r="M2072">
            <v>4014.4</v>
          </cell>
          <cell r="N2072">
            <v>36129.599999999999</v>
          </cell>
          <cell r="O2072">
            <v>3344</v>
          </cell>
          <cell r="P2072">
            <v>2000</v>
          </cell>
          <cell r="Q2072">
            <v>1000</v>
          </cell>
          <cell r="R2072">
            <v>833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7177</v>
          </cell>
          <cell r="AA2072">
            <v>51335.4</v>
          </cell>
        </row>
        <row r="2073">
          <cell r="B2073">
            <v>6798</v>
          </cell>
          <cell r="C2073" t="str">
            <v>Dipendra Rawal</v>
          </cell>
          <cell r="D2073" t="str">
            <v>Sanphebagar Branch</v>
          </cell>
          <cell r="E2073" t="str">
            <v>227</v>
          </cell>
          <cell r="F2073" t="str">
            <v>Banking Operational</v>
          </cell>
          <cell r="G2073" t="str">
            <v>4</v>
          </cell>
          <cell r="H2073" t="str">
            <v>Officer 7</v>
          </cell>
          <cell r="I2073">
            <v>0</v>
          </cell>
          <cell r="J2073">
            <v>0</v>
          </cell>
          <cell r="K2073">
            <v>46207</v>
          </cell>
          <cell r="L2073">
            <v>6160</v>
          </cell>
          <cell r="M2073">
            <v>5236.7</v>
          </cell>
          <cell r="N2073">
            <v>47130.3</v>
          </cell>
          <cell r="O2073">
            <v>4220</v>
          </cell>
          <cell r="P2073">
            <v>2000</v>
          </cell>
          <cell r="Q2073">
            <v>1000</v>
          </cell>
          <cell r="R2073">
            <v>0</v>
          </cell>
          <cell r="S2073">
            <v>6978</v>
          </cell>
          <cell r="T2073">
            <v>2100</v>
          </cell>
          <cell r="U2073">
            <v>0</v>
          </cell>
          <cell r="V2073">
            <v>0</v>
          </cell>
          <cell r="W2073">
            <v>4000</v>
          </cell>
          <cell r="X2073">
            <v>0</v>
          </cell>
          <cell r="Y2073">
            <v>0</v>
          </cell>
          <cell r="Z2073">
            <v>20298</v>
          </cell>
          <cell r="AA2073">
            <v>77901.7</v>
          </cell>
        </row>
        <row r="2074">
          <cell r="B2074">
            <v>7174</v>
          </cell>
          <cell r="C2074" t="str">
            <v>Sabita Chaudhary</v>
          </cell>
          <cell r="D2074" t="str">
            <v>Sanphebagar Branch</v>
          </cell>
          <cell r="E2074" t="str">
            <v>227</v>
          </cell>
          <cell r="F2074" t="str">
            <v>Banking Operational</v>
          </cell>
          <cell r="G2074" t="str">
            <v>1</v>
          </cell>
          <cell r="H2074" t="str">
            <v>Assistant 4</v>
          </cell>
          <cell r="I2074">
            <v>0</v>
          </cell>
          <cell r="J2074">
            <v>0</v>
          </cell>
          <cell r="K2074">
            <v>32902</v>
          </cell>
          <cell r="L2074">
            <v>1097</v>
          </cell>
          <cell r="M2074">
            <v>3399.9</v>
          </cell>
          <cell r="N2074">
            <v>30599.1</v>
          </cell>
          <cell r="O2074">
            <v>2772</v>
          </cell>
          <cell r="P2074">
            <v>2000</v>
          </cell>
          <cell r="Q2074">
            <v>1000</v>
          </cell>
          <cell r="R2074">
            <v>0</v>
          </cell>
          <cell r="S2074">
            <v>3733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9505</v>
          </cell>
          <cell r="AA2074">
            <v>46903.9</v>
          </cell>
        </row>
        <row r="2075">
          <cell r="B2075">
            <v>7254</v>
          </cell>
          <cell r="C2075" t="str">
            <v>Harish Raj Bhatt</v>
          </cell>
          <cell r="D2075" t="str">
            <v>Sanphebagar Branch</v>
          </cell>
          <cell r="E2075" t="str">
            <v>227</v>
          </cell>
          <cell r="F2075" t="str">
            <v>Banking Operational</v>
          </cell>
          <cell r="G2075" t="str">
            <v>1</v>
          </cell>
          <cell r="H2075" t="str">
            <v>Assistant 5</v>
          </cell>
          <cell r="I2075">
            <v>0</v>
          </cell>
          <cell r="J2075">
            <v>0</v>
          </cell>
          <cell r="K2075">
            <v>35420</v>
          </cell>
          <cell r="L2075">
            <v>1181</v>
          </cell>
          <cell r="M2075">
            <v>3660.1</v>
          </cell>
          <cell r="N2075">
            <v>32940.9</v>
          </cell>
          <cell r="O2075">
            <v>3344</v>
          </cell>
          <cell r="P2075">
            <v>2000</v>
          </cell>
          <cell r="Q2075">
            <v>1000</v>
          </cell>
          <cell r="R2075">
            <v>0</v>
          </cell>
          <cell r="S2075">
            <v>4442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10786</v>
          </cell>
          <cell r="AA2075">
            <v>51047.1</v>
          </cell>
        </row>
        <row r="2076">
          <cell r="B2076">
            <v>5441</v>
          </cell>
          <cell r="C2076" t="str">
            <v>Dharma Singh Airi</v>
          </cell>
          <cell r="D2076" t="str">
            <v>Silgadhi Branch</v>
          </cell>
          <cell r="E2076" t="str">
            <v>228</v>
          </cell>
          <cell r="F2076" t="str">
            <v>Banking Operational</v>
          </cell>
          <cell r="G2076" t="str">
            <v>8</v>
          </cell>
          <cell r="H2076" t="str">
            <v>Managerial 8</v>
          </cell>
          <cell r="I2076">
            <v>0</v>
          </cell>
          <cell r="J2076">
            <v>0</v>
          </cell>
          <cell r="K2076">
            <v>48737</v>
          </cell>
          <cell r="L2076">
            <v>13000</v>
          </cell>
          <cell r="M2076">
            <v>6173.7</v>
          </cell>
          <cell r="N2076">
            <v>55563.3</v>
          </cell>
          <cell r="O2076">
            <v>4420</v>
          </cell>
          <cell r="P2076">
            <v>2000</v>
          </cell>
          <cell r="Q2076">
            <v>1000</v>
          </cell>
          <cell r="R2076">
            <v>0</v>
          </cell>
          <cell r="S2076">
            <v>5930</v>
          </cell>
          <cell r="T2076">
            <v>2400</v>
          </cell>
          <cell r="U2076">
            <v>0</v>
          </cell>
          <cell r="V2076">
            <v>0</v>
          </cell>
          <cell r="W2076">
            <v>6000</v>
          </cell>
          <cell r="X2076">
            <v>0</v>
          </cell>
          <cell r="Y2076">
            <v>0</v>
          </cell>
          <cell r="Z2076">
            <v>21750</v>
          </cell>
          <cell r="AA2076">
            <v>89660.7</v>
          </cell>
        </row>
        <row r="2077">
          <cell r="B2077">
            <v>6323</v>
          </cell>
          <cell r="C2077" t="str">
            <v>Bali Ram Chaudhary</v>
          </cell>
          <cell r="D2077" t="str">
            <v>Silgadhi Branch</v>
          </cell>
          <cell r="E2077" t="str">
            <v>228</v>
          </cell>
          <cell r="F2077" t="str">
            <v>Banking Operational</v>
          </cell>
          <cell r="G2077" t="str">
            <v>4</v>
          </cell>
          <cell r="H2077" t="str">
            <v>Assistant 5</v>
          </cell>
          <cell r="I2077">
            <v>0</v>
          </cell>
          <cell r="J2077">
            <v>0</v>
          </cell>
          <cell r="K2077">
            <v>35420</v>
          </cell>
          <cell r="L2077">
            <v>4724</v>
          </cell>
          <cell r="M2077">
            <v>4014.4</v>
          </cell>
          <cell r="N2077">
            <v>36129.599999999999</v>
          </cell>
          <cell r="O2077">
            <v>3344</v>
          </cell>
          <cell r="P2077">
            <v>2000</v>
          </cell>
          <cell r="Q2077">
            <v>1000</v>
          </cell>
          <cell r="R2077">
            <v>0</v>
          </cell>
          <cell r="S2077">
            <v>3454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9798</v>
          </cell>
          <cell r="AA2077">
            <v>53956.4</v>
          </cell>
        </row>
        <row r="2078">
          <cell r="B2078">
            <v>6591</v>
          </cell>
          <cell r="C2078" t="str">
            <v>Krishna Kumar Rana</v>
          </cell>
          <cell r="D2078" t="str">
            <v>Silgadhi Branch</v>
          </cell>
          <cell r="E2078" t="str">
            <v>228</v>
          </cell>
          <cell r="F2078" t="str">
            <v>Banking Operational</v>
          </cell>
          <cell r="G2078" t="str">
            <v>5</v>
          </cell>
          <cell r="H2078" t="str">
            <v>Assistant 4</v>
          </cell>
          <cell r="I2078">
            <v>0</v>
          </cell>
          <cell r="J2078">
            <v>0</v>
          </cell>
          <cell r="K2078">
            <v>32902</v>
          </cell>
          <cell r="L2078">
            <v>5485</v>
          </cell>
          <cell r="M2078">
            <v>3838.7</v>
          </cell>
          <cell r="N2078">
            <v>34548.300000000003</v>
          </cell>
          <cell r="O2078">
            <v>2772</v>
          </cell>
          <cell r="P2078">
            <v>2000</v>
          </cell>
          <cell r="Q2078">
            <v>1000</v>
          </cell>
          <cell r="R2078">
            <v>0</v>
          </cell>
          <cell r="S2078">
            <v>2902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8674</v>
          </cell>
          <cell r="AA2078">
            <v>50899.7</v>
          </cell>
        </row>
        <row r="2079">
          <cell r="B2079">
            <v>7106</v>
          </cell>
          <cell r="C2079" t="str">
            <v>Min Prasad Subedi</v>
          </cell>
          <cell r="D2079" t="str">
            <v>Silgadhi Branch</v>
          </cell>
          <cell r="E2079" t="str">
            <v>228</v>
          </cell>
          <cell r="F2079" t="str">
            <v>Banking Operational</v>
          </cell>
          <cell r="G2079" t="str">
            <v>1</v>
          </cell>
          <cell r="H2079" t="str">
            <v>Assistant 5</v>
          </cell>
          <cell r="I2079">
            <v>0</v>
          </cell>
          <cell r="J2079">
            <v>0</v>
          </cell>
          <cell r="K2079">
            <v>35420</v>
          </cell>
          <cell r="L2079">
            <v>1181</v>
          </cell>
          <cell r="M2079">
            <v>3660.1</v>
          </cell>
          <cell r="N2079">
            <v>32940.9</v>
          </cell>
          <cell r="O2079">
            <v>3344</v>
          </cell>
          <cell r="P2079">
            <v>2000</v>
          </cell>
          <cell r="Q2079">
            <v>1000</v>
          </cell>
          <cell r="R2079">
            <v>0</v>
          </cell>
          <cell r="S2079">
            <v>3454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9798</v>
          </cell>
          <cell r="AA2079">
            <v>50059.1</v>
          </cell>
        </row>
        <row r="2080">
          <cell r="B2080">
            <v>6012</v>
          </cell>
          <cell r="C2080" t="str">
            <v>Bhim Bahadur Rokaya</v>
          </cell>
          <cell r="D2080" t="str">
            <v>Bajura Branch</v>
          </cell>
          <cell r="E2080" t="str">
            <v>230</v>
          </cell>
          <cell r="F2080" t="str">
            <v>Banking Operational</v>
          </cell>
          <cell r="G2080" t="str">
            <v>11</v>
          </cell>
          <cell r="H2080" t="str">
            <v>Assistant 5</v>
          </cell>
          <cell r="I2080">
            <v>0</v>
          </cell>
          <cell r="J2080">
            <v>0</v>
          </cell>
          <cell r="K2080">
            <v>35420</v>
          </cell>
          <cell r="L2080">
            <v>12991</v>
          </cell>
          <cell r="M2080">
            <v>4841.1000000000004</v>
          </cell>
          <cell r="N2080">
            <v>43569.9</v>
          </cell>
          <cell r="O2080">
            <v>3344</v>
          </cell>
          <cell r="P2080">
            <v>2000</v>
          </cell>
          <cell r="Q2080">
            <v>1000</v>
          </cell>
          <cell r="R2080">
            <v>1295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7639</v>
          </cell>
          <cell r="AA2080">
            <v>60891.1</v>
          </cell>
        </row>
        <row r="2081">
          <cell r="B2081">
            <v>6435</v>
          </cell>
          <cell r="C2081" t="str">
            <v>Nabraj Bhatta</v>
          </cell>
          <cell r="D2081" t="str">
            <v>Bajura Branch</v>
          </cell>
          <cell r="E2081" t="str">
            <v>230</v>
          </cell>
          <cell r="F2081" t="str">
            <v>Banking Operational</v>
          </cell>
          <cell r="G2081" t="str">
            <v>4</v>
          </cell>
          <cell r="H2081" t="str">
            <v>Assistant 5</v>
          </cell>
          <cell r="I2081">
            <v>0</v>
          </cell>
          <cell r="J2081">
            <v>0</v>
          </cell>
          <cell r="K2081">
            <v>35420</v>
          </cell>
          <cell r="L2081">
            <v>4724</v>
          </cell>
          <cell r="M2081">
            <v>4014.4</v>
          </cell>
          <cell r="N2081">
            <v>36129.599999999999</v>
          </cell>
          <cell r="O2081">
            <v>3344</v>
          </cell>
          <cell r="P2081">
            <v>2000</v>
          </cell>
          <cell r="Q2081">
            <v>1000</v>
          </cell>
          <cell r="R2081">
            <v>0</v>
          </cell>
          <cell r="S2081">
            <v>7557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13901</v>
          </cell>
          <cell r="AA2081">
            <v>58059.4</v>
          </cell>
        </row>
        <row r="2082">
          <cell r="B2082">
            <v>6587</v>
          </cell>
          <cell r="C2082" t="str">
            <v>Siddha Raj Bhatta</v>
          </cell>
          <cell r="D2082" t="str">
            <v>Bajura Branch</v>
          </cell>
          <cell r="E2082" t="str">
            <v>230</v>
          </cell>
          <cell r="F2082" t="str">
            <v>Banking Operational</v>
          </cell>
          <cell r="G2082" t="str">
            <v>4</v>
          </cell>
          <cell r="H2082" t="str">
            <v>Assistant 5</v>
          </cell>
          <cell r="I2082">
            <v>0</v>
          </cell>
          <cell r="J2082">
            <v>0</v>
          </cell>
          <cell r="K2082">
            <v>35420</v>
          </cell>
          <cell r="L2082">
            <v>4724</v>
          </cell>
          <cell r="M2082">
            <v>4014.4</v>
          </cell>
          <cell r="N2082">
            <v>36129.599999999999</v>
          </cell>
          <cell r="O2082">
            <v>3344</v>
          </cell>
          <cell r="P2082">
            <v>2000</v>
          </cell>
          <cell r="Q2082">
            <v>1000</v>
          </cell>
          <cell r="R2082">
            <v>0</v>
          </cell>
          <cell r="S2082">
            <v>7557</v>
          </cell>
          <cell r="T2082">
            <v>2100</v>
          </cell>
          <cell r="U2082">
            <v>0</v>
          </cell>
          <cell r="V2082">
            <v>0</v>
          </cell>
          <cell r="W2082">
            <v>4000</v>
          </cell>
          <cell r="X2082">
            <v>0</v>
          </cell>
          <cell r="Y2082">
            <v>0</v>
          </cell>
          <cell r="Z2082">
            <v>20001</v>
          </cell>
          <cell r="AA2082">
            <v>64159.4</v>
          </cell>
        </row>
        <row r="2083">
          <cell r="B2083">
            <v>5986</v>
          </cell>
          <cell r="C2083" t="str">
            <v>Birendra Bahadur Bista</v>
          </cell>
          <cell r="D2083" t="str">
            <v>Bajhang Branch</v>
          </cell>
          <cell r="E2083" t="str">
            <v>231</v>
          </cell>
          <cell r="F2083" t="str">
            <v>Banking Operational</v>
          </cell>
          <cell r="G2083" t="str">
            <v>11</v>
          </cell>
          <cell r="H2083" t="str">
            <v>Assistant 5</v>
          </cell>
          <cell r="I2083">
            <v>0</v>
          </cell>
          <cell r="J2083">
            <v>0</v>
          </cell>
          <cell r="K2083">
            <v>35420</v>
          </cell>
          <cell r="L2083">
            <v>12991</v>
          </cell>
          <cell r="M2083">
            <v>4841.1000000000004</v>
          </cell>
          <cell r="N2083">
            <v>43569.9</v>
          </cell>
          <cell r="O2083">
            <v>3344</v>
          </cell>
          <cell r="P2083">
            <v>2000</v>
          </cell>
          <cell r="Q2083">
            <v>1000</v>
          </cell>
          <cell r="R2083">
            <v>0</v>
          </cell>
          <cell r="S2083">
            <v>7557</v>
          </cell>
          <cell r="T2083">
            <v>2100</v>
          </cell>
          <cell r="U2083">
            <v>0</v>
          </cell>
          <cell r="V2083">
            <v>0</v>
          </cell>
          <cell r="W2083">
            <v>4000</v>
          </cell>
          <cell r="X2083">
            <v>0</v>
          </cell>
          <cell r="Y2083">
            <v>0</v>
          </cell>
          <cell r="Z2083">
            <v>20001</v>
          </cell>
          <cell r="AA2083">
            <v>73253.100000000006</v>
          </cell>
        </row>
        <row r="2084">
          <cell r="B2084">
            <v>5997</v>
          </cell>
          <cell r="C2084" t="str">
            <v>Dan Bahadur Chand</v>
          </cell>
          <cell r="D2084" t="str">
            <v>Bajhang Branch</v>
          </cell>
          <cell r="E2084" t="str">
            <v>231</v>
          </cell>
          <cell r="F2084" t="str">
            <v>Banking Operational</v>
          </cell>
          <cell r="G2084" t="str">
            <v>11</v>
          </cell>
          <cell r="H2084" t="str">
            <v>Assistant 5</v>
          </cell>
          <cell r="I2084">
            <v>0</v>
          </cell>
          <cell r="J2084">
            <v>0</v>
          </cell>
          <cell r="K2084">
            <v>35420</v>
          </cell>
          <cell r="L2084">
            <v>12991</v>
          </cell>
          <cell r="M2084">
            <v>4841.1000000000004</v>
          </cell>
          <cell r="N2084">
            <v>43569.9</v>
          </cell>
          <cell r="O2084">
            <v>3344</v>
          </cell>
          <cell r="P2084">
            <v>2000</v>
          </cell>
          <cell r="Q2084">
            <v>1000</v>
          </cell>
          <cell r="R2084">
            <v>0</v>
          </cell>
          <cell r="S2084">
            <v>7557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13901</v>
          </cell>
          <cell r="AA2084">
            <v>67153.100000000006</v>
          </cell>
        </row>
        <row r="2085">
          <cell r="B2085">
            <v>7175</v>
          </cell>
          <cell r="C2085" t="str">
            <v>Kumari Chandra Dhanuk</v>
          </cell>
          <cell r="D2085" t="str">
            <v>Bajhang Branch</v>
          </cell>
          <cell r="E2085" t="str">
            <v>231</v>
          </cell>
          <cell r="F2085" t="str">
            <v>Banking Operational</v>
          </cell>
          <cell r="G2085" t="str">
            <v>1</v>
          </cell>
          <cell r="H2085" t="str">
            <v>Assistant 4</v>
          </cell>
          <cell r="I2085">
            <v>0</v>
          </cell>
          <cell r="J2085">
            <v>0</v>
          </cell>
          <cell r="K2085">
            <v>32902</v>
          </cell>
          <cell r="L2085">
            <v>1097</v>
          </cell>
          <cell r="M2085">
            <v>3399.9</v>
          </cell>
          <cell r="N2085">
            <v>30599.1</v>
          </cell>
          <cell r="O2085">
            <v>2772</v>
          </cell>
          <cell r="P2085">
            <v>2000</v>
          </cell>
          <cell r="Q2085">
            <v>1000</v>
          </cell>
          <cell r="R2085">
            <v>0</v>
          </cell>
          <cell r="S2085">
            <v>6351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12123</v>
          </cell>
          <cell r="AA2085">
            <v>49521.9</v>
          </cell>
        </row>
        <row r="2086">
          <cell r="B2086">
            <v>7178</v>
          </cell>
          <cell r="C2086" t="str">
            <v>Sarita Tamang</v>
          </cell>
          <cell r="D2086" t="str">
            <v>Bajhang Branch</v>
          </cell>
          <cell r="E2086" t="str">
            <v>231</v>
          </cell>
          <cell r="F2086" t="str">
            <v>Banking Operational</v>
          </cell>
          <cell r="G2086" t="str">
            <v>1</v>
          </cell>
          <cell r="H2086" t="str">
            <v>Assistant 4</v>
          </cell>
          <cell r="I2086">
            <v>0</v>
          </cell>
          <cell r="J2086">
            <v>0</v>
          </cell>
          <cell r="K2086">
            <v>32902</v>
          </cell>
          <cell r="L2086">
            <v>1097</v>
          </cell>
          <cell r="M2086">
            <v>3399.9</v>
          </cell>
          <cell r="N2086">
            <v>30599.1</v>
          </cell>
          <cell r="O2086">
            <v>2772</v>
          </cell>
          <cell r="P2086">
            <v>2000</v>
          </cell>
          <cell r="Q2086">
            <v>1000</v>
          </cell>
          <cell r="R2086">
            <v>0</v>
          </cell>
          <cell r="S2086">
            <v>6351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12123</v>
          </cell>
          <cell r="AA2086">
            <v>49521.9</v>
          </cell>
        </row>
        <row r="2087">
          <cell r="B2087">
            <v>5675</v>
          </cell>
          <cell r="C2087" t="str">
            <v>Tek Raj Pandeya</v>
          </cell>
          <cell r="D2087" t="str">
            <v>ShreepurBelauri Branch</v>
          </cell>
          <cell r="E2087" t="str">
            <v>232</v>
          </cell>
          <cell r="F2087" t="str">
            <v>Banking Operational</v>
          </cell>
          <cell r="G2087" t="str">
            <v>11</v>
          </cell>
          <cell r="H2087" t="str">
            <v>Assistant 5</v>
          </cell>
          <cell r="I2087">
            <v>0</v>
          </cell>
          <cell r="J2087">
            <v>0</v>
          </cell>
          <cell r="K2087">
            <v>35420</v>
          </cell>
          <cell r="L2087">
            <v>12991</v>
          </cell>
          <cell r="M2087">
            <v>4841.1000000000004</v>
          </cell>
          <cell r="N2087">
            <v>43569.9</v>
          </cell>
          <cell r="O2087">
            <v>3344</v>
          </cell>
          <cell r="P2087">
            <v>2000</v>
          </cell>
          <cell r="Q2087">
            <v>1000</v>
          </cell>
          <cell r="R2087">
            <v>0</v>
          </cell>
          <cell r="S2087">
            <v>2590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8934</v>
          </cell>
          <cell r="AA2087">
            <v>62186.1</v>
          </cell>
        </row>
        <row r="2088">
          <cell r="B2088">
            <v>6165</v>
          </cell>
          <cell r="C2088" t="str">
            <v>Deepak Kunwar</v>
          </cell>
          <cell r="D2088" t="str">
            <v>ShreepurBelauri Branch</v>
          </cell>
          <cell r="E2088" t="str">
            <v>232</v>
          </cell>
          <cell r="F2088" t="str">
            <v>Banking Operational</v>
          </cell>
          <cell r="G2088" t="str">
            <v>5</v>
          </cell>
          <cell r="H2088" t="str">
            <v>Managerial 8</v>
          </cell>
          <cell r="I2088">
            <v>0</v>
          </cell>
          <cell r="J2088">
            <v>0</v>
          </cell>
          <cell r="K2088">
            <v>48737</v>
          </cell>
          <cell r="L2088">
            <v>8125</v>
          </cell>
          <cell r="M2088">
            <v>5686.2</v>
          </cell>
          <cell r="N2088">
            <v>51175.8</v>
          </cell>
          <cell r="O2088">
            <v>4420</v>
          </cell>
          <cell r="P2088">
            <v>2000</v>
          </cell>
          <cell r="Q2088">
            <v>1000</v>
          </cell>
          <cell r="R2088">
            <v>0</v>
          </cell>
          <cell r="S2088">
            <v>4450</v>
          </cell>
          <cell r="T2088">
            <v>2250</v>
          </cell>
          <cell r="U2088">
            <v>0</v>
          </cell>
          <cell r="V2088">
            <v>0</v>
          </cell>
          <cell r="W2088">
            <v>5000</v>
          </cell>
          <cell r="X2088">
            <v>0</v>
          </cell>
          <cell r="Y2088">
            <v>0</v>
          </cell>
          <cell r="Z2088">
            <v>19120</v>
          </cell>
          <cell r="AA2088">
            <v>81668.2</v>
          </cell>
        </row>
        <row r="2089">
          <cell r="B2089">
            <v>6235</v>
          </cell>
          <cell r="C2089" t="str">
            <v>Hem Budha</v>
          </cell>
          <cell r="D2089" t="str">
            <v>ShreepurBelauri Branch</v>
          </cell>
          <cell r="E2089" t="str">
            <v>232</v>
          </cell>
          <cell r="F2089" t="str">
            <v>Banking Operational</v>
          </cell>
          <cell r="G2089" t="str">
            <v>8</v>
          </cell>
          <cell r="H2089" t="str">
            <v>Support Staff 2S</v>
          </cell>
          <cell r="I2089">
            <v>0</v>
          </cell>
          <cell r="J2089">
            <v>0</v>
          </cell>
          <cell r="K2089">
            <v>26082</v>
          </cell>
          <cell r="L2089">
            <v>6952</v>
          </cell>
          <cell r="M2089">
            <v>3303.4</v>
          </cell>
          <cell r="N2089">
            <v>29730.6</v>
          </cell>
          <cell r="O2089">
            <v>2200</v>
          </cell>
          <cell r="P2089">
            <v>2000</v>
          </cell>
          <cell r="Q2089">
            <v>1000</v>
          </cell>
          <cell r="R2089">
            <v>0</v>
          </cell>
          <cell r="S2089">
            <v>1512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6712</v>
          </cell>
          <cell r="AA2089">
            <v>43049.4</v>
          </cell>
        </row>
        <row r="2090">
          <cell r="B2090">
            <v>6321</v>
          </cell>
          <cell r="C2090" t="str">
            <v>Padam Rokaya</v>
          </cell>
          <cell r="D2090" t="str">
            <v>ShreepurBelauri Branch</v>
          </cell>
          <cell r="E2090" t="str">
            <v>232</v>
          </cell>
          <cell r="F2090" t="str">
            <v>Banking Operational</v>
          </cell>
          <cell r="G2090" t="str">
            <v>5</v>
          </cell>
          <cell r="H2090" t="str">
            <v>Assistant 5</v>
          </cell>
          <cell r="I2090">
            <v>0</v>
          </cell>
          <cell r="J2090">
            <v>0</v>
          </cell>
          <cell r="K2090">
            <v>35420</v>
          </cell>
          <cell r="L2090">
            <v>5905</v>
          </cell>
          <cell r="M2090">
            <v>4132.5</v>
          </cell>
          <cell r="N2090">
            <v>37192.5</v>
          </cell>
          <cell r="O2090">
            <v>3344</v>
          </cell>
          <cell r="P2090">
            <v>2000</v>
          </cell>
          <cell r="Q2090">
            <v>1000</v>
          </cell>
          <cell r="R2090">
            <v>0</v>
          </cell>
          <cell r="S2090">
            <v>2590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8934</v>
          </cell>
          <cell r="AA2090">
            <v>54391.5</v>
          </cell>
        </row>
        <row r="2091">
          <cell r="B2091">
            <v>6374</v>
          </cell>
          <cell r="C2091" t="str">
            <v>Santosh Kumar Bhandari</v>
          </cell>
          <cell r="D2091" t="str">
            <v>ShreepurBelauri Branch</v>
          </cell>
          <cell r="E2091" t="str">
            <v>232</v>
          </cell>
          <cell r="F2091" t="str">
            <v>Banking Operational</v>
          </cell>
          <cell r="G2091" t="str">
            <v>5</v>
          </cell>
          <cell r="H2091" t="str">
            <v>Assistant 5</v>
          </cell>
          <cell r="I2091">
            <v>0</v>
          </cell>
          <cell r="J2091">
            <v>0</v>
          </cell>
          <cell r="K2091">
            <v>35420</v>
          </cell>
          <cell r="L2091">
            <v>5905</v>
          </cell>
          <cell r="M2091">
            <v>4132.5</v>
          </cell>
          <cell r="N2091">
            <v>37192.5</v>
          </cell>
          <cell r="O2091">
            <v>3344</v>
          </cell>
          <cell r="P2091">
            <v>2000</v>
          </cell>
          <cell r="Q2091">
            <v>1000</v>
          </cell>
          <cell r="R2091">
            <v>0</v>
          </cell>
          <cell r="S2091">
            <v>2590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8934</v>
          </cell>
          <cell r="AA2091">
            <v>54391.5</v>
          </cell>
        </row>
        <row r="2092">
          <cell r="B2092">
            <v>90188</v>
          </cell>
          <cell r="C2092" t="str">
            <v>Govinda Rana</v>
          </cell>
          <cell r="D2092" t="str">
            <v>ShreepurBelauri Branch</v>
          </cell>
          <cell r="E2092" t="str">
            <v>232</v>
          </cell>
          <cell r="F2092" t="str">
            <v>Banking Operational</v>
          </cell>
          <cell r="G2092">
            <v>0</v>
          </cell>
          <cell r="H2092" t="str">
            <v>Support Staff 1S</v>
          </cell>
          <cell r="I2092">
            <v>0</v>
          </cell>
          <cell r="J2092">
            <v>0</v>
          </cell>
          <cell r="K2092">
            <v>24702</v>
          </cell>
          <cell r="L2092">
            <v>0</v>
          </cell>
          <cell r="M2092">
            <v>0</v>
          </cell>
          <cell r="N2092">
            <v>24702</v>
          </cell>
          <cell r="O2092">
            <v>0</v>
          </cell>
          <cell r="P2092">
            <v>2000</v>
          </cell>
          <cell r="Q2092">
            <v>1000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3000</v>
          </cell>
          <cell r="AA2092">
            <v>27702</v>
          </cell>
        </row>
        <row r="2093">
          <cell r="B2093">
            <v>4844</v>
          </cell>
          <cell r="C2093" t="str">
            <v>Lok Raj Ojha</v>
          </cell>
          <cell r="D2093" t="str">
            <v>Attariya Branch</v>
          </cell>
          <cell r="E2093" t="str">
            <v>234</v>
          </cell>
          <cell r="F2093" t="str">
            <v>Banking Operational</v>
          </cell>
          <cell r="G2093" t="str">
            <v>5</v>
          </cell>
          <cell r="H2093" t="str">
            <v>Managerial 9</v>
          </cell>
          <cell r="I2093">
            <v>0</v>
          </cell>
          <cell r="J2093">
            <v>0</v>
          </cell>
          <cell r="K2093">
            <v>52774</v>
          </cell>
          <cell r="L2093">
            <v>8795</v>
          </cell>
          <cell r="M2093">
            <v>6156.9</v>
          </cell>
          <cell r="N2093">
            <v>55412.1</v>
          </cell>
          <cell r="O2093">
            <v>4620</v>
          </cell>
          <cell r="P2093">
            <v>2000</v>
          </cell>
          <cell r="Q2093">
            <v>1000</v>
          </cell>
          <cell r="R2093">
            <v>345</v>
          </cell>
          <cell r="S2093">
            <v>0</v>
          </cell>
          <cell r="T2093">
            <v>2400</v>
          </cell>
          <cell r="U2093">
            <v>0</v>
          </cell>
          <cell r="V2093">
            <v>0</v>
          </cell>
          <cell r="W2093">
            <v>6000</v>
          </cell>
          <cell r="X2093">
            <v>0</v>
          </cell>
          <cell r="Y2093">
            <v>0</v>
          </cell>
          <cell r="Z2093">
            <v>16365</v>
          </cell>
          <cell r="AA2093">
            <v>84090.9</v>
          </cell>
        </row>
        <row r="2094">
          <cell r="B2094">
            <v>5809</v>
          </cell>
          <cell r="C2094" t="str">
            <v>Anjana Malla Thakuri</v>
          </cell>
          <cell r="D2094" t="str">
            <v>Attariya Branch</v>
          </cell>
          <cell r="E2094" t="str">
            <v>234</v>
          </cell>
          <cell r="F2094" t="str">
            <v>Banking Operational</v>
          </cell>
          <cell r="G2094" t="str">
            <v>11</v>
          </cell>
          <cell r="H2094" t="str">
            <v>Assistant 5</v>
          </cell>
          <cell r="I2094">
            <v>0</v>
          </cell>
          <cell r="J2094">
            <v>0</v>
          </cell>
          <cell r="K2094">
            <v>35420</v>
          </cell>
          <cell r="L2094">
            <v>12991</v>
          </cell>
          <cell r="M2094">
            <v>4841.1000000000004</v>
          </cell>
          <cell r="N2094">
            <v>43569.9</v>
          </cell>
          <cell r="O2094">
            <v>3344</v>
          </cell>
          <cell r="P2094">
            <v>2000</v>
          </cell>
          <cell r="Q2094">
            <v>1000</v>
          </cell>
          <cell r="R2094">
            <v>185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6529</v>
          </cell>
          <cell r="AA2094">
            <v>59781.1</v>
          </cell>
        </row>
        <row r="2095">
          <cell r="B2095">
            <v>6028</v>
          </cell>
          <cell r="C2095" t="str">
            <v>Keshab Raj Ojha</v>
          </cell>
          <cell r="D2095" t="str">
            <v>Attariya Branch</v>
          </cell>
          <cell r="E2095" t="str">
            <v>234</v>
          </cell>
          <cell r="F2095" t="str">
            <v>Banking Operational</v>
          </cell>
          <cell r="G2095" t="str">
            <v>11</v>
          </cell>
          <cell r="H2095" t="str">
            <v>Assistant 5</v>
          </cell>
          <cell r="I2095">
            <v>0</v>
          </cell>
          <cell r="J2095">
            <v>0</v>
          </cell>
          <cell r="K2095">
            <v>35420</v>
          </cell>
          <cell r="L2095">
            <v>12991</v>
          </cell>
          <cell r="M2095">
            <v>4841.1000000000004</v>
          </cell>
          <cell r="N2095">
            <v>43569.9</v>
          </cell>
          <cell r="O2095">
            <v>3344</v>
          </cell>
          <cell r="P2095">
            <v>2000</v>
          </cell>
          <cell r="Q2095">
            <v>1000</v>
          </cell>
          <cell r="R2095">
            <v>185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6529</v>
          </cell>
          <cell r="AA2095">
            <v>59781.1</v>
          </cell>
        </row>
        <row r="2096">
          <cell r="B2096">
            <v>6433</v>
          </cell>
          <cell r="C2096" t="str">
            <v>Suresh Bahadur Rawal</v>
          </cell>
          <cell r="D2096" t="str">
            <v>Attariya Branch</v>
          </cell>
          <cell r="E2096" t="str">
            <v>234</v>
          </cell>
          <cell r="F2096" t="str">
            <v>Banking Operational</v>
          </cell>
          <cell r="G2096" t="str">
            <v>4</v>
          </cell>
          <cell r="H2096" t="str">
            <v>Assistant 5</v>
          </cell>
          <cell r="I2096">
            <v>0</v>
          </cell>
          <cell r="J2096">
            <v>0</v>
          </cell>
          <cell r="K2096">
            <v>35420</v>
          </cell>
          <cell r="L2096">
            <v>4724</v>
          </cell>
          <cell r="M2096">
            <v>4014.4</v>
          </cell>
          <cell r="N2096">
            <v>36129.599999999999</v>
          </cell>
          <cell r="O2096">
            <v>3344</v>
          </cell>
          <cell r="P2096">
            <v>2000</v>
          </cell>
          <cell r="Q2096">
            <v>1000</v>
          </cell>
          <cell r="R2096">
            <v>0</v>
          </cell>
          <cell r="S2096">
            <v>1604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7948</v>
          </cell>
          <cell r="AA2096">
            <v>52106.400000000001</v>
          </cell>
        </row>
        <row r="2097">
          <cell r="B2097">
            <v>6630</v>
          </cell>
          <cell r="C2097" t="str">
            <v>Lila Chaudhary</v>
          </cell>
          <cell r="D2097" t="str">
            <v>Attariya Branch</v>
          </cell>
          <cell r="E2097" t="str">
            <v>234</v>
          </cell>
          <cell r="F2097" t="str">
            <v>Banking Operational</v>
          </cell>
          <cell r="G2097" t="str">
            <v>5</v>
          </cell>
          <cell r="H2097" t="str">
            <v>Assistant 4</v>
          </cell>
          <cell r="I2097">
            <v>0</v>
          </cell>
          <cell r="J2097">
            <v>0</v>
          </cell>
          <cell r="K2097">
            <v>32902</v>
          </cell>
          <cell r="L2097">
            <v>5485</v>
          </cell>
          <cell r="M2097">
            <v>3838.7</v>
          </cell>
          <cell r="N2097">
            <v>34548.300000000003</v>
          </cell>
          <cell r="O2097">
            <v>2772</v>
          </cell>
          <cell r="P2097">
            <v>2000</v>
          </cell>
          <cell r="Q2097">
            <v>1000</v>
          </cell>
          <cell r="R2097">
            <v>156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5928</v>
          </cell>
          <cell r="AA2097">
            <v>48153.7</v>
          </cell>
        </row>
        <row r="2098">
          <cell r="B2098">
            <v>7002</v>
          </cell>
          <cell r="C2098" t="str">
            <v>Janak Raj Khanal</v>
          </cell>
          <cell r="D2098" t="str">
            <v>Attariya Branch</v>
          </cell>
          <cell r="E2098" t="str">
            <v>234</v>
          </cell>
          <cell r="F2098" t="str">
            <v>Banking Operational</v>
          </cell>
          <cell r="G2098" t="str">
            <v>1</v>
          </cell>
          <cell r="H2098" t="str">
            <v>Assistant 5</v>
          </cell>
          <cell r="I2098">
            <v>0</v>
          </cell>
          <cell r="J2098">
            <v>0</v>
          </cell>
          <cell r="K2098">
            <v>35420</v>
          </cell>
          <cell r="L2098">
            <v>1181</v>
          </cell>
          <cell r="M2098">
            <v>3660.1</v>
          </cell>
          <cell r="N2098">
            <v>32940.9</v>
          </cell>
          <cell r="O2098">
            <v>3344</v>
          </cell>
          <cell r="P2098">
            <v>2000</v>
          </cell>
          <cell r="Q2098">
            <v>1000</v>
          </cell>
          <cell r="R2098">
            <v>185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6529</v>
          </cell>
          <cell r="AA2098">
            <v>46790.1</v>
          </cell>
        </row>
        <row r="2099">
          <cell r="B2099">
            <v>4926</v>
          </cell>
          <cell r="C2099" t="str">
            <v>Man Bahadur Sing</v>
          </cell>
          <cell r="D2099" t="str">
            <v>DodharaChandani Branch</v>
          </cell>
          <cell r="E2099" t="str">
            <v>235</v>
          </cell>
          <cell r="F2099" t="str">
            <v>Banking Operational</v>
          </cell>
          <cell r="G2099" t="str">
            <v>10</v>
          </cell>
          <cell r="H2099" t="str">
            <v>Officer 7</v>
          </cell>
          <cell r="I2099">
            <v>0</v>
          </cell>
          <cell r="J2099">
            <v>0</v>
          </cell>
          <cell r="K2099">
            <v>46207</v>
          </cell>
          <cell r="L2099">
            <v>15400</v>
          </cell>
          <cell r="M2099">
            <v>6160.7</v>
          </cell>
          <cell r="N2099">
            <v>55446.3</v>
          </cell>
          <cell r="O2099">
            <v>4220</v>
          </cell>
          <cell r="P2099">
            <v>2000</v>
          </cell>
          <cell r="Q2099">
            <v>1000</v>
          </cell>
          <cell r="R2099">
            <v>0</v>
          </cell>
          <cell r="S2099">
            <v>2519</v>
          </cell>
          <cell r="T2099">
            <v>2100</v>
          </cell>
          <cell r="U2099">
            <v>0</v>
          </cell>
          <cell r="V2099">
            <v>0</v>
          </cell>
          <cell r="W2099">
            <v>4000</v>
          </cell>
          <cell r="X2099">
            <v>0</v>
          </cell>
          <cell r="Y2099">
            <v>0</v>
          </cell>
          <cell r="Z2099">
            <v>15839</v>
          </cell>
          <cell r="AA2099">
            <v>83606.7</v>
          </cell>
        </row>
        <row r="2100">
          <cell r="B2100">
            <v>5618</v>
          </cell>
          <cell r="C2100" t="str">
            <v>Krishna Bahadur Dhakal</v>
          </cell>
          <cell r="D2100" t="str">
            <v>DodharaChandani Branch</v>
          </cell>
          <cell r="E2100" t="str">
            <v>235</v>
          </cell>
          <cell r="F2100" t="str">
            <v>Banking Operational</v>
          </cell>
          <cell r="G2100" t="str">
            <v>11</v>
          </cell>
          <cell r="H2100" t="str">
            <v>Assistant 5</v>
          </cell>
          <cell r="I2100">
            <v>0</v>
          </cell>
          <cell r="J2100">
            <v>0</v>
          </cell>
          <cell r="K2100">
            <v>35420</v>
          </cell>
          <cell r="L2100">
            <v>12991</v>
          </cell>
          <cell r="M2100">
            <v>4841.1000000000004</v>
          </cell>
          <cell r="N2100">
            <v>43569.9</v>
          </cell>
          <cell r="O2100">
            <v>3344</v>
          </cell>
          <cell r="P2100">
            <v>2000</v>
          </cell>
          <cell r="Q2100">
            <v>1000</v>
          </cell>
          <cell r="R2100">
            <v>185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6529</v>
          </cell>
          <cell r="AA2100">
            <v>59781.1</v>
          </cell>
        </row>
        <row r="2101">
          <cell r="B2101">
            <v>5819</v>
          </cell>
          <cell r="C2101" t="str">
            <v>Harish Chandra Bhatta</v>
          </cell>
          <cell r="D2101" t="str">
            <v>DodharaChandani Branch</v>
          </cell>
          <cell r="E2101" t="str">
            <v>235</v>
          </cell>
          <cell r="F2101" t="str">
            <v>Banking Operational</v>
          </cell>
          <cell r="G2101" t="str">
            <v>10</v>
          </cell>
          <cell r="H2101" t="str">
            <v>Assistant 5</v>
          </cell>
          <cell r="I2101">
            <v>0</v>
          </cell>
          <cell r="J2101">
            <v>0</v>
          </cell>
          <cell r="K2101">
            <v>35420</v>
          </cell>
          <cell r="L2101">
            <v>11810</v>
          </cell>
          <cell r="M2101">
            <v>4723</v>
          </cell>
          <cell r="N2101">
            <v>42507</v>
          </cell>
          <cell r="O2101">
            <v>3344</v>
          </cell>
          <cell r="P2101">
            <v>2000</v>
          </cell>
          <cell r="Q2101">
            <v>1000</v>
          </cell>
          <cell r="R2101">
            <v>0</v>
          </cell>
          <cell r="S2101">
            <v>1604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7948</v>
          </cell>
          <cell r="AA2101">
            <v>59901</v>
          </cell>
        </row>
        <row r="2102">
          <cell r="B2102">
            <v>6078</v>
          </cell>
          <cell r="C2102" t="str">
            <v>Kalyan Sing Rawal</v>
          </cell>
          <cell r="D2102" t="str">
            <v>DodharaChandani Branch</v>
          </cell>
          <cell r="E2102" t="str">
            <v>235</v>
          </cell>
          <cell r="F2102" t="str">
            <v>Banking Operational</v>
          </cell>
          <cell r="G2102" t="str">
            <v>9</v>
          </cell>
          <cell r="H2102" t="str">
            <v>Support Staff 2S</v>
          </cell>
          <cell r="I2102">
            <v>0</v>
          </cell>
          <cell r="J2102">
            <v>0</v>
          </cell>
          <cell r="K2102">
            <v>26082</v>
          </cell>
          <cell r="L2102">
            <v>7821</v>
          </cell>
          <cell r="M2102">
            <v>3390.3</v>
          </cell>
          <cell r="N2102">
            <v>30512.7</v>
          </cell>
          <cell r="O2102">
            <v>2200</v>
          </cell>
          <cell r="P2102">
            <v>2000</v>
          </cell>
          <cell r="Q2102">
            <v>1000</v>
          </cell>
          <cell r="R2102">
            <v>108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5308</v>
          </cell>
          <cell r="AA2102">
            <v>42601.3</v>
          </cell>
        </row>
        <row r="2103">
          <cell r="B2103">
            <v>6322</v>
          </cell>
          <cell r="C2103" t="str">
            <v>Keshab Bahadur Saud</v>
          </cell>
          <cell r="D2103" t="str">
            <v>DodharaChandani Branch</v>
          </cell>
          <cell r="E2103" t="str">
            <v>235</v>
          </cell>
          <cell r="F2103" t="str">
            <v>Banking Operational</v>
          </cell>
          <cell r="G2103" t="str">
            <v>5</v>
          </cell>
          <cell r="H2103" t="str">
            <v>Assistant 5</v>
          </cell>
          <cell r="I2103">
            <v>0</v>
          </cell>
          <cell r="J2103">
            <v>0</v>
          </cell>
          <cell r="K2103">
            <v>35420</v>
          </cell>
          <cell r="L2103">
            <v>5905</v>
          </cell>
          <cell r="M2103">
            <v>4132.5</v>
          </cell>
          <cell r="N2103">
            <v>37192.5</v>
          </cell>
          <cell r="O2103">
            <v>3344</v>
          </cell>
          <cell r="P2103">
            <v>2000</v>
          </cell>
          <cell r="Q2103">
            <v>1000</v>
          </cell>
          <cell r="R2103">
            <v>0</v>
          </cell>
          <cell r="S2103">
            <v>1604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7948</v>
          </cell>
          <cell r="AA2103">
            <v>53405.5</v>
          </cell>
        </row>
        <row r="2104">
          <cell r="B2104">
            <v>4893</v>
          </cell>
          <cell r="C2104" t="str">
            <v>Jagadish Prasad Panta</v>
          </cell>
          <cell r="D2104" t="str">
            <v>Mahendranagar Branch</v>
          </cell>
          <cell r="E2104" t="str">
            <v>236</v>
          </cell>
          <cell r="F2104" t="str">
            <v>Banking Operational</v>
          </cell>
          <cell r="G2104" t="str">
            <v>8</v>
          </cell>
          <cell r="H2104" t="str">
            <v>Managerial 9</v>
          </cell>
          <cell r="I2104">
            <v>0</v>
          </cell>
          <cell r="J2104">
            <v>0</v>
          </cell>
          <cell r="K2104">
            <v>52774</v>
          </cell>
          <cell r="L2104">
            <v>14072</v>
          </cell>
          <cell r="M2104">
            <v>6684.6</v>
          </cell>
          <cell r="N2104">
            <v>60161.4</v>
          </cell>
          <cell r="O2104">
            <v>4620</v>
          </cell>
          <cell r="P2104">
            <v>2000</v>
          </cell>
          <cell r="Q2104">
            <v>1000</v>
          </cell>
          <cell r="R2104">
            <v>0</v>
          </cell>
          <cell r="S2104">
            <v>2987</v>
          </cell>
          <cell r="T2104">
            <v>2400</v>
          </cell>
          <cell r="U2104">
            <v>0</v>
          </cell>
          <cell r="V2104">
            <v>0</v>
          </cell>
          <cell r="W2104">
            <v>6000</v>
          </cell>
          <cell r="X2104">
            <v>0</v>
          </cell>
          <cell r="Y2104">
            <v>0</v>
          </cell>
          <cell r="Z2104">
            <v>19007</v>
          </cell>
          <cell r="AA2104">
            <v>92537.600000000006</v>
          </cell>
        </row>
        <row r="2105">
          <cell r="B2105">
            <v>4980</v>
          </cell>
          <cell r="C2105" t="str">
            <v>Lal Bahadur Kathayat</v>
          </cell>
          <cell r="D2105" t="str">
            <v>Mahendranagar Branch</v>
          </cell>
          <cell r="E2105" t="str">
            <v>236</v>
          </cell>
          <cell r="F2105" t="str">
            <v>Banking Operational</v>
          </cell>
          <cell r="G2105" t="str">
            <v>10</v>
          </cell>
          <cell r="H2105" t="str">
            <v>Officer 7</v>
          </cell>
          <cell r="I2105">
            <v>0</v>
          </cell>
          <cell r="J2105">
            <v>0</v>
          </cell>
          <cell r="K2105">
            <v>46207</v>
          </cell>
          <cell r="L2105">
            <v>15400</v>
          </cell>
          <cell r="M2105">
            <v>6160.7</v>
          </cell>
          <cell r="N2105">
            <v>55446.3</v>
          </cell>
          <cell r="O2105">
            <v>4220</v>
          </cell>
          <cell r="P2105">
            <v>2000</v>
          </cell>
          <cell r="Q2105">
            <v>1000</v>
          </cell>
          <cell r="R2105">
            <v>291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7511</v>
          </cell>
          <cell r="AA2105">
            <v>75278.7</v>
          </cell>
        </row>
        <row r="2106">
          <cell r="B2106">
            <v>5039</v>
          </cell>
          <cell r="C2106" t="str">
            <v>Bindu Ram Dagaura</v>
          </cell>
          <cell r="D2106" t="str">
            <v>Mahendranagar Branch</v>
          </cell>
          <cell r="E2106" t="str">
            <v>236</v>
          </cell>
          <cell r="F2106" t="str">
            <v>Banking Operational</v>
          </cell>
          <cell r="G2106" t="str">
            <v>10</v>
          </cell>
          <cell r="H2106" t="str">
            <v>Support Staff 4S</v>
          </cell>
          <cell r="I2106">
            <v>0</v>
          </cell>
          <cell r="J2106">
            <v>0</v>
          </cell>
          <cell r="K2106">
            <v>29728</v>
          </cell>
          <cell r="L2106">
            <v>9910</v>
          </cell>
          <cell r="M2106">
            <v>3963.8</v>
          </cell>
          <cell r="N2106">
            <v>35674.199999999997</v>
          </cell>
          <cell r="O2106">
            <v>2580</v>
          </cell>
          <cell r="P2106">
            <v>2000</v>
          </cell>
          <cell r="Q2106">
            <v>1000</v>
          </cell>
          <cell r="R2106">
            <v>119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5699</v>
          </cell>
          <cell r="AA2106">
            <v>49300.800000000003</v>
          </cell>
        </row>
        <row r="2107">
          <cell r="B2107">
            <v>5815</v>
          </cell>
          <cell r="C2107" t="str">
            <v>Mina Devi Bhatta</v>
          </cell>
          <cell r="D2107" t="str">
            <v>Mahendranagar Branch</v>
          </cell>
          <cell r="E2107" t="str">
            <v>236</v>
          </cell>
          <cell r="F2107" t="str">
            <v>Banking Operational</v>
          </cell>
          <cell r="G2107" t="str">
            <v>11</v>
          </cell>
          <cell r="H2107" t="str">
            <v>Assistant 5</v>
          </cell>
          <cell r="I2107">
            <v>0</v>
          </cell>
          <cell r="J2107">
            <v>0</v>
          </cell>
          <cell r="K2107">
            <v>35420</v>
          </cell>
          <cell r="L2107">
            <v>12991</v>
          </cell>
          <cell r="M2107">
            <v>4841.1000000000004</v>
          </cell>
          <cell r="N2107">
            <v>43569.9</v>
          </cell>
          <cell r="O2107">
            <v>3344</v>
          </cell>
          <cell r="P2107">
            <v>2000</v>
          </cell>
          <cell r="Q2107">
            <v>1000</v>
          </cell>
          <cell r="R2107">
            <v>185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6529</v>
          </cell>
          <cell r="AA2107">
            <v>59781.1</v>
          </cell>
        </row>
        <row r="2108">
          <cell r="B2108">
            <v>5966</v>
          </cell>
          <cell r="C2108" t="str">
            <v>Narendra Sing Samanta</v>
          </cell>
          <cell r="D2108" t="str">
            <v>Mahendranagar Branch</v>
          </cell>
          <cell r="E2108" t="str">
            <v>236</v>
          </cell>
          <cell r="F2108" t="str">
            <v>Banking Operational</v>
          </cell>
          <cell r="G2108" t="str">
            <v>11</v>
          </cell>
          <cell r="H2108" t="str">
            <v>Assistant 5</v>
          </cell>
          <cell r="I2108">
            <v>0</v>
          </cell>
          <cell r="J2108">
            <v>0</v>
          </cell>
          <cell r="K2108">
            <v>35420</v>
          </cell>
          <cell r="L2108">
            <v>12991</v>
          </cell>
          <cell r="M2108">
            <v>4841.1000000000004</v>
          </cell>
          <cell r="N2108">
            <v>43569.9</v>
          </cell>
          <cell r="O2108">
            <v>3344</v>
          </cell>
          <cell r="P2108">
            <v>2000</v>
          </cell>
          <cell r="Q2108">
            <v>1000</v>
          </cell>
          <cell r="R2108">
            <v>0</v>
          </cell>
          <cell r="S2108">
            <v>1604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7948</v>
          </cell>
          <cell r="AA2108">
            <v>61200.1</v>
          </cell>
        </row>
        <row r="2109">
          <cell r="B2109">
            <v>6022</v>
          </cell>
          <cell r="C2109" t="str">
            <v>Dan Sing Thapa</v>
          </cell>
          <cell r="D2109" t="str">
            <v>Mahendranagar Branch</v>
          </cell>
          <cell r="E2109" t="str">
            <v>236</v>
          </cell>
          <cell r="F2109" t="str">
            <v>Banking Operational</v>
          </cell>
          <cell r="G2109" t="str">
            <v>11</v>
          </cell>
          <cell r="H2109" t="str">
            <v>Assistant 5</v>
          </cell>
          <cell r="I2109">
            <v>0</v>
          </cell>
          <cell r="J2109">
            <v>0</v>
          </cell>
          <cell r="K2109">
            <v>35420</v>
          </cell>
          <cell r="L2109">
            <v>12991</v>
          </cell>
          <cell r="M2109">
            <v>4841.1000000000004</v>
          </cell>
          <cell r="N2109">
            <v>43569.9</v>
          </cell>
          <cell r="O2109">
            <v>3344</v>
          </cell>
          <cell r="P2109">
            <v>2000</v>
          </cell>
          <cell r="Q2109">
            <v>1000</v>
          </cell>
          <cell r="R2109">
            <v>0</v>
          </cell>
          <cell r="S2109">
            <v>1604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7948</v>
          </cell>
          <cell r="AA2109">
            <v>61200.1</v>
          </cell>
        </row>
        <row r="2110">
          <cell r="B2110">
            <v>6469</v>
          </cell>
          <cell r="C2110" t="str">
            <v>Digar Dev Pandey</v>
          </cell>
          <cell r="D2110" t="str">
            <v>Mahendranagar Branch</v>
          </cell>
          <cell r="E2110" t="str">
            <v>236</v>
          </cell>
          <cell r="F2110" t="str">
            <v>Banking Operational</v>
          </cell>
          <cell r="G2110" t="str">
            <v>4</v>
          </cell>
          <cell r="H2110" t="str">
            <v>Officer 7</v>
          </cell>
          <cell r="I2110">
            <v>0</v>
          </cell>
          <cell r="J2110">
            <v>0</v>
          </cell>
          <cell r="K2110">
            <v>46207</v>
          </cell>
          <cell r="L2110">
            <v>6160</v>
          </cell>
          <cell r="M2110">
            <v>5236.7</v>
          </cell>
          <cell r="N2110">
            <v>47130.3</v>
          </cell>
          <cell r="O2110">
            <v>4220</v>
          </cell>
          <cell r="P2110">
            <v>2000</v>
          </cell>
          <cell r="Q2110">
            <v>1000</v>
          </cell>
          <cell r="R2110">
            <v>0</v>
          </cell>
          <cell r="S2110">
            <v>2519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9739</v>
          </cell>
          <cell r="AA2110">
            <v>67342.7</v>
          </cell>
        </row>
        <row r="2111">
          <cell r="B2111">
            <v>6572</v>
          </cell>
          <cell r="C2111" t="str">
            <v>Shivaji Bahadur Dhami</v>
          </cell>
          <cell r="D2111" t="str">
            <v>Mahendranagar Branch</v>
          </cell>
          <cell r="E2111" t="str">
            <v>236</v>
          </cell>
          <cell r="F2111" t="str">
            <v>Banking Operational</v>
          </cell>
          <cell r="G2111" t="str">
            <v>5</v>
          </cell>
          <cell r="H2111" t="str">
            <v>Assistant 4</v>
          </cell>
          <cell r="I2111">
            <v>0</v>
          </cell>
          <cell r="J2111">
            <v>0</v>
          </cell>
          <cell r="K2111">
            <v>32902</v>
          </cell>
          <cell r="L2111">
            <v>5485</v>
          </cell>
          <cell r="M2111">
            <v>3838.7</v>
          </cell>
          <cell r="N2111">
            <v>34548.300000000003</v>
          </cell>
          <cell r="O2111">
            <v>2772</v>
          </cell>
          <cell r="P2111">
            <v>2000</v>
          </cell>
          <cell r="Q2111">
            <v>1000</v>
          </cell>
          <cell r="R2111">
            <v>0</v>
          </cell>
          <cell r="S2111">
            <v>1348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7120</v>
          </cell>
          <cell r="AA2111">
            <v>49345.7</v>
          </cell>
        </row>
        <row r="2112">
          <cell r="B2112">
            <v>6590</v>
          </cell>
          <cell r="C2112" t="str">
            <v>Hari Prasad Joshi</v>
          </cell>
          <cell r="D2112" t="str">
            <v>Mahendranagar Branch</v>
          </cell>
          <cell r="E2112" t="str">
            <v>236</v>
          </cell>
          <cell r="F2112" t="str">
            <v>Banking Operational</v>
          </cell>
          <cell r="G2112" t="str">
            <v>5</v>
          </cell>
          <cell r="H2112" t="str">
            <v>Assistant 4</v>
          </cell>
          <cell r="I2112">
            <v>0</v>
          </cell>
          <cell r="J2112">
            <v>0</v>
          </cell>
          <cell r="K2112">
            <v>32902</v>
          </cell>
          <cell r="L2112">
            <v>5485</v>
          </cell>
          <cell r="M2112">
            <v>3838.7</v>
          </cell>
          <cell r="N2112">
            <v>34548.300000000003</v>
          </cell>
          <cell r="O2112">
            <v>2772</v>
          </cell>
          <cell r="P2112">
            <v>2000</v>
          </cell>
          <cell r="Q2112">
            <v>1000</v>
          </cell>
          <cell r="R2112">
            <v>156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5928</v>
          </cell>
          <cell r="AA2112">
            <v>48153.7</v>
          </cell>
        </row>
        <row r="2113">
          <cell r="B2113">
            <v>6594</v>
          </cell>
          <cell r="C2113" t="str">
            <v>Surendra Chaisir</v>
          </cell>
          <cell r="D2113" t="str">
            <v>Mahendranagar Branch</v>
          </cell>
          <cell r="E2113" t="str">
            <v>236</v>
          </cell>
          <cell r="F2113" t="str">
            <v>Banking Operational</v>
          </cell>
          <cell r="G2113" t="str">
            <v>5</v>
          </cell>
          <cell r="H2113" t="str">
            <v>Assistant 4</v>
          </cell>
          <cell r="I2113">
            <v>0</v>
          </cell>
          <cell r="J2113">
            <v>0</v>
          </cell>
          <cell r="K2113">
            <v>32902</v>
          </cell>
          <cell r="L2113">
            <v>5485</v>
          </cell>
          <cell r="M2113">
            <v>3838.7</v>
          </cell>
          <cell r="N2113">
            <v>34548.300000000003</v>
          </cell>
          <cell r="O2113">
            <v>2772</v>
          </cell>
          <cell r="P2113">
            <v>2000</v>
          </cell>
          <cell r="Q2113">
            <v>1000</v>
          </cell>
          <cell r="R2113">
            <v>156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5928</v>
          </cell>
          <cell r="AA2113">
            <v>48153.7</v>
          </cell>
        </row>
        <row r="2114">
          <cell r="B2114">
            <v>6999</v>
          </cell>
          <cell r="C2114" t="str">
            <v>Jaya Nanda Paneru</v>
          </cell>
          <cell r="D2114" t="str">
            <v>Mahendranagar Branch</v>
          </cell>
          <cell r="E2114" t="str">
            <v>236</v>
          </cell>
          <cell r="F2114" t="str">
            <v>Banking Operational</v>
          </cell>
          <cell r="G2114" t="str">
            <v>4</v>
          </cell>
          <cell r="H2114" t="str">
            <v>Assistant 4</v>
          </cell>
          <cell r="I2114">
            <v>0</v>
          </cell>
          <cell r="J2114">
            <v>0</v>
          </cell>
          <cell r="K2114">
            <v>32902</v>
          </cell>
          <cell r="L2114">
            <v>4388</v>
          </cell>
          <cell r="M2114">
            <v>3729</v>
          </cell>
          <cell r="N2114">
            <v>33561</v>
          </cell>
          <cell r="O2114">
            <v>2772</v>
          </cell>
          <cell r="P2114">
            <v>2000</v>
          </cell>
          <cell r="Q2114">
            <v>1000</v>
          </cell>
          <cell r="R2114">
            <v>0</v>
          </cell>
          <cell r="S2114">
            <v>1348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7120</v>
          </cell>
          <cell r="AA2114">
            <v>48139</v>
          </cell>
        </row>
        <row r="2115">
          <cell r="B2115">
            <v>4933</v>
          </cell>
          <cell r="C2115" t="str">
            <v>Naresh Subedi</v>
          </cell>
          <cell r="D2115" t="str">
            <v>Dadeldhura Branch</v>
          </cell>
          <cell r="E2115" t="str">
            <v>237</v>
          </cell>
          <cell r="F2115" t="str">
            <v>Banking Operational</v>
          </cell>
          <cell r="G2115" t="str">
            <v>0</v>
          </cell>
          <cell r="H2115" t="str">
            <v>Officer 7</v>
          </cell>
          <cell r="I2115">
            <v>0</v>
          </cell>
          <cell r="J2115">
            <v>0</v>
          </cell>
          <cell r="K2115">
            <v>46207</v>
          </cell>
          <cell r="L2115">
            <v>0</v>
          </cell>
          <cell r="M2115">
            <v>4620.7</v>
          </cell>
          <cell r="N2115">
            <v>41586.300000000003</v>
          </cell>
          <cell r="O2115">
            <v>4220</v>
          </cell>
          <cell r="P2115">
            <v>2000</v>
          </cell>
          <cell r="Q2115">
            <v>1000</v>
          </cell>
          <cell r="R2115">
            <v>0</v>
          </cell>
          <cell r="S2115">
            <v>5427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12647</v>
          </cell>
          <cell r="AA2115">
            <v>63474.7</v>
          </cell>
        </row>
        <row r="2116">
          <cell r="B2116">
            <v>5451</v>
          </cell>
          <cell r="C2116" t="str">
            <v>Shyam Bista</v>
          </cell>
          <cell r="D2116" t="str">
            <v>Dadeldhura Branch</v>
          </cell>
          <cell r="E2116" t="str">
            <v>237</v>
          </cell>
          <cell r="F2116" t="str">
            <v>Banking Operational</v>
          </cell>
          <cell r="G2116" t="str">
            <v>7</v>
          </cell>
          <cell r="H2116" t="str">
            <v>Managerial 8</v>
          </cell>
          <cell r="I2116">
            <v>0</v>
          </cell>
          <cell r="J2116">
            <v>0</v>
          </cell>
          <cell r="K2116">
            <v>48737</v>
          </cell>
          <cell r="L2116">
            <v>11375</v>
          </cell>
          <cell r="M2116">
            <v>6011.2</v>
          </cell>
          <cell r="N2116">
            <v>54100.800000000003</v>
          </cell>
          <cell r="O2116">
            <v>4420</v>
          </cell>
          <cell r="P2116">
            <v>2000</v>
          </cell>
          <cell r="Q2116">
            <v>1000</v>
          </cell>
          <cell r="R2116">
            <v>0</v>
          </cell>
          <cell r="S2116">
            <v>5930</v>
          </cell>
          <cell r="T2116">
            <v>2250</v>
          </cell>
          <cell r="U2116">
            <v>0</v>
          </cell>
          <cell r="V2116">
            <v>0</v>
          </cell>
          <cell r="W2116">
            <v>5000</v>
          </cell>
          <cell r="X2116">
            <v>0</v>
          </cell>
          <cell r="Y2116">
            <v>0</v>
          </cell>
          <cell r="Z2116">
            <v>20600</v>
          </cell>
          <cell r="AA2116">
            <v>86723.199999999997</v>
          </cell>
        </row>
        <row r="2117">
          <cell r="B2117">
            <v>5704</v>
          </cell>
          <cell r="C2117" t="str">
            <v>Rupesh Kumar Chataut</v>
          </cell>
          <cell r="D2117" t="str">
            <v>Dadeldhura Branch</v>
          </cell>
          <cell r="E2117" t="str">
            <v>237</v>
          </cell>
          <cell r="F2117" t="str">
            <v>Banking Operational</v>
          </cell>
          <cell r="G2117" t="str">
            <v>11</v>
          </cell>
          <cell r="H2117" t="str">
            <v>Assistant 5</v>
          </cell>
          <cell r="I2117">
            <v>0</v>
          </cell>
          <cell r="J2117">
            <v>0</v>
          </cell>
          <cell r="K2117">
            <v>35420</v>
          </cell>
          <cell r="L2117">
            <v>12991</v>
          </cell>
          <cell r="M2117">
            <v>4841.1000000000004</v>
          </cell>
          <cell r="N2117">
            <v>43569.9</v>
          </cell>
          <cell r="O2117">
            <v>3344</v>
          </cell>
          <cell r="P2117">
            <v>2000</v>
          </cell>
          <cell r="Q2117">
            <v>1000</v>
          </cell>
          <cell r="R2117">
            <v>0</v>
          </cell>
          <cell r="S2117">
            <v>3454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9798</v>
          </cell>
          <cell r="AA2117">
            <v>63050.1</v>
          </cell>
        </row>
        <row r="2118">
          <cell r="B2118">
            <v>6288</v>
          </cell>
          <cell r="C2118" t="str">
            <v>Tika Datta Paneru</v>
          </cell>
          <cell r="D2118" t="str">
            <v>Dadeldhura Branch</v>
          </cell>
          <cell r="E2118" t="str">
            <v>237</v>
          </cell>
          <cell r="F2118" t="str">
            <v>Banking Operational</v>
          </cell>
          <cell r="G2118" t="str">
            <v>7</v>
          </cell>
          <cell r="H2118" t="str">
            <v>Support Staff 2S</v>
          </cell>
          <cell r="I2118">
            <v>0</v>
          </cell>
          <cell r="J2118">
            <v>0</v>
          </cell>
          <cell r="K2118">
            <v>26082</v>
          </cell>
          <cell r="L2118">
            <v>6083</v>
          </cell>
          <cell r="M2118">
            <v>3216.5</v>
          </cell>
          <cell r="N2118">
            <v>28948.5</v>
          </cell>
          <cell r="O2118">
            <v>2200</v>
          </cell>
          <cell r="P2118">
            <v>2000</v>
          </cell>
          <cell r="Q2118">
            <v>1000</v>
          </cell>
          <cell r="R2118">
            <v>0</v>
          </cell>
          <cell r="S2118">
            <v>2016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7216</v>
          </cell>
          <cell r="AA2118">
            <v>42597.5</v>
          </cell>
        </row>
        <row r="2119">
          <cell r="B2119">
            <v>6751</v>
          </cell>
          <cell r="C2119" t="str">
            <v>Umesh Kumar Agri</v>
          </cell>
          <cell r="D2119" t="str">
            <v>Dadeldhura Branch</v>
          </cell>
          <cell r="E2119" t="str">
            <v>237</v>
          </cell>
          <cell r="F2119" t="str">
            <v>Banking Operational</v>
          </cell>
          <cell r="G2119" t="str">
            <v>1</v>
          </cell>
          <cell r="H2119" t="str">
            <v>Assistant 5</v>
          </cell>
          <cell r="I2119">
            <v>0</v>
          </cell>
          <cell r="J2119">
            <v>0</v>
          </cell>
          <cell r="K2119">
            <v>35420</v>
          </cell>
          <cell r="L2119">
            <v>1181</v>
          </cell>
          <cell r="M2119">
            <v>3660.1</v>
          </cell>
          <cell r="N2119">
            <v>32940.9</v>
          </cell>
          <cell r="O2119">
            <v>3344</v>
          </cell>
          <cell r="P2119">
            <v>2000</v>
          </cell>
          <cell r="Q2119">
            <v>1000</v>
          </cell>
          <cell r="R2119">
            <v>0</v>
          </cell>
          <cell r="S2119">
            <v>3454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9798</v>
          </cell>
          <cell r="AA2119">
            <v>50059.1</v>
          </cell>
        </row>
        <row r="2120">
          <cell r="B2120">
            <v>6430</v>
          </cell>
          <cell r="C2120" t="str">
            <v>Bhoj Raj Joshi</v>
          </cell>
          <cell r="D2120" t="str">
            <v>Baitadi Branch</v>
          </cell>
          <cell r="E2120" t="str">
            <v>238</v>
          </cell>
          <cell r="F2120" t="str">
            <v>Banking Operational</v>
          </cell>
          <cell r="G2120" t="str">
            <v>0</v>
          </cell>
          <cell r="H2120" t="str">
            <v>Officer 6</v>
          </cell>
          <cell r="I2120">
            <v>0</v>
          </cell>
          <cell r="J2120">
            <v>0</v>
          </cell>
          <cell r="K2120">
            <v>43689</v>
          </cell>
          <cell r="L2120">
            <v>0</v>
          </cell>
          <cell r="M2120">
            <v>4368.8999999999996</v>
          </cell>
          <cell r="N2120">
            <v>39320.1</v>
          </cell>
          <cell r="O2120">
            <v>3850</v>
          </cell>
          <cell r="P2120">
            <v>2000</v>
          </cell>
          <cell r="Q2120">
            <v>1000</v>
          </cell>
          <cell r="R2120">
            <v>0</v>
          </cell>
          <cell r="S2120">
            <v>6330</v>
          </cell>
          <cell r="T2120">
            <v>2100</v>
          </cell>
          <cell r="U2120">
            <v>0</v>
          </cell>
          <cell r="V2120">
            <v>0</v>
          </cell>
          <cell r="W2120">
            <v>4000</v>
          </cell>
          <cell r="X2120">
            <v>0</v>
          </cell>
          <cell r="Y2120">
            <v>0</v>
          </cell>
          <cell r="Z2120">
            <v>19280</v>
          </cell>
          <cell r="AA2120">
            <v>67337.899999999994</v>
          </cell>
        </row>
        <row r="2121">
          <cell r="B2121">
            <v>7146</v>
          </cell>
          <cell r="C2121" t="str">
            <v>Pramod Shah</v>
          </cell>
          <cell r="D2121" t="str">
            <v>Baitadi Branch</v>
          </cell>
          <cell r="E2121" t="str">
            <v>238</v>
          </cell>
          <cell r="F2121" t="str">
            <v>Banking Operational</v>
          </cell>
          <cell r="G2121" t="str">
            <v>1</v>
          </cell>
          <cell r="H2121" t="str">
            <v>Assistant 5</v>
          </cell>
          <cell r="I2121">
            <v>0</v>
          </cell>
          <cell r="J2121">
            <v>0</v>
          </cell>
          <cell r="K2121">
            <v>35420</v>
          </cell>
          <cell r="L2121">
            <v>1181</v>
          </cell>
          <cell r="M2121">
            <v>3660.1</v>
          </cell>
          <cell r="N2121">
            <v>32940.9</v>
          </cell>
          <cell r="O2121">
            <v>3344</v>
          </cell>
          <cell r="P2121">
            <v>2000</v>
          </cell>
          <cell r="Q2121">
            <v>1000</v>
          </cell>
          <cell r="R2121">
            <v>0</v>
          </cell>
          <cell r="S2121">
            <v>4442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10786</v>
          </cell>
          <cell r="AA2121">
            <v>51047.1</v>
          </cell>
        </row>
        <row r="2122">
          <cell r="B2122">
            <v>7165</v>
          </cell>
          <cell r="C2122" t="str">
            <v>Kastura Thakurathi</v>
          </cell>
          <cell r="D2122" t="str">
            <v>Baitadi Branch</v>
          </cell>
          <cell r="E2122" t="str">
            <v>238</v>
          </cell>
          <cell r="F2122" t="str">
            <v>Banking Operational</v>
          </cell>
          <cell r="G2122" t="str">
            <v>1</v>
          </cell>
          <cell r="H2122" t="str">
            <v>Assistant 4</v>
          </cell>
          <cell r="I2122">
            <v>0</v>
          </cell>
          <cell r="J2122">
            <v>0</v>
          </cell>
          <cell r="K2122">
            <v>32902</v>
          </cell>
          <cell r="L2122">
            <v>1097</v>
          </cell>
          <cell r="M2122">
            <v>3399.9</v>
          </cell>
          <cell r="N2122">
            <v>30599.1</v>
          </cell>
          <cell r="O2122">
            <v>2772</v>
          </cell>
          <cell r="P2122">
            <v>2000</v>
          </cell>
          <cell r="Q2122">
            <v>1000</v>
          </cell>
          <cell r="R2122">
            <v>0</v>
          </cell>
          <cell r="S2122">
            <v>3733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9505</v>
          </cell>
          <cell r="AA2122">
            <v>46903.9</v>
          </cell>
        </row>
        <row r="2123">
          <cell r="B2123">
            <v>7170</v>
          </cell>
          <cell r="C2123" t="str">
            <v>Dipendra Prasad Bhatta</v>
          </cell>
          <cell r="D2123" t="str">
            <v>Baitadi Branch</v>
          </cell>
          <cell r="E2123" t="str">
            <v>238</v>
          </cell>
          <cell r="F2123" t="str">
            <v>Banking Operational</v>
          </cell>
          <cell r="G2123" t="str">
            <v>1</v>
          </cell>
          <cell r="H2123" t="str">
            <v>Assistant 4</v>
          </cell>
          <cell r="I2123">
            <v>0</v>
          </cell>
          <cell r="J2123">
            <v>0</v>
          </cell>
          <cell r="K2123">
            <v>32902</v>
          </cell>
          <cell r="L2123">
            <v>1097</v>
          </cell>
          <cell r="M2123">
            <v>3399.9</v>
          </cell>
          <cell r="N2123">
            <v>30599.1</v>
          </cell>
          <cell r="O2123">
            <v>2772</v>
          </cell>
          <cell r="P2123">
            <v>2000</v>
          </cell>
          <cell r="Q2123">
            <v>1000</v>
          </cell>
          <cell r="R2123">
            <v>0</v>
          </cell>
          <cell r="S2123">
            <v>3733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9505</v>
          </cell>
          <cell r="AA2123">
            <v>46903.9</v>
          </cell>
        </row>
        <row r="2124">
          <cell r="B2124">
            <v>5817</v>
          </cell>
          <cell r="C2124" t="str">
            <v>Lok Bahadur Malla</v>
          </cell>
          <cell r="D2124" t="str">
            <v>Patan Branch</v>
          </cell>
          <cell r="E2124" t="str">
            <v>239</v>
          </cell>
          <cell r="F2124" t="str">
            <v>Banking Operational</v>
          </cell>
          <cell r="G2124" t="str">
            <v>11</v>
          </cell>
          <cell r="H2124" t="str">
            <v>Assistant 5</v>
          </cell>
          <cell r="I2124">
            <v>0</v>
          </cell>
          <cell r="J2124">
            <v>0</v>
          </cell>
          <cell r="K2124">
            <v>35420</v>
          </cell>
          <cell r="L2124">
            <v>12991</v>
          </cell>
          <cell r="M2124">
            <v>4841.1000000000004</v>
          </cell>
          <cell r="N2124">
            <v>43569.9</v>
          </cell>
          <cell r="O2124">
            <v>3344</v>
          </cell>
          <cell r="P2124">
            <v>2000</v>
          </cell>
          <cell r="Q2124">
            <v>1000</v>
          </cell>
          <cell r="R2124">
            <v>0</v>
          </cell>
          <cell r="S2124">
            <v>4442</v>
          </cell>
          <cell r="T2124">
            <v>2100</v>
          </cell>
          <cell r="U2124">
            <v>0</v>
          </cell>
          <cell r="V2124">
            <v>0</v>
          </cell>
          <cell r="W2124">
            <v>4000</v>
          </cell>
          <cell r="X2124">
            <v>0</v>
          </cell>
          <cell r="Y2124">
            <v>0</v>
          </cell>
          <cell r="Z2124">
            <v>16886</v>
          </cell>
          <cell r="AA2124">
            <v>70138.100000000006</v>
          </cell>
        </row>
        <row r="2125">
          <cell r="B2125">
            <v>6007</v>
          </cell>
          <cell r="C2125" t="str">
            <v>Tularam Chaudhari</v>
          </cell>
          <cell r="D2125" t="str">
            <v>Patan Branch</v>
          </cell>
          <cell r="E2125" t="str">
            <v>239</v>
          </cell>
          <cell r="F2125" t="str">
            <v>Banking Operational</v>
          </cell>
          <cell r="G2125" t="str">
            <v>11</v>
          </cell>
          <cell r="H2125" t="str">
            <v>Assistant 5</v>
          </cell>
          <cell r="I2125">
            <v>0</v>
          </cell>
          <cell r="J2125">
            <v>0</v>
          </cell>
          <cell r="K2125">
            <v>35420</v>
          </cell>
          <cell r="L2125">
            <v>12991</v>
          </cell>
          <cell r="M2125">
            <v>4841.1000000000004</v>
          </cell>
          <cell r="N2125">
            <v>43569.9</v>
          </cell>
          <cell r="O2125">
            <v>3344</v>
          </cell>
          <cell r="P2125">
            <v>2000</v>
          </cell>
          <cell r="Q2125">
            <v>1000</v>
          </cell>
          <cell r="R2125">
            <v>0</v>
          </cell>
          <cell r="S2125">
            <v>4442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10786</v>
          </cell>
          <cell r="AA2125">
            <v>64038.1</v>
          </cell>
        </row>
        <row r="2126">
          <cell r="B2126">
            <v>7102</v>
          </cell>
          <cell r="C2126" t="str">
            <v>Yagya Prasad Khanal</v>
          </cell>
          <cell r="D2126" t="str">
            <v>Patan Branch</v>
          </cell>
          <cell r="E2126" t="str">
            <v>239</v>
          </cell>
          <cell r="F2126" t="str">
            <v>Banking Operational</v>
          </cell>
          <cell r="G2126" t="str">
            <v>1</v>
          </cell>
          <cell r="H2126" t="str">
            <v>Assistant 5</v>
          </cell>
          <cell r="I2126">
            <v>0</v>
          </cell>
          <cell r="J2126">
            <v>0</v>
          </cell>
          <cell r="K2126">
            <v>35420</v>
          </cell>
          <cell r="L2126">
            <v>1181</v>
          </cell>
          <cell r="M2126">
            <v>3660.1</v>
          </cell>
          <cell r="N2126">
            <v>32940.9</v>
          </cell>
          <cell r="O2126">
            <v>3344</v>
          </cell>
          <cell r="P2126">
            <v>2000</v>
          </cell>
          <cell r="Q2126">
            <v>1000</v>
          </cell>
          <cell r="R2126">
            <v>0</v>
          </cell>
          <cell r="S2126">
            <v>4442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10786</v>
          </cell>
          <cell r="AA2126">
            <v>51047.1</v>
          </cell>
        </row>
        <row r="2127">
          <cell r="B2127">
            <v>7162</v>
          </cell>
          <cell r="C2127" t="str">
            <v>Puskar Singh Thagunna</v>
          </cell>
          <cell r="D2127" t="str">
            <v>Patan Branch</v>
          </cell>
          <cell r="E2127" t="str">
            <v>239</v>
          </cell>
          <cell r="F2127" t="str">
            <v>Banking Operational</v>
          </cell>
          <cell r="G2127" t="str">
            <v>1</v>
          </cell>
          <cell r="H2127" t="str">
            <v>Assistant 4</v>
          </cell>
          <cell r="I2127">
            <v>0</v>
          </cell>
          <cell r="J2127">
            <v>0</v>
          </cell>
          <cell r="K2127">
            <v>32902</v>
          </cell>
          <cell r="L2127">
            <v>1097</v>
          </cell>
          <cell r="M2127">
            <v>3399.9</v>
          </cell>
          <cell r="N2127">
            <v>30599.1</v>
          </cell>
          <cell r="O2127">
            <v>2772</v>
          </cell>
          <cell r="P2127">
            <v>2000</v>
          </cell>
          <cell r="Q2127">
            <v>1000</v>
          </cell>
          <cell r="R2127">
            <v>0</v>
          </cell>
          <cell r="S2127">
            <v>3733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9505</v>
          </cell>
          <cell r="AA2127">
            <v>46903.9</v>
          </cell>
        </row>
        <row r="2128">
          <cell r="B2128">
            <v>5631</v>
          </cell>
          <cell r="C2128" t="str">
            <v>Nawal Bahadur Malla</v>
          </cell>
          <cell r="D2128" t="str">
            <v>Darchula Branch</v>
          </cell>
          <cell r="E2128" t="str">
            <v>240</v>
          </cell>
          <cell r="F2128" t="str">
            <v>Banking Operational</v>
          </cell>
          <cell r="G2128" t="str">
            <v>5</v>
          </cell>
          <cell r="H2128" t="str">
            <v>Officer 7</v>
          </cell>
          <cell r="I2128">
            <v>0</v>
          </cell>
          <cell r="J2128">
            <v>0</v>
          </cell>
          <cell r="K2128">
            <v>46207</v>
          </cell>
          <cell r="L2128">
            <v>7700</v>
          </cell>
          <cell r="M2128">
            <v>5390.7</v>
          </cell>
          <cell r="N2128">
            <v>48516.3</v>
          </cell>
          <cell r="O2128">
            <v>4220</v>
          </cell>
          <cell r="P2128">
            <v>2000</v>
          </cell>
          <cell r="Q2128">
            <v>1000</v>
          </cell>
          <cell r="R2128">
            <v>0</v>
          </cell>
          <cell r="S2128">
            <v>9325</v>
          </cell>
          <cell r="T2128">
            <v>2100</v>
          </cell>
          <cell r="U2128">
            <v>0</v>
          </cell>
          <cell r="V2128">
            <v>0</v>
          </cell>
          <cell r="W2128">
            <v>4000</v>
          </cell>
          <cell r="X2128">
            <v>0</v>
          </cell>
          <cell r="Y2128">
            <v>0</v>
          </cell>
          <cell r="Z2128">
            <v>22645</v>
          </cell>
          <cell r="AA2128">
            <v>81942.7</v>
          </cell>
        </row>
        <row r="2129">
          <cell r="B2129">
            <v>6602</v>
          </cell>
          <cell r="C2129" t="str">
            <v>Lalit Prasad Bhatt</v>
          </cell>
          <cell r="D2129" t="str">
            <v>Darchula Branch</v>
          </cell>
          <cell r="E2129" t="str">
            <v>240</v>
          </cell>
          <cell r="F2129" t="str">
            <v>Banking Operational</v>
          </cell>
          <cell r="G2129" t="str">
            <v>5</v>
          </cell>
          <cell r="H2129" t="str">
            <v>Assistant 4</v>
          </cell>
          <cell r="I2129">
            <v>0</v>
          </cell>
          <cell r="J2129">
            <v>0</v>
          </cell>
          <cell r="K2129">
            <v>32902</v>
          </cell>
          <cell r="L2129">
            <v>5485</v>
          </cell>
          <cell r="M2129">
            <v>3838.7</v>
          </cell>
          <cell r="N2129">
            <v>34548.300000000003</v>
          </cell>
          <cell r="O2129">
            <v>2772</v>
          </cell>
          <cell r="P2129">
            <v>2000</v>
          </cell>
          <cell r="Q2129">
            <v>1000</v>
          </cell>
          <cell r="R2129">
            <v>0</v>
          </cell>
          <cell r="S2129">
            <v>4989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10761</v>
          </cell>
          <cell r="AA2129">
            <v>52986.7</v>
          </cell>
        </row>
        <row r="2130">
          <cell r="B2130">
            <v>7117</v>
          </cell>
          <cell r="C2130" t="str">
            <v>Kalpana Thagunna</v>
          </cell>
          <cell r="D2130" t="str">
            <v>Darchula Branch</v>
          </cell>
          <cell r="E2130" t="str">
            <v>240</v>
          </cell>
          <cell r="F2130" t="str">
            <v>Banking Operational</v>
          </cell>
          <cell r="G2130" t="str">
            <v>1</v>
          </cell>
          <cell r="H2130" t="str">
            <v>Assistant 5</v>
          </cell>
          <cell r="I2130">
            <v>0</v>
          </cell>
          <cell r="J2130">
            <v>0</v>
          </cell>
          <cell r="K2130">
            <v>35420</v>
          </cell>
          <cell r="L2130">
            <v>1181</v>
          </cell>
          <cell r="M2130">
            <v>3660.1</v>
          </cell>
          <cell r="N2130">
            <v>32940.9</v>
          </cell>
          <cell r="O2130">
            <v>3344</v>
          </cell>
          <cell r="P2130">
            <v>2000</v>
          </cell>
          <cell r="Q2130">
            <v>1000</v>
          </cell>
          <cell r="R2130">
            <v>1018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7362</v>
          </cell>
          <cell r="AA2130">
            <v>47623.1</v>
          </cell>
        </row>
        <row r="2131">
          <cell r="B2131">
            <v>7191</v>
          </cell>
          <cell r="C2131" t="str">
            <v>Dipak Raj Pandey</v>
          </cell>
          <cell r="D2131" t="str">
            <v>Darchula Branch</v>
          </cell>
          <cell r="E2131" t="str">
            <v>240</v>
          </cell>
          <cell r="F2131" t="str">
            <v>Banking Operational</v>
          </cell>
          <cell r="G2131" t="str">
            <v>1</v>
          </cell>
          <cell r="H2131" t="str">
            <v>Assistant 4</v>
          </cell>
          <cell r="I2131">
            <v>0</v>
          </cell>
          <cell r="J2131">
            <v>0</v>
          </cell>
          <cell r="K2131">
            <v>32902</v>
          </cell>
          <cell r="L2131">
            <v>1097</v>
          </cell>
          <cell r="M2131">
            <v>3399.9</v>
          </cell>
          <cell r="N2131">
            <v>30599.1</v>
          </cell>
          <cell r="O2131">
            <v>2772</v>
          </cell>
          <cell r="P2131">
            <v>2000</v>
          </cell>
          <cell r="Q2131">
            <v>1000</v>
          </cell>
          <cell r="R2131">
            <v>0</v>
          </cell>
          <cell r="S2131">
            <v>4989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10761</v>
          </cell>
          <cell r="AA2131">
            <v>48159.9</v>
          </cell>
        </row>
        <row r="2132">
          <cell r="B2132">
            <v>90131</v>
          </cell>
          <cell r="C2132" t="str">
            <v>Bindu Prasad Awasthi</v>
          </cell>
          <cell r="D2132" t="str">
            <v>Darchula Branch</v>
          </cell>
          <cell r="E2132" t="str">
            <v>240</v>
          </cell>
          <cell r="F2132" t="str">
            <v>Banking Operational</v>
          </cell>
          <cell r="G2132">
            <v>0</v>
          </cell>
          <cell r="H2132" t="str">
            <v>Support Staff 1S</v>
          </cell>
          <cell r="I2132">
            <v>0</v>
          </cell>
          <cell r="J2132">
            <v>0</v>
          </cell>
          <cell r="K2132">
            <v>24702</v>
          </cell>
          <cell r="L2132">
            <v>0</v>
          </cell>
          <cell r="M2132">
            <v>0</v>
          </cell>
          <cell r="N2132">
            <v>24702</v>
          </cell>
          <cell r="O2132">
            <v>0</v>
          </cell>
          <cell r="P2132">
            <v>2000</v>
          </cell>
          <cell r="Q2132">
            <v>1000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3000</v>
          </cell>
          <cell r="AA2132">
            <v>27702</v>
          </cell>
        </row>
        <row r="2133">
          <cell r="B2133">
            <v>6356</v>
          </cell>
          <cell r="C2133" t="str">
            <v>Mahendra Prasad Sah</v>
          </cell>
          <cell r="D2133" t="str">
            <v>Golbazar Branch</v>
          </cell>
          <cell r="E2133" t="str">
            <v>241</v>
          </cell>
          <cell r="F2133" t="str">
            <v>Banking Operational</v>
          </cell>
          <cell r="G2133" t="str">
            <v>7</v>
          </cell>
          <cell r="H2133" t="str">
            <v>Officer 7</v>
          </cell>
          <cell r="I2133">
            <v>0</v>
          </cell>
          <cell r="J2133">
            <v>0</v>
          </cell>
          <cell r="K2133">
            <v>46207</v>
          </cell>
          <cell r="L2133">
            <v>10780</v>
          </cell>
          <cell r="M2133">
            <v>5698.7</v>
          </cell>
          <cell r="N2133">
            <v>51288.3</v>
          </cell>
          <cell r="O2133">
            <v>4220</v>
          </cell>
          <cell r="P2133">
            <v>2000</v>
          </cell>
          <cell r="Q2133">
            <v>1000</v>
          </cell>
          <cell r="R2133">
            <v>291</v>
          </cell>
          <cell r="S2133">
            <v>0</v>
          </cell>
          <cell r="T2133">
            <v>2250</v>
          </cell>
          <cell r="U2133">
            <v>0</v>
          </cell>
          <cell r="V2133">
            <v>0</v>
          </cell>
          <cell r="W2133">
            <v>5000</v>
          </cell>
          <cell r="X2133">
            <v>0</v>
          </cell>
          <cell r="Y2133">
            <v>0</v>
          </cell>
          <cell r="Z2133">
            <v>14761</v>
          </cell>
          <cell r="AA2133">
            <v>77446.7</v>
          </cell>
        </row>
        <row r="2134">
          <cell r="B2134">
            <v>6975</v>
          </cell>
          <cell r="C2134" t="str">
            <v>Ram Pukar Pandit</v>
          </cell>
          <cell r="D2134" t="str">
            <v>Golbazar Branch</v>
          </cell>
          <cell r="E2134" t="str">
            <v>241</v>
          </cell>
          <cell r="F2134" t="str">
            <v>Banking Operational</v>
          </cell>
          <cell r="G2134" t="str">
            <v>4</v>
          </cell>
          <cell r="H2134" t="str">
            <v>Assistant 4</v>
          </cell>
          <cell r="I2134">
            <v>0</v>
          </cell>
          <cell r="J2134">
            <v>0</v>
          </cell>
          <cell r="K2134">
            <v>32902</v>
          </cell>
          <cell r="L2134">
            <v>4388</v>
          </cell>
          <cell r="M2134">
            <v>3729</v>
          </cell>
          <cell r="N2134">
            <v>33561</v>
          </cell>
          <cell r="O2134">
            <v>2772</v>
          </cell>
          <cell r="P2134">
            <v>2000</v>
          </cell>
          <cell r="Q2134">
            <v>1000</v>
          </cell>
          <cell r="R2134">
            <v>156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5928</v>
          </cell>
          <cell r="AA2134">
            <v>46947</v>
          </cell>
        </row>
        <row r="2135">
          <cell r="B2135">
            <v>7041</v>
          </cell>
          <cell r="C2135" t="str">
            <v>Gorakh Bahadur Dhamal</v>
          </cell>
          <cell r="D2135" t="str">
            <v>Golbazar Branch</v>
          </cell>
          <cell r="E2135" t="str">
            <v>241</v>
          </cell>
          <cell r="F2135" t="str">
            <v>Banking Operational</v>
          </cell>
          <cell r="G2135" t="str">
            <v>3</v>
          </cell>
          <cell r="H2135" t="str">
            <v>Assistant 4</v>
          </cell>
          <cell r="I2135">
            <v>0</v>
          </cell>
          <cell r="J2135">
            <v>0</v>
          </cell>
          <cell r="K2135">
            <v>32902</v>
          </cell>
          <cell r="L2135">
            <v>3291</v>
          </cell>
          <cell r="M2135">
            <v>3619.3</v>
          </cell>
          <cell r="N2135">
            <v>32573.7</v>
          </cell>
          <cell r="O2135">
            <v>2772</v>
          </cell>
          <cell r="P2135">
            <v>2000</v>
          </cell>
          <cell r="Q2135">
            <v>1000</v>
          </cell>
          <cell r="R2135">
            <v>0</v>
          </cell>
          <cell r="S2135">
            <v>1348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7120</v>
          </cell>
          <cell r="AA2135">
            <v>46932.3</v>
          </cell>
        </row>
        <row r="2136">
          <cell r="B2136">
            <v>7130</v>
          </cell>
          <cell r="C2136" t="str">
            <v>Dipak Kumar Sah</v>
          </cell>
          <cell r="D2136" t="str">
            <v>Golbazar Branch</v>
          </cell>
          <cell r="E2136" t="str">
            <v>241</v>
          </cell>
          <cell r="F2136" t="str">
            <v>Banking Operational</v>
          </cell>
          <cell r="G2136" t="str">
            <v>1</v>
          </cell>
          <cell r="H2136" t="str">
            <v>Assistant 5</v>
          </cell>
          <cell r="I2136">
            <v>0</v>
          </cell>
          <cell r="J2136">
            <v>0</v>
          </cell>
          <cell r="K2136">
            <v>35420</v>
          </cell>
          <cell r="L2136">
            <v>1181</v>
          </cell>
          <cell r="M2136">
            <v>3660.1</v>
          </cell>
          <cell r="N2136">
            <v>32940.9</v>
          </cell>
          <cell r="O2136">
            <v>3344</v>
          </cell>
          <cell r="P2136">
            <v>2000</v>
          </cell>
          <cell r="Q2136">
            <v>1000</v>
          </cell>
          <cell r="R2136">
            <v>185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6529</v>
          </cell>
          <cell r="AA2136">
            <v>46790.1</v>
          </cell>
        </row>
        <row r="2137">
          <cell r="B2137">
            <v>90148</v>
          </cell>
          <cell r="C2137" t="str">
            <v>Vijay Kumar Mahato</v>
          </cell>
          <cell r="D2137" t="str">
            <v>Golbazar Branch</v>
          </cell>
          <cell r="E2137" t="str">
            <v>241</v>
          </cell>
          <cell r="F2137" t="str">
            <v>Banking Operational</v>
          </cell>
          <cell r="G2137">
            <v>0</v>
          </cell>
          <cell r="H2137" t="str">
            <v>Support Staff 1S</v>
          </cell>
          <cell r="I2137">
            <v>0</v>
          </cell>
          <cell r="J2137">
            <v>0</v>
          </cell>
          <cell r="K2137">
            <v>24702</v>
          </cell>
          <cell r="L2137">
            <v>0</v>
          </cell>
          <cell r="M2137">
            <v>0</v>
          </cell>
          <cell r="N2137">
            <v>24702</v>
          </cell>
          <cell r="O2137">
            <v>0</v>
          </cell>
          <cell r="P2137">
            <v>2000</v>
          </cell>
          <cell r="Q2137">
            <v>1000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3000</v>
          </cell>
          <cell r="AA2137">
            <v>27702</v>
          </cell>
        </row>
        <row r="2138">
          <cell r="B2138">
            <v>5807</v>
          </cell>
          <cell r="C2138" t="str">
            <v>Rima Paudel</v>
          </cell>
          <cell r="D2138" t="str">
            <v>Gauradaha Branch</v>
          </cell>
          <cell r="E2138" t="str">
            <v>242</v>
          </cell>
          <cell r="F2138" t="str">
            <v>Banking Operational</v>
          </cell>
          <cell r="G2138" t="str">
            <v>10</v>
          </cell>
          <cell r="H2138" t="str">
            <v>Assistant 5</v>
          </cell>
          <cell r="I2138">
            <v>0</v>
          </cell>
          <cell r="J2138">
            <v>0</v>
          </cell>
          <cell r="K2138">
            <v>35420</v>
          </cell>
          <cell r="L2138">
            <v>11810</v>
          </cell>
          <cell r="M2138">
            <v>4723</v>
          </cell>
          <cell r="N2138">
            <v>42507</v>
          </cell>
          <cell r="O2138">
            <v>3344</v>
          </cell>
          <cell r="P2138">
            <v>2000</v>
          </cell>
          <cell r="Q2138">
            <v>1000</v>
          </cell>
          <cell r="R2138">
            <v>0</v>
          </cell>
          <cell r="S2138">
            <v>1604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7948</v>
          </cell>
          <cell r="AA2138">
            <v>59901</v>
          </cell>
        </row>
        <row r="2139">
          <cell r="B2139">
            <v>6405</v>
          </cell>
          <cell r="C2139" t="str">
            <v>Gyanendra Bahadur Dahal</v>
          </cell>
          <cell r="D2139" t="str">
            <v>Gauradaha Branch</v>
          </cell>
          <cell r="E2139" t="str">
            <v>242</v>
          </cell>
          <cell r="F2139" t="str">
            <v>Banking Operational</v>
          </cell>
          <cell r="G2139" t="str">
            <v>6</v>
          </cell>
          <cell r="H2139" t="str">
            <v>Officer 7</v>
          </cell>
          <cell r="I2139">
            <v>0</v>
          </cell>
          <cell r="J2139">
            <v>0</v>
          </cell>
          <cell r="K2139">
            <v>46207</v>
          </cell>
          <cell r="L2139">
            <v>9240</v>
          </cell>
          <cell r="M2139">
            <v>5544.7</v>
          </cell>
          <cell r="N2139">
            <v>49902.3</v>
          </cell>
          <cell r="O2139">
            <v>4220</v>
          </cell>
          <cell r="P2139">
            <v>2000</v>
          </cell>
          <cell r="Q2139">
            <v>1000</v>
          </cell>
          <cell r="R2139">
            <v>0</v>
          </cell>
          <cell r="S2139">
            <v>2519</v>
          </cell>
          <cell r="T2139">
            <v>2100</v>
          </cell>
          <cell r="U2139">
            <v>0</v>
          </cell>
          <cell r="V2139">
            <v>0</v>
          </cell>
          <cell r="W2139">
            <v>4000</v>
          </cell>
          <cell r="X2139">
            <v>0</v>
          </cell>
          <cell r="Y2139">
            <v>0</v>
          </cell>
          <cell r="Z2139">
            <v>15839</v>
          </cell>
          <cell r="AA2139">
            <v>76830.7</v>
          </cell>
        </row>
        <row r="2140">
          <cell r="B2140">
            <v>6503</v>
          </cell>
          <cell r="C2140" t="str">
            <v>Yasoda Subedi</v>
          </cell>
          <cell r="D2140" t="str">
            <v>Gauradaha Branch</v>
          </cell>
          <cell r="E2140" t="str">
            <v>242</v>
          </cell>
          <cell r="F2140" t="str">
            <v>Banking Operational</v>
          </cell>
          <cell r="G2140" t="str">
            <v>5</v>
          </cell>
          <cell r="H2140" t="str">
            <v>Assistant 4</v>
          </cell>
          <cell r="I2140">
            <v>0</v>
          </cell>
          <cell r="J2140">
            <v>0</v>
          </cell>
          <cell r="K2140">
            <v>32902</v>
          </cell>
          <cell r="L2140">
            <v>5485</v>
          </cell>
          <cell r="M2140">
            <v>3838.7</v>
          </cell>
          <cell r="N2140">
            <v>34548.300000000003</v>
          </cell>
          <cell r="O2140">
            <v>2772</v>
          </cell>
          <cell r="P2140">
            <v>2000</v>
          </cell>
          <cell r="Q2140">
            <v>1000</v>
          </cell>
          <cell r="R2140">
            <v>0</v>
          </cell>
          <cell r="S2140">
            <v>1348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7120</v>
          </cell>
          <cell r="AA2140">
            <v>49345.7</v>
          </cell>
        </row>
        <row r="2141">
          <cell r="B2141">
            <v>6533</v>
          </cell>
          <cell r="C2141" t="str">
            <v>Tulasi Ram Niroula</v>
          </cell>
          <cell r="D2141" t="str">
            <v>Gauradaha Branch</v>
          </cell>
          <cell r="E2141" t="str">
            <v>242</v>
          </cell>
          <cell r="F2141" t="str">
            <v>Banking Operational</v>
          </cell>
          <cell r="G2141" t="str">
            <v>5</v>
          </cell>
          <cell r="H2141" t="str">
            <v>Assistant 4</v>
          </cell>
          <cell r="I2141">
            <v>0</v>
          </cell>
          <cell r="J2141">
            <v>0</v>
          </cell>
          <cell r="K2141">
            <v>32902</v>
          </cell>
          <cell r="L2141">
            <v>5485</v>
          </cell>
          <cell r="M2141">
            <v>3838.7</v>
          </cell>
          <cell r="N2141">
            <v>34548.300000000003</v>
          </cell>
          <cell r="O2141">
            <v>2772</v>
          </cell>
          <cell r="P2141">
            <v>2000</v>
          </cell>
          <cell r="Q2141">
            <v>1000</v>
          </cell>
          <cell r="R2141">
            <v>156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5928</v>
          </cell>
          <cell r="AA2141">
            <v>48153.7</v>
          </cell>
        </row>
        <row r="2142">
          <cell r="B2142">
            <v>6890</v>
          </cell>
          <cell r="C2142" t="str">
            <v>Saroj Baral</v>
          </cell>
          <cell r="D2142" t="str">
            <v>Gauradaha Branch</v>
          </cell>
          <cell r="E2142" t="str">
            <v>242</v>
          </cell>
          <cell r="F2142" t="str">
            <v>Banking Operational</v>
          </cell>
          <cell r="G2142" t="str">
            <v>4</v>
          </cell>
          <cell r="H2142" t="str">
            <v>Assistant 4</v>
          </cell>
          <cell r="I2142">
            <v>0</v>
          </cell>
          <cell r="J2142">
            <v>0</v>
          </cell>
          <cell r="K2142">
            <v>32902</v>
          </cell>
          <cell r="L2142">
            <v>4388</v>
          </cell>
          <cell r="M2142">
            <v>3729</v>
          </cell>
          <cell r="N2142">
            <v>33561</v>
          </cell>
          <cell r="O2142">
            <v>2772</v>
          </cell>
          <cell r="P2142">
            <v>2000</v>
          </cell>
          <cell r="Q2142">
            <v>1000</v>
          </cell>
          <cell r="R2142">
            <v>0</v>
          </cell>
          <cell r="S2142">
            <v>1348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7120</v>
          </cell>
          <cell r="AA2142">
            <v>48139</v>
          </cell>
        </row>
        <row r="2143">
          <cell r="B2143">
            <v>6965</v>
          </cell>
          <cell r="C2143" t="str">
            <v>Sunita Sharma</v>
          </cell>
          <cell r="D2143" t="str">
            <v>Gauradaha Branch</v>
          </cell>
          <cell r="E2143" t="str">
            <v>242</v>
          </cell>
          <cell r="F2143" t="str">
            <v>Banking Operational</v>
          </cell>
          <cell r="G2143" t="str">
            <v>4</v>
          </cell>
          <cell r="H2143" t="str">
            <v>Assistant 4</v>
          </cell>
          <cell r="I2143">
            <v>0</v>
          </cell>
          <cell r="J2143">
            <v>0</v>
          </cell>
          <cell r="K2143">
            <v>32902</v>
          </cell>
          <cell r="L2143">
            <v>4388</v>
          </cell>
          <cell r="M2143">
            <v>3729</v>
          </cell>
          <cell r="N2143">
            <v>33561</v>
          </cell>
          <cell r="O2143">
            <v>2772</v>
          </cell>
          <cell r="P2143">
            <v>2000</v>
          </cell>
          <cell r="Q2143">
            <v>1000</v>
          </cell>
          <cell r="R2143">
            <v>0</v>
          </cell>
          <cell r="S2143">
            <v>1348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7120</v>
          </cell>
          <cell r="AA2143">
            <v>48139</v>
          </cell>
        </row>
        <row r="2144">
          <cell r="B2144">
            <v>90144</v>
          </cell>
          <cell r="C2144" t="str">
            <v>Ghanashyam Dahal</v>
          </cell>
          <cell r="D2144" t="str">
            <v>Gauradaha Branch</v>
          </cell>
          <cell r="E2144" t="str">
            <v>242</v>
          </cell>
          <cell r="F2144" t="str">
            <v>Banking Operational</v>
          </cell>
          <cell r="G2144">
            <v>0</v>
          </cell>
          <cell r="H2144" t="str">
            <v>Support Staff 1S</v>
          </cell>
          <cell r="I2144">
            <v>0</v>
          </cell>
          <cell r="J2144">
            <v>0</v>
          </cell>
          <cell r="K2144">
            <v>24702</v>
          </cell>
          <cell r="L2144">
            <v>0</v>
          </cell>
          <cell r="M2144">
            <v>0</v>
          </cell>
          <cell r="N2144">
            <v>24702</v>
          </cell>
          <cell r="O2144">
            <v>0</v>
          </cell>
          <cell r="P2144">
            <v>2000</v>
          </cell>
          <cell r="Q2144">
            <v>1000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3000</v>
          </cell>
          <cell r="AA2144">
            <v>27702</v>
          </cell>
        </row>
        <row r="2145">
          <cell r="B2145">
            <v>5489</v>
          </cell>
          <cell r="C2145" t="str">
            <v>Laxmi Narayan Chaudhari</v>
          </cell>
          <cell r="D2145" t="str">
            <v>Bhingri Branch</v>
          </cell>
          <cell r="E2145" t="str">
            <v>243</v>
          </cell>
          <cell r="F2145" t="str">
            <v>Banking Operational</v>
          </cell>
          <cell r="G2145" t="str">
            <v>10</v>
          </cell>
          <cell r="H2145" t="str">
            <v>Officer 7</v>
          </cell>
          <cell r="I2145">
            <v>0</v>
          </cell>
          <cell r="J2145">
            <v>0</v>
          </cell>
          <cell r="K2145">
            <v>46207</v>
          </cell>
          <cell r="L2145">
            <v>15400</v>
          </cell>
          <cell r="M2145">
            <v>6160.7</v>
          </cell>
          <cell r="N2145">
            <v>55446.3</v>
          </cell>
          <cell r="O2145">
            <v>4220</v>
          </cell>
          <cell r="P2145">
            <v>2000</v>
          </cell>
          <cell r="Q2145">
            <v>1000</v>
          </cell>
          <cell r="R2145">
            <v>0</v>
          </cell>
          <cell r="S2145">
            <v>6978</v>
          </cell>
          <cell r="T2145">
            <v>2100</v>
          </cell>
          <cell r="U2145">
            <v>0</v>
          </cell>
          <cell r="V2145">
            <v>0</v>
          </cell>
          <cell r="W2145">
            <v>4000</v>
          </cell>
          <cell r="X2145">
            <v>0</v>
          </cell>
          <cell r="Y2145">
            <v>0</v>
          </cell>
          <cell r="Z2145">
            <v>20298</v>
          </cell>
          <cell r="AA2145">
            <v>88065.7</v>
          </cell>
        </row>
        <row r="2146">
          <cell r="B2146">
            <v>6215</v>
          </cell>
          <cell r="C2146" t="str">
            <v>Tirtha Raj Pandit</v>
          </cell>
          <cell r="D2146" t="str">
            <v>Bhingri Branch</v>
          </cell>
          <cell r="E2146" t="str">
            <v>243</v>
          </cell>
          <cell r="F2146" t="str">
            <v>Banking Operational</v>
          </cell>
          <cell r="G2146" t="str">
            <v>9</v>
          </cell>
          <cell r="H2146" t="str">
            <v>Assistant 5</v>
          </cell>
          <cell r="I2146">
            <v>0</v>
          </cell>
          <cell r="J2146">
            <v>0</v>
          </cell>
          <cell r="K2146">
            <v>35420</v>
          </cell>
          <cell r="L2146">
            <v>10629</v>
          </cell>
          <cell r="M2146">
            <v>4604.8999999999996</v>
          </cell>
          <cell r="N2146">
            <v>41444.1</v>
          </cell>
          <cell r="O2146">
            <v>3344</v>
          </cell>
          <cell r="P2146">
            <v>2000</v>
          </cell>
          <cell r="Q2146">
            <v>1000</v>
          </cell>
          <cell r="R2146">
            <v>0</v>
          </cell>
          <cell r="S2146">
            <v>4442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10786</v>
          </cell>
          <cell r="AA2146">
            <v>61439.9</v>
          </cell>
        </row>
        <row r="2147">
          <cell r="B2147">
            <v>6262</v>
          </cell>
          <cell r="C2147" t="str">
            <v>Phanadhar Pokharel</v>
          </cell>
          <cell r="D2147" t="str">
            <v>Bhingri Branch</v>
          </cell>
          <cell r="E2147" t="str">
            <v>243</v>
          </cell>
          <cell r="F2147" t="str">
            <v>Banking Operational</v>
          </cell>
          <cell r="G2147" t="str">
            <v>7</v>
          </cell>
          <cell r="H2147" t="str">
            <v>Support Staff 2S</v>
          </cell>
          <cell r="I2147">
            <v>0</v>
          </cell>
          <cell r="J2147">
            <v>0</v>
          </cell>
          <cell r="K2147">
            <v>26082</v>
          </cell>
          <cell r="L2147">
            <v>6083</v>
          </cell>
          <cell r="M2147">
            <v>3216.5</v>
          </cell>
          <cell r="N2147">
            <v>28948.5</v>
          </cell>
          <cell r="O2147">
            <v>2200</v>
          </cell>
          <cell r="P2147">
            <v>2000</v>
          </cell>
          <cell r="Q2147">
            <v>1000</v>
          </cell>
          <cell r="R2147">
            <v>486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5686</v>
          </cell>
          <cell r="AA2147">
            <v>41067.5</v>
          </cell>
        </row>
        <row r="2148">
          <cell r="B2148">
            <v>6956</v>
          </cell>
          <cell r="C2148" t="str">
            <v>Shridhar Gyanwali</v>
          </cell>
          <cell r="D2148" t="str">
            <v>Bhingri Branch</v>
          </cell>
          <cell r="E2148" t="str">
            <v>243</v>
          </cell>
          <cell r="F2148" t="str">
            <v>Banking Operational</v>
          </cell>
          <cell r="G2148" t="str">
            <v>4</v>
          </cell>
          <cell r="H2148" t="str">
            <v>Assistant 4</v>
          </cell>
          <cell r="I2148">
            <v>0</v>
          </cell>
          <cell r="J2148">
            <v>0</v>
          </cell>
          <cell r="K2148">
            <v>32902</v>
          </cell>
          <cell r="L2148">
            <v>4388</v>
          </cell>
          <cell r="M2148">
            <v>3729</v>
          </cell>
          <cell r="N2148">
            <v>33561</v>
          </cell>
          <cell r="O2148">
            <v>2772</v>
          </cell>
          <cell r="P2148">
            <v>2000</v>
          </cell>
          <cell r="Q2148">
            <v>1000</v>
          </cell>
          <cell r="R2148">
            <v>0</v>
          </cell>
          <cell r="S2148">
            <v>3733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9505</v>
          </cell>
          <cell r="AA2148">
            <v>50524</v>
          </cell>
        </row>
        <row r="2149">
          <cell r="B2149">
            <v>6973</v>
          </cell>
          <cell r="C2149" t="str">
            <v>Deep Prakash Chaudhary</v>
          </cell>
          <cell r="D2149" t="str">
            <v>Bhingri Branch</v>
          </cell>
          <cell r="E2149" t="str">
            <v>243</v>
          </cell>
          <cell r="F2149" t="str">
            <v>Banking Operational</v>
          </cell>
          <cell r="G2149" t="str">
            <v>4</v>
          </cell>
          <cell r="H2149" t="str">
            <v>Assistant 4</v>
          </cell>
          <cell r="I2149">
            <v>0</v>
          </cell>
          <cell r="J2149">
            <v>0</v>
          </cell>
          <cell r="K2149">
            <v>32902</v>
          </cell>
          <cell r="L2149">
            <v>4388</v>
          </cell>
          <cell r="M2149">
            <v>3729</v>
          </cell>
          <cell r="N2149">
            <v>33561</v>
          </cell>
          <cell r="O2149">
            <v>2772</v>
          </cell>
          <cell r="P2149">
            <v>2000</v>
          </cell>
          <cell r="Q2149">
            <v>1000</v>
          </cell>
          <cell r="R2149">
            <v>0</v>
          </cell>
          <cell r="S2149">
            <v>3733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9505</v>
          </cell>
          <cell r="AA2149">
            <v>50524</v>
          </cell>
        </row>
        <row r="2150">
          <cell r="B2150">
            <v>7112</v>
          </cell>
          <cell r="C2150" t="str">
            <v>Yogmaya Bhandari</v>
          </cell>
          <cell r="D2150" t="str">
            <v>Bhingri Branch</v>
          </cell>
          <cell r="E2150" t="str">
            <v>243</v>
          </cell>
          <cell r="F2150" t="str">
            <v>Banking Operational</v>
          </cell>
          <cell r="G2150" t="str">
            <v>1</v>
          </cell>
          <cell r="H2150" t="str">
            <v>Assistant 5</v>
          </cell>
          <cell r="I2150">
            <v>0</v>
          </cell>
          <cell r="J2150">
            <v>0</v>
          </cell>
          <cell r="K2150">
            <v>35420</v>
          </cell>
          <cell r="L2150">
            <v>1181</v>
          </cell>
          <cell r="M2150">
            <v>3660.1</v>
          </cell>
          <cell r="N2150">
            <v>32940.9</v>
          </cell>
          <cell r="O2150">
            <v>3344</v>
          </cell>
          <cell r="P2150">
            <v>2000</v>
          </cell>
          <cell r="Q2150">
            <v>1000</v>
          </cell>
          <cell r="R2150">
            <v>0</v>
          </cell>
          <cell r="S2150">
            <v>4442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10786</v>
          </cell>
          <cell r="AA2150">
            <v>51047.1</v>
          </cell>
        </row>
        <row r="2151">
          <cell r="B2151">
            <v>7331</v>
          </cell>
          <cell r="C2151" t="str">
            <v>Hema Budha</v>
          </cell>
          <cell r="D2151" t="str">
            <v>Bhingri Branch</v>
          </cell>
          <cell r="E2151" t="str">
            <v>243</v>
          </cell>
          <cell r="F2151" t="str">
            <v>Banking Operational</v>
          </cell>
          <cell r="G2151" t="str">
            <v>1</v>
          </cell>
          <cell r="H2151" t="str">
            <v>Assistant 4</v>
          </cell>
          <cell r="I2151">
            <v>0</v>
          </cell>
          <cell r="J2151">
            <v>0</v>
          </cell>
          <cell r="K2151">
            <v>32902</v>
          </cell>
          <cell r="L2151">
            <v>1097</v>
          </cell>
          <cell r="M2151">
            <v>3399.9</v>
          </cell>
          <cell r="N2151">
            <v>30599.1</v>
          </cell>
          <cell r="O2151">
            <v>2772</v>
          </cell>
          <cell r="P2151">
            <v>2000</v>
          </cell>
          <cell r="Q2151">
            <v>1000</v>
          </cell>
          <cell r="R2151">
            <v>0</v>
          </cell>
          <cell r="S2151">
            <v>3733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9505</v>
          </cell>
          <cell r="AA2151">
            <v>46903.9</v>
          </cell>
        </row>
        <row r="2152">
          <cell r="B2152">
            <v>6182</v>
          </cell>
          <cell r="C2152" t="str">
            <v>Ajaya Gupta</v>
          </cell>
          <cell r="D2152" t="str">
            <v>Sauraha Branch</v>
          </cell>
          <cell r="E2152" t="str">
            <v>244</v>
          </cell>
          <cell r="F2152" t="str">
            <v>Banking Operational</v>
          </cell>
          <cell r="G2152" t="str">
            <v>8</v>
          </cell>
          <cell r="H2152" t="str">
            <v>Assistant 5</v>
          </cell>
          <cell r="I2152">
            <v>0</v>
          </cell>
          <cell r="J2152">
            <v>0</v>
          </cell>
          <cell r="K2152">
            <v>35420</v>
          </cell>
          <cell r="L2152">
            <v>9448</v>
          </cell>
          <cell r="M2152">
            <v>4486.8</v>
          </cell>
          <cell r="N2152">
            <v>40381.199999999997</v>
          </cell>
          <cell r="O2152">
            <v>3344</v>
          </cell>
          <cell r="P2152">
            <v>2000</v>
          </cell>
          <cell r="Q2152">
            <v>1000</v>
          </cell>
          <cell r="R2152">
            <v>93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6437</v>
          </cell>
          <cell r="AA2152">
            <v>55791.8</v>
          </cell>
        </row>
        <row r="2153">
          <cell r="B2153">
            <v>6314</v>
          </cell>
          <cell r="C2153" t="str">
            <v>Keshav Prasad Dotel</v>
          </cell>
          <cell r="D2153" t="str">
            <v>Sauraha Branch</v>
          </cell>
          <cell r="E2153" t="str">
            <v>244</v>
          </cell>
          <cell r="F2153" t="str">
            <v>Banking Operational</v>
          </cell>
          <cell r="G2153" t="str">
            <v>0</v>
          </cell>
          <cell r="H2153" t="str">
            <v>Officer 6</v>
          </cell>
          <cell r="I2153">
            <v>0</v>
          </cell>
          <cell r="J2153">
            <v>0</v>
          </cell>
          <cell r="K2153">
            <v>43689</v>
          </cell>
          <cell r="L2153">
            <v>0</v>
          </cell>
          <cell r="M2153">
            <v>4368.8999999999996</v>
          </cell>
          <cell r="N2153">
            <v>39320.1</v>
          </cell>
          <cell r="O2153">
            <v>3850</v>
          </cell>
          <cell r="P2153">
            <v>2000</v>
          </cell>
          <cell r="Q2153">
            <v>1000</v>
          </cell>
          <cell r="R2153">
            <v>0</v>
          </cell>
          <cell r="S2153">
            <v>1100</v>
          </cell>
          <cell r="T2153">
            <v>2100</v>
          </cell>
          <cell r="U2153">
            <v>0</v>
          </cell>
          <cell r="V2153">
            <v>0</v>
          </cell>
          <cell r="W2153">
            <v>4000</v>
          </cell>
          <cell r="X2153">
            <v>0</v>
          </cell>
          <cell r="Y2153">
            <v>0</v>
          </cell>
          <cell r="Z2153">
            <v>14050</v>
          </cell>
          <cell r="AA2153">
            <v>62107.9</v>
          </cell>
        </row>
        <row r="2154">
          <cell r="B2154">
            <v>7293</v>
          </cell>
          <cell r="C2154" t="str">
            <v>Chitra Prasad Neupane</v>
          </cell>
          <cell r="D2154" t="str">
            <v>Sauraha Branch</v>
          </cell>
          <cell r="E2154" t="str">
            <v>244</v>
          </cell>
          <cell r="F2154" t="str">
            <v>Banking Operational</v>
          </cell>
          <cell r="G2154" t="str">
            <v>1</v>
          </cell>
          <cell r="H2154" t="str">
            <v>Assistant 4</v>
          </cell>
          <cell r="I2154">
            <v>0</v>
          </cell>
          <cell r="J2154">
            <v>0</v>
          </cell>
          <cell r="K2154">
            <v>32902</v>
          </cell>
          <cell r="L2154">
            <v>1097</v>
          </cell>
          <cell r="M2154">
            <v>3399.9</v>
          </cell>
          <cell r="N2154">
            <v>30599.1</v>
          </cell>
          <cell r="O2154">
            <v>2772</v>
          </cell>
          <cell r="P2154">
            <v>2000</v>
          </cell>
          <cell r="Q2154">
            <v>1000</v>
          </cell>
          <cell r="R2154">
            <v>0</v>
          </cell>
          <cell r="S2154">
            <v>648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6420</v>
          </cell>
          <cell r="AA2154">
            <v>43818.9</v>
          </cell>
        </row>
        <row r="2155">
          <cell r="B2155">
            <v>5501</v>
          </cell>
          <cell r="C2155" t="str">
            <v>Yem Prashad Acharya</v>
          </cell>
          <cell r="D2155" t="str">
            <v>Pharsatikar Branch</v>
          </cell>
          <cell r="E2155" t="str">
            <v>245</v>
          </cell>
          <cell r="F2155" t="str">
            <v>Banking Operational</v>
          </cell>
          <cell r="G2155" t="str">
            <v>11</v>
          </cell>
          <cell r="H2155" t="str">
            <v>Officer 7</v>
          </cell>
          <cell r="I2155">
            <v>0</v>
          </cell>
          <cell r="J2155">
            <v>0</v>
          </cell>
          <cell r="K2155">
            <v>46207</v>
          </cell>
          <cell r="L2155">
            <v>16940</v>
          </cell>
          <cell r="M2155">
            <v>6314.7</v>
          </cell>
          <cell r="N2155">
            <v>56832.3</v>
          </cell>
          <cell r="O2155">
            <v>4220</v>
          </cell>
          <cell r="P2155">
            <v>2000</v>
          </cell>
          <cell r="Q2155">
            <v>1000</v>
          </cell>
          <cell r="R2155">
            <v>291</v>
          </cell>
          <cell r="S2155">
            <v>0</v>
          </cell>
          <cell r="T2155">
            <v>2250</v>
          </cell>
          <cell r="U2155">
            <v>0</v>
          </cell>
          <cell r="V2155">
            <v>0</v>
          </cell>
          <cell r="W2155">
            <v>5000</v>
          </cell>
          <cell r="X2155">
            <v>0</v>
          </cell>
          <cell r="Y2155">
            <v>0</v>
          </cell>
          <cell r="Z2155">
            <v>14761</v>
          </cell>
          <cell r="AA2155">
            <v>84222.7</v>
          </cell>
        </row>
        <row r="2156">
          <cell r="B2156">
            <v>5836</v>
          </cell>
          <cell r="C2156" t="str">
            <v>Jalal Husen</v>
          </cell>
          <cell r="D2156" t="str">
            <v>Pharsatikar Branch</v>
          </cell>
          <cell r="E2156" t="str">
            <v>245</v>
          </cell>
          <cell r="F2156" t="str">
            <v>Banking Operational</v>
          </cell>
          <cell r="G2156" t="str">
            <v>11</v>
          </cell>
          <cell r="H2156" t="str">
            <v>Assistant 5</v>
          </cell>
          <cell r="I2156">
            <v>0</v>
          </cell>
          <cell r="J2156">
            <v>0</v>
          </cell>
          <cell r="K2156">
            <v>35420</v>
          </cell>
          <cell r="L2156">
            <v>12991</v>
          </cell>
          <cell r="M2156">
            <v>4841.1000000000004</v>
          </cell>
          <cell r="N2156">
            <v>43569.9</v>
          </cell>
          <cell r="O2156">
            <v>3344</v>
          </cell>
          <cell r="P2156">
            <v>2000</v>
          </cell>
          <cell r="Q2156">
            <v>1000</v>
          </cell>
          <cell r="R2156">
            <v>0</v>
          </cell>
          <cell r="S2156">
            <v>1604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7948</v>
          </cell>
          <cell r="AA2156">
            <v>61200.1</v>
          </cell>
        </row>
        <row r="2157">
          <cell r="B2157">
            <v>6675</v>
          </cell>
          <cell r="C2157" t="str">
            <v>Santosh Dhakal</v>
          </cell>
          <cell r="D2157" t="str">
            <v>Pharsatikar Branch</v>
          </cell>
          <cell r="E2157" t="str">
            <v>245</v>
          </cell>
          <cell r="F2157" t="str">
            <v>Banking Operational</v>
          </cell>
          <cell r="G2157" t="str">
            <v>5</v>
          </cell>
          <cell r="H2157" t="str">
            <v>Assistant 4</v>
          </cell>
          <cell r="I2157">
            <v>0</v>
          </cell>
          <cell r="J2157">
            <v>0</v>
          </cell>
          <cell r="K2157">
            <v>32902</v>
          </cell>
          <cell r="L2157">
            <v>5485</v>
          </cell>
          <cell r="M2157">
            <v>3838.7</v>
          </cell>
          <cell r="N2157">
            <v>34548.300000000003</v>
          </cell>
          <cell r="O2157">
            <v>2772</v>
          </cell>
          <cell r="P2157">
            <v>2000</v>
          </cell>
          <cell r="Q2157">
            <v>1000</v>
          </cell>
          <cell r="R2157">
            <v>0</v>
          </cell>
          <cell r="S2157">
            <v>1348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7120</v>
          </cell>
          <cell r="AA2157">
            <v>49345.7</v>
          </cell>
        </row>
        <row r="2158">
          <cell r="B2158">
            <v>7276</v>
          </cell>
          <cell r="C2158" t="str">
            <v>Deepak Tiwari</v>
          </cell>
          <cell r="D2158" t="str">
            <v>Pharsatikar Branch</v>
          </cell>
          <cell r="E2158" t="str">
            <v>245</v>
          </cell>
          <cell r="F2158" t="str">
            <v>Banking Operational</v>
          </cell>
          <cell r="G2158" t="str">
            <v>1</v>
          </cell>
          <cell r="H2158" t="str">
            <v>Assistant 4</v>
          </cell>
          <cell r="I2158">
            <v>0</v>
          </cell>
          <cell r="J2158">
            <v>0</v>
          </cell>
          <cell r="K2158">
            <v>32902</v>
          </cell>
          <cell r="L2158">
            <v>1097</v>
          </cell>
          <cell r="M2158">
            <v>3399.9</v>
          </cell>
          <cell r="N2158">
            <v>30599.1</v>
          </cell>
          <cell r="O2158">
            <v>2772</v>
          </cell>
          <cell r="P2158">
            <v>2000</v>
          </cell>
          <cell r="Q2158">
            <v>1000</v>
          </cell>
          <cell r="R2158">
            <v>0</v>
          </cell>
          <cell r="S2158">
            <v>1348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7120</v>
          </cell>
          <cell r="AA2158">
            <v>44518.9</v>
          </cell>
        </row>
        <row r="2159">
          <cell r="B2159">
            <v>7302</v>
          </cell>
          <cell r="C2159" t="str">
            <v>Kabita Gyawali</v>
          </cell>
          <cell r="D2159" t="str">
            <v>Pharsatikar Branch</v>
          </cell>
          <cell r="E2159" t="str">
            <v>245</v>
          </cell>
          <cell r="F2159" t="str">
            <v>Banking Operational</v>
          </cell>
          <cell r="G2159" t="str">
            <v>1</v>
          </cell>
          <cell r="H2159" t="str">
            <v>Assistant 4</v>
          </cell>
          <cell r="I2159">
            <v>0</v>
          </cell>
          <cell r="J2159">
            <v>0</v>
          </cell>
          <cell r="K2159">
            <v>32902</v>
          </cell>
          <cell r="L2159">
            <v>1097</v>
          </cell>
          <cell r="M2159">
            <v>3399.9</v>
          </cell>
          <cell r="N2159">
            <v>30599.1</v>
          </cell>
          <cell r="O2159">
            <v>2772</v>
          </cell>
          <cell r="P2159">
            <v>2000</v>
          </cell>
          <cell r="Q2159">
            <v>1000</v>
          </cell>
          <cell r="R2159">
            <v>0</v>
          </cell>
          <cell r="S2159">
            <v>1348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7120</v>
          </cell>
          <cell r="AA2159">
            <v>44518.9</v>
          </cell>
        </row>
        <row r="2160">
          <cell r="B2160">
            <v>4930</v>
          </cell>
          <cell r="C2160" t="str">
            <v>Khaga Raj Joshi</v>
          </cell>
          <cell r="D2160" t="str">
            <v>Jhalari Branch</v>
          </cell>
          <cell r="E2160" t="str">
            <v>246</v>
          </cell>
          <cell r="F2160" t="str">
            <v>Banking Operational</v>
          </cell>
          <cell r="G2160" t="str">
            <v>9</v>
          </cell>
          <cell r="H2160" t="str">
            <v>Officer 7</v>
          </cell>
          <cell r="I2160">
            <v>0</v>
          </cell>
          <cell r="J2160">
            <v>0</v>
          </cell>
          <cell r="K2160">
            <v>46207</v>
          </cell>
          <cell r="L2160">
            <v>13860</v>
          </cell>
          <cell r="M2160">
            <v>6006.7</v>
          </cell>
          <cell r="N2160">
            <v>54060.3</v>
          </cell>
          <cell r="O2160">
            <v>4220</v>
          </cell>
          <cell r="P2160">
            <v>2000</v>
          </cell>
          <cell r="Q2160">
            <v>1000</v>
          </cell>
          <cell r="R2160">
            <v>0</v>
          </cell>
          <cell r="S2160">
            <v>2519</v>
          </cell>
          <cell r="T2160">
            <v>2100</v>
          </cell>
          <cell r="U2160">
            <v>0</v>
          </cell>
          <cell r="V2160">
            <v>0</v>
          </cell>
          <cell r="W2160">
            <v>4000</v>
          </cell>
          <cell r="X2160">
            <v>0</v>
          </cell>
          <cell r="Y2160">
            <v>0</v>
          </cell>
          <cell r="Z2160">
            <v>15839</v>
          </cell>
          <cell r="AA2160">
            <v>81912.7</v>
          </cell>
        </row>
        <row r="2161">
          <cell r="B2161">
            <v>5615</v>
          </cell>
          <cell r="C2161" t="str">
            <v>Sukharam Rana</v>
          </cell>
          <cell r="D2161" t="str">
            <v>Jhalari Branch</v>
          </cell>
          <cell r="E2161" t="str">
            <v>246</v>
          </cell>
          <cell r="F2161" t="str">
            <v>Banking Operational</v>
          </cell>
          <cell r="G2161" t="str">
            <v>11</v>
          </cell>
          <cell r="H2161" t="str">
            <v>Assistant 5</v>
          </cell>
          <cell r="I2161">
            <v>0</v>
          </cell>
          <cell r="J2161">
            <v>0</v>
          </cell>
          <cell r="K2161">
            <v>35420</v>
          </cell>
          <cell r="L2161">
            <v>12991</v>
          </cell>
          <cell r="M2161">
            <v>4841.1000000000004</v>
          </cell>
          <cell r="N2161">
            <v>43569.9</v>
          </cell>
          <cell r="O2161">
            <v>3344</v>
          </cell>
          <cell r="P2161">
            <v>2000</v>
          </cell>
          <cell r="Q2161">
            <v>1000</v>
          </cell>
          <cell r="R2161">
            <v>185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6529</v>
          </cell>
          <cell r="AA2161">
            <v>59781.1</v>
          </cell>
        </row>
        <row r="2162">
          <cell r="B2162">
            <v>6324</v>
          </cell>
          <cell r="C2162" t="str">
            <v>Mohit Khadka</v>
          </cell>
          <cell r="D2162" t="str">
            <v>Jhalari Branch</v>
          </cell>
          <cell r="E2162" t="str">
            <v>246</v>
          </cell>
          <cell r="F2162" t="str">
            <v>Banking Operational</v>
          </cell>
          <cell r="G2162" t="str">
            <v>4</v>
          </cell>
          <cell r="H2162" t="str">
            <v>Assistant 5</v>
          </cell>
          <cell r="I2162">
            <v>0</v>
          </cell>
          <cell r="J2162">
            <v>0</v>
          </cell>
          <cell r="K2162">
            <v>35420</v>
          </cell>
          <cell r="L2162">
            <v>4724</v>
          </cell>
          <cell r="M2162">
            <v>4014.4</v>
          </cell>
          <cell r="N2162">
            <v>36129.599999999999</v>
          </cell>
          <cell r="O2162">
            <v>3344</v>
          </cell>
          <cell r="P2162">
            <v>2000</v>
          </cell>
          <cell r="Q2162">
            <v>1000</v>
          </cell>
          <cell r="R2162">
            <v>0</v>
          </cell>
          <cell r="S2162">
            <v>1604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7948</v>
          </cell>
          <cell r="AA2162">
            <v>52106.400000000001</v>
          </cell>
        </row>
        <row r="2163">
          <cell r="B2163">
            <v>6479</v>
          </cell>
          <cell r="C2163" t="str">
            <v>Prem Prakash Joshi</v>
          </cell>
          <cell r="D2163" t="str">
            <v>Jhalari Branch</v>
          </cell>
          <cell r="E2163" t="str">
            <v>246</v>
          </cell>
          <cell r="F2163" t="str">
            <v>Banking Operational</v>
          </cell>
          <cell r="G2163" t="str">
            <v>6</v>
          </cell>
          <cell r="H2163" t="str">
            <v>Assistant 5</v>
          </cell>
          <cell r="I2163">
            <v>0</v>
          </cell>
          <cell r="J2163">
            <v>0</v>
          </cell>
          <cell r="K2163">
            <v>35420</v>
          </cell>
          <cell r="L2163">
            <v>7086</v>
          </cell>
          <cell r="M2163">
            <v>4250.6000000000004</v>
          </cell>
          <cell r="N2163">
            <v>38255.4</v>
          </cell>
          <cell r="O2163">
            <v>3344</v>
          </cell>
          <cell r="P2163">
            <v>2000</v>
          </cell>
          <cell r="Q2163">
            <v>1000</v>
          </cell>
          <cell r="R2163">
            <v>185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6529</v>
          </cell>
          <cell r="AA2163">
            <v>53285.599999999999</v>
          </cell>
        </row>
        <row r="2164">
          <cell r="B2164">
            <v>7025</v>
          </cell>
          <cell r="C2164" t="str">
            <v>Jayanti Joshi</v>
          </cell>
          <cell r="D2164" t="str">
            <v>Jhalari Branch</v>
          </cell>
          <cell r="E2164" t="str">
            <v>246</v>
          </cell>
          <cell r="F2164" t="str">
            <v>Banking Operational</v>
          </cell>
          <cell r="G2164" t="str">
            <v>3</v>
          </cell>
          <cell r="H2164" t="str">
            <v>Assistant 5</v>
          </cell>
          <cell r="I2164">
            <v>0</v>
          </cell>
          <cell r="J2164">
            <v>0</v>
          </cell>
          <cell r="K2164">
            <v>35420</v>
          </cell>
          <cell r="L2164">
            <v>3543</v>
          </cell>
          <cell r="M2164">
            <v>3896.3</v>
          </cell>
          <cell r="N2164">
            <v>35066.699999999997</v>
          </cell>
          <cell r="O2164">
            <v>3344</v>
          </cell>
          <cell r="P2164">
            <v>2000</v>
          </cell>
          <cell r="Q2164">
            <v>1000</v>
          </cell>
          <cell r="R2164">
            <v>185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6529</v>
          </cell>
          <cell r="AA2164">
            <v>49388.3</v>
          </cell>
        </row>
        <row r="2165">
          <cell r="B2165">
            <v>90160</v>
          </cell>
          <cell r="C2165" t="str">
            <v>Hem Raj Pandey</v>
          </cell>
          <cell r="D2165" t="str">
            <v>Jhalari Branch</v>
          </cell>
          <cell r="E2165" t="str">
            <v>246</v>
          </cell>
          <cell r="F2165" t="str">
            <v>Banking Operational</v>
          </cell>
          <cell r="G2165">
            <v>0</v>
          </cell>
          <cell r="H2165" t="str">
            <v>Support Staff 1S</v>
          </cell>
          <cell r="I2165">
            <v>0</v>
          </cell>
          <cell r="J2165">
            <v>0</v>
          </cell>
          <cell r="K2165">
            <v>24702</v>
          </cell>
          <cell r="L2165">
            <v>0</v>
          </cell>
          <cell r="M2165">
            <v>0</v>
          </cell>
          <cell r="N2165">
            <v>24702</v>
          </cell>
          <cell r="O2165">
            <v>0</v>
          </cell>
          <cell r="P2165">
            <v>2000</v>
          </cell>
          <cell r="Q2165">
            <v>1000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3000</v>
          </cell>
          <cell r="AA2165">
            <v>27702</v>
          </cell>
        </row>
        <row r="2166">
          <cell r="B2166">
            <v>5973</v>
          </cell>
          <cell r="C2166" t="str">
            <v>Rudra Bahadur Thapa</v>
          </cell>
          <cell r="D2166" t="str">
            <v>Chapakot Branch</v>
          </cell>
          <cell r="E2166" t="str">
            <v>247</v>
          </cell>
          <cell r="F2166" t="str">
            <v>Banking Operational</v>
          </cell>
          <cell r="G2166" t="str">
            <v>11</v>
          </cell>
          <cell r="H2166" t="str">
            <v>Assistant 5</v>
          </cell>
          <cell r="I2166">
            <v>0</v>
          </cell>
          <cell r="J2166">
            <v>0</v>
          </cell>
          <cell r="K2166">
            <v>35420</v>
          </cell>
          <cell r="L2166">
            <v>12991</v>
          </cell>
          <cell r="M2166">
            <v>4841.1000000000004</v>
          </cell>
          <cell r="N2166">
            <v>43569.9</v>
          </cell>
          <cell r="O2166">
            <v>3344</v>
          </cell>
          <cell r="P2166">
            <v>2000</v>
          </cell>
          <cell r="Q2166">
            <v>1000</v>
          </cell>
          <cell r="R2166">
            <v>0</v>
          </cell>
          <cell r="S2166">
            <v>4442</v>
          </cell>
          <cell r="T2166">
            <v>1950</v>
          </cell>
          <cell r="U2166">
            <v>0</v>
          </cell>
          <cell r="V2166">
            <v>0</v>
          </cell>
          <cell r="W2166">
            <v>3000</v>
          </cell>
          <cell r="X2166">
            <v>0</v>
          </cell>
          <cell r="Y2166">
            <v>0</v>
          </cell>
          <cell r="Z2166">
            <v>15736</v>
          </cell>
          <cell r="AA2166">
            <v>68988.100000000006</v>
          </cell>
        </row>
        <row r="2167">
          <cell r="B2167">
            <v>7309</v>
          </cell>
          <cell r="C2167" t="str">
            <v>Shes Kanta Aryal</v>
          </cell>
          <cell r="D2167" t="str">
            <v>Chapakot Branch</v>
          </cell>
          <cell r="E2167" t="str">
            <v>247</v>
          </cell>
          <cell r="F2167" t="str">
            <v>Banking Operational</v>
          </cell>
          <cell r="G2167" t="str">
            <v>1</v>
          </cell>
          <cell r="H2167" t="str">
            <v>Assistant 4</v>
          </cell>
          <cell r="I2167">
            <v>0</v>
          </cell>
          <cell r="J2167">
            <v>0</v>
          </cell>
          <cell r="K2167">
            <v>32902</v>
          </cell>
          <cell r="L2167">
            <v>1097</v>
          </cell>
          <cell r="M2167">
            <v>3399.9</v>
          </cell>
          <cell r="N2167">
            <v>30599.1</v>
          </cell>
          <cell r="O2167">
            <v>2772</v>
          </cell>
          <cell r="P2167">
            <v>2000</v>
          </cell>
          <cell r="Q2167">
            <v>1000</v>
          </cell>
          <cell r="R2167">
            <v>0</v>
          </cell>
          <cell r="S2167">
            <v>3733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9505</v>
          </cell>
          <cell r="AA2167">
            <v>46903.9</v>
          </cell>
        </row>
        <row r="2168">
          <cell r="B2168">
            <v>7329</v>
          </cell>
          <cell r="C2168" t="str">
            <v>Bhim Bahadur Barghare</v>
          </cell>
          <cell r="D2168" t="str">
            <v>Chapakot Branch</v>
          </cell>
          <cell r="E2168" t="str">
            <v>247</v>
          </cell>
          <cell r="F2168" t="str">
            <v>Banking Operational</v>
          </cell>
          <cell r="G2168" t="str">
            <v>1</v>
          </cell>
          <cell r="H2168" t="str">
            <v>Assistant 4</v>
          </cell>
          <cell r="I2168">
            <v>0</v>
          </cell>
          <cell r="J2168">
            <v>0</v>
          </cell>
          <cell r="K2168">
            <v>32902</v>
          </cell>
          <cell r="L2168">
            <v>1097</v>
          </cell>
          <cell r="M2168">
            <v>3399.9</v>
          </cell>
          <cell r="N2168">
            <v>30599.1</v>
          </cell>
          <cell r="O2168">
            <v>2772</v>
          </cell>
          <cell r="P2168">
            <v>2000</v>
          </cell>
          <cell r="Q2168">
            <v>1000</v>
          </cell>
          <cell r="R2168">
            <v>0</v>
          </cell>
          <cell r="S2168">
            <v>3733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9505</v>
          </cell>
          <cell r="AA2168">
            <v>46903.9</v>
          </cell>
        </row>
        <row r="2169">
          <cell r="B2169">
            <v>5294</v>
          </cell>
          <cell r="C2169" t="str">
            <v>Ganga Acharya Nepal</v>
          </cell>
          <cell r="D2169" t="str">
            <v>Chhahare Branch</v>
          </cell>
          <cell r="E2169" t="str">
            <v>248</v>
          </cell>
          <cell r="F2169" t="str">
            <v>Banking Operational</v>
          </cell>
          <cell r="G2169" t="str">
            <v>6</v>
          </cell>
          <cell r="H2169" t="str">
            <v>Officer 7</v>
          </cell>
          <cell r="I2169">
            <v>0</v>
          </cell>
          <cell r="J2169">
            <v>0</v>
          </cell>
          <cell r="K2169">
            <v>46207</v>
          </cell>
          <cell r="L2169">
            <v>9240</v>
          </cell>
          <cell r="M2169">
            <v>5544.7</v>
          </cell>
          <cell r="N2169">
            <v>49902.3</v>
          </cell>
          <cell r="O2169">
            <v>4220</v>
          </cell>
          <cell r="P2169">
            <v>2000</v>
          </cell>
          <cell r="Q2169">
            <v>1000</v>
          </cell>
          <cell r="R2169">
            <v>0</v>
          </cell>
          <cell r="S2169">
            <v>4070</v>
          </cell>
          <cell r="T2169">
            <v>2100</v>
          </cell>
          <cell r="U2169">
            <v>0</v>
          </cell>
          <cell r="V2169">
            <v>0</v>
          </cell>
          <cell r="W2169">
            <v>4000</v>
          </cell>
          <cell r="X2169">
            <v>0</v>
          </cell>
          <cell r="Y2169">
            <v>0</v>
          </cell>
          <cell r="Z2169">
            <v>17390</v>
          </cell>
          <cell r="AA2169">
            <v>78381.7</v>
          </cell>
        </row>
        <row r="2170">
          <cell r="B2170">
            <v>5644</v>
          </cell>
          <cell r="C2170" t="str">
            <v>Kamal Shrestha</v>
          </cell>
          <cell r="D2170" t="str">
            <v>Chhahare Branch</v>
          </cell>
          <cell r="E2170" t="str">
            <v>248</v>
          </cell>
          <cell r="F2170" t="str">
            <v>Banking Operational</v>
          </cell>
          <cell r="G2170" t="str">
            <v>11</v>
          </cell>
          <cell r="H2170" t="str">
            <v>Assistant 5</v>
          </cell>
          <cell r="I2170">
            <v>0</v>
          </cell>
          <cell r="J2170">
            <v>0</v>
          </cell>
          <cell r="K2170">
            <v>35420</v>
          </cell>
          <cell r="L2170">
            <v>12991</v>
          </cell>
          <cell r="M2170">
            <v>4841.1000000000004</v>
          </cell>
          <cell r="N2170">
            <v>43569.9</v>
          </cell>
          <cell r="O2170">
            <v>3344</v>
          </cell>
          <cell r="P2170">
            <v>2000</v>
          </cell>
          <cell r="Q2170">
            <v>1000</v>
          </cell>
          <cell r="R2170">
            <v>278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6622</v>
          </cell>
          <cell r="AA2170">
            <v>59874.1</v>
          </cell>
        </row>
        <row r="2171">
          <cell r="B2171">
            <v>5714</v>
          </cell>
          <cell r="C2171" t="str">
            <v>Suna Maya Shrestha</v>
          </cell>
          <cell r="D2171" t="str">
            <v>Chhahare Branch</v>
          </cell>
          <cell r="E2171" t="str">
            <v>248</v>
          </cell>
          <cell r="F2171" t="str">
            <v>Banking Operational</v>
          </cell>
          <cell r="G2171" t="str">
            <v>11</v>
          </cell>
          <cell r="H2171" t="str">
            <v>Assistant 5</v>
          </cell>
          <cell r="I2171">
            <v>0</v>
          </cell>
          <cell r="J2171">
            <v>0</v>
          </cell>
          <cell r="K2171">
            <v>35420</v>
          </cell>
          <cell r="L2171">
            <v>12991</v>
          </cell>
          <cell r="M2171">
            <v>4841.1000000000004</v>
          </cell>
          <cell r="N2171">
            <v>43569.9</v>
          </cell>
          <cell r="O2171">
            <v>3344</v>
          </cell>
          <cell r="P2171">
            <v>2000</v>
          </cell>
          <cell r="Q2171">
            <v>1000</v>
          </cell>
          <cell r="R2171">
            <v>0</v>
          </cell>
          <cell r="S2171">
            <v>2590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8934</v>
          </cell>
          <cell r="AA2171">
            <v>62186.1</v>
          </cell>
        </row>
        <row r="2172">
          <cell r="B2172">
            <v>7307</v>
          </cell>
          <cell r="C2172" t="str">
            <v>Surya Kant Joshi</v>
          </cell>
          <cell r="D2172" t="str">
            <v>Chhahare Branch</v>
          </cell>
          <cell r="E2172" t="str">
            <v>248</v>
          </cell>
          <cell r="F2172" t="str">
            <v>Banking Operational</v>
          </cell>
          <cell r="G2172" t="str">
            <v>1</v>
          </cell>
          <cell r="H2172" t="str">
            <v>Assistant 4</v>
          </cell>
          <cell r="I2172">
            <v>0</v>
          </cell>
          <cell r="J2172">
            <v>0</v>
          </cell>
          <cell r="K2172">
            <v>32902</v>
          </cell>
          <cell r="L2172">
            <v>1097</v>
          </cell>
          <cell r="M2172">
            <v>3399.9</v>
          </cell>
          <cell r="N2172">
            <v>30599.1</v>
          </cell>
          <cell r="O2172">
            <v>2772</v>
          </cell>
          <cell r="P2172">
            <v>2000</v>
          </cell>
          <cell r="Q2172">
            <v>1000</v>
          </cell>
          <cell r="R2172">
            <v>0</v>
          </cell>
          <cell r="S2172">
            <v>2177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7949</v>
          </cell>
          <cell r="AA2172">
            <v>45347.9</v>
          </cell>
        </row>
        <row r="2173">
          <cell r="B2173">
            <v>4950</v>
          </cell>
          <cell r="C2173" t="str">
            <v>Layak Ram Chaudhari</v>
          </cell>
          <cell r="D2173" t="str">
            <v>Lamki Branch</v>
          </cell>
          <cell r="E2173" t="str">
            <v>249</v>
          </cell>
          <cell r="F2173" t="str">
            <v>Banking Operational</v>
          </cell>
          <cell r="G2173" t="str">
            <v>9</v>
          </cell>
          <cell r="H2173" t="str">
            <v>Officer 7</v>
          </cell>
          <cell r="I2173">
            <v>0</v>
          </cell>
          <cell r="J2173">
            <v>0</v>
          </cell>
          <cell r="K2173">
            <v>46207</v>
          </cell>
          <cell r="L2173">
            <v>13860</v>
          </cell>
          <cell r="M2173">
            <v>6006.7</v>
          </cell>
          <cell r="N2173">
            <v>54060.3</v>
          </cell>
          <cell r="O2173">
            <v>4220</v>
          </cell>
          <cell r="P2173">
            <v>2000</v>
          </cell>
          <cell r="Q2173">
            <v>1000</v>
          </cell>
          <cell r="R2173">
            <v>0</v>
          </cell>
          <cell r="S2173">
            <v>2519</v>
          </cell>
          <cell r="T2173">
            <v>2100</v>
          </cell>
          <cell r="U2173">
            <v>0</v>
          </cell>
          <cell r="V2173">
            <v>0</v>
          </cell>
          <cell r="W2173">
            <v>4000</v>
          </cell>
          <cell r="X2173">
            <v>0</v>
          </cell>
          <cell r="Y2173">
            <v>0</v>
          </cell>
          <cell r="Z2173">
            <v>15839</v>
          </cell>
          <cell r="AA2173">
            <v>81912.7</v>
          </cell>
        </row>
        <row r="2174">
          <cell r="B2174">
            <v>6221</v>
          </cell>
          <cell r="C2174" t="str">
            <v>Mitthu Lal Chaudhary</v>
          </cell>
          <cell r="D2174" t="str">
            <v>Lamki Branch</v>
          </cell>
          <cell r="E2174" t="str">
            <v>249</v>
          </cell>
          <cell r="F2174" t="str">
            <v>Banking Operational</v>
          </cell>
          <cell r="G2174" t="str">
            <v>8</v>
          </cell>
          <cell r="H2174" t="str">
            <v>Assistant 5</v>
          </cell>
          <cell r="I2174">
            <v>0</v>
          </cell>
          <cell r="J2174">
            <v>0</v>
          </cell>
          <cell r="K2174">
            <v>35420</v>
          </cell>
          <cell r="L2174">
            <v>9448</v>
          </cell>
          <cell r="M2174">
            <v>4486.8</v>
          </cell>
          <cell r="N2174">
            <v>40381.199999999997</v>
          </cell>
          <cell r="O2174">
            <v>3344</v>
          </cell>
          <cell r="P2174">
            <v>2000</v>
          </cell>
          <cell r="Q2174">
            <v>1000</v>
          </cell>
          <cell r="R2174">
            <v>185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6529</v>
          </cell>
          <cell r="AA2174">
            <v>55883.8</v>
          </cell>
        </row>
        <row r="2175">
          <cell r="B2175">
            <v>6589</v>
          </cell>
          <cell r="C2175" t="str">
            <v>Prakash Prasad Joshi</v>
          </cell>
          <cell r="D2175" t="str">
            <v>Lamki Branch</v>
          </cell>
          <cell r="E2175" t="str">
            <v>249</v>
          </cell>
          <cell r="F2175" t="str">
            <v>Banking Operational</v>
          </cell>
          <cell r="G2175" t="str">
            <v>5</v>
          </cell>
          <cell r="H2175" t="str">
            <v>Assistant 4</v>
          </cell>
          <cell r="I2175">
            <v>0</v>
          </cell>
          <cell r="J2175">
            <v>0</v>
          </cell>
          <cell r="K2175">
            <v>32902</v>
          </cell>
          <cell r="L2175">
            <v>5485</v>
          </cell>
          <cell r="M2175">
            <v>3838.7</v>
          </cell>
          <cell r="N2175">
            <v>34548.300000000003</v>
          </cell>
          <cell r="O2175">
            <v>2772</v>
          </cell>
          <cell r="P2175">
            <v>2000</v>
          </cell>
          <cell r="Q2175">
            <v>1000</v>
          </cell>
          <cell r="R2175">
            <v>0</v>
          </cell>
          <cell r="S2175">
            <v>1348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7120</v>
          </cell>
          <cell r="AA2175">
            <v>49345.7</v>
          </cell>
        </row>
        <row r="2176">
          <cell r="B2176">
            <v>6687</v>
          </cell>
          <cell r="C2176" t="str">
            <v>Ratan Bahadur Deuba</v>
          </cell>
          <cell r="D2176" t="str">
            <v>Lamki Branch</v>
          </cell>
          <cell r="E2176" t="str">
            <v>249</v>
          </cell>
          <cell r="F2176" t="str">
            <v>Banking Operational</v>
          </cell>
          <cell r="G2176" t="str">
            <v>5</v>
          </cell>
          <cell r="H2176" t="str">
            <v>Assistant 4</v>
          </cell>
          <cell r="I2176">
            <v>0</v>
          </cell>
          <cell r="J2176">
            <v>0</v>
          </cell>
          <cell r="K2176">
            <v>32902</v>
          </cell>
          <cell r="L2176">
            <v>5485</v>
          </cell>
          <cell r="M2176">
            <v>3838.7</v>
          </cell>
          <cell r="N2176">
            <v>34548.300000000003</v>
          </cell>
          <cell r="O2176">
            <v>2772</v>
          </cell>
          <cell r="P2176">
            <v>2000</v>
          </cell>
          <cell r="Q2176">
            <v>1000</v>
          </cell>
          <cell r="R2176">
            <v>156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5928</v>
          </cell>
          <cell r="AA2176">
            <v>48153.7</v>
          </cell>
        </row>
        <row r="2177">
          <cell r="B2177">
            <v>6359</v>
          </cell>
          <cell r="C2177" t="str">
            <v>Devi Prasad Bhandari</v>
          </cell>
          <cell r="D2177" t="str">
            <v>Chuhandanda Branch</v>
          </cell>
          <cell r="E2177" t="str">
            <v>250</v>
          </cell>
          <cell r="F2177" t="str">
            <v>Banking Operational</v>
          </cell>
          <cell r="G2177" t="str">
            <v>0</v>
          </cell>
          <cell r="H2177" t="str">
            <v>Officer 6</v>
          </cell>
          <cell r="I2177">
            <v>0</v>
          </cell>
          <cell r="J2177">
            <v>0</v>
          </cell>
          <cell r="K2177">
            <v>43689</v>
          </cell>
          <cell r="L2177">
            <v>0</v>
          </cell>
          <cell r="M2177">
            <v>4368.8999999999996</v>
          </cell>
          <cell r="N2177">
            <v>39320.1</v>
          </cell>
          <cell r="O2177">
            <v>3850</v>
          </cell>
          <cell r="P2177">
            <v>2000</v>
          </cell>
          <cell r="Q2177">
            <v>1000</v>
          </cell>
          <cell r="R2177">
            <v>0</v>
          </cell>
          <cell r="S2177">
            <v>6330</v>
          </cell>
          <cell r="T2177">
            <v>1950</v>
          </cell>
          <cell r="U2177">
            <v>0</v>
          </cell>
          <cell r="V2177">
            <v>0</v>
          </cell>
          <cell r="W2177">
            <v>3000</v>
          </cell>
          <cell r="X2177">
            <v>0</v>
          </cell>
          <cell r="Y2177">
            <v>0</v>
          </cell>
          <cell r="Z2177">
            <v>18130</v>
          </cell>
          <cell r="AA2177">
            <v>66187.899999999994</v>
          </cell>
        </row>
        <row r="2178">
          <cell r="B2178">
            <v>6909</v>
          </cell>
          <cell r="C2178" t="str">
            <v>Dal Prasad Kerung</v>
          </cell>
          <cell r="D2178" t="str">
            <v>Chuhandanda Branch</v>
          </cell>
          <cell r="E2178" t="str">
            <v>250</v>
          </cell>
          <cell r="F2178" t="str">
            <v>Banking Operational</v>
          </cell>
          <cell r="G2178" t="str">
            <v>4</v>
          </cell>
          <cell r="H2178" t="str">
            <v>Assistant 4</v>
          </cell>
          <cell r="I2178">
            <v>0</v>
          </cell>
          <cell r="J2178">
            <v>0</v>
          </cell>
          <cell r="K2178">
            <v>32902</v>
          </cell>
          <cell r="L2178">
            <v>4388</v>
          </cell>
          <cell r="M2178">
            <v>3729</v>
          </cell>
          <cell r="N2178">
            <v>33561</v>
          </cell>
          <cell r="O2178">
            <v>2772</v>
          </cell>
          <cell r="P2178">
            <v>2000</v>
          </cell>
          <cell r="Q2178">
            <v>1000</v>
          </cell>
          <cell r="R2178">
            <v>0</v>
          </cell>
          <cell r="S2178">
            <v>3733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9505</v>
          </cell>
          <cell r="AA2178">
            <v>50524</v>
          </cell>
        </row>
        <row r="2179">
          <cell r="B2179">
            <v>5993</v>
          </cell>
          <cell r="C2179" t="str">
            <v>Rudra Prasad Niraula</v>
          </cell>
          <cell r="D2179" t="str">
            <v>Rabi Branch</v>
          </cell>
          <cell r="E2179" t="str">
            <v>251</v>
          </cell>
          <cell r="F2179" t="str">
            <v>Banking Operational</v>
          </cell>
          <cell r="G2179" t="str">
            <v>11</v>
          </cell>
          <cell r="H2179" t="str">
            <v>Assistant 5</v>
          </cell>
          <cell r="I2179">
            <v>0</v>
          </cell>
          <cell r="J2179">
            <v>0</v>
          </cell>
          <cell r="K2179">
            <v>35420</v>
          </cell>
          <cell r="L2179">
            <v>12991</v>
          </cell>
          <cell r="M2179">
            <v>4841.1000000000004</v>
          </cell>
          <cell r="N2179">
            <v>43569.9</v>
          </cell>
          <cell r="O2179">
            <v>3344</v>
          </cell>
          <cell r="P2179">
            <v>2000</v>
          </cell>
          <cell r="Q2179">
            <v>1000</v>
          </cell>
          <cell r="R2179">
            <v>324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6668</v>
          </cell>
          <cell r="AA2179">
            <v>59920.1</v>
          </cell>
        </row>
        <row r="2180">
          <cell r="B2180">
            <v>6419</v>
          </cell>
          <cell r="C2180" t="str">
            <v>Khem Raj Khanal</v>
          </cell>
          <cell r="D2180" t="str">
            <v>Rabi Branch</v>
          </cell>
          <cell r="E2180" t="str">
            <v>251</v>
          </cell>
          <cell r="F2180" t="str">
            <v>Banking Operational</v>
          </cell>
          <cell r="G2180" t="str">
            <v>6</v>
          </cell>
          <cell r="H2180" t="str">
            <v>Assistant 5</v>
          </cell>
          <cell r="I2180">
            <v>0</v>
          </cell>
          <cell r="J2180" t="str">
            <v>7</v>
          </cell>
          <cell r="K2180">
            <v>46207</v>
          </cell>
          <cell r="L2180">
            <v>0</v>
          </cell>
          <cell r="M2180">
            <v>4620.7</v>
          </cell>
          <cell r="N2180">
            <v>41586.300000000003</v>
          </cell>
          <cell r="O2180">
            <v>4220</v>
          </cell>
          <cell r="P2180">
            <v>2000</v>
          </cell>
          <cell r="Q2180">
            <v>1000</v>
          </cell>
          <cell r="R2180">
            <v>0</v>
          </cell>
          <cell r="S2180">
            <v>5427</v>
          </cell>
          <cell r="T2180">
            <v>2100</v>
          </cell>
          <cell r="U2180">
            <v>0</v>
          </cell>
          <cell r="V2180">
            <v>0</v>
          </cell>
          <cell r="W2180">
            <v>4000</v>
          </cell>
          <cell r="X2180">
            <v>0</v>
          </cell>
          <cell r="Y2180">
            <v>0</v>
          </cell>
          <cell r="Z2180">
            <v>18747</v>
          </cell>
          <cell r="AA2180">
            <v>69574.7</v>
          </cell>
        </row>
        <row r="2181">
          <cell r="B2181">
            <v>7204</v>
          </cell>
          <cell r="C2181" t="str">
            <v>PRANISH RAI</v>
          </cell>
          <cell r="D2181" t="str">
            <v>Rabi Branch</v>
          </cell>
          <cell r="E2181" t="str">
            <v>251</v>
          </cell>
          <cell r="F2181" t="str">
            <v>Banking Operational</v>
          </cell>
          <cell r="G2181" t="str">
            <v>1</v>
          </cell>
          <cell r="H2181" t="str">
            <v>Assistant 4</v>
          </cell>
          <cell r="I2181">
            <v>0</v>
          </cell>
          <cell r="J2181">
            <v>0</v>
          </cell>
          <cell r="K2181">
            <v>32902</v>
          </cell>
          <cell r="L2181">
            <v>1097</v>
          </cell>
          <cell r="M2181">
            <v>3399.9</v>
          </cell>
          <cell r="N2181">
            <v>30599.1</v>
          </cell>
          <cell r="O2181">
            <v>2772</v>
          </cell>
          <cell r="P2181">
            <v>2000</v>
          </cell>
          <cell r="Q2181">
            <v>1000</v>
          </cell>
          <cell r="R2181">
            <v>0</v>
          </cell>
          <cell r="S2181">
            <v>2902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8674</v>
          </cell>
          <cell r="AA2181">
            <v>46072.9</v>
          </cell>
        </row>
        <row r="2182">
          <cell r="B2182">
            <v>5639</v>
          </cell>
          <cell r="C2182" t="str">
            <v>Rajendra Bista</v>
          </cell>
          <cell r="D2182" t="str">
            <v>Chisapani Branch</v>
          </cell>
          <cell r="E2182" t="str">
            <v>252</v>
          </cell>
          <cell r="F2182" t="str">
            <v>Banking Operational</v>
          </cell>
          <cell r="G2182" t="str">
            <v>5</v>
          </cell>
          <cell r="H2182" t="str">
            <v>Officer 7</v>
          </cell>
          <cell r="I2182">
            <v>0</v>
          </cell>
          <cell r="J2182">
            <v>0</v>
          </cell>
          <cell r="K2182">
            <v>46207</v>
          </cell>
          <cell r="L2182">
            <v>7700</v>
          </cell>
          <cell r="M2182">
            <v>5390.7</v>
          </cell>
          <cell r="N2182">
            <v>48516.3</v>
          </cell>
          <cell r="O2182">
            <v>4220</v>
          </cell>
          <cell r="P2182">
            <v>2000</v>
          </cell>
          <cell r="Q2182">
            <v>1000</v>
          </cell>
          <cell r="R2182">
            <v>0</v>
          </cell>
          <cell r="S2182">
            <v>9325</v>
          </cell>
          <cell r="T2182">
            <v>2100</v>
          </cell>
          <cell r="U2182">
            <v>0</v>
          </cell>
          <cell r="V2182">
            <v>0</v>
          </cell>
          <cell r="W2182">
            <v>4000</v>
          </cell>
          <cell r="X2182">
            <v>0</v>
          </cell>
          <cell r="Y2182">
            <v>0</v>
          </cell>
          <cell r="Z2182">
            <v>22645</v>
          </cell>
          <cell r="AA2182">
            <v>81942.7</v>
          </cell>
        </row>
        <row r="2183">
          <cell r="B2183">
            <v>6360</v>
          </cell>
          <cell r="C2183" t="str">
            <v>Santosh Koirala</v>
          </cell>
          <cell r="D2183" t="str">
            <v>Chisapani Branch</v>
          </cell>
          <cell r="E2183" t="str">
            <v>252</v>
          </cell>
          <cell r="F2183" t="str">
            <v>Banking Operational</v>
          </cell>
          <cell r="G2183" t="str">
            <v>4</v>
          </cell>
          <cell r="H2183" t="str">
            <v>Assistant 5</v>
          </cell>
          <cell r="I2183">
            <v>0</v>
          </cell>
          <cell r="J2183">
            <v>0</v>
          </cell>
          <cell r="K2183">
            <v>35420</v>
          </cell>
          <cell r="L2183">
            <v>4724</v>
          </cell>
          <cell r="M2183">
            <v>4014.4</v>
          </cell>
          <cell r="N2183">
            <v>36129.599999999999</v>
          </cell>
          <cell r="O2183">
            <v>3344</v>
          </cell>
          <cell r="P2183">
            <v>2000</v>
          </cell>
          <cell r="Q2183">
            <v>1000</v>
          </cell>
          <cell r="R2183">
            <v>0</v>
          </cell>
          <cell r="S2183">
            <v>5936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12280</v>
          </cell>
          <cell r="AA2183">
            <v>56438.400000000001</v>
          </cell>
        </row>
        <row r="2184">
          <cell r="B2184">
            <v>7216</v>
          </cell>
          <cell r="C2184" t="str">
            <v>Mahendra Bista</v>
          </cell>
          <cell r="D2184" t="str">
            <v>Chisapani Branch</v>
          </cell>
          <cell r="E2184" t="str">
            <v>252</v>
          </cell>
          <cell r="F2184" t="str">
            <v>Banking Operational</v>
          </cell>
          <cell r="G2184" t="str">
            <v>1</v>
          </cell>
          <cell r="H2184" t="str">
            <v>Assistant 4</v>
          </cell>
          <cell r="I2184">
            <v>0</v>
          </cell>
          <cell r="J2184">
            <v>0</v>
          </cell>
          <cell r="K2184">
            <v>32902</v>
          </cell>
          <cell r="L2184">
            <v>1097</v>
          </cell>
          <cell r="M2184">
            <v>3399.9</v>
          </cell>
          <cell r="N2184">
            <v>30599.1</v>
          </cell>
          <cell r="O2184">
            <v>2772</v>
          </cell>
          <cell r="P2184">
            <v>2000</v>
          </cell>
          <cell r="Q2184">
            <v>1000</v>
          </cell>
          <cell r="R2184">
            <v>0</v>
          </cell>
          <cell r="S2184">
            <v>4989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10761</v>
          </cell>
          <cell r="AA2184">
            <v>48159.9</v>
          </cell>
        </row>
        <row r="2185">
          <cell r="B2185">
            <v>5340</v>
          </cell>
          <cell r="C2185" t="str">
            <v>Pujari Jaiswal</v>
          </cell>
          <cell r="D2185" t="str">
            <v>Palung Mainadi Branch</v>
          </cell>
          <cell r="E2185" t="str">
            <v>253</v>
          </cell>
          <cell r="F2185" t="str">
            <v>Banking Operational</v>
          </cell>
          <cell r="G2185" t="str">
            <v>13</v>
          </cell>
          <cell r="H2185" t="str">
            <v>Assistant 5</v>
          </cell>
          <cell r="I2185" t="str">
            <v>5A</v>
          </cell>
          <cell r="J2185">
            <v>0</v>
          </cell>
          <cell r="K2185">
            <v>38491</v>
          </cell>
          <cell r="L2185">
            <v>16679</v>
          </cell>
          <cell r="M2185">
            <v>5517</v>
          </cell>
          <cell r="N2185">
            <v>49653</v>
          </cell>
          <cell r="O2185">
            <v>3344</v>
          </cell>
          <cell r="P2185">
            <v>2000</v>
          </cell>
          <cell r="Q2185">
            <v>1000</v>
          </cell>
          <cell r="R2185">
            <v>0</v>
          </cell>
          <cell r="S2185">
            <v>2590</v>
          </cell>
          <cell r="T2185">
            <v>1950</v>
          </cell>
          <cell r="U2185">
            <v>0</v>
          </cell>
          <cell r="V2185">
            <v>0</v>
          </cell>
          <cell r="W2185">
            <v>3000</v>
          </cell>
          <cell r="X2185">
            <v>0</v>
          </cell>
          <cell r="Y2185">
            <v>0</v>
          </cell>
          <cell r="Z2185">
            <v>13884</v>
          </cell>
          <cell r="AA2185">
            <v>74571</v>
          </cell>
        </row>
        <row r="2186">
          <cell r="B2186">
            <v>5663</v>
          </cell>
          <cell r="C2186" t="str">
            <v>Shesh Narayan Chaudhari</v>
          </cell>
          <cell r="D2186" t="str">
            <v>Palung Mainadi Branch</v>
          </cell>
          <cell r="E2186" t="str">
            <v>253</v>
          </cell>
          <cell r="F2186" t="str">
            <v>Banking Operational</v>
          </cell>
          <cell r="G2186" t="str">
            <v>11</v>
          </cell>
          <cell r="H2186" t="str">
            <v>Assistant 5</v>
          </cell>
          <cell r="I2186">
            <v>0</v>
          </cell>
          <cell r="J2186">
            <v>0</v>
          </cell>
          <cell r="K2186">
            <v>35420</v>
          </cell>
          <cell r="L2186">
            <v>12991</v>
          </cell>
          <cell r="M2186">
            <v>4841.1000000000004</v>
          </cell>
          <cell r="N2186">
            <v>43569.9</v>
          </cell>
          <cell r="O2186">
            <v>3344</v>
          </cell>
          <cell r="P2186">
            <v>2000</v>
          </cell>
          <cell r="Q2186">
            <v>1000</v>
          </cell>
          <cell r="R2186">
            <v>0</v>
          </cell>
          <cell r="S2186">
            <v>2590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8934</v>
          </cell>
          <cell r="AA2186">
            <v>62186.1</v>
          </cell>
        </row>
        <row r="2187">
          <cell r="B2187">
            <v>7280</v>
          </cell>
          <cell r="C2187" t="str">
            <v>Lum Prasad Bhandari</v>
          </cell>
          <cell r="D2187" t="str">
            <v>Palung Mainadi Branch</v>
          </cell>
          <cell r="E2187" t="str">
            <v>253</v>
          </cell>
          <cell r="F2187" t="str">
            <v>Banking Operational</v>
          </cell>
          <cell r="G2187" t="str">
            <v>1</v>
          </cell>
          <cell r="H2187" t="str">
            <v>Assistant 4</v>
          </cell>
          <cell r="I2187">
            <v>0</v>
          </cell>
          <cell r="J2187">
            <v>0</v>
          </cell>
          <cell r="K2187">
            <v>32902</v>
          </cell>
          <cell r="L2187">
            <v>1097</v>
          </cell>
          <cell r="M2187">
            <v>3399.9</v>
          </cell>
          <cell r="N2187">
            <v>30599.1</v>
          </cell>
          <cell r="O2187">
            <v>2772</v>
          </cell>
          <cell r="P2187">
            <v>2000</v>
          </cell>
          <cell r="Q2187">
            <v>1000</v>
          </cell>
          <cell r="R2187">
            <v>0</v>
          </cell>
          <cell r="S2187">
            <v>2177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7949</v>
          </cell>
          <cell r="AA2187">
            <v>45347.9</v>
          </cell>
        </row>
        <row r="2188">
          <cell r="B2188">
            <v>6428</v>
          </cell>
          <cell r="C2188" t="str">
            <v>Gagan Deep Shrestha</v>
          </cell>
          <cell r="D2188" t="str">
            <v>Purkotdah Branch</v>
          </cell>
          <cell r="E2188" t="str">
            <v>254</v>
          </cell>
          <cell r="F2188" t="str">
            <v>Banking Operational</v>
          </cell>
          <cell r="G2188" t="str">
            <v>0</v>
          </cell>
          <cell r="H2188" t="str">
            <v>Officer 6</v>
          </cell>
          <cell r="I2188">
            <v>0</v>
          </cell>
          <cell r="J2188">
            <v>0</v>
          </cell>
          <cell r="K2188">
            <v>43689</v>
          </cell>
          <cell r="L2188">
            <v>0</v>
          </cell>
          <cell r="M2188">
            <v>4368.8999999999996</v>
          </cell>
          <cell r="N2188">
            <v>39320.1</v>
          </cell>
          <cell r="O2188">
            <v>3850</v>
          </cell>
          <cell r="P2188">
            <v>2000</v>
          </cell>
          <cell r="Q2188">
            <v>1000</v>
          </cell>
          <cell r="R2188">
            <v>0</v>
          </cell>
          <cell r="S2188">
            <v>6330</v>
          </cell>
          <cell r="T2188">
            <v>1950</v>
          </cell>
          <cell r="U2188">
            <v>0</v>
          </cell>
          <cell r="V2188">
            <v>0</v>
          </cell>
          <cell r="W2188">
            <v>3000</v>
          </cell>
          <cell r="X2188">
            <v>0</v>
          </cell>
          <cell r="Y2188">
            <v>0</v>
          </cell>
          <cell r="Z2188">
            <v>18130</v>
          </cell>
          <cell r="AA2188">
            <v>66187.899999999994</v>
          </cell>
        </row>
        <row r="2189">
          <cell r="B2189">
            <v>7035</v>
          </cell>
          <cell r="C2189" t="str">
            <v>Namaraj Ghimire</v>
          </cell>
          <cell r="D2189" t="str">
            <v>Purkotdah Branch</v>
          </cell>
          <cell r="E2189" t="str">
            <v>254</v>
          </cell>
          <cell r="F2189" t="str">
            <v>Banking Operational</v>
          </cell>
          <cell r="G2189" t="str">
            <v>1</v>
          </cell>
          <cell r="H2189" t="str">
            <v>Assistant 5</v>
          </cell>
          <cell r="I2189">
            <v>0</v>
          </cell>
          <cell r="J2189">
            <v>0</v>
          </cell>
          <cell r="K2189">
            <v>35420</v>
          </cell>
          <cell r="L2189">
            <v>1181</v>
          </cell>
          <cell r="M2189">
            <v>3660.1</v>
          </cell>
          <cell r="N2189">
            <v>32940.9</v>
          </cell>
          <cell r="O2189">
            <v>3344</v>
          </cell>
          <cell r="P2189">
            <v>2000</v>
          </cell>
          <cell r="Q2189">
            <v>1000</v>
          </cell>
          <cell r="R2189">
            <v>0</v>
          </cell>
          <cell r="S2189">
            <v>4442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10786</v>
          </cell>
          <cell r="AA2189">
            <v>51047.1</v>
          </cell>
        </row>
        <row r="2190">
          <cell r="B2190">
            <v>7111</v>
          </cell>
          <cell r="C2190" t="str">
            <v>Gita Parajuli</v>
          </cell>
          <cell r="D2190" t="str">
            <v>Purkotdah Branch</v>
          </cell>
          <cell r="E2190" t="str">
            <v>254</v>
          </cell>
          <cell r="F2190" t="str">
            <v>Banking Operational</v>
          </cell>
          <cell r="G2190" t="str">
            <v>1</v>
          </cell>
          <cell r="H2190" t="str">
            <v>Assistant 5</v>
          </cell>
          <cell r="I2190">
            <v>0</v>
          </cell>
          <cell r="J2190">
            <v>0</v>
          </cell>
          <cell r="K2190">
            <v>35420</v>
          </cell>
          <cell r="L2190">
            <v>1181</v>
          </cell>
          <cell r="M2190">
            <v>3660.1</v>
          </cell>
          <cell r="N2190">
            <v>32940.9</v>
          </cell>
          <cell r="O2190">
            <v>3344</v>
          </cell>
          <cell r="P2190">
            <v>2000</v>
          </cell>
          <cell r="Q2190">
            <v>1000</v>
          </cell>
          <cell r="R2190">
            <v>0</v>
          </cell>
          <cell r="S2190">
            <v>4442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10786</v>
          </cell>
          <cell r="AA2190">
            <v>51047.1</v>
          </cell>
        </row>
        <row r="2191">
          <cell r="B2191">
            <v>7317</v>
          </cell>
          <cell r="C2191" t="str">
            <v>Pushpa Puri</v>
          </cell>
          <cell r="D2191" t="str">
            <v>Purkotdah Branch</v>
          </cell>
          <cell r="E2191" t="str">
            <v>254</v>
          </cell>
          <cell r="F2191" t="str">
            <v>Banking Operational</v>
          </cell>
          <cell r="G2191" t="str">
            <v>1</v>
          </cell>
          <cell r="H2191" t="str">
            <v>Assistant 4</v>
          </cell>
          <cell r="I2191">
            <v>0</v>
          </cell>
          <cell r="J2191">
            <v>0</v>
          </cell>
          <cell r="K2191">
            <v>32902</v>
          </cell>
          <cell r="L2191">
            <v>1097</v>
          </cell>
          <cell r="M2191">
            <v>3399.9</v>
          </cell>
          <cell r="N2191">
            <v>30599.1</v>
          </cell>
          <cell r="O2191">
            <v>2772</v>
          </cell>
          <cell r="P2191">
            <v>2000</v>
          </cell>
          <cell r="Q2191">
            <v>1000</v>
          </cell>
          <cell r="R2191">
            <v>700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6472</v>
          </cell>
          <cell r="AA2191">
            <v>43870.9</v>
          </cell>
        </row>
        <row r="2192">
          <cell r="B2192">
            <v>6053</v>
          </cell>
          <cell r="C2192" t="str">
            <v>Ram Kumar Khadka</v>
          </cell>
          <cell r="D2192" t="str">
            <v>Sotang Branch</v>
          </cell>
          <cell r="E2192" t="str">
            <v>255</v>
          </cell>
          <cell r="F2192" t="str">
            <v>Banking Operational</v>
          </cell>
          <cell r="G2192" t="str">
            <v>11</v>
          </cell>
          <cell r="H2192" t="str">
            <v>Assistant 5</v>
          </cell>
          <cell r="I2192">
            <v>0</v>
          </cell>
          <cell r="J2192">
            <v>0</v>
          </cell>
          <cell r="K2192">
            <v>35420</v>
          </cell>
          <cell r="L2192">
            <v>12991</v>
          </cell>
          <cell r="M2192">
            <v>4841.1000000000004</v>
          </cell>
          <cell r="N2192">
            <v>43569.9</v>
          </cell>
          <cell r="O2192">
            <v>3344</v>
          </cell>
          <cell r="P2192">
            <v>2000</v>
          </cell>
          <cell r="Q2192">
            <v>1000</v>
          </cell>
          <cell r="R2192">
            <v>0</v>
          </cell>
          <cell r="S2192">
            <v>7557</v>
          </cell>
          <cell r="T2192">
            <v>1950</v>
          </cell>
          <cell r="U2192">
            <v>0</v>
          </cell>
          <cell r="V2192">
            <v>0</v>
          </cell>
          <cell r="W2192">
            <v>3000</v>
          </cell>
          <cell r="X2192">
            <v>0</v>
          </cell>
          <cell r="Y2192">
            <v>0</v>
          </cell>
          <cell r="Z2192">
            <v>18851</v>
          </cell>
          <cell r="AA2192">
            <v>72103.100000000006</v>
          </cell>
        </row>
        <row r="2193">
          <cell r="B2193">
            <v>7095</v>
          </cell>
          <cell r="C2193" t="str">
            <v>Amrit Kumar Jogi</v>
          </cell>
          <cell r="D2193" t="str">
            <v>Sotang Branch</v>
          </cell>
          <cell r="E2193" t="str">
            <v>255</v>
          </cell>
          <cell r="F2193" t="str">
            <v>Banking Operational</v>
          </cell>
          <cell r="G2193" t="str">
            <v>1</v>
          </cell>
          <cell r="H2193" t="str">
            <v>Assistant 5</v>
          </cell>
          <cell r="I2193">
            <v>0</v>
          </cell>
          <cell r="J2193">
            <v>0</v>
          </cell>
          <cell r="K2193">
            <v>35420</v>
          </cell>
          <cell r="L2193">
            <v>1181</v>
          </cell>
          <cell r="M2193">
            <v>3660.1</v>
          </cell>
          <cell r="N2193">
            <v>32940.9</v>
          </cell>
          <cell r="O2193">
            <v>3344</v>
          </cell>
          <cell r="P2193">
            <v>2000</v>
          </cell>
          <cell r="Q2193">
            <v>1000</v>
          </cell>
          <cell r="R2193">
            <v>0</v>
          </cell>
          <cell r="S2193">
            <v>7557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13901</v>
          </cell>
          <cell r="AA2193">
            <v>54162.1</v>
          </cell>
        </row>
        <row r="2194">
          <cell r="B2194">
            <v>7260</v>
          </cell>
          <cell r="C2194" t="str">
            <v>Pradip Subedi</v>
          </cell>
          <cell r="D2194" t="str">
            <v>Sotang Branch</v>
          </cell>
          <cell r="E2194" t="str">
            <v>255</v>
          </cell>
          <cell r="F2194" t="str">
            <v>Banking Operational</v>
          </cell>
          <cell r="G2194" t="str">
            <v>1</v>
          </cell>
          <cell r="H2194" t="str">
            <v>Assistant 4</v>
          </cell>
          <cell r="I2194">
            <v>0</v>
          </cell>
          <cell r="J2194">
            <v>0</v>
          </cell>
          <cell r="K2194">
            <v>32902</v>
          </cell>
          <cell r="L2194">
            <v>1097</v>
          </cell>
          <cell r="M2194">
            <v>3399.9</v>
          </cell>
          <cell r="N2194">
            <v>30599.1</v>
          </cell>
          <cell r="O2194">
            <v>2772</v>
          </cell>
          <cell r="P2194">
            <v>2000</v>
          </cell>
          <cell r="Q2194">
            <v>1000</v>
          </cell>
          <cell r="R2194">
            <v>0</v>
          </cell>
          <cell r="S2194">
            <v>6351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12123</v>
          </cell>
          <cell r="AA2194">
            <v>49521.9</v>
          </cell>
        </row>
        <row r="2195">
          <cell r="B2195">
            <v>5748</v>
          </cell>
          <cell r="C2195" t="str">
            <v>Hem Narayan Shaha</v>
          </cell>
          <cell r="D2195" t="str">
            <v>Dudhakoshi Branch</v>
          </cell>
          <cell r="E2195" t="str">
            <v>256</v>
          </cell>
          <cell r="F2195" t="str">
            <v>Banking Operational</v>
          </cell>
          <cell r="G2195" t="str">
            <v>11</v>
          </cell>
          <cell r="H2195" t="str">
            <v>Assistant 5</v>
          </cell>
          <cell r="I2195">
            <v>0</v>
          </cell>
          <cell r="J2195" t="str">
            <v>7</v>
          </cell>
          <cell r="K2195">
            <v>35420</v>
          </cell>
          <cell r="L2195">
            <v>12991</v>
          </cell>
          <cell r="M2195">
            <v>4841.1000000000004</v>
          </cell>
          <cell r="N2195">
            <v>43569.9</v>
          </cell>
          <cell r="O2195">
            <v>4220</v>
          </cell>
          <cell r="P2195">
            <v>2000</v>
          </cell>
          <cell r="Q2195">
            <v>1000</v>
          </cell>
          <cell r="R2195">
            <v>0</v>
          </cell>
          <cell r="S2195">
            <v>11870</v>
          </cell>
          <cell r="T2195">
            <v>2100</v>
          </cell>
          <cell r="U2195">
            <v>0</v>
          </cell>
          <cell r="V2195">
            <v>0</v>
          </cell>
          <cell r="W2195">
            <v>4000</v>
          </cell>
          <cell r="X2195">
            <v>0</v>
          </cell>
          <cell r="Y2195">
            <v>0</v>
          </cell>
          <cell r="Z2195">
            <v>25190</v>
          </cell>
          <cell r="AA2195">
            <v>78442.100000000006</v>
          </cell>
        </row>
        <row r="2196">
          <cell r="B2196">
            <v>7356</v>
          </cell>
          <cell r="C2196" t="str">
            <v>Tara Kumar Baniya</v>
          </cell>
          <cell r="D2196" t="str">
            <v>Dudhakoshi Branch</v>
          </cell>
          <cell r="E2196" t="str">
            <v>256</v>
          </cell>
          <cell r="F2196" t="str">
            <v>Banking Operational</v>
          </cell>
          <cell r="G2196" t="str">
            <v>1</v>
          </cell>
          <cell r="H2196" t="str">
            <v>Assistant 4</v>
          </cell>
          <cell r="I2196">
            <v>0</v>
          </cell>
          <cell r="J2196">
            <v>0</v>
          </cell>
          <cell r="K2196">
            <v>32902</v>
          </cell>
          <cell r="L2196">
            <v>1097</v>
          </cell>
          <cell r="M2196">
            <v>3399.9</v>
          </cell>
          <cell r="N2196">
            <v>30599.1</v>
          </cell>
          <cell r="O2196">
            <v>2772</v>
          </cell>
          <cell r="P2196">
            <v>2000</v>
          </cell>
          <cell r="Q2196">
            <v>1000</v>
          </cell>
          <cell r="R2196">
            <v>0</v>
          </cell>
          <cell r="S2196">
            <v>6351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12123</v>
          </cell>
          <cell r="AA2196">
            <v>49521.9</v>
          </cell>
        </row>
        <row r="2197">
          <cell r="B2197">
            <v>5736</v>
          </cell>
          <cell r="C2197" t="str">
            <v>Netra Bahadur Basnet</v>
          </cell>
          <cell r="D2197" t="str">
            <v>Ghorakhori Branch</v>
          </cell>
          <cell r="E2197" t="str">
            <v>257</v>
          </cell>
          <cell r="F2197" t="str">
            <v>Banking Operational</v>
          </cell>
          <cell r="G2197" t="str">
            <v>11</v>
          </cell>
          <cell r="H2197" t="str">
            <v>Assistant 5</v>
          </cell>
          <cell r="I2197">
            <v>0</v>
          </cell>
          <cell r="J2197">
            <v>0</v>
          </cell>
          <cell r="K2197">
            <v>35420</v>
          </cell>
          <cell r="L2197">
            <v>12991</v>
          </cell>
          <cell r="M2197">
            <v>4841.1000000000004</v>
          </cell>
          <cell r="N2197">
            <v>43569.9</v>
          </cell>
          <cell r="O2197">
            <v>3344</v>
          </cell>
          <cell r="P2197">
            <v>2000</v>
          </cell>
          <cell r="Q2197">
            <v>1000</v>
          </cell>
          <cell r="R2197">
            <v>0</v>
          </cell>
          <cell r="S2197">
            <v>5936</v>
          </cell>
          <cell r="T2197">
            <v>1950</v>
          </cell>
          <cell r="U2197">
            <v>0</v>
          </cell>
          <cell r="V2197">
            <v>0</v>
          </cell>
          <cell r="W2197">
            <v>3000</v>
          </cell>
          <cell r="X2197">
            <v>0</v>
          </cell>
          <cell r="Y2197">
            <v>0</v>
          </cell>
          <cell r="Z2197">
            <v>17230</v>
          </cell>
          <cell r="AA2197">
            <v>70482.100000000006</v>
          </cell>
        </row>
        <row r="2198">
          <cell r="B2198">
            <v>6180</v>
          </cell>
          <cell r="C2198" t="str">
            <v>Ashok Kumar Chaudhari</v>
          </cell>
          <cell r="D2198" t="str">
            <v>Ghorakhori Branch</v>
          </cell>
          <cell r="E2198" t="str">
            <v>257</v>
          </cell>
          <cell r="F2198" t="str">
            <v>Banking Operational</v>
          </cell>
          <cell r="G2198" t="str">
            <v>9</v>
          </cell>
          <cell r="H2198" t="str">
            <v>Assistant 5</v>
          </cell>
          <cell r="I2198">
            <v>0</v>
          </cell>
          <cell r="J2198">
            <v>0</v>
          </cell>
          <cell r="K2198">
            <v>35420</v>
          </cell>
          <cell r="L2198">
            <v>10629</v>
          </cell>
          <cell r="M2198">
            <v>4604.8999999999996</v>
          </cell>
          <cell r="N2198">
            <v>41444.1</v>
          </cell>
          <cell r="O2198">
            <v>3344</v>
          </cell>
          <cell r="P2198">
            <v>2000</v>
          </cell>
          <cell r="Q2198">
            <v>1000</v>
          </cell>
          <cell r="R2198">
            <v>1018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7362</v>
          </cell>
          <cell r="AA2198">
            <v>58015.9</v>
          </cell>
        </row>
        <row r="2199">
          <cell r="B2199">
            <v>7357</v>
          </cell>
          <cell r="C2199" t="str">
            <v>Chiranjibi Karki</v>
          </cell>
          <cell r="D2199" t="str">
            <v>Ghorakhori Branch</v>
          </cell>
          <cell r="E2199" t="str">
            <v>257</v>
          </cell>
          <cell r="F2199" t="str">
            <v>Banking Operational</v>
          </cell>
          <cell r="G2199" t="str">
            <v>1</v>
          </cell>
          <cell r="H2199" t="str">
            <v>Assistant 4</v>
          </cell>
          <cell r="I2199">
            <v>0</v>
          </cell>
          <cell r="J2199">
            <v>0</v>
          </cell>
          <cell r="K2199">
            <v>32902</v>
          </cell>
          <cell r="L2199">
            <v>1097</v>
          </cell>
          <cell r="M2199">
            <v>3399.9</v>
          </cell>
          <cell r="N2199">
            <v>30599.1</v>
          </cell>
          <cell r="O2199">
            <v>2772</v>
          </cell>
          <cell r="P2199">
            <v>2000</v>
          </cell>
          <cell r="Q2199">
            <v>1000</v>
          </cell>
          <cell r="R2199">
            <v>0</v>
          </cell>
          <cell r="S2199">
            <v>4989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10761</v>
          </cell>
          <cell r="AA2199">
            <v>48159.9</v>
          </cell>
        </row>
        <row r="2200">
          <cell r="B2200">
            <v>90085</v>
          </cell>
          <cell r="C2200" t="str">
            <v>Ichha Kumar Karki</v>
          </cell>
          <cell r="D2200" t="str">
            <v>Ghorakhori Branch</v>
          </cell>
          <cell r="E2200" t="str">
            <v>257</v>
          </cell>
          <cell r="F2200" t="str">
            <v>Banking Operational</v>
          </cell>
          <cell r="G2200">
            <v>0</v>
          </cell>
          <cell r="H2200" t="str">
            <v>Support Staff 1S</v>
          </cell>
          <cell r="I2200">
            <v>0</v>
          </cell>
          <cell r="J2200">
            <v>0</v>
          </cell>
          <cell r="K2200">
            <v>24702</v>
          </cell>
          <cell r="L2200">
            <v>0</v>
          </cell>
          <cell r="M2200">
            <v>0</v>
          </cell>
          <cell r="N2200">
            <v>24702</v>
          </cell>
          <cell r="O2200">
            <v>0</v>
          </cell>
          <cell r="P2200">
            <v>2000</v>
          </cell>
          <cell r="Q2200">
            <v>1000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3000</v>
          </cell>
          <cell r="AA2200">
            <v>27702</v>
          </cell>
        </row>
        <row r="2201">
          <cell r="B2201">
            <v>6036</v>
          </cell>
          <cell r="C2201" t="str">
            <v>Mohan Krishna Bhatta</v>
          </cell>
          <cell r="D2201" t="str">
            <v>Gandaki Branch</v>
          </cell>
          <cell r="E2201" t="str">
            <v>258</v>
          </cell>
          <cell r="F2201" t="str">
            <v>Banking Operational</v>
          </cell>
          <cell r="G2201" t="str">
            <v>11</v>
          </cell>
          <cell r="H2201" t="str">
            <v>Assistant 5</v>
          </cell>
          <cell r="I2201">
            <v>0</v>
          </cell>
          <cell r="J2201">
            <v>0</v>
          </cell>
          <cell r="K2201">
            <v>35420</v>
          </cell>
          <cell r="L2201">
            <v>12991</v>
          </cell>
          <cell r="M2201">
            <v>4841.1000000000004</v>
          </cell>
          <cell r="N2201">
            <v>43569.9</v>
          </cell>
          <cell r="O2201">
            <v>3344</v>
          </cell>
          <cell r="P2201">
            <v>2000</v>
          </cell>
          <cell r="Q2201">
            <v>1000</v>
          </cell>
          <cell r="R2201">
            <v>0</v>
          </cell>
          <cell r="S2201">
            <v>4442</v>
          </cell>
          <cell r="T2201">
            <v>1950</v>
          </cell>
          <cell r="U2201">
            <v>0</v>
          </cell>
          <cell r="V2201">
            <v>0</v>
          </cell>
          <cell r="W2201">
            <v>3000</v>
          </cell>
          <cell r="X2201">
            <v>0</v>
          </cell>
          <cell r="Y2201">
            <v>0</v>
          </cell>
          <cell r="Z2201">
            <v>15736</v>
          </cell>
          <cell r="AA2201">
            <v>68988.100000000006</v>
          </cell>
        </row>
        <row r="2202">
          <cell r="B2202">
            <v>7076</v>
          </cell>
          <cell r="C2202" t="str">
            <v>Sanjib Pokhrel</v>
          </cell>
          <cell r="D2202" t="str">
            <v>Gandaki Branch</v>
          </cell>
          <cell r="E2202" t="str">
            <v>258</v>
          </cell>
          <cell r="F2202" t="str">
            <v>Banking Operational</v>
          </cell>
          <cell r="G2202" t="str">
            <v>1</v>
          </cell>
          <cell r="H2202" t="str">
            <v>Assistant 5</v>
          </cell>
          <cell r="I2202">
            <v>0</v>
          </cell>
          <cell r="J2202">
            <v>0</v>
          </cell>
          <cell r="K2202">
            <v>35420</v>
          </cell>
          <cell r="L2202">
            <v>1181</v>
          </cell>
          <cell r="M2202">
            <v>3660.1</v>
          </cell>
          <cell r="N2202">
            <v>32940.9</v>
          </cell>
          <cell r="O2202">
            <v>3344</v>
          </cell>
          <cell r="P2202">
            <v>2000</v>
          </cell>
          <cell r="Q2202">
            <v>1000</v>
          </cell>
          <cell r="R2202">
            <v>0</v>
          </cell>
          <cell r="S2202">
            <v>4442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10786</v>
          </cell>
          <cell r="AA2202">
            <v>51047.1</v>
          </cell>
        </row>
        <row r="2203">
          <cell r="B2203">
            <v>7103</v>
          </cell>
          <cell r="C2203" t="str">
            <v>Bijaya Lamsal</v>
          </cell>
          <cell r="D2203" t="str">
            <v>Gandaki Branch</v>
          </cell>
          <cell r="E2203" t="str">
            <v>258</v>
          </cell>
          <cell r="F2203" t="str">
            <v>Banking Operational</v>
          </cell>
          <cell r="G2203" t="str">
            <v>1</v>
          </cell>
          <cell r="H2203" t="str">
            <v>Assistant 5</v>
          </cell>
          <cell r="I2203">
            <v>0</v>
          </cell>
          <cell r="J2203">
            <v>0</v>
          </cell>
          <cell r="K2203">
            <v>35420</v>
          </cell>
          <cell r="L2203">
            <v>1181</v>
          </cell>
          <cell r="M2203">
            <v>3660.1</v>
          </cell>
          <cell r="N2203">
            <v>32940.9</v>
          </cell>
          <cell r="O2203">
            <v>3344</v>
          </cell>
          <cell r="P2203">
            <v>2000</v>
          </cell>
          <cell r="Q2203">
            <v>1000</v>
          </cell>
          <cell r="R2203">
            <v>0</v>
          </cell>
          <cell r="S2203">
            <v>4442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10786</v>
          </cell>
          <cell r="AA2203">
            <v>51047.1</v>
          </cell>
        </row>
        <row r="2204">
          <cell r="B2204">
            <v>7097</v>
          </cell>
          <cell r="C2204" t="str">
            <v>Ramesh Bogati</v>
          </cell>
          <cell r="D2204" t="str">
            <v>Sukatiya Branch</v>
          </cell>
          <cell r="E2204" t="str">
            <v>259</v>
          </cell>
          <cell r="F2204" t="str">
            <v>Banking Operational</v>
          </cell>
          <cell r="G2204" t="str">
            <v>1</v>
          </cell>
          <cell r="H2204" t="str">
            <v>Assistant 5</v>
          </cell>
          <cell r="I2204">
            <v>0</v>
          </cell>
          <cell r="J2204">
            <v>0</v>
          </cell>
          <cell r="K2204">
            <v>35420</v>
          </cell>
          <cell r="L2204">
            <v>1181</v>
          </cell>
          <cell r="M2204">
            <v>3660.1</v>
          </cell>
          <cell r="N2204">
            <v>32940.9</v>
          </cell>
          <cell r="O2204">
            <v>3344</v>
          </cell>
          <cell r="P2204">
            <v>2000</v>
          </cell>
          <cell r="Q2204">
            <v>1000</v>
          </cell>
          <cell r="R2204">
            <v>0</v>
          </cell>
          <cell r="S2204">
            <v>7557</v>
          </cell>
          <cell r="T2204">
            <v>1950</v>
          </cell>
          <cell r="U2204">
            <v>0</v>
          </cell>
          <cell r="V2204">
            <v>0</v>
          </cell>
          <cell r="W2204">
            <v>3000</v>
          </cell>
          <cell r="X2204">
            <v>0</v>
          </cell>
          <cell r="Y2204">
            <v>0</v>
          </cell>
          <cell r="Z2204">
            <v>18851</v>
          </cell>
          <cell r="AA2204">
            <v>59112.1</v>
          </cell>
        </row>
        <row r="2205">
          <cell r="B2205">
            <v>7190</v>
          </cell>
          <cell r="C2205" t="str">
            <v>Shyam Bahadur Bishokarma</v>
          </cell>
          <cell r="D2205" t="str">
            <v>Sukatiya Branch</v>
          </cell>
          <cell r="E2205" t="str">
            <v>259</v>
          </cell>
          <cell r="F2205" t="str">
            <v>Banking Operational</v>
          </cell>
          <cell r="G2205" t="str">
            <v>1</v>
          </cell>
          <cell r="H2205" t="str">
            <v>Assistant 4</v>
          </cell>
          <cell r="I2205">
            <v>0</v>
          </cell>
          <cell r="J2205">
            <v>0</v>
          </cell>
          <cell r="K2205">
            <v>32902</v>
          </cell>
          <cell r="L2205">
            <v>1097</v>
          </cell>
          <cell r="M2205">
            <v>3399.9</v>
          </cell>
          <cell r="N2205">
            <v>30599.1</v>
          </cell>
          <cell r="O2205">
            <v>2772</v>
          </cell>
          <cell r="P2205">
            <v>2000</v>
          </cell>
          <cell r="Q2205">
            <v>1000</v>
          </cell>
          <cell r="R2205">
            <v>0</v>
          </cell>
          <cell r="S2205">
            <v>6351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12123</v>
          </cell>
          <cell r="AA2205">
            <v>49521.9</v>
          </cell>
        </row>
        <row r="2206">
          <cell r="B2206">
            <v>7196</v>
          </cell>
          <cell r="C2206" t="str">
            <v>Khagendra Prasad Bhattarai</v>
          </cell>
          <cell r="D2206" t="str">
            <v>Sukatiya Branch</v>
          </cell>
          <cell r="E2206" t="str">
            <v>259</v>
          </cell>
          <cell r="F2206" t="str">
            <v>Banking Operational</v>
          </cell>
          <cell r="G2206" t="str">
            <v>1</v>
          </cell>
          <cell r="H2206" t="str">
            <v>Assistant 4</v>
          </cell>
          <cell r="I2206">
            <v>0</v>
          </cell>
          <cell r="J2206">
            <v>0</v>
          </cell>
          <cell r="K2206">
            <v>32902</v>
          </cell>
          <cell r="L2206">
            <v>1097</v>
          </cell>
          <cell r="M2206">
            <v>3399.9</v>
          </cell>
          <cell r="N2206">
            <v>30599.1</v>
          </cell>
          <cell r="O2206">
            <v>2772</v>
          </cell>
          <cell r="P2206">
            <v>2000</v>
          </cell>
          <cell r="Q2206">
            <v>1000</v>
          </cell>
          <cell r="R2206">
            <v>0</v>
          </cell>
          <cell r="S2206">
            <v>6351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12123</v>
          </cell>
          <cell r="AA2206">
            <v>49521.9</v>
          </cell>
        </row>
        <row r="2207">
          <cell r="B2207">
            <v>6935</v>
          </cell>
          <cell r="C2207" t="str">
            <v>Kamal Prasad Neupane</v>
          </cell>
          <cell r="D2207" t="str">
            <v>Kumalgaun Branch</v>
          </cell>
          <cell r="E2207" t="str">
            <v>260</v>
          </cell>
          <cell r="F2207" t="str">
            <v>Banking Operational</v>
          </cell>
          <cell r="G2207" t="str">
            <v>4</v>
          </cell>
          <cell r="H2207" t="str">
            <v>Assistant 4</v>
          </cell>
          <cell r="I2207">
            <v>0</v>
          </cell>
          <cell r="J2207">
            <v>0</v>
          </cell>
          <cell r="K2207">
            <v>32902</v>
          </cell>
          <cell r="L2207">
            <v>4388</v>
          </cell>
          <cell r="M2207">
            <v>3729</v>
          </cell>
          <cell r="N2207">
            <v>33561</v>
          </cell>
          <cell r="O2207">
            <v>2772</v>
          </cell>
          <cell r="P2207">
            <v>2000</v>
          </cell>
          <cell r="Q2207">
            <v>1000</v>
          </cell>
          <cell r="R2207">
            <v>0</v>
          </cell>
          <cell r="S2207">
            <v>12122.22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17894.22</v>
          </cell>
          <cell r="AA2207">
            <v>58913.22</v>
          </cell>
        </row>
        <row r="2208">
          <cell r="B2208">
            <v>7126</v>
          </cell>
          <cell r="C2208" t="str">
            <v>Hari Kishor Mandal</v>
          </cell>
          <cell r="D2208" t="str">
            <v>Kumalgaun Branch</v>
          </cell>
          <cell r="E2208" t="str">
            <v>260</v>
          </cell>
          <cell r="F2208" t="str">
            <v>Banking Operational</v>
          </cell>
          <cell r="G2208" t="str">
            <v>1</v>
          </cell>
          <cell r="H2208" t="str">
            <v>Assistant 5</v>
          </cell>
          <cell r="I2208">
            <v>0</v>
          </cell>
          <cell r="J2208">
            <v>0</v>
          </cell>
          <cell r="K2208">
            <v>35420</v>
          </cell>
          <cell r="L2208">
            <v>1181</v>
          </cell>
          <cell r="M2208">
            <v>3660.1</v>
          </cell>
          <cell r="N2208">
            <v>32940.9</v>
          </cell>
          <cell r="O2208">
            <v>3344</v>
          </cell>
          <cell r="P2208">
            <v>2000</v>
          </cell>
          <cell r="Q2208">
            <v>1000</v>
          </cell>
          <cell r="R2208">
            <v>0</v>
          </cell>
          <cell r="S2208">
            <v>7557</v>
          </cell>
          <cell r="T2208">
            <v>1950</v>
          </cell>
          <cell r="U2208">
            <v>0</v>
          </cell>
          <cell r="V2208">
            <v>0</v>
          </cell>
          <cell r="W2208">
            <v>3000</v>
          </cell>
          <cell r="X2208">
            <v>0</v>
          </cell>
          <cell r="Y2208">
            <v>0</v>
          </cell>
          <cell r="Z2208">
            <v>18851</v>
          </cell>
          <cell r="AA2208">
            <v>59112.1</v>
          </cell>
        </row>
        <row r="2209">
          <cell r="B2209">
            <v>7185</v>
          </cell>
          <cell r="C2209" t="str">
            <v>Gopal Garanja magar</v>
          </cell>
          <cell r="D2209" t="str">
            <v>Kumalgaun Branch</v>
          </cell>
          <cell r="E2209" t="str">
            <v>260</v>
          </cell>
          <cell r="F2209" t="str">
            <v>Banking Operational</v>
          </cell>
          <cell r="G2209" t="str">
            <v>1</v>
          </cell>
          <cell r="H2209" t="str">
            <v>Assistant 4</v>
          </cell>
          <cell r="I2209">
            <v>0</v>
          </cell>
          <cell r="J2209">
            <v>0</v>
          </cell>
          <cell r="K2209">
            <v>32902</v>
          </cell>
          <cell r="L2209">
            <v>1097</v>
          </cell>
          <cell r="M2209">
            <v>3399.9</v>
          </cell>
          <cell r="N2209">
            <v>30599.1</v>
          </cell>
          <cell r="O2209">
            <v>2772</v>
          </cell>
          <cell r="P2209">
            <v>2000</v>
          </cell>
          <cell r="Q2209">
            <v>1000</v>
          </cell>
          <cell r="R2209">
            <v>0</v>
          </cell>
          <cell r="S2209">
            <v>6351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12123</v>
          </cell>
          <cell r="AA2209">
            <v>49521.9</v>
          </cell>
        </row>
        <row r="2210">
          <cell r="B2210">
            <v>7167</v>
          </cell>
          <cell r="C2210" t="str">
            <v>Birendra k c</v>
          </cell>
          <cell r="D2210" t="str">
            <v>Odanaku Branch</v>
          </cell>
          <cell r="E2210" t="str">
            <v>261</v>
          </cell>
          <cell r="F2210" t="str">
            <v>Banking Operational</v>
          </cell>
          <cell r="G2210" t="str">
            <v>1</v>
          </cell>
          <cell r="H2210" t="str">
            <v>Assistant 5</v>
          </cell>
          <cell r="I2210">
            <v>0</v>
          </cell>
          <cell r="J2210">
            <v>0</v>
          </cell>
          <cell r="K2210">
            <v>35420</v>
          </cell>
          <cell r="L2210">
            <v>1181</v>
          </cell>
          <cell r="M2210">
            <v>3660.1</v>
          </cell>
          <cell r="N2210">
            <v>32940.9</v>
          </cell>
          <cell r="O2210">
            <v>3344</v>
          </cell>
          <cell r="P2210">
            <v>2000</v>
          </cell>
          <cell r="Q2210">
            <v>1000</v>
          </cell>
          <cell r="R2210">
            <v>0</v>
          </cell>
          <cell r="S2210">
            <v>7557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13901</v>
          </cell>
          <cell r="AA2210">
            <v>54162.1</v>
          </cell>
        </row>
        <row r="2211">
          <cell r="B2211">
            <v>7172</v>
          </cell>
          <cell r="C2211" t="str">
            <v>Kamal Sapkota</v>
          </cell>
          <cell r="D2211" t="str">
            <v>Odanaku Branch</v>
          </cell>
          <cell r="E2211" t="str">
            <v>261</v>
          </cell>
          <cell r="F2211" t="str">
            <v>Banking Operational</v>
          </cell>
          <cell r="G2211" t="str">
            <v>1</v>
          </cell>
          <cell r="H2211" t="str">
            <v>Assistant 5</v>
          </cell>
          <cell r="I2211">
            <v>0</v>
          </cell>
          <cell r="J2211">
            <v>0</v>
          </cell>
          <cell r="K2211">
            <v>35420</v>
          </cell>
          <cell r="L2211">
            <v>1181</v>
          </cell>
          <cell r="M2211">
            <v>3660.1</v>
          </cell>
          <cell r="N2211">
            <v>32940.9</v>
          </cell>
          <cell r="O2211">
            <v>3344</v>
          </cell>
          <cell r="P2211">
            <v>2000</v>
          </cell>
          <cell r="Q2211">
            <v>1000</v>
          </cell>
          <cell r="R2211">
            <v>0</v>
          </cell>
          <cell r="S2211">
            <v>7557</v>
          </cell>
          <cell r="T2211">
            <v>1950</v>
          </cell>
          <cell r="U2211">
            <v>0</v>
          </cell>
          <cell r="V2211">
            <v>0</v>
          </cell>
          <cell r="W2211">
            <v>3000</v>
          </cell>
          <cell r="X2211">
            <v>0</v>
          </cell>
          <cell r="Y2211">
            <v>0</v>
          </cell>
          <cell r="Z2211">
            <v>18851</v>
          </cell>
          <cell r="AA2211">
            <v>59112.1</v>
          </cell>
        </row>
        <row r="2212">
          <cell r="B2212">
            <v>7182</v>
          </cell>
          <cell r="C2212" t="str">
            <v>Hem Prakash Rana Magar</v>
          </cell>
          <cell r="D2212" t="str">
            <v>Odanaku Branch</v>
          </cell>
          <cell r="E2212" t="str">
            <v>261</v>
          </cell>
          <cell r="F2212" t="str">
            <v>Banking Operational</v>
          </cell>
          <cell r="G2212" t="str">
            <v>1</v>
          </cell>
          <cell r="H2212" t="str">
            <v>Assistant 4</v>
          </cell>
          <cell r="I2212">
            <v>0</v>
          </cell>
          <cell r="J2212">
            <v>0</v>
          </cell>
          <cell r="K2212">
            <v>32902</v>
          </cell>
          <cell r="L2212">
            <v>1097</v>
          </cell>
          <cell r="M2212">
            <v>3399.9</v>
          </cell>
          <cell r="N2212">
            <v>30599.1</v>
          </cell>
          <cell r="O2212">
            <v>2772</v>
          </cell>
          <cell r="P2212">
            <v>2000</v>
          </cell>
          <cell r="Q2212">
            <v>1000</v>
          </cell>
          <cell r="R2212">
            <v>0</v>
          </cell>
          <cell r="S2212">
            <v>6351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12123</v>
          </cell>
          <cell r="AA2212">
            <v>49521.9</v>
          </cell>
        </row>
        <row r="2213">
          <cell r="B2213">
            <v>7127</v>
          </cell>
          <cell r="C2213" t="str">
            <v>Juddha Bahadur Chaudhary</v>
          </cell>
          <cell r="D2213" t="str">
            <v>Dhime Branch</v>
          </cell>
          <cell r="E2213" t="str">
            <v>262</v>
          </cell>
          <cell r="F2213" t="str">
            <v>Banking Operational</v>
          </cell>
          <cell r="G2213" t="str">
            <v>1</v>
          </cell>
          <cell r="H2213" t="str">
            <v>Assistant 5</v>
          </cell>
          <cell r="I2213">
            <v>0</v>
          </cell>
          <cell r="J2213">
            <v>0</v>
          </cell>
          <cell r="K2213">
            <v>35420</v>
          </cell>
          <cell r="L2213">
            <v>1181</v>
          </cell>
          <cell r="M2213">
            <v>3660.1</v>
          </cell>
          <cell r="N2213">
            <v>32940.9</v>
          </cell>
          <cell r="O2213">
            <v>3344</v>
          </cell>
          <cell r="P2213">
            <v>2000</v>
          </cell>
          <cell r="Q2213">
            <v>1000</v>
          </cell>
          <cell r="R2213">
            <v>0</v>
          </cell>
          <cell r="S2213">
            <v>7557</v>
          </cell>
          <cell r="T2213">
            <v>1950</v>
          </cell>
          <cell r="U2213">
            <v>0</v>
          </cell>
          <cell r="V2213">
            <v>0</v>
          </cell>
          <cell r="W2213">
            <v>3000</v>
          </cell>
          <cell r="X2213">
            <v>0</v>
          </cell>
          <cell r="Y2213">
            <v>0</v>
          </cell>
          <cell r="Z2213">
            <v>18851</v>
          </cell>
          <cell r="AA2213">
            <v>59112.1</v>
          </cell>
        </row>
        <row r="2214">
          <cell r="B2214">
            <v>7250</v>
          </cell>
          <cell r="C2214" t="str">
            <v>Prakash KC</v>
          </cell>
          <cell r="D2214" t="str">
            <v>Dhime Branch</v>
          </cell>
          <cell r="E2214" t="str">
            <v>262</v>
          </cell>
          <cell r="F2214" t="str">
            <v>Banking Operational</v>
          </cell>
          <cell r="G2214" t="str">
            <v>1</v>
          </cell>
          <cell r="H2214" t="str">
            <v>Assistant 4</v>
          </cell>
          <cell r="I2214">
            <v>0</v>
          </cell>
          <cell r="J2214">
            <v>0</v>
          </cell>
          <cell r="K2214">
            <v>32902</v>
          </cell>
          <cell r="L2214">
            <v>1097</v>
          </cell>
          <cell r="M2214">
            <v>3399.9</v>
          </cell>
          <cell r="N2214">
            <v>30599.1</v>
          </cell>
          <cell r="O2214">
            <v>2772</v>
          </cell>
          <cell r="P2214">
            <v>2000</v>
          </cell>
          <cell r="Q2214">
            <v>1000</v>
          </cell>
          <cell r="R2214">
            <v>0</v>
          </cell>
          <cell r="S2214">
            <v>6351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12123</v>
          </cell>
          <cell r="AA2214">
            <v>49521.9</v>
          </cell>
        </row>
        <row r="2215">
          <cell r="B2215">
            <v>7352</v>
          </cell>
          <cell r="C2215" t="str">
            <v>Krishna Bahadur Budha</v>
          </cell>
          <cell r="D2215" t="str">
            <v>Dhime Branch</v>
          </cell>
          <cell r="E2215" t="str">
            <v>262</v>
          </cell>
          <cell r="F2215" t="str">
            <v>Banking Operational</v>
          </cell>
          <cell r="G2215" t="str">
            <v>1</v>
          </cell>
          <cell r="H2215" t="str">
            <v>Assistant 4</v>
          </cell>
          <cell r="I2215">
            <v>0</v>
          </cell>
          <cell r="J2215">
            <v>0</v>
          </cell>
          <cell r="K2215">
            <v>32902</v>
          </cell>
          <cell r="L2215">
            <v>1097</v>
          </cell>
          <cell r="M2215">
            <v>3399.9</v>
          </cell>
          <cell r="N2215">
            <v>30599.1</v>
          </cell>
          <cell r="O2215">
            <v>2772</v>
          </cell>
          <cell r="P2215">
            <v>2000</v>
          </cell>
          <cell r="Q2215">
            <v>1000</v>
          </cell>
          <cell r="R2215">
            <v>0</v>
          </cell>
          <cell r="S2215">
            <v>6351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12123</v>
          </cell>
          <cell r="AA2215">
            <v>49521.9</v>
          </cell>
        </row>
        <row r="2216">
          <cell r="B2216">
            <v>5823</v>
          </cell>
          <cell r="C2216" t="str">
            <v>Nara Bhupal Tharu</v>
          </cell>
          <cell r="D2216" t="str">
            <v>Majkot Branch</v>
          </cell>
          <cell r="E2216" t="str">
            <v>263</v>
          </cell>
          <cell r="F2216" t="str">
            <v>Banking Operational</v>
          </cell>
          <cell r="G2216" t="str">
            <v>11</v>
          </cell>
          <cell r="H2216" t="str">
            <v>Assistant 5</v>
          </cell>
          <cell r="I2216">
            <v>0</v>
          </cell>
          <cell r="J2216">
            <v>0</v>
          </cell>
          <cell r="K2216">
            <v>35420</v>
          </cell>
          <cell r="L2216">
            <v>12991</v>
          </cell>
          <cell r="M2216">
            <v>4841.1000000000004</v>
          </cell>
          <cell r="N2216">
            <v>43569.9</v>
          </cell>
          <cell r="O2216">
            <v>3344</v>
          </cell>
          <cell r="P2216">
            <v>2000</v>
          </cell>
          <cell r="Q2216">
            <v>1000</v>
          </cell>
          <cell r="R2216">
            <v>0</v>
          </cell>
          <cell r="S2216">
            <v>7557</v>
          </cell>
          <cell r="T2216">
            <v>1950</v>
          </cell>
          <cell r="U2216">
            <v>0</v>
          </cell>
          <cell r="V2216">
            <v>0</v>
          </cell>
          <cell r="W2216">
            <v>3000</v>
          </cell>
          <cell r="X2216">
            <v>0</v>
          </cell>
          <cell r="Y2216">
            <v>0</v>
          </cell>
          <cell r="Z2216">
            <v>18851</v>
          </cell>
          <cell r="AA2216">
            <v>72103.100000000006</v>
          </cell>
        </row>
        <row r="2217">
          <cell r="B2217">
            <v>7252</v>
          </cell>
          <cell r="C2217" t="str">
            <v>Lalit Bahadur Shahi</v>
          </cell>
          <cell r="D2217" t="str">
            <v>Majkot Branch</v>
          </cell>
          <cell r="E2217" t="str">
            <v>263</v>
          </cell>
          <cell r="F2217" t="str">
            <v>Banking Operational</v>
          </cell>
          <cell r="G2217" t="str">
            <v>1</v>
          </cell>
          <cell r="H2217" t="str">
            <v>Assistant 4</v>
          </cell>
          <cell r="I2217">
            <v>0</v>
          </cell>
          <cell r="J2217">
            <v>0</v>
          </cell>
          <cell r="K2217">
            <v>32902</v>
          </cell>
          <cell r="L2217">
            <v>1097</v>
          </cell>
          <cell r="M2217">
            <v>3399.9</v>
          </cell>
          <cell r="N2217">
            <v>30599.1</v>
          </cell>
          <cell r="O2217">
            <v>2772</v>
          </cell>
          <cell r="P2217">
            <v>2000</v>
          </cell>
          <cell r="Q2217">
            <v>1000</v>
          </cell>
          <cell r="R2217">
            <v>1089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6861</v>
          </cell>
          <cell r="AA2217">
            <v>44259.9</v>
          </cell>
        </row>
        <row r="2218">
          <cell r="B2218">
            <v>7256</v>
          </cell>
          <cell r="C2218" t="str">
            <v>Tej Bahadur Dangi</v>
          </cell>
          <cell r="D2218" t="str">
            <v>Majkot Branch</v>
          </cell>
          <cell r="E2218" t="str">
            <v>263</v>
          </cell>
          <cell r="F2218" t="str">
            <v>Banking Operational</v>
          </cell>
          <cell r="G2218" t="str">
            <v>1</v>
          </cell>
          <cell r="H2218" t="str">
            <v>Assistant 4</v>
          </cell>
          <cell r="I2218">
            <v>0</v>
          </cell>
          <cell r="J2218">
            <v>0</v>
          </cell>
          <cell r="K2218">
            <v>32902</v>
          </cell>
          <cell r="L2218">
            <v>1097</v>
          </cell>
          <cell r="M2218">
            <v>3399.9</v>
          </cell>
          <cell r="N2218">
            <v>30599.1</v>
          </cell>
          <cell r="O2218">
            <v>2772</v>
          </cell>
          <cell r="P2218">
            <v>2000</v>
          </cell>
          <cell r="Q2218">
            <v>1000</v>
          </cell>
          <cell r="R2218">
            <v>0</v>
          </cell>
          <cell r="S2218">
            <v>6351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12123</v>
          </cell>
          <cell r="AA2218">
            <v>49521.9</v>
          </cell>
        </row>
        <row r="2219">
          <cell r="B2219">
            <v>6341</v>
          </cell>
          <cell r="C2219" t="str">
            <v>Prem Bahadur Bk</v>
          </cell>
          <cell r="D2219" t="str">
            <v>Nayakbada Branch</v>
          </cell>
          <cell r="E2219" t="str">
            <v>264</v>
          </cell>
          <cell r="F2219" t="str">
            <v>Banking Operational</v>
          </cell>
          <cell r="G2219" t="str">
            <v>0</v>
          </cell>
          <cell r="H2219" t="str">
            <v>Officer 6</v>
          </cell>
          <cell r="I2219">
            <v>0</v>
          </cell>
          <cell r="J2219">
            <v>0</v>
          </cell>
          <cell r="K2219">
            <v>43689</v>
          </cell>
          <cell r="L2219">
            <v>0</v>
          </cell>
          <cell r="M2219">
            <v>4368.8999999999996</v>
          </cell>
          <cell r="N2219">
            <v>39320.1</v>
          </cell>
          <cell r="O2219">
            <v>3850</v>
          </cell>
          <cell r="P2219">
            <v>2000</v>
          </cell>
          <cell r="Q2219">
            <v>1000</v>
          </cell>
          <cell r="R2219">
            <v>0</v>
          </cell>
          <cell r="S2219">
            <v>10770</v>
          </cell>
          <cell r="T2219">
            <v>1950</v>
          </cell>
          <cell r="U2219">
            <v>0</v>
          </cell>
          <cell r="V2219">
            <v>0</v>
          </cell>
          <cell r="W2219">
            <v>3000</v>
          </cell>
          <cell r="X2219">
            <v>0</v>
          </cell>
          <cell r="Y2219">
            <v>0</v>
          </cell>
          <cell r="Z2219">
            <v>22570</v>
          </cell>
          <cell r="AA2219">
            <v>70627.899999999994</v>
          </cell>
        </row>
        <row r="2220">
          <cell r="B2220">
            <v>7159</v>
          </cell>
          <cell r="C2220" t="str">
            <v>Kabiraj Joshi</v>
          </cell>
          <cell r="D2220" t="str">
            <v>Nayakbada Branch</v>
          </cell>
          <cell r="E2220" t="str">
            <v>264</v>
          </cell>
          <cell r="F2220" t="str">
            <v>Banking Operational</v>
          </cell>
          <cell r="G2220" t="str">
            <v>1</v>
          </cell>
          <cell r="H2220" t="str">
            <v>Assistant 4</v>
          </cell>
          <cell r="I2220">
            <v>0</v>
          </cell>
          <cell r="J2220">
            <v>0</v>
          </cell>
          <cell r="K2220">
            <v>32902</v>
          </cell>
          <cell r="L2220">
            <v>1097</v>
          </cell>
          <cell r="M2220">
            <v>3399.9</v>
          </cell>
          <cell r="N2220">
            <v>30599.1</v>
          </cell>
          <cell r="O2220">
            <v>2772</v>
          </cell>
          <cell r="P2220">
            <v>2000</v>
          </cell>
          <cell r="Q2220">
            <v>1000</v>
          </cell>
          <cell r="R2220">
            <v>0</v>
          </cell>
          <cell r="S2220">
            <v>6351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12123</v>
          </cell>
          <cell r="AA2220">
            <v>49521.9</v>
          </cell>
        </row>
        <row r="2221">
          <cell r="B2221">
            <v>7169</v>
          </cell>
          <cell r="C2221" t="str">
            <v>Surendra Bahadur Bhandari</v>
          </cell>
          <cell r="D2221" t="str">
            <v>Nayakbada Branch</v>
          </cell>
          <cell r="E2221" t="str">
            <v>264</v>
          </cell>
          <cell r="F2221" t="str">
            <v>Banking Operational</v>
          </cell>
          <cell r="G2221" t="str">
            <v>1</v>
          </cell>
          <cell r="H2221" t="str">
            <v>Assistant 4</v>
          </cell>
          <cell r="I2221">
            <v>0</v>
          </cell>
          <cell r="J2221">
            <v>0</v>
          </cell>
          <cell r="K2221">
            <v>32902</v>
          </cell>
          <cell r="L2221">
            <v>1097</v>
          </cell>
          <cell r="M2221">
            <v>3399.9</v>
          </cell>
          <cell r="N2221">
            <v>30599.1</v>
          </cell>
          <cell r="O2221">
            <v>2772</v>
          </cell>
          <cell r="P2221">
            <v>2000</v>
          </cell>
          <cell r="Q2221">
            <v>1000</v>
          </cell>
          <cell r="R2221">
            <v>0</v>
          </cell>
          <cell r="S2221">
            <v>6351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12123</v>
          </cell>
          <cell r="AA2221">
            <v>49521.9</v>
          </cell>
        </row>
        <row r="2222">
          <cell r="B2222">
            <v>5680</v>
          </cell>
          <cell r="C2222" t="str">
            <v>Chakra Bahadur Deuba</v>
          </cell>
          <cell r="D2222" t="str">
            <v>Bungal Branch</v>
          </cell>
          <cell r="E2222" t="str">
            <v>265</v>
          </cell>
          <cell r="F2222" t="str">
            <v>Banking Operational</v>
          </cell>
          <cell r="G2222" t="str">
            <v>12</v>
          </cell>
          <cell r="H2222" t="str">
            <v>Assistant 5</v>
          </cell>
          <cell r="I2222" t="str">
            <v>5A</v>
          </cell>
          <cell r="J2222" t="str">
            <v>7</v>
          </cell>
          <cell r="K2222">
            <v>38491</v>
          </cell>
          <cell r="L2222">
            <v>15396</v>
          </cell>
          <cell r="M2222">
            <v>5388.7</v>
          </cell>
          <cell r="N2222">
            <v>48498.3</v>
          </cell>
          <cell r="O2222">
            <v>4220</v>
          </cell>
          <cell r="P2222">
            <v>2000</v>
          </cell>
          <cell r="Q2222">
            <v>1000</v>
          </cell>
          <cell r="R2222">
            <v>0</v>
          </cell>
          <cell r="S2222">
            <v>11870</v>
          </cell>
          <cell r="T2222">
            <v>2100</v>
          </cell>
          <cell r="U2222">
            <v>0</v>
          </cell>
          <cell r="V2222">
            <v>0</v>
          </cell>
          <cell r="W2222">
            <v>4000</v>
          </cell>
          <cell r="X2222">
            <v>0</v>
          </cell>
          <cell r="Y2222">
            <v>0</v>
          </cell>
          <cell r="Z2222">
            <v>25190</v>
          </cell>
          <cell r="AA2222">
            <v>84465.7</v>
          </cell>
        </row>
        <row r="2223">
          <cell r="B2223">
            <v>7084</v>
          </cell>
          <cell r="C2223" t="str">
            <v>Man Bahadur Dhant</v>
          </cell>
          <cell r="D2223" t="str">
            <v>Bungal Branch</v>
          </cell>
          <cell r="E2223" t="str">
            <v>265</v>
          </cell>
          <cell r="F2223" t="str">
            <v>Banking Operational</v>
          </cell>
          <cell r="G2223" t="str">
            <v>1</v>
          </cell>
          <cell r="H2223" t="str">
            <v>Assistant 5</v>
          </cell>
          <cell r="I2223">
            <v>0</v>
          </cell>
          <cell r="J2223">
            <v>0</v>
          </cell>
          <cell r="K2223">
            <v>35420</v>
          </cell>
          <cell r="L2223">
            <v>1181</v>
          </cell>
          <cell r="M2223">
            <v>3660.1</v>
          </cell>
          <cell r="N2223">
            <v>32940.9</v>
          </cell>
          <cell r="O2223">
            <v>3344</v>
          </cell>
          <cell r="P2223">
            <v>2000</v>
          </cell>
          <cell r="Q2223">
            <v>1000</v>
          </cell>
          <cell r="R2223">
            <v>0</v>
          </cell>
          <cell r="S2223">
            <v>7557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13901</v>
          </cell>
          <cell r="AA2223">
            <v>54162.1</v>
          </cell>
        </row>
        <row r="2224">
          <cell r="B2224">
            <v>7184</v>
          </cell>
          <cell r="C2224" t="str">
            <v>Lalit Kumar Baral Magar</v>
          </cell>
          <cell r="D2224" t="str">
            <v>Bungal Branch</v>
          </cell>
          <cell r="E2224" t="str">
            <v>265</v>
          </cell>
          <cell r="F2224" t="str">
            <v>Banking Operational</v>
          </cell>
          <cell r="G2224" t="str">
            <v>1</v>
          </cell>
          <cell r="H2224" t="str">
            <v>Assistant 4</v>
          </cell>
          <cell r="I2224">
            <v>0</v>
          </cell>
          <cell r="J2224">
            <v>0</v>
          </cell>
          <cell r="K2224">
            <v>32902</v>
          </cell>
          <cell r="L2224">
            <v>1097</v>
          </cell>
          <cell r="M2224">
            <v>3399.9</v>
          </cell>
          <cell r="N2224">
            <v>30599.1</v>
          </cell>
          <cell r="O2224">
            <v>2772</v>
          </cell>
          <cell r="P2224">
            <v>2000</v>
          </cell>
          <cell r="Q2224">
            <v>1000</v>
          </cell>
          <cell r="R2224">
            <v>0</v>
          </cell>
          <cell r="S2224">
            <v>6351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12123</v>
          </cell>
          <cell r="AA2224">
            <v>49521.9</v>
          </cell>
        </row>
        <row r="2225">
          <cell r="B2225">
            <v>4873</v>
          </cell>
          <cell r="C2225" t="str">
            <v>Sher Bahadur Saud</v>
          </cell>
          <cell r="D2225" t="str">
            <v>Sigas Branch</v>
          </cell>
          <cell r="E2225" t="str">
            <v>266</v>
          </cell>
          <cell r="F2225" t="str">
            <v>Banking Operational</v>
          </cell>
          <cell r="G2225" t="str">
            <v>13</v>
          </cell>
          <cell r="H2225" t="str">
            <v>Assistant 5</v>
          </cell>
          <cell r="I2225" t="str">
            <v>5A</v>
          </cell>
          <cell r="J2225">
            <v>0</v>
          </cell>
          <cell r="K2225">
            <v>38491</v>
          </cell>
          <cell r="L2225">
            <v>16679</v>
          </cell>
          <cell r="M2225">
            <v>5517</v>
          </cell>
          <cell r="N2225">
            <v>49653</v>
          </cell>
          <cell r="O2225">
            <v>3344</v>
          </cell>
          <cell r="P2225">
            <v>2000</v>
          </cell>
          <cell r="Q2225">
            <v>1000</v>
          </cell>
          <cell r="R2225">
            <v>0</v>
          </cell>
          <cell r="S2225">
            <v>5936</v>
          </cell>
          <cell r="T2225">
            <v>1950</v>
          </cell>
          <cell r="U2225">
            <v>0</v>
          </cell>
          <cell r="V2225">
            <v>0</v>
          </cell>
          <cell r="W2225">
            <v>3000</v>
          </cell>
          <cell r="X2225">
            <v>0</v>
          </cell>
          <cell r="Y2225">
            <v>0</v>
          </cell>
          <cell r="Z2225">
            <v>17230</v>
          </cell>
          <cell r="AA2225">
            <v>77917</v>
          </cell>
        </row>
        <row r="2226">
          <cell r="B2226">
            <v>7168</v>
          </cell>
          <cell r="C2226" t="str">
            <v>Hikmat Bhatt</v>
          </cell>
          <cell r="D2226" t="str">
            <v>Sigas Branch</v>
          </cell>
          <cell r="E2226" t="str">
            <v>266</v>
          </cell>
          <cell r="F2226" t="str">
            <v>Banking Operational</v>
          </cell>
          <cell r="G2226" t="str">
            <v>1</v>
          </cell>
          <cell r="H2226" t="str">
            <v>Assistant 4</v>
          </cell>
          <cell r="I2226">
            <v>0</v>
          </cell>
          <cell r="J2226">
            <v>0</v>
          </cell>
          <cell r="K2226">
            <v>32902</v>
          </cell>
          <cell r="L2226">
            <v>1097</v>
          </cell>
          <cell r="M2226">
            <v>3399.9</v>
          </cell>
          <cell r="N2226">
            <v>30599.1</v>
          </cell>
          <cell r="O2226">
            <v>2772</v>
          </cell>
          <cell r="P2226">
            <v>2000</v>
          </cell>
          <cell r="Q2226">
            <v>1000</v>
          </cell>
          <cell r="R2226">
            <v>0</v>
          </cell>
          <cell r="S2226">
            <v>4989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10761</v>
          </cell>
          <cell r="AA2226">
            <v>48159.9</v>
          </cell>
        </row>
        <row r="2227">
          <cell r="B2227">
            <v>7189</v>
          </cell>
          <cell r="C2227" t="str">
            <v>RAM BAHADUR BK</v>
          </cell>
          <cell r="D2227" t="str">
            <v>Sigas Branch</v>
          </cell>
          <cell r="E2227" t="str">
            <v>266</v>
          </cell>
          <cell r="F2227" t="str">
            <v>Banking Operational</v>
          </cell>
          <cell r="G2227" t="str">
            <v>1</v>
          </cell>
          <cell r="H2227" t="str">
            <v>Assistant 4</v>
          </cell>
          <cell r="I2227">
            <v>0</v>
          </cell>
          <cell r="J2227">
            <v>0</v>
          </cell>
          <cell r="K2227">
            <v>32902</v>
          </cell>
          <cell r="L2227">
            <v>1097</v>
          </cell>
          <cell r="M2227">
            <v>3399.9</v>
          </cell>
          <cell r="N2227">
            <v>30599.1</v>
          </cell>
          <cell r="O2227">
            <v>2772</v>
          </cell>
          <cell r="P2227">
            <v>2000</v>
          </cell>
          <cell r="Q2227">
            <v>1000</v>
          </cell>
          <cell r="R2227">
            <v>0</v>
          </cell>
          <cell r="S2227">
            <v>4989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10761</v>
          </cell>
          <cell r="AA2227">
            <v>48159.9</v>
          </cell>
        </row>
        <row r="2228">
          <cell r="B2228">
            <v>6739</v>
          </cell>
          <cell r="C2228" t="str">
            <v>Niraj Tiwari</v>
          </cell>
          <cell r="D2228" t="str">
            <v>Kolhabi Branch</v>
          </cell>
          <cell r="E2228" t="str">
            <v>267</v>
          </cell>
          <cell r="F2228" t="str">
            <v>Banking Operational</v>
          </cell>
          <cell r="G2228" t="str">
            <v>5</v>
          </cell>
          <cell r="H2228" t="str">
            <v>Assistant 4</v>
          </cell>
          <cell r="I2228">
            <v>0</v>
          </cell>
          <cell r="J2228">
            <v>0</v>
          </cell>
          <cell r="K2228">
            <v>32902</v>
          </cell>
          <cell r="L2228">
            <v>5485</v>
          </cell>
          <cell r="M2228">
            <v>3838.7</v>
          </cell>
          <cell r="N2228">
            <v>34548.300000000003</v>
          </cell>
          <cell r="O2228">
            <v>2772</v>
          </cell>
          <cell r="P2228">
            <v>2000</v>
          </cell>
          <cell r="Q2228">
            <v>1000</v>
          </cell>
          <cell r="R2228">
            <v>0</v>
          </cell>
          <cell r="S2228">
            <v>2177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7949</v>
          </cell>
          <cell r="AA2228">
            <v>50174.7</v>
          </cell>
        </row>
        <row r="2229">
          <cell r="B2229">
            <v>6789</v>
          </cell>
          <cell r="C2229" t="str">
            <v>Dinesh Kumar Chaudhary</v>
          </cell>
          <cell r="D2229" t="str">
            <v>Kolhabi Branch</v>
          </cell>
          <cell r="E2229" t="str">
            <v>267</v>
          </cell>
          <cell r="F2229" t="str">
            <v>Banking Operational</v>
          </cell>
          <cell r="G2229" t="str">
            <v>4</v>
          </cell>
          <cell r="H2229" t="str">
            <v>Officer 7</v>
          </cell>
          <cell r="I2229">
            <v>0</v>
          </cell>
          <cell r="J2229">
            <v>0</v>
          </cell>
          <cell r="K2229">
            <v>46207</v>
          </cell>
          <cell r="L2229">
            <v>6160</v>
          </cell>
          <cell r="M2229">
            <v>5236.7</v>
          </cell>
          <cell r="N2229">
            <v>47130.3</v>
          </cell>
          <cell r="O2229">
            <v>4220</v>
          </cell>
          <cell r="P2229">
            <v>2000</v>
          </cell>
          <cell r="Q2229">
            <v>1000</v>
          </cell>
          <cell r="R2229">
            <v>0</v>
          </cell>
          <cell r="S2229">
            <v>4070</v>
          </cell>
          <cell r="T2229">
            <v>2100</v>
          </cell>
          <cell r="U2229">
            <v>0</v>
          </cell>
          <cell r="V2229">
            <v>0</v>
          </cell>
          <cell r="W2229">
            <v>4000</v>
          </cell>
          <cell r="X2229">
            <v>0</v>
          </cell>
          <cell r="Y2229">
            <v>0</v>
          </cell>
          <cell r="Z2229">
            <v>17390</v>
          </cell>
          <cell r="AA2229">
            <v>74993.7</v>
          </cell>
        </row>
        <row r="2230">
          <cell r="B2230">
            <v>7133</v>
          </cell>
          <cell r="C2230" t="str">
            <v>Ramesh Prasad Sah</v>
          </cell>
          <cell r="D2230" t="str">
            <v>Kolhabi Branch</v>
          </cell>
          <cell r="E2230" t="str">
            <v>267</v>
          </cell>
          <cell r="F2230" t="str">
            <v>Banking Operational</v>
          </cell>
          <cell r="G2230" t="str">
            <v>1</v>
          </cell>
          <cell r="H2230" t="str">
            <v>Assistant 5</v>
          </cell>
          <cell r="I2230">
            <v>0</v>
          </cell>
          <cell r="J2230">
            <v>0</v>
          </cell>
          <cell r="K2230">
            <v>35420</v>
          </cell>
          <cell r="L2230">
            <v>1181</v>
          </cell>
          <cell r="M2230">
            <v>3660.1</v>
          </cell>
          <cell r="N2230">
            <v>32940.9</v>
          </cell>
          <cell r="O2230">
            <v>3344</v>
          </cell>
          <cell r="P2230">
            <v>2000</v>
          </cell>
          <cell r="Q2230">
            <v>1000</v>
          </cell>
          <cell r="R2230">
            <v>0</v>
          </cell>
          <cell r="S2230">
            <v>2590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8934</v>
          </cell>
          <cell r="AA2230">
            <v>49195.1</v>
          </cell>
        </row>
        <row r="2231">
          <cell r="B2231">
            <v>7262</v>
          </cell>
          <cell r="C2231" t="str">
            <v>Dipak Bhattarai</v>
          </cell>
          <cell r="D2231" t="str">
            <v>Kolhabi Branch</v>
          </cell>
          <cell r="E2231" t="str">
            <v>267</v>
          </cell>
          <cell r="F2231" t="str">
            <v>Banking Operational</v>
          </cell>
          <cell r="G2231" t="str">
            <v>1</v>
          </cell>
          <cell r="H2231" t="str">
            <v>Assistant 4</v>
          </cell>
          <cell r="I2231">
            <v>0</v>
          </cell>
          <cell r="J2231">
            <v>0</v>
          </cell>
          <cell r="K2231">
            <v>32902</v>
          </cell>
          <cell r="L2231">
            <v>1097</v>
          </cell>
          <cell r="M2231">
            <v>3399.9</v>
          </cell>
          <cell r="N2231">
            <v>30599.1</v>
          </cell>
          <cell r="O2231">
            <v>2772</v>
          </cell>
          <cell r="P2231">
            <v>2000</v>
          </cell>
          <cell r="Q2231">
            <v>1000</v>
          </cell>
          <cell r="R2231">
            <v>0</v>
          </cell>
          <cell r="S2231">
            <v>2177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7949</v>
          </cell>
          <cell r="AA2231">
            <v>45347.9</v>
          </cell>
        </row>
        <row r="2232">
          <cell r="B2232">
            <v>5798</v>
          </cell>
          <cell r="C2232" t="str">
            <v>Krishna Prashad Sapkota</v>
          </cell>
          <cell r="D2232" t="str">
            <v>Malepatan Branch</v>
          </cell>
          <cell r="E2232" t="str">
            <v>268</v>
          </cell>
          <cell r="F2232" t="str">
            <v>Banking Operational</v>
          </cell>
          <cell r="G2232" t="str">
            <v>3</v>
          </cell>
          <cell r="H2232" t="str">
            <v>Officer 6</v>
          </cell>
          <cell r="I2232">
            <v>0</v>
          </cell>
          <cell r="J2232">
            <v>0</v>
          </cell>
          <cell r="K2232">
            <v>43689</v>
          </cell>
          <cell r="L2232">
            <v>4368</v>
          </cell>
          <cell r="M2232">
            <v>4805.7</v>
          </cell>
          <cell r="N2232">
            <v>43251.3</v>
          </cell>
          <cell r="O2232">
            <v>3850</v>
          </cell>
          <cell r="P2232">
            <v>2000</v>
          </cell>
          <cell r="Q2232">
            <v>1000</v>
          </cell>
          <cell r="R2232">
            <v>135</v>
          </cell>
          <cell r="S2232">
            <v>0</v>
          </cell>
          <cell r="T2232">
            <v>1950</v>
          </cell>
          <cell r="U2232">
            <v>0</v>
          </cell>
          <cell r="V2232">
            <v>0</v>
          </cell>
          <cell r="W2232">
            <v>3000</v>
          </cell>
          <cell r="X2232">
            <v>0</v>
          </cell>
          <cell r="Y2232">
            <v>0</v>
          </cell>
          <cell r="Z2232">
            <v>11935</v>
          </cell>
          <cell r="AA2232">
            <v>64797.7</v>
          </cell>
        </row>
        <row r="2233">
          <cell r="B2233">
            <v>5975</v>
          </cell>
          <cell r="C2233" t="str">
            <v>Indira Karki</v>
          </cell>
          <cell r="D2233" t="str">
            <v>Malepatan Branch</v>
          </cell>
          <cell r="E2233" t="str">
            <v>268</v>
          </cell>
          <cell r="F2233" t="str">
            <v>Banking Operational</v>
          </cell>
          <cell r="G2233" t="str">
            <v>11</v>
          </cell>
          <cell r="H2233" t="str">
            <v>Assistant 5</v>
          </cell>
          <cell r="I2233">
            <v>0</v>
          </cell>
          <cell r="J2233">
            <v>0</v>
          </cell>
          <cell r="K2233">
            <v>35420</v>
          </cell>
          <cell r="L2233">
            <v>12991</v>
          </cell>
          <cell r="M2233">
            <v>4841.1000000000004</v>
          </cell>
          <cell r="N2233">
            <v>43569.9</v>
          </cell>
          <cell r="O2233">
            <v>3344</v>
          </cell>
          <cell r="P2233">
            <v>2000</v>
          </cell>
          <cell r="Q2233">
            <v>1000</v>
          </cell>
          <cell r="R2233">
            <v>93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6437</v>
          </cell>
          <cell r="AA2233">
            <v>59689.1</v>
          </cell>
        </row>
        <row r="2234">
          <cell r="B2234">
            <v>6578</v>
          </cell>
          <cell r="C2234" t="str">
            <v>Som Bahadur Gurung</v>
          </cell>
          <cell r="D2234" t="str">
            <v>Malepatan Branch</v>
          </cell>
          <cell r="E2234" t="str">
            <v>268</v>
          </cell>
          <cell r="F2234" t="str">
            <v>Banking Operational</v>
          </cell>
          <cell r="G2234" t="str">
            <v>1</v>
          </cell>
          <cell r="H2234" t="str">
            <v>Assistant 5</v>
          </cell>
          <cell r="I2234">
            <v>0</v>
          </cell>
          <cell r="J2234">
            <v>0</v>
          </cell>
          <cell r="K2234">
            <v>35420</v>
          </cell>
          <cell r="L2234">
            <v>1181</v>
          </cell>
          <cell r="M2234">
            <v>3660.1</v>
          </cell>
          <cell r="N2234">
            <v>32940.9</v>
          </cell>
          <cell r="O2234">
            <v>3344</v>
          </cell>
          <cell r="P2234">
            <v>2000</v>
          </cell>
          <cell r="Q2234">
            <v>1000</v>
          </cell>
          <cell r="R2234">
            <v>93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6437</v>
          </cell>
          <cell r="AA2234">
            <v>46698.1</v>
          </cell>
        </row>
        <row r="2235">
          <cell r="B2235">
            <v>6717</v>
          </cell>
          <cell r="C2235" t="str">
            <v>Shashikala Lamichhane</v>
          </cell>
          <cell r="D2235" t="str">
            <v>Malepatan Branch</v>
          </cell>
          <cell r="E2235" t="str">
            <v>268</v>
          </cell>
          <cell r="F2235" t="str">
            <v>Banking Operational</v>
          </cell>
          <cell r="G2235" t="str">
            <v>5</v>
          </cell>
          <cell r="H2235" t="str">
            <v>Assistant 4</v>
          </cell>
          <cell r="I2235">
            <v>0</v>
          </cell>
          <cell r="J2235">
            <v>0</v>
          </cell>
          <cell r="K2235">
            <v>32902</v>
          </cell>
          <cell r="L2235">
            <v>5485</v>
          </cell>
          <cell r="M2235">
            <v>3838.7</v>
          </cell>
          <cell r="N2235">
            <v>34548.300000000003</v>
          </cell>
          <cell r="O2235">
            <v>2772</v>
          </cell>
          <cell r="P2235">
            <v>2000</v>
          </cell>
          <cell r="Q2235">
            <v>1000</v>
          </cell>
          <cell r="R2235">
            <v>0</v>
          </cell>
          <cell r="S2235">
            <v>648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6420</v>
          </cell>
          <cell r="AA2235">
            <v>48645.7</v>
          </cell>
        </row>
        <row r="2236">
          <cell r="B2236">
            <v>90092</v>
          </cell>
          <cell r="C2236" t="str">
            <v>Janaki Subedi</v>
          </cell>
          <cell r="D2236" t="str">
            <v>Malepatan Branch</v>
          </cell>
          <cell r="E2236" t="str">
            <v>268</v>
          </cell>
          <cell r="F2236" t="str">
            <v>Banking Operational</v>
          </cell>
          <cell r="G2236">
            <v>0</v>
          </cell>
          <cell r="H2236" t="str">
            <v>Support Staff 1S</v>
          </cell>
          <cell r="I2236">
            <v>0</v>
          </cell>
          <cell r="J2236">
            <v>0</v>
          </cell>
          <cell r="K2236">
            <v>24702</v>
          </cell>
          <cell r="L2236">
            <v>0</v>
          </cell>
          <cell r="M2236">
            <v>0</v>
          </cell>
          <cell r="N2236">
            <v>24702</v>
          </cell>
          <cell r="O2236">
            <v>0</v>
          </cell>
          <cell r="P2236">
            <v>2000</v>
          </cell>
          <cell r="Q2236">
            <v>1000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3000</v>
          </cell>
          <cell r="AA2236">
            <v>27702</v>
          </cell>
        </row>
        <row r="2237">
          <cell r="B2237">
            <v>5846</v>
          </cell>
          <cell r="C2237" t="str">
            <v>Sanjib Shaha</v>
          </cell>
          <cell r="D2237" t="str">
            <v>Mahendranagar Branch (Dhanusa)</v>
          </cell>
          <cell r="E2237" t="str">
            <v>269</v>
          </cell>
          <cell r="F2237" t="str">
            <v>Banking Operational</v>
          </cell>
          <cell r="G2237" t="str">
            <v>11</v>
          </cell>
          <cell r="H2237" t="str">
            <v>Assistant 5</v>
          </cell>
          <cell r="I2237">
            <v>0</v>
          </cell>
          <cell r="J2237">
            <v>0</v>
          </cell>
          <cell r="K2237">
            <v>35420</v>
          </cell>
          <cell r="L2237">
            <v>12991</v>
          </cell>
          <cell r="M2237">
            <v>4841.1000000000004</v>
          </cell>
          <cell r="N2237">
            <v>43569.9</v>
          </cell>
          <cell r="O2237">
            <v>3344</v>
          </cell>
          <cell r="P2237">
            <v>2000</v>
          </cell>
          <cell r="Q2237">
            <v>1000</v>
          </cell>
          <cell r="R2237">
            <v>0</v>
          </cell>
          <cell r="S2237">
            <v>1604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7948</v>
          </cell>
          <cell r="AA2237">
            <v>61200.1</v>
          </cell>
        </row>
        <row r="2238">
          <cell r="B2238">
            <v>6161</v>
          </cell>
          <cell r="C2238" t="str">
            <v>Rajesh Kumar Sah</v>
          </cell>
          <cell r="D2238" t="str">
            <v>Mahendranagar Branch (Dhanusa)</v>
          </cell>
          <cell r="E2238" t="str">
            <v>269</v>
          </cell>
          <cell r="F2238" t="str">
            <v>Banking Operational</v>
          </cell>
          <cell r="G2238" t="str">
            <v>4</v>
          </cell>
          <cell r="H2238" t="str">
            <v>Officer 7</v>
          </cell>
          <cell r="I2238">
            <v>0</v>
          </cell>
          <cell r="J2238">
            <v>0</v>
          </cell>
          <cell r="K2238">
            <v>46207</v>
          </cell>
          <cell r="L2238">
            <v>6160</v>
          </cell>
          <cell r="M2238">
            <v>5236.7</v>
          </cell>
          <cell r="N2238">
            <v>47130.3</v>
          </cell>
          <cell r="O2238">
            <v>4220</v>
          </cell>
          <cell r="P2238">
            <v>2000</v>
          </cell>
          <cell r="Q2238">
            <v>1000</v>
          </cell>
          <cell r="R2238">
            <v>291</v>
          </cell>
          <cell r="S2238">
            <v>0</v>
          </cell>
          <cell r="T2238">
            <v>2100</v>
          </cell>
          <cell r="U2238">
            <v>0</v>
          </cell>
          <cell r="V2238">
            <v>0</v>
          </cell>
          <cell r="W2238">
            <v>4000</v>
          </cell>
          <cell r="X2238">
            <v>0</v>
          </cell>
          <cell r="Y2238">
            <v>0</v>
          </cell>
          <cell r="Z2238">
            <v>13611</v>
          </cell>
          <cell r="AA2238">
            <v>71214.7</v>
          </cell>
        </row>
        <row r="2239">
          <cell r="B2239">
            <v>6181</v>
          </cell>
          <cell r="C2239" t="str">
            <v>Shiv Shankar Raut</v>
          </cell>
          <cell r="D2239" t="str">
            <v>Mahendranagar Branch (Dhanusa)</v>
          </cell>
          <cell r="E2239" t="str">
            <v>269</v>
          </cell>
          <cell r="F2239" t="str">
            <v>Banking Operational</v>
          </cell>
          <cell r="G2239" t="str">
            <v>8</v>
          </cell>
          <cell r="H2239" t="str">
            <v>Assistant 5</v>
          </cell>
          <cell r="I2239">
            <v>0</v>
          </cell>
          <cell r="J2239">
            <v>0</v>
          </cell>
          <cell r="K2239">
            <v>35420</v>
          </cell>
          <cell r="L2239">
            <v>9448</v>
          </cell>
          <cell r="M2239">
            <v>4486.8</v>
          </cell>
          <cell r="N2239">
            <v>40381.199999999997</v>
          </cell>
          <cell r="O2239">
            <v>3344</v>
          </cell>
          <cell r="P2239">
            <v>2000</v>
          </cell>
          <cell r="Q2239">
            <v>1000</v>
          </cell>
          <cell r="R2239">
            <v>185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6529</v>
          </cell>
          <cell r="AA2239">
            <v>55883.8</v>
          </cell>
        </row>
        <row r="2240">
          <cell r="B2240">
            <v>7045</v>
          </cell>
          <cell r="C2240" t="str">
            <v>Shiv Shankar Mandal</v>
          </cell>
          <cell r="D2240" t="str">
            <v>Mahendranagar Branch (Dhanusa)</v>
          </cell>
          <cell r="E2240" t="str">
            <v>269</v>
          </cell>
          <cell r="F2240" t="str">
            <v>Banking Operational</v>
          </cell>
          <cell r="G2240" t="str">
            <v>3</v>
          </cell>
          <cell r="H2240" t="str">
            <v>Assistant 4</v>
          </cell>
          <cell r="I2240">
            <v>0</v>
          </cell>
          <cell r="J2240">
            <v>0</v>
          </cell>
          <cell r="K2240">
            <v>32902</v>
          </cell>
          <cell r="L2240">
            <v>3291</v>
          </cell>
          <cell r="M2240">
            <v>3619.3</v>
          </cell>
          <cell r="N2240">
            <v>32573.7</v>
          </cell>
          <cell r="O2240">
            <v>2772</v>
          </cell>
          <cell r="P2240">
            <v>2000</v>
          </cell>
          <cell r="Q2240">
            <v>1000</v>
          </cell>
          <cell r="R2240">
            <v>156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5928</v>
          </cell>
          <cell r="AA2240">
            <v>45740.3</v>
          </cell>
        </row>
        <row r="2241">
          <cell r="B2241">
            <v>5003</v>
          </cell>
          <cell r="C2241" t="str">
            <v>Shailendra Prasad Ghimire</v>
          </cell>
          <cell r="D2241" t="str">
            <v>Hariwon Branch</v>
          </cell>
          <cell r="E2241" t="str">
            <v>270</v>
          </cell>
          <cell r="F2241" t="str">
            <v>Banking Operational</v>
          </cell>
          <cell r="G2241" t="str">
            <v>10</v>
          </cell>
          <cell r="H2241" t="str">
            <v>Officer 7</v>
          </cell>
          <cell r="I2241">
            <v>0</v>
          </cell>
          <cell r="J2241">
            <v>0</v>
          </cell>
          <cell r="K2241">
            <v>46207</v>
          </cell>
          <cell r="L2241">
            <v>15400</v>
          </cell>
          <cell r="M2241">
            <v>6160.7</v>
          </cell>
          <cell r="N2241">
            <v>55446.3</v>
          </cell>
          <cell r="O2241">
            <v>4220</v>
          </cell>
          <cell r="P2241">
            <v>2000</v>
          </cell>
          <cell r="Q2241">
            <v>1000</v>
          </cell>
          <cell r="R2241">
            <v>291</v>
          </cell>
          <cell r="S2241">
            <v>0</v>
          </cell>
          <cell r="T2241">
            <v>2100</v>
          </cell>
          <cell r="U2241">
            <v>0</v>
          </cell>
          <cell r="V2241">
            <v>0</v>
          </cell>
          <cell r="W2241">
            <v>4000</v>
          </cell>
          <cell r="X2241">
            <v>0</v>
          </cell>
          <cell r="Y2241">
            <v>0</v>
          </cell>
          <cell r="Z2241">
            <v>13611</v>
          </cell>
          <cell r="AA2241">
            <v>81378.7</v>
          </cell>
        </row>
        <row r="2242">
          <cell r="B2242">
            <v>5760</v>
          </cell>
          <cell r="C2242" t="str">
            <v>Kamalesh Kumar Chaudhari</v>
          </cell>
          <cell r="D2242" t="str">
            <v>Hariwon Branch</v>
          </cell>
          <cell r="E2242" t="str">
            <v>270</v>
          </cell>
          <cell r="F2242" t="str">
            <v>Banking Operational</v>
          </cell>
          <cell r="G2242" t="str">
            <v>11</v>
          </cell>
          <cell r="H2242" t="str">
            <v>Assistant 5</v>
          </cell>
          <cell r="I2242">
            <v>0</v>
          </cell>
          <cell r="J2242">
            <v>0</v>
          </cell>
          <cell r="K2242">
            <v>35420</v>
          </cell>
          <cell r="L2242">
            <v>12991</v>
          </cell>
          <cell r="M2242">
            <v>4841.1000000000004</v>
          </cell>
          <cell r="N2242">
            <v>43569.9</v>
          </cell>
          <cell r="O2242">
            <v>3344</v>
          </cell>
          <cell r="P2242">
            <v>2000</v>
          </cell>
          <cell r="Q2242">
            <v>1000</v>
          </cell>
          <cell r="R2242">
            <v>0</v>
          </cell>
          <cell r="S2242">
            <v>1604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7948</v>
          </cell>
          <cell r="AA2242">
            <v>61200.1</v>
          </cell>
        </row>
        <row r="2243">
          <cell r="B2243">
            <v>5829</v>
          </cell>
          <cell r="C2243" t="str">
            <v>Lalit Kumar Pandit</v>
          </cell>
          <cell r="D2243" t="str">
            <v>Hariwon Branch</v>
          </cell>
          <cell r="E2243" t="str">
            <v>270</v>
          </cell>
          <cell r="F2243" t="str">
            <v>Banking Operational</v>
          </cell>
          <cell r="G2243" t="str">
            <v>11</v>
          </cell>
          <cell r="H2243" t="str">
            <v>Assistant 5</v>
          </cell>
          <cell r="I2243">
            <v>0</v>
          </cell>
          <cell r="J2243">
            <v>0</v>
          </cell>
          <cell r="K2243">
            <v>35420</v>
          </cell>
          <cell r="L2243">
            <v>12991</v>
          </cell>
          <cell r="M2243">
            <v>4841.1000000000004</v>
          </cell>
          <cell r="N2243">
            <v>43569.9</v>
          </cell>
          <cell r="O2243">
            <v>3344</v>
          </cell>
          <cell r="P2243">
            <v>2000</v>
          </cell>
          <cell r="Q2243">
            <v>1000</v>
          </cell>
          <cell r="R2243">
            <v>0</v>
          </cell>
          <cell r="S2243">
            <v>1604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7948</v>
          </cell>
          <cell r="AA2243">
            <v>61200.1</v>
          </cell>
        </row>
        <row r="2244">
          <cell r="B2244">
            <v>6867</v>
          </cell>
          <cell r="C2244" t="str">
            <v>Ram Bishwas Patel</v>
          </cell>
          <cell r="D2244" t="str">
            <v>Hariwon Branch</v>
          </cell>
          <cell r="E2244" t="str">
            <v>270</v>
          </cell>
          <cell r="F2244" t="str">
            <v>Banking Operational</v>
          </cell>
          <cell r="G2244" t="str">
            <v>4</v>
          </cell>
          <cell r="H2244" t="str">
            <v>Assistant 5</v>
          </cell>
          <cell r="I2244">
            <v>0</v>
          </cell>
          <cell r="J2244">
            <v>0</v>
          </cell>
          <cell r="K2244">
            <v>35420</v>
          </cell>
          <cell r="L2244">
            <v>4724</v>
          </cell>
          <cell r="M2244">
            <v>4014.4</v>
          </cell>
          <cell r="N2244">
            <v>36129.599999999999</v>
          </cell>
          <cell r="O2244">
            <v>3344</v>
          </cell>
          <cell r="P2244">
            <v>2000</v>
          </cell>
          <cell r="Q2244">
            <v>1000</v>
          </cell>
          <cell r="R2244">
            <v>0</v>
          </cell>
          <cell r="S2244">
            <v>1604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7948</v>
          </cell>
          <cell r="AA2244">
            <v>52106.400000000001</v>
          </cell>
        </row>
        <row r="2245">
          <cell r="B2245">
            <v>6207</v>
          </cell>
          <cell r="C2245" t="str">
            <v>Surjan Bahadur Chand</v>
          </cell>
          <cell r="D2245" t="str">
            <v>Jorayal Branch</v>
          </cell>
          <cell r="E2245" t="str">
            <v>271</v>
          </cell>
          <cell r="F2245" t="str">
            <v>Banking Operational</v>
          </cell>
          <cell r="G2245" t="str">
            <v>8</v>
          </cell>
          <cell r="H2245" t="str">
            <v>Assistant 5</v>
          </cell>
          <cell r="I2245">
            <v>0</v>
          </cell>
          <cell r="J2245">
            <v>0</v>
          </cell>
          <cell r="K2245">
            <v>35420</v>
          </cell>
          <cell r="L2245">
            <v>9448</v>
          </cell>
          <cell r="M2245">
            <v>4486.8</v>
          </cell>
          <cell r="N2245">
            <v>40381.199999999997</v>
          </cell>
          <cell r="O2245">
            <v>3344</v>
          </cell>
          <cell r="P2245">
            <v>2000</v>
          </cell>
          <cell r="Q2245">
            <v>1000</v>
          </cell>
          <cell r="R2245">
            <v>0</v>
          </cell>
          <cell r="S2245">
            <v>3454</v>
          </cell>
          <cell r="T2245">
            <v>1950</v>
          </cell>
          <cell r="U2245">
            <v>0</v>
          </cell>
          <cell r="V2245">
            <v>0</v>
          </cell>
          <cell r="W2245">
            <v>3000</v>
          </cell>
          <cell r="X2245">
            <v>0</v>
          </cell>
          <cell r="Y2245">
            <v>0</v>
          </cell>
          <cell r="Z2245">
            <v>14748</v>
          </cell>
          <cell r="AA2245">
            <v>64102.8</v>
          </cell>
        </row>
        <row r="2246">
          <cell r="B2246">
            <v>7161</v>
          </cell>
          <cell r="C2246" t="str">
            <v>Padam Bahadur Bohara</v>
          </cell>
          <cell r="D2246" t="str">
            <v>Jorayal Branch</v>
          </cell>
          <cell r="E2246" t="str">
            <v>271</v>
          </cell>
          <cell r="F2246" t="str">
            <v>Banking Operational</v>
          </cell>
          <cell r="G2246" t="str">
            <v>1</v>
          </cell>
          <cell r="H2246" t="str">
            <v>Assistant 4</v>
          </cell>
          <cell r="I2246">
            <v>0</v>
          </cell>
          <cell r="J2246">
            <v>0</v>
          </cell>
          <cell r="K2246">
            <v>32902</v>
          </cell>
          <cell r="L2246">
            <v>1097</v>
          </cell>
          <cell r="M2246">
            <v>3399.9</v>
          </cell>
          <cell r="N2246">
            <v>30599.1</v>
          </cell>
          <cell r="O2246">
            <v>2772</v>
          </cell>
          <cell r="P2246">
            <v>2000</v>
          </cell>
          <cell r="Q2246">
            <v>1000</v>
          </cell>
          <cell r="R2246">
            <v>0</v>
          </cell>
          <cell r="S2246">
            <v>2902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8674</v>
          </cell>
          <cell r="AA2246">
            <v>46072.9</v>
          </cell>
        </row>
        <row r="2247">
          <cell r="B2247">
            <v>7258</v>
          </cell>
          <cell r="C2247" t="str">
            <v>Kamal Prasad Sharma</v>
          </cell>
          <cell r="D2247" t="str">
            <v>Jorayal Branch</v>
          </cell>
          <cell r="E2247" t="str">
            <v>271</v>
          </cell>
          <cell r="F2247" t="str">
            <v>Banking Operational</v>
          </cell>
          <cell r="G2247" t="str">
            <v>1</v>
          </cell>
          <cell r="H2247" t="str">
            <v>Assistant 4</v>
          </cell>
          <cell r="I2247">
            <v>0</v>
          </cell>
          <cell r="J2247">
            <v>0</v>
          </cell>
          <cell r="K2247">
            <v>32902</v>
          </cell>
          <cell r="L2247">
            <v>1097</v>
          </cell>
          <cell r="M2247">
            <v>3399.9</v>
          </cell>
          <cell r="N2247">
            <v>30599.1</v>
          </cell>
          <cell r="O2247">
            <v>2772</v>
          </cell>
          <cell r="P2247">
            <v>2000</v>
          </cell>
          <cell r="Q2247">
            <v>1000</v>
          </cell>
          <cell r="R2247">
            <v>0</v>
          </cell>
          <cell r="S2247">
            <v>2902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8674</v>
          </cell>
          <cell r="AA2247">
            <v>46072.9</v>
          </cell>
        </row>
        <row r="2248">
          <cell r="B2248">
            <v>5987</v>
          </cell>
          <cell r="C2248" t="str">
            <v>Nar Bahadur Deuba</v>
          </cell>
          <cell r="D2248" t="str">
            <v>Jogbudha Branch</v>
          </cell>
          <cell r="E2248" t="str">
            <v>272</v>
          </cell>
          <cell r="F2248" t="str">
            <v>Banking Operational</v>
          </cell>
          <cell r="G2248" t="str">
            <v>11</v>
          </cell>
          <cell r="H2248" t="str">
            <v>Assistant 5</v>
          </cell>
          <cell r="I2248">
            <v>0</v>
          </cell>
          <cell r="J2248">
            <v>0</v>
          </cell>
          <cell r="K2248">
            <v>35420</v>
          </cell>
          <cell r="L2248">
            <v>12991</v>
          </cell>
          <cell r="M2248">
            <v>4841.1000000000004</v>
          </cell>
          <cell r="N2248">
            <v>43569.9</v>
          </cell>
          <cell r="O2248">
            <v>3344</v>
          </cell>
          <cell r="P2248">
            <v>2000</v>
          </cell>
          <cell r="Q2248">
            <v>1000</v>
          </cell>
          <cell r="R2248">
            <v>0</v>
          </cell>
          <cell r="S2248">
            <v>4442</v>
          </cell>
          <cell r="T2248">
            <v>1950</v>
          </cell>
          <cell r="U2248">
            <v>0</v>
          </cell>
          <cell r="V2248">
            <v>0</v>
          </cell>
          <cell r="W2248">
            <v>3000</v>
          </cell>
          <cell r="X2248">
            <v>0</v>
          </cell>
          <cell r="Y2248">
            <v>0</v>
          </cell>
          <cell r="Z2248">
            <v>15736</v>
          </cell>
          <cell r="AA2248">
            <v>68988.100000000006</v>
          </cell>
        </row>
        <row r="2249">
          <cell r="B2249">
            <v>7156</v>
          </cell>
          <cell r="C2249" t="str">
            <v>Maha Singh Kunjeda</v>
          </cell>
          <cell r="D2249" t="str">
            <v>Jogbudha Branch</v>
          </cell>
          <cell r="E2249" t="str">
            <v>272</v>
          </cell>
          <cell r="F2249" t="str">
            <v>Banking Operational</v>
          </cell>
          <cell r="G2249" t="str">
            <v>1</v>
          </cell>
          <cell r="H2249" t="str">
            <v>Assistant 4</v>
          </cell>
          <cell r="I2249">
            <v>0</v>
          </cell>
          <cell r="J2249">
            <v>0</v>
          </cell>
          <cell r="K2249">
            <v>32902</v>
          </cell>
          <cell r="L2249">
            <v>1097</v>
          </cell>
          <cell r="M2249">
            <v>3399.9</v>
          </cell>
          <cell r="N2249">
            <v>30599.1</v>
          </cell>
          <cell r="O2249">
            <v>2772</v>
          </cell>
          <cell r="P2249">
            <v>2000</v>
          </cell>
          <cell r="Q2249">
            <v>1000</v>
          </cell>
          <cell r="R2249">
            <v>0</v>
          </cell>
          <cell r="S2249">
            <v>3733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9505</v>
          </cell>
          <cell r="AA2249">
            <v>46903.9</v>
          </cell>
        </row>
        <row r="2250">
          <cell r="B2250">
            <v>7164</v>
          </cell>
          <cell r="C2250" t="str">
            <v>Lok Raj Joshi</v>
          </cell>
          <cell r="D2250" t="str">
            <v>Jogbudha Branch</v>
          </cell>
          <cell r="E2250" t="str">
            <v>272</v>
          </cell>
          <cell r="F2250" t="str">
            <v>Banking Operational</v>
          </cell>
          <cell r="G2250" t="str">
            <v>1</v>
          </cell>
          <cell r="H2250" t="str">
            <v>Assistant 4</v>
          </cell>
          <cell r="I2250">
            <v>0</v>
          </cell>
          <cell r="J2250">
            <v>0</v>
          </cell>
          <cell r="K2250">
            <v>32902</v>
          </cell>
          <cell r="L2250">
            <v>1097</v>
          </cell>
          <cell r="M2250">
            <v>3399.9</v>
          </cell>
          <cell r="N2250">
            <v>30599.1</v>
          </cell>
          <cell r="O2250">
            <v>2772</v>
          </cell>
          <cell r="P2250">
            <v>2000</v>
          </cell>
          <cell r="Q2250">
            <v>1000</v>
          </cell>
          <cell r="R2250">
            <v>0</v>
          </cell>
          <cell r="S2250">
            <v>3733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9505</v>
          </cell>
          <cell r="AA2250">
            <v>46903.9</v>
          </cell>
        </row>
        <row r="2251">
          <cell r="B2251">
            <v>5422</v>
          </cell>
          <cell r="C2251" t="str">
            <v>Tika Raj Dulal</v>
          </cell>
          <cell r="D2251" t="str">
            <v>Thankot Branch</v>
          </cell>
          <cell r="E2251" t="str">
            <v>273</v>
          </cell>
          <cell r="F2251" t="str">
            <v>Banking Operational</v>
          </cell>
          <cell r="G2251" t="str">
            <v>7</v>
          </cell>
          <cell r="H2251" t="str">
            <v>Managerial 8</v>
          </cell>
          <cell r="I2251">
            <v>0</v>
          </cell>
          <cell r="J2251">
            <v>0</v>
          </cell>
          <cell r="K2251">
            <v>48737</v>
          </cell>
          <cell r="L2251">
            <v>11375</v>
          </cell>
          <cell r="M2251">
            <v>6011.2</v>
          </cell>
          <cell r="N2251">
            <v>54100.800000000003</v>
          </cell>
          <cell r="O2251">
            <v>4420</v>
          </cell>
          <cell r="P2251">
            <v>2000</v>
          </cell>
          <cell r="Q2251">
            <v>1000</v>
          </cell>
          <cell r="R2251">
            <v>0</v>
          </cell>
          <cell r="S2251">
            <v>0</v>
          </cell>
          <cell r="T2251">
            <v>2250</v>
          </cell>
          <cell r="U2251">
            <v>0</v>
          </cell>
          <cell r="V2251">
            <v>0</v>
          </cell>
          <cell r="W2251">
            <v>5000</v>
          </cell>
          <cell r="X2251">
            <v>0</v>
          </cell>
          <cell r="Y2251">
            <v>0</v>
          </cell>
          <cell r="Z2251">
            <v>14670</v>
          </cell>
          <cell r="AA2251">
            <v>80793.2</v>
          </cell>
        </row>
        <row r="2252">
          <cell r="B2252">
            <v>5596</v>
          </cell>
          <cell r="C2252" t="str">
            <v>Bhagabati Pokharel (Lamsal)</v>
          </cell>
          <cell r="D2252" t="str">
            <v>Thankot Branch</v>
          </cell>
          <cell r="E2252" t="str">
            <v>273</v>
          </cell>
          <cell r="F2252" t="str">
            <v>Banking Operational</v>
          </cell>
          <cell r="G2252" t="str">
            <v>12</v>
          </cell>
          <cell r="H2252" t="str">
            <v>Assistant 5</v>
          </cell>
          <cell r="I2252" t="str">
            <v>5A</v>
          </cell>
          <cell r="J2252">
            <v>0</v>
          </cell>
          <cell r="K2252">
            <v>38491</v>
          </cell>
          <cell r="L2252">
            <v>15396</v>
          </cell>
          <cell r="M2252">
            <v>5388.7</v>
          </cell>
          <cell r="N2252">
            <v>48498.3</v>
          </cell>
          <cell r="O2252">
            <v>3344</v>
          </cell>
          <cell r="P2252">
            <v>2000</v>
          </cell>
          <cell r="Q2252">
            <v>1000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6344</v>
          </cell>
          <cell r="AA2252">
            <v>65619.7</v>
          </cell>
        </row>
        <row r="2253">
          <cell r="B2253">
            <v>5870</v>
          </cell>
          <cell r="C2253" t="str">
            <v>Sita Basnet Panthi</v>
          </cell>
          <cell r="D2253" t="str">
            <v>Thankot Branch</v>
          </cell>
          <cell r="E2253" t="str">
            <v>273</v>
          </cell>
          <cell r="F2253" t="str">
            <v>Banking Operational</v>
          </cell>
          <cell r="G2253" t="str">
            <v>11</v>
          </cell>
          <cell r="H2253" t="str">
            <v>Assistant 5</v>
          </cell>
          <cell r="I2253">
            <v>0</v>
          </cell>
          <cell r="J2253">
            <v>0</v>
          </cell>
          <cell r="K2253">
            <v>35420</v>
          </cell>
          <cell r="L2253">
            <v>12991</v>
          </cell>
          <cell r="M2253">
            <v>4841.1000000000004</v>
          </cell>
          <cell r="N2253">
            <v>43569.9</v>
          </cell>
          <cell r="O2253">
            <v>3344</v>
          </cell>
          <cell r="P2253">
            <v>2000</v>
          </cell>
          <cell r="Q2253">
            <v>1000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6344</v>
          </cell>
          <cell r="AA2253">
            <v>59596.1</v>
          </cell>
        </row>
        <row r="2254">
          <cell r="B2254">
            <v>5873</v>
          </cell>
          <cell r="C2254" t="str">
            <v>Kabita Aryal Ghimire</v>
          </cell>
          <cell r="D2254" t="str">
            <v>Thankot Branch</v>
          </cell>
          <cell r="E2254" t="str">
            <v>273</v>
          </cell>
          <cell r="F2254" t="str">
            <v>Banking Operational</v>
          </cell>
          <cell r="G2254" t="str">
            <v>11</v>
          </cell>
          <cell r="H2254" t="str">
            <v>Assistant 5</v>
          </cell>
          <cell r="I2254">
            <v>0</v>
          </cell>
          <cell r="J2254">
            <v>0</v>
          </cell>
          <cell r="K2254">
            <v>35420</v>
          </cell>
          <cell r="L2254">
            <v>12991</v>
          </cell>
          <cell r="M2254">
            <v>4841.1000000000004</v>
          </cell>
          <cell r="N2254">
            <v>43569.9</v>
          </cell>
          <cell r="O2254">
            <v>3344</v>
          </cell>
          <cell r="P2254">
            <v>2000</v>
          </cell>
          <cell r="Q2254">
            <v>1000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6344</v>
          </cell>
          <cell r="AA2254">
            <v>59596.1</v>
          </cell>
        </row>
        <row r="2255">
          <cell r="B2255">
            <v>6427</v>
          </cell>
          <cell r="C2255" t="str">
            <v>Meera Tamang</v>
          </cell>
          <cell r="D2255" t="str">
            <v>Thankot Branch</v>
          </cell>
          <cell r="E2255" t="str">
            <v>273</v>
          </cell>
          <cell r="F2255" t="str">
            <v>Banking Operational</v>
          </cell>
          <cell r="G2255" t="str">
            <v>6</v>
          </cell>
          <cell r="H2255" t="str">
            <v>Assistant 5</v>
          </cell>
          <cell r="I2255">
            <v>0</v>
          </cell>
          <cell r="J2255">
            <v>0</v>
          </cell>
          <cell r="K2255">
            <v>35420</v>
          </cell>
          <cell r="L2255">
            <v>7086</v>
          </cell>
          <cell r="M2255">
            <v>4250.6000000000004</v>
          </cell>
          <cell r="N2255">
            <v>38255.4</v>
          </cell>
          <cell r="O2255">
            <v>3344</v>
          </cell>
          <cell r="P2255">
            <v>2000</v>
          </cell>
          <cell r="Q2255">
            <v>1000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6344</v>
          </cell>
          <cell r="AA2255">
            <v>53100.6</v>
          </cell>
        </row>
        <row r="2256">
          <cell r="B2256">
            <v>6836</v>
          </cell>
          <cell r="C2256" t="str">
            <v>Sangita Acharya</v>
          </cell>
          <cell r="D2256" t="str">
            <v>Thankot Branch</v>
          </cell>
          <cell r="E2256" t="str">
            <v>273</v>
          </cell>
          <cell r="F2256" t="str">
            <v>Banking Operational</v>
          </cell>
          <cell r="G2256" t="str">
            <v>4</v>
          </cell>
          <cell r="H2256" t="str">
            <v>Assistant 5</v>
          </cell>
          <cell r="I2256">
            <v>0</v>
          </cell>
          <cell r="J2256">
            <v>0</v>
          </cell>
          <cell r="K2256">
            <v>35420</v>
          </cell>
          <cell r="L2256">
            <v>4724</v>
          </cell>
          <cell r="M2256">
            <v>4014.4</v>
          </cell>
          <cell r="N2256">
            <v>36129.599999999999</v>
          </cell>
          <cell r="O2256">
            <v>3344</v>
          </cell>
          <cell r="P2256">
            <v>2000</v>
          </cell>
          <cell r="Q2256">
            <v>1000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6344</v>
          </cell>
          <cell r="AA2256">
            <v>50502.400000000001</v>
          </cell>
        </row>
        <row r="2257">
          <cell r="B2257">
            <v>6928</v>
          </cell>
          <cell r="C2257" t="str">
            <v>Sabina Khanal</v>
          </cell>
          <cell r="D2257" t="str">
            <v>Thankot Branch</v>
          </cell>
          <cell r="E2257" t="str">
            <v>273</v>
          </cell>
          <cell r="F2257" t="str">
            <v>Banking Operational</v>
          </cell>
          <cell r="G2257" t="str">
            <v>4</v>
          </cell>
          <cell r="H2257" t="str">
            <v>Assistant 4</v>
          </cell>
          <cell r="I2257">
            <v>0</v>
          </cell>
          <cell r="J2257">
            <v>0</v>
          </cell>
          <cell r="K2257">
            <v>32902</v>
          </cell>
          <cell r="L2257">
            <v>4388</v>
          </cell>
          <cell r="M2257">
            <v>3729</v>
          </cell>
          <cell r="N2257">
            <v>33561</v>
          </cell>
          <cell r="O2257">
            <v>2772</v>
          </cell>
          <cell r="P2257">
            <v>2000</v>
          </cell>
          <cell r="Q2257">
            <v>1000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5772</v>
          </cell>
          <cell r="AA2257">
            <v>46791</v>
          </cell>
        </row>
        <row r="2258">
          <cell r="B2258">
            <v>4944</v>
          </cell>
          <cell r="C2258" t="str">
            <v>Rajesh Prasad Pande</v>
          </cell>
          <cell r="D2258" t="str">
            <v>Chandrauta Branch</v>
          </cell>
          <cell r="E2258" t="str">
            <v>274</v>
          </cell>
          <cell r="F2258" t="str">
            <v>Banking Operational</v>
          </cell>
          <cell r="G2258" t="str">
            <v>9</v>
          </cell>
          <cell r="H2258" t="str">
            <v>Officer 7</v>
          </cell>
          <cell r="I2258">
            <v>0</v>
          </cell>
          <cell r="J2258">
            <v>0</v>
          </cell>
          <cell r="K2258">
            <v>46207</v>
          </cell>
          <cell r="L2258">
            <v>13860</v>
          </cell>
          <cell r="M2258">
            <v>6006.7</v>
          </cell>
          <cell r="N2258">
            <v>54060.3</v>
          </cell>
          <cell r="O2258">
            <v>4220</v>
          </cell>
          <cell r="P2258">
            <v>2000</v>
          </cell>
          <cell r="Q2258">
            <v>1000</v>
          </cell>
          <cell r="R2258">
            <v>291</v>
          </cell>
          <cell r="S2258">
            <v>0</v>
          </cell>
          <cell r="T2258">
            <v>2100</v>
          </cell>
          <cell r="U2258">
            <v>0</v>
          </cell>
          <cell r="V2258">
            <v>0</v>
          </cell>
          <cell r="W2258">
            <v>4000</v>
          </cell>
          <cell r="X2258">
            <v>0</v>
          </cell>
          <cell r="Y2258">
            <v>0</v>
          </cell>
          <cell r="Z2258">
            <v>13611</v>
          </cell>
          <cell r="AA2258">
            <v>79684.7</v>
          </cell>
        </row>
        <row r="2259">
          <cell r="B2259">
            <v>6974</v>
          </cell>
          <cell r="C2259" t="str">
            <v>Nagendra Gurau</v>
          </cell>
          <cell r="D2259" t="str">
            <v>Chandrauta Branch</v>
          </cell>
          <cell r="E2259" t="str">
            <v>274</v>
          </cell>
          <cell r="F2259" t="str">
            <v>Banking Operational</v>
          </cell>
          <cell r="G2259" t="str">
            <v>1</v>
          </cell>
          <cell r="H2259" t="str">
            <v>Assistant 5</v>
          </cell>
          <cell r="I2259">
            <v>0</v>
          </cell>
          <cell r="J2259">
            <v>0</v>
          </cell>
          <cell r="K2259">
            <v>35420</v>
          </cell>
          <cell r="L2259">
            <v>1181</v>
          </cell>
          <cell r="M2259">
            <v>3660.1</v>
          </cell>
          <cell r="N2259">
            <v>32940.9</v>
          </cell>
          <cell r="O2259">
            <v>3344</v>
          </cell>
          <cell r="P2259">
            <v>2000</v>
          </cell>
          <cell r="Q2259">
            <v>1000</v>
          </cell>
          <cell r="R2259">
            <v>0</v>
          </cell>
          <cell r="S2259">
            <v>1604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7948</v>
          </cell>
          <cell r="AA2259">
            <v>48209.1</v>
          </cell>
        </row>
        <row r="2260">
          <cell r="B2260">
            <v>7316</v>
          </cell>
          <cell r="C2260" t="str">
            <v>Radha Bhandari</v>
          </cell>
          <cell r="D2260" t="str">
            <v>Chandrauta Branch</v>
          </cell>
          <cell r="E2260" t="str">
            <v>274</v>
          </cell>
          <cell r="F2260" t="str">
            <v>Banking Operational</v>
          </cell>
          <cell r="G2260" t="str">
            <v>1</v>
          </cell>
          <cell r="H2260" t="str">
            <v>Assistant 4</v>
          </cell>
          <cell r="I2260">
            <v>0</v>
          </cell>
          <cell r="J2260">
            <v>0</v>
          </cell>
          <cell r="K2260">
            <v>32902</v>
          </cell>
          <cell r="L2260">
            <v>1097</v>
          </cell>
          <cell r="M2260">
            <v>3399.9</v>
          </cell>
          <cell r="N2260">
            <v>30599.1</v>
          </cell>
          <cell r="O2260">
            <v>2772</v>
          </cell>
          <cell r="P2260">
            <v>2000</v>
          </cell>
          <cell r="Q2260">
            <v>1000</v>
          </cell>
          <cell r="R2260">
            <v>0</v>
          </cell>
          <cell r="S2260">
            <v>1348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7120</v>
          </cell>
          <cell r="AA2260">
            <v>44518.9</v>
          </cell>
        </row>
        <row r="2261">
          <cell r="B2261">
            <v>7355</v>
          </cell>
          <cell r="C2261" t="str">
            <v>Jagadish Bahadur Shahi</v>
          </cell>
          <cell r="D2261" t="str">
            <v>Chandrauta Branch</v>
          </cell>
          <cell r="E2261" t="str">
            <v>274</v>
          </cell>
          <cell r="F2261" t="str">
            <v>Banking Operational</v>
          </cell>
          <cell r="G2261" t="str">
            <v>1</v>
          </cell>
          <cell r="H2261" t="str">
            <v>Assistant 5</v>
          </cell>
          <cell r="I2261">
            <v>0</v>
          </cell>
          <cell r="J2261">
            <v>0</v>
          </cell>
          <cell r="K2261">
            <v>35420</v>
          </cell>
          <cell r="L2261">
            <v>1181</v>
          </cell>
          <cell r="M2261">
            <v>3660.1</v>
          </cell>
          <cell r="N2261">
            <v>32940.9</v>
          </cell>
          <cell r="O2261">
            <v>3344</v>
          </cell>
          <cell r="P2261">
            <v>2000</v>
          </cell>
          <cell r="Q2261">
            <v>1000</v>
          </cell>
          <cell r="R2261">
            <v>0</v>
          </cell>
          <cell r="S2261">
            <v>1604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7948</v>
          </cell>
          <cell r="AA2261">
            <v>48209.1</v>
          </cell>
        </row>
        <row r="2262">
          <cell r="B2262">
            <v>90166</v>
          </cell>
          <cell r="C2262" t="str">
            <v>Durga Prasad Bhusal</v>
          </cell>
          <cell r="D2262" t="str">
            <v>Chandrauta Branch</v>
          </cell>
          <cell r="E2262" t="str">
            <v>274</v>
          </cell>
          <cell r="F2262" t="str">
            <v>Banking Operational</v>
          </cell>
          <cell r="G2262">
            <v>0</v>
          </cell>
          <cell r="H2262" t="str">
            <v>Support Staff 1S</v>
          </cell>
          <cell r="I2262">
            <v>0</v>
          </cell>
          <cell r="J2262">
            <v>0</v>
          </cell>
          <cell r="K2262">
            <v>24702</v>
          </cell>
          <cell r="L2262">
            <v>0</v>
          </cell>
          <cell r="M2262">
            <v>0</v>
          </cell>
          <cell r="N2262">
            <v>24702</v>
          </cell>
          <cell r="O2262">
            <v>0</v>
          </cell>
          <cell r="P2262">
            <v>2000</v>
          </cell>
          <cell r="Q2262">
            <v>1000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3000</v>
          </cell>
          <cell r="AA2262">
            <v>27702</v>
          </cell>
        </row>
        <row r="2263">
          <cell r="B2263">
            <v>6332</v>
          </cell>
          <cell r="C2263" t="str">
            <v>Yub Raj Pokhrel</v>
          </cell>
          <cell r="D2263" t="str">
            <v>Pakadi Branch</v>
          </cell>
          <cell r="E2263" t="str">
            <v>275</v>
          </cell>
          <cell r="F2263" t="str">
            <v>Banking Operational</v>
          </cell>
          <cell r="G2263" t="str">
            <v>0</v>
          </cell>
          <cell r="H2263" t="str">
            <v>Officer 6</v>
          </cell>
          <cell r="I2263">
            <v>0</v>
          </cell>
          <cell r="J2263">
            <v>0</v>
          </cell>
          <cell r="K2263">
            <v>43689</v>
          </cell>
          <cell r="L2263">
            <v>0</v>
          </cell>
          <cell r="M2263">
            <v>4368.8999999999996</v>
          </cell>
          <cell r="N2263">
            <v>39320.1</v>
          </cell>
          <cell r="O2263">
            <v>3850</v>
          </cell>
          <cell r="P2263">
            <v>2000</v>
          </cell>
          <cell r="Q2263">
            <v>1000</v>
          </cell>
          <cell r="R2263">
            <v>395</v>
          </cell>
          <cell r="S2263">
            <v>0</v>
          </cell>
          <cell r="T2263">
            <v>1950</v>
          </cell>
          <cell r="U2263">
            <v>0</v>
          </cell>
          <cell r="V2263">
            <v>0</v>
          </cell>
          <cell r="W2263">
            <v>3000</v>
          </cell>
          <cell r="X2263">
            <v>0</v>
          </cell>
          <cell r="Y2263">
            <v>0</v>
          </cell>
          <cell r="Z2263">
            <v>12195</v>
          </cell>
          <cell r="AA2263">
            <v>60252.9</v>
          </cell>
        </row>
        <row r="2264">
          <cell r="B2264">
            <v>6398</v>
          </cell>
          <cell r="C2264" t="str">
            <v>Sanjay Gyawali</v>
          </cell>
          <cell r="D2264" t="str">
            <v>Pakadi Branch</v>
          </cell>
          <cell r="E2264" t="str">
            <v>275</v>
          </cell>
          <cell r="F2264" t="str">
            <v>Banking Operational</v>
          </cell>
          <cell r="G2264" t="str">
            <v>7</v>
          </cell>
          <cell r="H2264" t="str">
            <v>Assistant 4</v>
          </cell>
          <cell r="I2264" t="str">
            <v>4A</v>
          </cell>
          <cell r="J2264">
            <v>0</v>
          </cell>
          <cell r="K2264">
            <v>34006</v>
          </cell>
          <cell r="L2264">
            <v>7938</v>
          </cell>
          <cell r="M2264">
            <v>4194.3999999999996</v>
          </cell>
          <cell r="N2264">
            <v>37749.599999999999</v>
          </cell>
          <cell r="O2264">
            <v>2772</v>
          </cell>
          <cell r="P2264">
            <v>2000</v>
          </cell>
          <cell r="Q2264">
            <v>1000</v>
          </cell>
          <cell r="R2264">
            <v>233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6005</v>
          </cell>
          <cell r="AA2264">
            <v>52143.4</v>
          </cell>
        </row>
        <row r="2265">
          <cell r="B2265">
            <v>6633</v>
          </cell>
          <cell r="C2265" t="str">
            <v>Lalmani Chaudhary</v>
          </cell>
          <cell r="D2265" t="str">
            <v>Pakadi Branch</v>
          </cell>
          <cell r="E2265" t="str">
            <v>275</v>
          </cell>
          <cell r="F2265" t="str">
            <v>Banking Operational</v>
          </cell>
          <cell r="G2265" t="str">
            <v>5</v>
          </cell>
          <cell r="H2265" t="str">
            <v>Assistant 4</v>
          </cell>
          <cell r="I2265">
            <v>0</v>
          </cell>
          <cell r="J2265">
            <v>0</v>
          </cell>
          <cell r="K2265">
            <v>32902</v>
          </cell>
          <cell r="L2265">
            <v>5485</v>
          </cell>
          <cell r="M2265">
            <v>3838.7</v>
          </cell>
          <cell r="N2265">
            <v>34548.300000000003</v>
          </cell>
          <cell r="O2265">
            <v>2772</v>
          </cell>
          <cell r="P2265">
            <v>2000</v>
          </cell>
          <cell r="Q2265">
            <v>1000</v>
          </cell>
          <cell r="R2265">
            <v>233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6005</v>
          </cell>
          <cell r="AA2265">
            <v>48230.7</v>
          </cell>
        </row>
        <row r="2266">
          <cell r="B2266">
            <v>6987</v>
          </cell>
          <cell r="C2266" t="str">
            <v>Rakesh Kumar Chaudhary</v>
          </cell>
          <cell r="D2266" t="str">
            <v>Pakadi Branch</v>
          </cell>
          <cell r="E2266" t="str">
            <v>275</v>
          </cell>
          <cell r="F2266" t="str">
            <v>Banking Operational</v>
          </cell>
          <cell r="G2266" t="str">
            <v>4</v>
          </cell>
          <cell r="H2266" t="str">
            <v>Assistant 4</v>
          </cell>
          <cell r="I2266">
            <v>0</v>
          </cell>
          <cell r="J2266">
            <v>0</v>
          </cell>
          <cell r="K2266">
            <v>32902</v>
          </cell>
          <cell r="L2266">
            <v>4388</v>
          </cell>
          <cell r="M2266">
            <v>3729</v>
          </cell>
          <cell r="N2266">
            <v>33561</v>
          </cell>
          <cell r="O2266">
            <v>2772</v>
          </cell>
          <cell r="P2266">
            <v>2000</v>
          </cell>
          <cell r="Q2266">
            <v>1000</v>
          </cell>
          <cell r="R2266">
            <v>233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6005</v>
          </cell>
          <cell r="AA2266">
            <v>47024</v>
          </cell>
        </row>
        <row r="2267">
          <cell r="B2267">
            <v>5756</v>
          </cell>
          <cell r="C2267" t="str">
            <v>Manoj Kumar Yadab</v>
          </cell>
          <cell r="D2267" t="str">
            <v>Panitanki Branch</v>
          </cell>
          <cell r="E2267" t="str">
            <v>276</v>
          </cell>
          <cell r="F2267" t="str">
            <v>Banking Operational</v>
          </cell>
          <cell r="G2267" t="str">
            <v>11</v>
          </cell>
          <cell r="H2267" t="str">
            <v>Assistant 5</v>
          </cell>
          <cell r="I2267">
            <v>0</v>
          </cell>
          <cell r="J2267">
            <v>0</v>
          </cell>
          <cell r="K2267">
            <v>35420</v>
          </cell>
          <cell r="L2267">
            <v>12991</v>
          </cell>
          <cell r="M2267">
            <v>4841.1000000000004</v>
          </cell>
          <cell r="N2267">
            <v>43569.9</v>
          </cell>
          <cell r="O2267">
            <v>3344</v>
          </cell>
          <cell r="P2267">
            <v>2000</v>
          </cell>
          <cell r="Q2267">
            <v>1000</v>
          </cell>
          <cell r="R2267">
            <v>93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6437</v>
          </cell>
          <cell r="AA2267">
            <v>59689.1</v>
          </cell>
        </row>
        <row r="2268">
          <cell r="B2268">
            <v>5969</v>
          </cell>
          <cell r="C2268" t="str">
            <v>Sita Kumari Saha</v>
          </cell>
          <cell r="D2268" t="str">
            <v>Panitanki Branch</v>
          </cell>
          <cell r="E2268" t="str">
            <v>276</v>
          </cell>
          <cell r="F2268" t="str">
            <v>Banking Operational</v>
          </cell>
          <cell r="G2268" t="str">
            <v>6</v>
          </cell>
          <cell r="H2268" t="str">
            <v>Officer 7</v>
          </cell>
          <cell r="I2268">
            <v>0</v>
          </cell>
          <cell r="J2268">
            <v>0</v>
          </cell>
          <cell r="K2268">
            <v>46207</v>
          </cell>
          <cell r="L2268">
            <v>9240</v>
          </cell>
          <cell r="M2268">
            <v>5544.7</v>
          </cell>
          <cell r="N2268">
            <v>49902.3</v>
          </cell>
          <cell r="O2268">
            <v>4220</v>
          </cell>
          <cell r="P2268">
            <v>2000</v>
          </cell>
          <cell r="Q2268">
            <v>1000</v>
          </cell>
          <cell r="R2268">
            <v>145</v>
          </cell>
          <cell r="S2268">
            <v>0</v>
          </cell>
          <cell r="T2268">
            <v>2100</v>
          </cell>
          <cell r="U2268">
            <v>0</v>
          </cell>
          <cell r="V2268">
            <v>0</v>
          </cell>
          <cell r="W2268">
            <v>4000</v>
          </cell>
          <cell r="X2268">
            <v>0</v>
          </cell>
          <cell r="Y2268">
            <v>0</v>
          </cell>
          <cell r="Z2268">
            <v>13465</v>
          </cell>
          <cell r="AA2268">
            <v>74456.7</v>
          </cell>
        </row>
        <row r="2269">
          <cell r="B2269">
            <v>5970</v>
          </cell>
          <cell r="C2269" t="str">
            <v>Mala Nayak</v>
          </cell>
          <cell r="D2269" t="str">
            <v>Panitanki Branch</v>
          </cell>
          <cell r="E2269" t="str">
            <v>276</v>
          </cell>
          <cell r="F2269" t="str">
            <v>Banking Operational</v>
          </cell>
          <cell r="G2269" t="str">
            <v>11</v>
          </cell>
          <cell r="H2269" t="str">
            <v>Assistant 5</v>
          </cell>
          <cell r="I2269">
            <v>0</v>
          </cell>
          <cell r="J2269">
            <v>0</v>
          </cell>
          <cell r="K2269">
            <v>35420</v>
          </cell>
          <cell r="L2269">
            <v>12991</v>
          </cell>
          <cell r="M2269">
            <v>4841.1000000000004</v>
          </cell>
          <cell r="N2269">
            <v>43569.9</v>
          </cell>
          <cell r="O2269">
            <v>3344</v>
          </cell>
          <cell r="P2269">
            <v>2000</v>
          </cell>
          <cell r="Q2269">
            <v>1000</v>
          </cell>
          <cell r="R2269">
            <v>0</v>
          </cell>
          <cell r="S2269">
            <v>771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7115</v>
          </cell>
          <cell r="AA2269">
            <v>60367.1</v>
          </cell>
        </row>
        <row r="2270">
          <cell r="B2270">
            <v>6242</v>
          </cell>
          <cell r="C2270" t="str">
            <v>Dharma Nath Yadav</v>
          </cell>
          <cell r="D2270" t="str">
            <v>Panitanki Branch</v>
          </cell>
          <cell r="E2270" t="str">
            <v>276</v>
          </cell>
          <cell r="F2270" t="str">
            <v>Banking Operational</v>
          </cell>
          <cell r="G2270" t="str">
            <v>8</v>
          </cell>
          <cell r="H2270" t="str">
            <v>Support Staff 2S</v>
          </cell>
          <cell r="I2270">
            <v>0</v>
          </cell>
          <cell r="J2270">
            <v>0</v>
          </cell>
          <cell r="K2270">
            <v>26082</v>
          </cell>
          <cell r="L2270">
            <v>6952</v>
          </cell>
          <cell r="M2270">
            <v>3303.4</v>
          </cell>
          <cell r="N2270">
            <v>29730.6</v>
          </cell>
          <cell r="O2270">
            <v>2200</v>
          </cell>
          <cell r="P2270">
            <v>2000</v>
          </cell>
          <cell r="Q2270">
            <v>1000</v>
          </cell>
          <cell r="R2270">
            <v>54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5254</v>
          </cell>
          <cell r="AA2270">
            <v>41591.4</v>
          </cell>
        </row>
        <row r="2271">
          <cell r="B2271">
            <v>5597</v>
          </cell>
          <cell r="C2271" t="str">
            <v>Gurudev Upadhyay</v>
          </cell>
          <cell r="D2271" t="str">
            <v>Shripur Birgunj Branch</v>
          </cell>
          <cell r="E2271" t="str">
            <v>277</v>
          </cell>
          <cell r="F2271" t="str">
            <v>Banking Operational</v>
          </cell>
          <cell r="G2271" t="str">
            <v>4</v>
          </cell>
          <cell r="H2271" t="str">
            <v>Officer 6</v>
          </cell>
          <cell r="I2271">
            <v>0</v>
          </cell>
          <cell r="J2271">
            <v>0</v>
          </cell>
          <cell r="K2271">
            <v>43689</v>
          </cell>
          <cell r="L2271">
            <v>5824</v>
          </cell>
          <cell r="M2271">
            <v>4951.3</v>
          </cell>
          <cell r="N2271">
            <v>44561.7</v>
          </cell>
          <cell r="O2271">
            <v>3850</v>
          </cell>
          <cell r="P2271">
            <v>2000</v>
          </cell>
          <cell r="Q2271">
            <v>1000</v>
          </cell>
          <cell r="R2271">
            <v>0</v>
          </cell>
          <cell r="S2271">
            <v>1100</v>
          </cell>
          <cell r="T2271">
            <v>1950</v>
          </cell>
          <cell r="U2271">
            <v>0</v>
          </cell>
          <cell r="V2271">
            <v>0</v>
          </cell>
          <cell r="W2271">
            <v>3000</v>
          </cell>
          <cell r="X2271">
            <v>0</v>
          </cell>
          <cell r="Y2271">
            <v>0</v>
          </cell>
          <cell r="Z2271">
            <v>12900</v>
          </cell>
          <cell r="AA2271">
            <v>67364.3</v>
          </cell>
        </row>
        <row r="2272">
          <cell r="B2272">
            <v>5948</v>
          </cell>
          <cell r="C2272" t="str">
            <v>Raj Kumar Shaha</v>
          </cell>
          <cell r="D2272" t="str">
            <v>Shripur Birgunj Branch</v>
          </cell>
          <cell r="E2272" t="str">
            <v>277</v>
          </cell>
          <cell r="F2272" t="str">
            <v>Banking Operational</v>
          </cell>
          <cell r="G2272" t="str">
            <v>11</v>
          </cell>
          <cell r="H2272" t="str">
            <v>Assistant 5</v>
          </cell>
          <cell r="I2272">
            <v>0</v>
          </cell>
          <cell r="J2272">
            <v>0</v>
          </cell>
          <cell r="K2272">
            <v>35420</v>
          </cell>
          <cell r="L2272">
            <v>12991</v>
          </cell>
          <cell r="M2272">
            <v>4841.1000000000004</v>
          </cell>
          <cell r="N2272">
            <v>43569.9</v>
          </cell>
          <cell r="O2272">
            <v>3344</v>
          </cell>
          <cell r="P2272">
            <v>2000</v>
          </cell>
          <cell r="Q2272">
            <v>1000</v>
          </cell>
          <cell r="R2272">
            <v>0</v>
          </cell>
          <cell r="S2272">
            <v>771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7115</v>
          </cell>
          <cell r="AA2272">
            <v>60367.1</v>
          </cell>
        </row>
        <row r="2273">
          <cell r="B2273">
            <v>6257</v>
          </cell>
          <cell r="C2273" t="str">
            <v>Saroj Devi Kalwar</v>
          </cell>
          <cell r="D2273" t="str">
            <v>Shripur Birgunj Branch</v>
          </cell>
          <cell r="E2273" t="str">
            <v>277</v>
          </cell>
          <cell r="F2273" t="str">
            <v>Banking Operational</v>
          </cell>
          <cell r="G2273" t="str">
            <v>7</v>
          </cell>
          <cell r="H2273" t="str">
            <v>Support Staff 2S</v>
          </cell>
          <cell r="I2273">
            <v>0</v>
          </cell>
          <cell r="J2273">
            <v>0</v>
          </cell>
          <cell r="K2273">
            <v>26082</v>
          </cell>
          <cell r="L2273">
            <v>6083</v>
          </cell>
          <cell r="M2273">
            <v>3216.5</v>
          </cell>
          <cell r="N2273">
            <v>28948.5</v>
          </cell>
          <cell r="O2273">
            <v>2200</v>
          </cell>
          <cell r="P2273">
            <v>2000</v>
          </cell>
          <cell r="Q2273">
            <v>1000</v>
          </cell>
          <cell r="R2273">
            <v>0</v>
          </cell>
          <cell r="S2273">
            <v>450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5650</v>
          </cell>
          <cell r="AA2273">
            <v>41031.5</v>
          </cell>
        </row>
        <row r="2274">
          <cell r="B2274">
            <v>7230</v>
          </cell>
          <cell r="C2274" t="str">
            <v>simi chaurasiya</v>
          </cell>
          <cell r="D2274" t="str">
            <v>Shripur Birgunj Branch</v>
          </cell>
          <cell r="E2274" t="str">
            <v>277</v>
          </cell>
          <cell r="F2274" t="str">
            <v>Banking Operational</v>
          </cell>
          <cell r="G2274" t="str">
            <v>1</v>
          </cell>
          <cell r="H2274" t="str">
            <v>Assistant 4</v>
          </cell>
          <cell r="I2274">
            <v>0</v>
          </cell>
          <cell r="J2274">
            <v>0</v>
          </cell>
          <cell r="K2274">
            <v>32902</v>
          </cell>
          <cell r="L2274">
            <v>1097</v>
          </cell>
          <cell r="M2274">
            <v>3399.9</v>
          </cell>
          <cell r="N2274">
            <v>30599.1</v>
          </cell>
          <cell r="O2274">
            <v>2772</v>
          </cell>
          <cell r="P2274">
            <v>2000</v>
          </cell>
          <cell r="Q2274">
            <v>1000</v>
          </cell>
          <cell r="R2274">
            <v>78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5850</v>
          </cell>
          <cell r="AA2274">
            <v>43248.9</v>
          </cell>
        </row>
        <row r="2275">
          <cell r="B2275">
            <v>5275</v>
          </cell>
          <cell r="C2275" t="str">
            <v>Khurshed Ahamad</v>
          </cell>
          <cell r="D2275" t="str">
            <v>Karnali Province Office Surkhet</v>
          </cell>
          <cell r="E2275" t="str">
            <v>278</v>
          </cell>
          <cell r="F2275" t="str">
            <v>Banking Operational</v>
          </cell>
          <cell r="G2275" t="str">
            <v>10</v>
          </cell>
          <cell r="H2275" t="str">
            <v>Managerial 9</v>
          </cell>
          <cell r="I2275">
            <v>0</v>
          </cell>
          <cell r="J2275" t="str">
            <v>10</v>
          </cell>
          <cell r="K2275">
            <v>52774</v>
          </cell>
          <cell r="L2275">
            <v>17590</v>
          </cell>
          <cell r="M2275">
            <v>7036.4</v>
          </cell>
          <cell r="N2275">
            <v>63327.6</v>
          </cell>
          <cell r="O2275">
            <v>4650</v>
          </cell>
          <cell r="P2275">
            <v>2000</v>
          </cell>
          <cell r="Q2275">
            <v>1000</v>
          </cell>
          <cell r="R2275">
            <v>0</v>
          </cell>
          <cell r="S2275">
            <v>5295</v>
          </cell>
          <cell r="T2275">
            <v>2700</v>
          </cell>
          <cell r="U2275">
            <v>0</v>
          </cell>
          <cell r="V2275">
            <v>0</v>
          </cell>
          <cell r="W2275">
            <v>8000</v>
          </cell>
          <cell r="X2275">
            <v>1500</v>
          </cell>
          <cell r="Y2275">
            <v>0</v>
          </cell>
          <cell r="Z2275">
            <v>25145</v>
          </cell>
          <cell r="AA2275">
            <v>102545.4</v>
          </cell>
        </row>
        <row r="2276">
          <cell r="B2276">
            <v>6063</v>
          </cell>
          <cell r="C2276" t="str">
            <v>Laxmi Kathayet</v>
          </cell>
          <cell r="D2276" t="str">
            <v>Karnali Province Office Surkhet</v>
          </cell>
          <cell r="E2276" t="str">
            <v>278</v>
          </cell>
          <cell r="F2276" t="str">
            <v>Banking Operational</v>
          </cell>
          <cell r="G2276" t="str">
            <v>5</v>
          </cell>
          <cell r="H2276" t="str">
            <v>Driver D2</v>
          </cell>
          <cell r="I2276">
            <v>0</v>
          </cell>
          <cell r="J2276">
            <v>0</v>
          </cell>
          <cell r="K2276">
            <v>32902</v>
          </cell>
          <cell r="L2276">
            <v>5485</v>
          </cell>
          <cell r="M2276">
            <v>3838.7</v>
          </cell>
          <cell r="N2276">
            <v>34548.300000000003</v>
          </cell>
          <cell r="O2276">
            <v>2772</v>
          </cell>
          <cell r="P2276">
            <v>2000</v>
          </cell>
          <cell r="Q2276">
            <v>1000</v>
          </cell>
          <cell r="R2276">
            <v>0</v>
          </cell>
          <cell r="S2276">
            <v>2902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8674</v>
          </cell>
          <cell r="AA2276">
            <v>50899.7</v>
          </cell>
        </row>
        <row r="2277">
          <cell r="B2277">
            <v>6208</v>
          </cell>
          <cell r="C2277" t="str">
            <v>Ganesh Prasad Pandeya</v>
          </cell>
          <cell r="D2277" t="str">
            <v>Karnali Province Office Surkhet</v>
          </cell>
          <cell r="E2277" t="str">
            <v>278</v>
          </cell>
          <cell r="F2277" t="str">
            <v>Banking Operational</v>
          </cell>
          <cell r="G2277" t="str">
            <v>9</v>
          </cell>
          <cell r="H2277" t="str">
            <v>Assistant 5</v>
          </cell>
          <cell r="I2277">
            <v>0</v>
          </cell>
          <cell r="J2277">
            <v>0</v>
          </cell>
          <cell r="K2277">
            <v>35420</v>
          </cell>
          <cell r="L2277">
            <v>10629</v>
          </cell>
          <cell r="M2277">
            <v>4604.8999999999996</v>
          </cell>
          <cell r="N2277">
            <v>41444.1</v>
          </cell>
          <cell r="O2277">
            <v>3344</v>
          </cell>
          <cell r="P2277">
            <v>2000</v>
          </cell>
          <cell r="Q2277">
            <v>1000</v>
          </cell>
          <cell r="R2277">
            <v>278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6622</v>
          </cell>
          <cell r="AA2277">
            <v>57275.9</v>
          </cell>
        </row>
        <row r="2278">
          <cell r="B2278">
            <v>6224</v>
          </cell>
          <cell r="C2278" t="str">
            <v>Brihaspati Nepali</v>
          </cell>
          <cell r="D2278" t="str">
            <v>Karnali Province Office Surkhet</v>
          </cell>
          <cell r="E2278" t="str">
            <v>278</v>
          </cell>
          <cell r="F2278" t="str">
            <v>Banking Operational</v>
          </cell>
          <cell r="G2278" t="str">
            <v>9</v>
          </cell>
          <cell r="H2278" t="str">
            <v>Assistant 5</v>
          </cell>
          <cell r="I2278">
            <v>0</v>
          </cell>
          <cell r="J2278">
            <v>0</v>
          </cell>
          <cell r="K2278">
            <v>35420</v>
          </cell>
          <cell r="L2278">
            <v>10629</v>
          </cell>
          <cell r="M2278">
            <v>4604.8999999999996</v>
          </cell>
          <cell r="N2278">
            <v>41444.1</v>
          </cell>
          <cell r="O2278">
            <v>3344</v>
          </cell>
          <cell r="P2278">
            <v>2000</v>
          </cell>
          <cell r="Q2278">
            <v>1000</v>
          </cell>
          <cell r="R2278">
            <v>278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6622</v>
          </cell>
          <cell r="AA2278">
            <v>57275.9</v>
          </cell>
        </row>
        <row r="2279">
          <cell r="B2279">
            <v>6244</v>
          </cell>
          <cell r="C2279" t="str">
            <v>Ranga Bir Sunar</v>
          </cell>
          <cell r="D2279" t="str">
            <v>Karnali Province Office Surkhet</v>
          </cell>
          <cell r="E2279" t="str">
            <v>278</v>
          </cell>
          <cell r="F2279" t="str">
            <v>Banking Operational</v>
          </cell>
          <cell r="G2279" t="str">
            <v>8</v>
          </cell>
          <cell r="H2279" t="str">
            <v>Support Staff 2S</v>
          </cell>
          <cell r="I2279">
            <v>0</v>
          </cell>
          <cell r="J2279">
            <v>0</v>
          </cell>
          <cell r="K2279">
            <v>26082</v>
          </cell>
          <cell r="L2279">
            <v>6952</v>
          </cell>
          <cell r="M2279">
            <v>3303.4</v>
          </cell>
          <cell r="N2279">
            <v>29730.6</v>
          </cell>
          <cell r="O2279">
            <v>2200</v>
          </cell>
          <cell r="P2279">
            <v>2000</v>
          </cell>
          <cell r="Q2279">
            <v>1000</v>
          </cell>
          <cell r="R2279">
            <v>0</v>
          </cell>
          <cell r="S2279">
            <v>1512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6712</v>
          </cell>
          <cell r="AA2279">
            <v>43049.4</v>
          </cell>
        </row>
        <row r="2280">
          <cell r="B2280">
            <v>6412</v>
          </cell>
          <cell r="C2280" t="str">
            <v>Navaraj Budha</v>
          </cell>
          <cell r="D2280" t="str">
            <v>Karnali Province Office Surkhet</v>
          </cell>
          <cell r="E2280" t="str">
            <v>278</v>
          </cell>
          <cell r="F2280" t="str">
            <v>Banking Operational</v>
          </cell>
          <cell r="G2280" t="str">
            <v>6</v>
          </cell>
          <cell r="H2280" t="str">
            <v>Officer 7</v>
          </cell>
          <cell r="I2280">
            <v>0</v>
          </cell>
          <cell r="J2280">
            <v>0</v>
          </cell>
          <cell r="K2280">
            <v>46207</v>
          </cell>
          <cell r="L2280">
            <v>9240</v>
          </cell>
          <cell r="M2280">
            <v>5544.7</v>
          </cell>
          <cell r="N2280">
            <v>49902.3</v>
          </cell>
          <cell r="O2280">
            <v>4220</v>
          </cell>
          <cell r="P2280">
            <v>2000</v>
          </cell>
          <cell r="Q2280">
            <v>1000</v>
          </cell>
          <cell r="R2280">
            <v>0</v>
          </cell>
          <cell r="S2280">
            <v>4070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11290</v>
          </cell>
          <cell r="AA2280">
            <v>72281.7</v>
          </cell>
        </row>
        <row r="2281">
          <cell r="B2281">
            <v>6434</v>
          </cell>
          <cell r="C2281" t="str">
            <v>Chandra Prasad Pandeya</v>
          </cell>
          <cell r="D2281" t="str">
            <v>Karnali Province Office Surkhet</v>
          </cell>
          <cell r="E2281" t="str">
            <v>278</v>
          </cell>
          <cell r="F2281" t="str">
            <v>Banking Operational</v>
          </cell>
          <cell r="G2281" t="str">
            <v>6</v>
          </cell>
          <cell r="H2281" t="str">
            <v>Assistant 4</v>
          </cell>
          <cell r="I2281">
            <v>0</v>
          </cell>
          <cell r="J2281">
            <v>0</v>
          </cell>
          <cell r="K2281">
            <v>32902</v>
          </cell>
          <cell r="L2281">
            <v>6582</v>
          </cell>
          <cell r="M2281">
            <v>3948.4</v>
          </cell>
          <cell r="N2281">
            <v>35535.599999999999</v>
          </cell>
          <cell r="O2281">
            <v>2772</v>
          </cell>
          <cell r="P2281">
            <v>2000</v>
          </cell>
          <cell r="Q2281">
            <v>1000</v>
          </cell>
          <cell r="R2281">
            <v>233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6005</v>
          </cell>
          <cell r="AA2281">
            <v>49437.4</v>
          </cell>
        </row>
        <row r="2282">
          <cell r="B2282">
            <v>6575</v>
          </cell>
          <cell r="C2282" t="str">
            <v>Suman Rijal</v>
          </cell>
          <cell r="D2282" t="str">
            <v>Karnali Province Office Surkhet</v>
          </cell>
          <cell r="E2282" t="str">
            <v>278</v>
          </cell>
          <cell r="F2282" t="str">
            <v>Banking Operational</v>
          </cell>
          <cell r="G2282" t="str">
            <v>0</v>
          </cell>
          <cell r="H2282" t="str">
            <v>Assistant 5</v>
          </cell>
          <cell r="I2282">
            <v>0</v>
          </cell>
          <cell r="J2282">
            <v>0</v>
          </cell>
          <cell r="K2282">
            <v>35420</v>
          </cell>
          <cell r="L2282">
            <v>0</v>
          </cell>
          <cell r="M2282">
            <v>3542</v>
          </cell>
          <cell r="N2282">
            <v>31878</v>
          </cell>
          <cell r="O2282">
            <v>3344</v>
          </cell>
          <cell r="P2282">
            <v>2000</v>
          </cell>
          <cell r="Q2282">
            <v>1000</v>
          </cell>
          <cell r="R2282">
            <v>278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6622</v>
          </cell>
          <cell r="AA2282">
            <v>45584</v>
          </cell>
        </row>
        <row r="2283">
          <cell r="B2283">
            <v>6604</v>
          </cell>
          <cell r="C2283" t="str">
            <v>Khagendra Bahadur Bhandari</v>
          </cell>
          <cell r="D2283" t="str">
            <v>Karnali Province Office Surkhet</v>
          </cell>
          <cell r="E2283" t="str">
            <v>278</v>
          </cell>
          <cell r="F2283" t="str">
            <v>Banking Operational</v>
          </cell>
          <cell r="G2283" t="str">
            <v>5</v>
          </cell>
          <cell r="H2283" t="str">
            <v>Assistant 4</v>
          </cell>
          <cell r="I2283">
            <v>0</v>
          </cell>
          <cell r="J2283">
            <v>0</v>
          </cell>
          <cell r="K2283">
            <v>32902</v>
          </cell>
          <cell r="L2283">
            <v>5485</v>
          </cell>
          <cell r="M2283">
            <v>3838.7</v>
          </cell>
          <cell r="N2283">
            <v>34548.300000000003</v>
          </cell>
          <cell r="O2283">
            <v>2772</v>
          </cell>
          <cell r="P2283">
            <v>2000</v>
          </cell>
          <cell r="Q2283">
            <v>1000</v>
          </cell>
          <cell r="R2283">
            <v>233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6005</v>
          </cell>
          <cell r="AA2283">
            <v>48230.7</v>
          </cell>
        </row>
        <row r="2284">
          <cell r="B2284">
            <v>6605</v>
          </cell>
          <cell r="C2284" t="str">
            <v>Krishna Bahadur Budha</v>
          </cell>
          <cell r="D2284" t="str">
            <v>Karnali Province Office Surkhet</v>
          </cell>
          <cell r="E2284" t="str">
            <v>278</v>
          </cell>
          <cell r="F2284" t="str">
            <v>Banking Operational</v>
          </cell>
          <cell r="G2284" t="str">
            <v>5</v>
          </cell>
          <cell r="H2284" t="str">
            <v>Assistant 4</v>
          </cell>
          <cell r="I2284">
            <v>0</v>
          </cell>
          <cell r="J2284">
            <v>0</v>
          </cell>
          <cell r="K2284">
            <v>32902</v>
          </cell>
          <cell r="L2284">
            <v>5485</v>
          </cell>
          <cell r="M2284">
            <v>3838.7</v>
          </cell>
          <cell r="N2284">
            <v>34548.300000000003</v>
          </cell>
          <cell r="O2284">
            <v>2772</v>
          </cell>
          <cell r="P2284">
            <v>2000</v>
          </cell>
          <cell r="Q2284">
            <v>1000</v>
          </cell>
          <cell r="R2284">
            <v>0</v>
          </cell>
          <cell r="S2284">
            <v>2177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7949</v>
          </cell>
          <cell r="AA2284">
            <v>50174.7</v>
          </cell>
        </row>
        <row r="2285">
          <cell r="B2285">
            <v>7064</v>
          </cell>
          <cell r="C2285" t="str">
            <v>Sameer Sharma</v>
          </cell>
          <cell r="D2285" t="str">
            <v>Karnali Province Office Surkhet</v>
          </cell>
          <cell r="E2285" t="str">
            <v>278</v>
          </cell>
          <cell r="F2285" t="str">
            <v>Banking Operational</v>
          </cell>
          <cell r="G2285" t="str">
            <v>2</v>
          </cell>
          <cell r="H2285" t="str">
            <v>Managerial 9</v>
          </cell>
          <cell r="I2285">
            <v>0</v>
          </cell>
          <cell r="J2285">
            <v>0</v>
          </cell>
          <cell r="K2285">
            <v>52774</v>
          </cell>
          <cell r="L2285">
            <v>3518</v>
          </cell>
          <cell r="M2285">
            <v>5629.2</v>
          </cell>
          <cell r="N2285">
            <v>50662.8</v>
          </cell>
          <cell r="O2285">
            <v>4620</v>
          </cell>
          <cell r="P2285">
            <v>2000</v>
          </cell>
          <cell r="Q2285">
            <v>1000</v>
          </cell>
          <cell r="R2285">
            <v>0</v>
          </cell>
          <cell r="S2285">
            <v>4826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12446</v>
          </cell>
          <cell r="AA2285">
            <v>74367.199999999997</v>
          </cell>
        </row>
        <row r="2286">
          <cell r="B2286">
            <v>7148</v>
          </cell>
          <cell r="C2286" t="str">
            <v>Bimal Chand</v>
          </cell>
          <cell r="D2286" t="str">
            <v>Karnali Province Office Surkhet</v>
          </cell>
          <cell r="E2286" t="str">
            <v>278</v>
          </cell>
          <cell r="F2286" t="str">
            <v>Banking Operational</v>
          </cell>
          <cell r="G2286" t="str">
            <v>1</v>
          </cell>
          <cell r="H2286" t="str">
            <v>Assistant 5</v>
          </cell>
          <cell r="I2286">
            <v>0</v>
          </cell>
          <cell r="J2286">
            <v>0</v>
          </cell>
          <cell r="K2286">
            <v>35420</v>
          </cell>
          <cell r="L2286">
            <v>1181</v>
          </cell>
          <cell r="M2286">
            <v>3660.1</v>
          </cell>
          <cell r="N2286">
            <v>32940.9</v>
          </cell>
          <cell r="O2286">
            <v>3344</v>
          </cell>
          <cell r="P2286">
            <v>2000</v>
          </cell>
          <cell r="Q2286">
            <v>1000</v>
          </cell>
          <cell r="R2286">
            <v>0</v>
          </cell>
          <cell r="S2286">
            <v>2590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8934</v>
          </cell>
          <cell r="AA2286">
            <v>49195.1</v>
          </cell>
        </row>
        <row r="2287">
          <cell r="B2287">
            <v>6204</v>
          </cell>
          <cell r="C2287" t="str">
            <v>Hira Bahadur Oli</v>
          </cell>
          <cell r="D2287" t="str">
            <v>Dharke Branch</v>
          </cell>
          <cell r="E2287" t="str">
            <v>279</v>
          </cell>
          <cell r="F2287" t="str">
            <v>Banking Operational</v>
          </cell>
          <cell r="G2287" t="str">
            <v>0</v>
          </cell>
          <cell r="H2287" t="str">
            <v>Officer 6</v>
          </cell>
          <cell r="I2287">
            <v>0</v>
          </cell>
          <cell r="J2287">
            <v>0</v>
          </cell>
          <cell r="K2287">
            <v>43689</v>
          </cell>
          <cell r="L2287">
            <v>0</v>
          </cell>
          <cell r="M2287">
            <v>4368.8999999999996</v>
          </cell>
          <cell r="N2287">
            <v>39320.1</v>
          </cell>
          <cell r="O2287">
            <v>3850</v>
          </cell>
          <cell r="P2287">
            <v>2000</v>
          </cell>
          <cell r="Q2287">
            <v>1000</v>
          </cell>
          <cell r="R2287">
            <v>0</v>
          </cell>
          <cell r="S2287">
            <v>2285</v>
          </cell>
          <cell r="T2287">
            <v>1950</v>
          </cell>
          <cell r="U2287">
            <v>0</v>
          </cell>
          <cell r="V2287">
            <v>0</v>
          </cell>
          <cell r="W2287">
            <v>3000</v>
          </cell>
          <cell r="X2287">
            <v>0</v>
          </cell>
          <cell r="Y2287">
            <v>0</v>
          </cell>
          <cell r="Z2287">
            <v>14085</v>
          </cell>
          <cell r="AA2287">
            <v>62142.9</v>
          </cell>
        </row>
        <row r="2288">
          <cell r="B2288">
            <v>7345</v>
          </cell>
          <cell r="C2288" t="str">
            <v>ARBIND KUMAR SHAH</v>
          </cell>
          <cell r="D2288" t="str">
            <v>Dharke Branch</v>
          </cell>
          <cell r="E2288" t="str">
            <v>279</v>
          </cell>
          <cell r="F2288" t="str">
            <v>Banking Operational</v>
          </cell>
          <cell r="G2288" t="str">
            <v>1</v>
          </cell>
          <cell r="H2288" t="str">
            <v>Assistant 4</v>
          </cell>
          <cell r="I2288">
            <v>0</v>
          </cell>
          <cell r="J2288">
            <v>0</v>
          </cell>
          <cell r="K2288">
            <v>32902</v>
          </cell>
          <cell r="L2288">
            <v>1097</v>
          </cell>
          <cell r="M2288">
            <v>3399.9</v>
          </cell>
          <cell r="N2288">
            <v>30599.1</v>
          </cell>
          <cell r="O2288">
            <v>2772</v>
          </cell>
          <cell r="P2288">
            <v>2000</v>
          </cell>
          <cell r="Q2288">
            <v>1000</v>
          </cell>
          <cell r="R2288">
            <v>156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5928</v>
          </cell>
          <cell r="AA2288">
            <v>43326.9</v>
          </cell>
        </row>
        <row r="2289">
          <cell r="B2289">
            <v>7359</v>
          </cell>
          <cell r="C2289" t="str">
            <v>Sarmila Kanauje</v>
          </cell>
          <cell r="D2289" t="str">
            <v>Dharke Branch</v>
          </cell>
          <cell r="E2289" t="str">
            <v>279</v>
          </cell>
          <cell r="F2289" t="str">
            <v>Banking Operational</v>
          </cell>
          <cell r="G2289" t="str">
            <v>1</v>
          </cell>
          <cell r="H2289" t="str">
            <v>Assistant 4</v>
          </cell>
          <cell r="I2289">
            <v>0</v>
          </cell>
          <cell r="J2289">
            <v>0</v>
          </cell>
          <cell r="K2289">
            <v>32902</v>
          </cell>
          <cell r="L2289">
            <v>1097</v>
          </cell>
          <cell r="M2289">
            <v>3399.9</v>
          </cell>
          <cell r="N2289">
            <v>30599.1</v>
          </cell>
          <cell r="O2289">
            <v>2772</v>
          </cell>
          <cell r="P2289">
            <v>2000</v>
          </cell>
          <cell r="Q2289">
            <v>1000</v>
          </cell>
          <cell r="R2289">
            <v>0</v>
          </cell>
          <cell r="S2289">
            <v>1348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7120</v>
          </cell>
          <cell r="AA2289">
            <v>44518.9</v>
          </cell>
        </row>
        <row r="2290">
          <cell r="B2290">
            <v>6130</v>
          </cell>
          <cell r="C2290" t="str">
            <v>Prakash Dhungana</v>
          </cell>
          <cell r="D2290" t="str">
            <v>Chhatiwan Branch</v>
          </cell>
          <cell r="E2290" t="str">
            <v>280</v>
          </cell>
          <cell r="F2290" t="str">
            <v>Banking Operational</v>
          </cell>
          <cell r="G2290" t="str">
            <v>5</v>
          </cell>
          <cell r="H2290" t="str">
            <v>Officer 7</v>
          </cell>
          <cell r="I2290">
            <v>0</v>
          </cell>
          <cell r="J2290">
            <v>0</v>
          </cell>
          <cell r="K2290">
            <v>46207</v>
          </cell>
          <cell r="L2290">
            <v>7700</v>
          </cell>
          <cell r="M2290">
            <v>5390.7</v>
          </cell>
          <cell r="N2290">
            <v>48516.3</v>
          </cell>
          <cell r="O2290">
            <v>4220</v>
          </cell>
          <cell r="P2290">
            <v>2000</v>
          </cell>
          <cell r="Q2290">
            <v>1000</v>
          </cell>
          <cell r="R2290">
            <v>0</v>
          </cell>
          <cell r="S2290">
            <v>1211</v>
          </cell>
          <cell r="T2290">
            <v>2100</v>
          </cell>
          <cell r="U2290">
            <v>0</v>
          </cell>
          <cell r="V2290">
            <v>0</v>
          </cell>
          <cell r="W2290">
            <v>4000</v>
          </cell>
          <cell r="X2290">
            <v>0</v>
          </cell>
          <cell r="Y2290">
            <v>0</v>
          </cell>
          <cell r="Z2290">
            <v>14531</v>
          </cell>
          <cell r="AA2290">
            <v>73828.7</v>
          </cell>
        </row>
        <row r="2291">
          <cell r="B2291">
            <v>6735</v>
          </cell>
          <cell r="C2291" t="str">
            <v>Balram Dangol</v>
          </cell>
          <cell r="D2291" t="str">
            <v>Chhatiwan Branch</v>
          </cell>
          <cell r="E2291" t="str">
            <v>280</v>
          </cell>
          <cell r="F2291" t="str">
            <v>Banking Operational</v>
          </cell>
          <cell r="G2291" t="str">
            <v>5</v>
          </cell>
          <cell r="H2291" t="str">
            <v>Assistant 4</v>
          </cell>
          <cell r="I2291">
            <v>0</v>
          </cell>
          <cell r="J2291">
            <v>0</v>
          </cell>
          <cell r="K2291">
            <v>32902</v>
          </cell>
          <cell r="L2291">
            <v>5485</v>
          </cell>
          <cell r="M2291">
            <v>3838.7</v>
          </cell>
          <cell r="N2291">
            <v>34548.300000000003</v>
          </cell>
          <cell r="O2291">
            <v>2772</v>
          </cell>
          <cell r="P2291">
            <v>2000</v>
          </cell>
          <cell r="Q2291">
            <v>1000</v>
          </cell>
          <cell r="R2291">
            <v>78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5850</v>
          </cell>
          <cell r="AA2291">
            <v>48075.7</v>
          </cell>
        </row>
        <row r="2292">
          <cell r="B2292">
            <v>7069</v>
          </cell>
          <cell r="C2292" t="str">
            <v>Amrit Poudel</v>
          </cell>
          <cell r="D2292" t="str">
            <v>Chhatiwan Branch</v>
          </cell>
          <cell r="E2292" t="str">
            <v>280</v>
          </cell>
          <cell r="F2292" t="str">
            <v>Banking Operational</v>
          </cell>
          <cell r="G2292" t="str">
            <v>1</v>
          </cell>
          <cell r="H2292" t="str">
            <v>Assistant 5</v>
          </cell>
          <cell r="I2292">
            <v>0</v>
          </cell>
          <cell r="J2292">
            <v>0</v>
          </cell>
          <cell r="K2292">
            <v>35420</v>
          </cell>
          <cell r="L2292">
            <v>1181</v>
          </cell>
          <cell r="M2292">
            <v>3660.1</v>
          </cell>
          <cell r="N2292">
            <v>32940.9</v>
          </cell>
          <cell r="O2292">
            <v>3344</v>
          </cell>
          <cell r="P2292">
            <v>2000</v>
          </cell>
          <cell r="Q2292">
            <v>1000</v>
          </cell>
          <cell r="R2292">
            <v>0</v>
          </cell>
          <cell r="S2292">
            <v>771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7115</v>
          </cell>
          <cell r="AA2292">
            <v>47376.1</v>
          </cell>
        </row>
        <row r="2293">
          <cell r="B2293">
            <v>6481</v>
          </cell>
          <cell r="C2293" t="str">
            <v>Jeewan Kumar Rijal</v>
          </cell>
          <cell r="D2293" t="str">
            <v>Dullu Branch</v>
          </cell>
          <cell r="E2293" t="str">
            <v>281</v>
          </cell>
          <cell r="F2293" t="str">
            <v>Banking Operational</v>
          </cell>
          <cell r="G2293" t="str">
            <v>6</v>
          </cell>
          <cell r="H2293" t="str">
            <v>Assistant 5</v>
          </cell>
          <cell r="I2293">
            <v>0</v>
          </cell>
          <cell r="J2293">
            <v>0</v>
          </cell>
          <cell r="K2293">
            <v>35420</v>
          </cell>
          <cell r="L2293">
            <v>7086</v>
          </cell>
          <cell r="M2293">
            <v>4250.6000000000004</v>
          </cell>
          <cell r="N2293">
            <v>38255.4</v>
          </cell>
          <cell r="O2293">
            <v>3344</v>
          </cell>
          <cell r="P2293">
            <v>2000</v>
          </cell>
          <cell r="Q2293">
            <v>1000</v>
          </cell>
          <cell r="R2293">
            <v>833</v>
          </cell>
          <cell r="S2293">
            <v>0</v>
          </cell>
          <cell r="T2293">
            <v>1950</v>
          </cell>
          <cell r="U2293">
            <v>0</v>
          </cell>
          <cell r="V2293">
            <v>0</v>
          </cell>
          <cell r="W2293">
            <v>3000</v>
          </cell>
          <cell r="X2293">
            <v>0</v>
          </cell>
          <cell r="Y2293">
            <v>0</v>
          </cell>
          <cell r="Z2293">
            <v>12127</v>
          </cell>
          <cell r="AA2293">
            <v>58883.6</v>
          </cell>
        </row>
        <row r="2294">
          <cell r="B2294">
            <v>6761</v>
          </cell>
          <cell r="C2294" t="str">
            <v>Pramod Sharma</v>
          </cell>
          <cell r="D2294" t="str">
            <v>Dullu Branch</v>
          </cell>
          <cell r="E2294" t="str">
            <v>281</v>
          </cell>
          <cell r="F2294" t="str">
            <v>Banking Operational</v>
          </cell>
          <cell r="G2294" t="str">
            <v>5</v>
          </cell>
          <cell r="H2294" t="str">
            <v>Assistant 4</v>
          </cell>
          <cell r="I2294">
            <v>0</v>
          </cell>
          <cell r="J2294">
            <v>0</v>
          </cell>
          <cell r="K2294">
            <v>32902</v>
          </cell>
          <cell r="L2294">
            <v>5485</v>
          </cell>
          <cell r="M2294">
            <v>3838.7</v>
          </cell>
          <cell r="N2294">
            <v>34548.300000000003</v>
          </cell>
          <cell r="O2294">
            <v>2772</v>
          </cell>
          <cell r="P2294">
            <v>2000</v>
          </cell>
          <cell r="Q2294">
            <v>1000</v>
          </cell>
          <cell r="R2294">
            <v>0</v>
          </cell>
          <cell r="S2294">
            <v>3733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9505</v>
          </cell>
          <cell r="AA2294">
            <v>51730.7</v>
          </cell>
        </row>
        <row r="2295">
          <cell r="B2295">
            <v>6957</v>
          </cell>
          <cell r="C2295" t="str">
            <v>Sushil Kumar Neupane</v>
          </cell>
          <cell r="D2295" t="str">
            <v>Dullu Branch</v>
          </cell>
          <cell r="E2295" t="str">
            <v>281</v>
          </cell>
          <cell r="F2295" t="str">
            <v>Banking Operational</v>
          </cell>
          <cell r="G2295" t="str">
            <v>4</v>
          </cell>
          <cell r="H2295" t="str">
            <v>Assistant 4</v>
          </cell>
          <cell r="I2295">
            <v>0</v>
          </cell>
          <cell r="J2295">
            <v>0</v>
          </cell>
          <cell r="K2295">
            <v>32902</v>
          </cell>
          <cell r="L2295">
            <v>4388</v>
          </cell>
          <cell r="M2295">
            <v>3729</v>
          </cell>
          <cell r="N2295">
            <v>33561</v>
          </cell>
          <cell r="O2295">
            <v>2772</v>
          </cell>
          <cell r="P2295">
            <v>2000</v>
          </cell>
          <cell r="Q2295">
            <v>1000</v>
          </cell>
          <cell r="R2295">
            <v>0</v>
          </cell>
          <cell r="S2295">
            <v>3733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9505</v>
          </cell>
          <cell r="AA2295">
            <v>50524</v>
          </cell>
        </row>
        <row r="2296">
          <cell r="B2296">
            <v>7018</v>
          </cell>
          <cell r="C2296" t="str">
            <v>Yagya Kumar Khadka Chhetri</v>
          </cell>
          <cell r="D2296" t="str">
            <v>Dullu Branch</v>
          </cell>
          <cell r="E2296" t="str">
            <v>281</v>
          </cell>
          <cell r="F2296" t="str">
            <v>Banking Operational</v>
          </cell>
          <cell r="G2296" t="str">
            <v>4</v>
          </cell>
          <cell r="H2296" t="str">
            <v>Assistant 4</v>
          </cell>
          <cell r="I2296">
            <v>0</v>
          </cell>
          <cell r="J2296">
            <v>0</v>
          </cell>
          <cell r="K2296">
            <v>32902</v>
          </cell>
          <cell r="L2296">
            <v>4388</v>
          </cell>
          <cell r="M2296">
            <v>3729</v>
          </cell>
          <cell r="N2296">
            <v>33561</v>
          </cell>
          <cell r="O2296">
            <v>2772</v>
          </cell>
          <cell r="P2296">
            <v>2000</v>
          </cell>
          <cell r="Q2296">
            <v>1000</v>
          </cell>
          <cell r="R2296">
            <v>0</v>
          </cell>
          <cell r="S2296">
            <v>3733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9505</v>
          </cell>
          <cell r="AA2296">
            <v>50524</v>
          </cell>
        </row>
        <row r="2297">
          <cell r="B2297">
            <v>5318</v>
          </cell>
          <cell r="C2297" t="str">
            <v>Urmila Rai</v>
          </cell>
          <cell r="D2297" t="str">
            <v>Mulpani Branch</v>
          </cell>
          <cell r="E2297" t="str">
            <v>282</v>
          </cell>
          <cell r="F2297" t="str">
            <v>Banking Operational</v>
          </cell>
          <cell r="G2297" t="str">
            <v>6</v>
          </cell>
          <cell r="H2297" t="str">
            <v>Officer 7</v>
          </cell>
          <cell r="I2297">
            <v>0</v>
          </cell>
          <cell r="J2297">
            <v>0</v>
          </cell>
          <cell r="K2297">
            <v>46207</v>
          </cell>
          <cell r="L2297">
            <v>9240</v>
          </cell>
          <cell r="M2297">
            <v>5544.7</v>
          </cell>
          <cell r="N2297">
            <v>49902.3</v>
          </cell>
          <cell r="O2297">
            <v>4220</v>
          </cell>
          <cell r="P2297">
            <v>2000</v>
          </cell>
          <cell r="Q2297">
            <v>1000</v>
          </cell>
          <cell r="R2297">
            <v>0</v>
          </cell>
          <cell r="S2297">
            <v>0</v>
          </cell>
          <cell r="T2297">
            <v>2100</v>
          </cell>
          <cell r="U2297">
            <v>0</v>
          </cell>
          <cell r="V2297">
            <v>0</v>
          </cell>
          <cell r="W2297">
            <v>4000</v>
          </cell>
          <cell r="X2297">
            <v>0</v>
          </cell>
          <cell r="Y2297">
            <v>0</v>
          </cell>
          <cell r="Z2297">
            <v>13320</v>
          </cell>
          <cell r="AA2297">
            <v>74311.7</v>
          </cell>
        </row>
        <row r="2298">
          <cell r="B2298">
            <v>5911</v>
          </cell>
          <cell r="C2298" t="str">
            <v>Lija Pokharel</v>
          </cell>
          <cell r="D2298" t="str">
            <v>Mulpani Branch</v>
          </cell>
          <cell r="E2298" t="str">
            <v>282</v>
          </cell>
          <cell r="F2298" t="str">
            <v>Banking Operational</v>
          </cell>
          <cell r="G2298" t="str">
            <v>11</v>
          </cell>
          <cell r="H2298" t="str">
            <v>Assistant 5</v>
          </cell>
          <cell r="I2298">
            <v>0</v>
          </cell>
          <cell r="J2298">
            <v>0</v>
          </cell>
          <cell r="K2298">
            <v>35420</v>
          </cell>
          <cell r="L2298">
            <v>12991</v>
          </cell>
          <cell r="M2298">
            <v>4841.1000000000004</v>
          </cell>
          <cell r="N2298">
            <v>43569.9</v>
          </cell>
          <cell r="O2298">
            <v>3344</v>
          </cell>
          <cell r="P2298">
            <v>2000</v>
          </cell>
          <cell r="Q2298">
            <v>1000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6344</v>
          </cell>
          <cell r="AA2298">
            <v>59596.1</v>
          </cell>
        </row>
        <row r="2299">
          <cell r="B2299">
            <v>5921</v>
          </cell>
          <cell r="C2299" t="str">
            <v>Sarita Banjara Phuyal</v>
          </cell>
          <cell r="D2299" t="str">
            <v>Mulpani Branch</v>
          </cell>
          <cell r="E2299" t="str">
            <v>282</v>
          </cell>
          <cell r="F2299" t="str">
            <v>Banking Operational</v>
          </cell>
          <cell r="G2299" t="str">
            <v>11</v>
          </cell>
          <cell r="H2299" t="str">
            <v>Assistant 5</v>
          </cell>
          <cell r="I2299">
            <v>0</v>
          </cell>
          <cell r="J2299">
            <v>0</v>
          </cell>
          <cell r="K2299">
            <v>35420</v>
          </cell>
          <cell r="L2299">
            <v>12991</v>
          </cell>
          <cell r="M2299">
            <v>4841.1000000000004</v>
          </cell>
          <cell r="N2299">
            <v>43569.9</v>
          </cell>
          <cell r="O2299">
            <v>3344</v>
          </cell>
          <cell r="P2299">
            <v>2000</v>
          </cell>
          <cell r="Q2299">
            <v>1000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6344</v>
          </cell>
          <cell r="AA2299">
            <v>59596.1</v>
          </cell>
        </row>
        <row r="2300">
          <cell r="B2300">
            <v>6655</v>
          </cell>
          <cell r="C2300" t="str">
            <v>Ob Bahadur Dangi</v>
          </cell>
          <cell r="D2300" t="str">
            <v>Mulpani Branch</v>
          </cell>
          <cell r="E2300" t="str">
            <v>282</v>
          </cell>
          <cell r="F2300" t="str">
            <v>Banking Operational</v>
          </cell>
          <cell r="G2300" t="str">
            <v>5</v>
          </cell>
          <cell r="H2300" t="str">
            <v>Assistant 4</v>
          </cell>
          <cell r="I2300">
            <v>0</v>
          </cell>
          <cell r="J2300">
            <v>0</v>
          </cell>
          <cell r="K2300">
            <v>32902</v>
          </cell>
          <cell r="L2300">
            <v>5485</v>
          </cell>
          <cell r="M2300">
            <v>3838.7</v>
          </cell>
          <cell r="N2300">
            <v>34548.300000000003</v>
          </cell>
          <cell r="O2300">
            <v>2772</v>
          </cell>
          <cell r="P2300">
            <v>2000</v>
          </cell>
          <cell r="Q2300">
            <v>1000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5772</v>
          </cell>
          <cell r="AA2300">
            <v>47997.7</v>
          </cell>
        </row>
        <row r="2301">
          <cell r="B2301">
            <v>6142</v>
          </cell>
          <cell r="C2301" t="str">
            <v>Tej Bahadur Karki</v>
          </cell>
          <cell r="D2301" t="str">
            <v>Dakaha Branch</v>
          </cell>
          <cell r="E2301" t="str">
            <v>283</v>
          </cell>
          <cell r="F2301" t="str">
            <v>Banking Operational</v>
          </cell>
          <cell r="G2301" t="str">
            <v>4</v>
          </cell>
          <cell r="H2301" t="str">
            <v>Officer 7</v>
          </cell>
          <cell r="I2301">
            <v>0</v>
          </cell>
          <cell r="J2301">
            <v>0</v>
          </cell>
          <cell r="K2301">
            <v>46207</v>
          </cell>
          <cell r="L2301">
            <v>6160</v>
          </cell>
          <cell r="M2301">
            <v>5236.7</v>
          </cell>
          <cell r="N2301">
            <v>47130.3</v>
          </cell>
          <cell r="O2301">
            <v>4220</v>
          </cell>
          <cell r="P2301">
            <v>2000</v>
          </cell>
          <cell r="Q2301">
            <v>1000</v>
          </cell>
          <cell r="R2301">
            <v>0</v>
          </cell>
          <cell r="S2301">
            <v>4070</v>
          </cell>
          <cell r="T2301">
            <v>2100</v>
          </cell>
          <cell r="U2301">
            <v>0</v>
          </cell>
          <cell r="V2301">
            <v>0</v>
          </cell>
          <cell r="W2301">
            <v>4000</v>
          </cell>
          <cell r="X2301">
            <v>0</v>
          </cell>
          <cell r="Y2301">
            <v>0</v>
          </cell>
          <cell r="Z2301">
            <v>17390</v>
          </cell>
          <cell r="AA2301">
            <v>74993.7</v>
          </cell>
        </row>
        <row r="2302">
          <cell r="B2302">
            <v>6657</v>
          </cell>
          <cell r="C2302" t="str">
            <v>Dipak Dhungana</v>
          </cell>
          <cell r="D2302" t="str">
            <v>Dakaha Branch</v>
          </cell>
          <cell r="E2302" t="str">
            <v>283</v>
          </cell>
          <cell r="F2302" t="str">
            <v>Banking Operational</v>
          </cell>
          <cell r="G2302" t="str">
            <v>1</v>
          </cell>
          <cell r="H2302" t="str">
            <v>Assistant 5</v>
          </cell>
          <cell r="I2302">
            <v>0</v>
          </cell>
          <cell r="J2302">
            <v>0</v>
          </cell>
          <cell r="K2302">
            <v>35420</v>
          </cell>
          <cell r="L2302">
            <v>1181</v>
          </cell>
          <cell r="M2302">
            <v>3660.1</v>
          </cell>
          <cell r="N2302">
            <v>32940.9</v>
          </cell>
          <cell r="O2302">
            <v>3344</v>
          </cell>
          <cell r="P2302">
            <v>2000</v>
          </cell>
          <cell r="Q2302">
            <v>1000</v>
          </cell>
          <cell r="R2302">
            <v>0</v>
          </cell>
          <cell r="S2302">
            <v>2590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8934</v>
          </cell>
          <cell r="AA2302">
            <v>49195.1</v>
          </cell>
        </row>
        <row r="2303">
          <cell r="B2303">
            <v>6941</v>
          </cell>
          <cell r="C2303" t="str">
            <v>Prem Kumar Dhamala</v>
          </cell>
          <cell r="D2303" t="str">
            <v>Dakaha Branch</v>
          </cell>
          <cell r="E2303" t="str">
            <v>283</v>
          </cell>
          <cell r="F2303" t="str">
            <v>Banking Operational</v>
          </cell>
          <cell r="G2303" t="str">
            <v>4</v>
          </cell>
          <cell r="H2303" t="str">
            <v>Assistant 4</v>
          </cell>
          <cell r="I2303">
            <v>0</v>
          </cell>
          <cell r="J2303">
            <v>0</v>
          </cell>
          <cell r="K2303">
            <v>32902</v>
          </cell>
          <cell r="L2303">
            <v>4388</v>
          </cell>
          <cell r="M2303">
            <v>3729</v>
          </cell>
          <cell r="N2303">
            <v>33561</v>
          </cell>
          <cell r="O2303">
            <v>2772</v>
          </cell>
          <cell r="P2303">
            <v>2000</v>
          </cell>
          <cell r="Q2303">
            <v>1000</v>
          </cell>
          <cell r="R2303">
            <v>0</v>
          </cell>
          <cell r="S2303">
            <v>2177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7949</v>
          </cell>
          <cell r="AA2303">
            <v>48968</v>
          </cell>
        </row>
        <row r="2304">
          <cell r="B2304">
            <v>7330</v>
          </cell>
          <cell r="C2304" t="str">
            <v>Khem Rai</v>
          </cell>
          <cell r="D2304" t="str">
            <v>Dakaha Branch</v>
          </cell>
          <cell r="E2304" t="str">
            <v>283</v>
          </cell>
          <cell r="F2304" t="str">
            <v>Banking Operational</v>
          </cell>
          <cell r="G2304" t="str">
            <v>1</v>
          </cell>
          <cell r="H2304" t="str">
            <v>Assistant 4</v>
          </cell>
          <cell r="I2304">
            <v>0</v>
          </cell>
          <cell r="J2304">
            <v>0</v>
          </cell>
          <cell r="K2304">
            <v>32902</v>
          </cell>
          <cell r="L2304">
            <v>1097</v>
          </cell>
          <cell r="M2304">
            <v>3399.9</v>
          </cell>
          <cell r="N2304">
            <v>30599.1</v>
          </cell>
          <cell r="O2304">
            <v>2772</v>
          </cell>
          <cell r="P2304">
            <v>2000</v>
          </cell>
          <cell r="Q2304">
            <v>1000</v>
          </cell>
          <cell r="R2304">
            <v>0</v>
          </cell>
          <cell r="S2304">
            <v>2177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7949</v>
          </cell>
          <cell r="AA2304">
            <v>45347.9</v>
          </cell>
        </row>
        <row r="2305">
          <cell r="B2305">
            <v>5691</v>
          </cell>
          <cell r="C2305" t="str">
            <v>Shiba Shankar Giri</v>
          </cell>
          <cell r="D2305" t="str">
            <v>Rukumkot (Purba Rukum )</v>
          </cell>
          <cell r="E2305" t="str">
            <v>284</v>
          </cell>
          <cell r="F2305" t="str">
            <v>Banking Operational</v>
          </cell>
          <cell r="G2305" t="str">
            <v>11</v>
          </cell>
          <cell r="H2305" t="str">
            <v>Assistant 5</v>
          </cell>
          <cell r="I2305">
            <v>0</v>
          </cell>
          <cell r="J2305">
            <v>0</v>
          </cell>
          <cell r="K2305">
            <v>35420</v>
          </cell>
          <cell r="L2305">
            <v>12991</v>
          </cell>
          <cell r="M2305">
            <v>4841.1000000000004</v>
          </cell>
          <cell r="N2305">
            <v>43569.9</v>
          </cell>
          <cell r="O2305">
            <v>3344</v>
          </cell>
          <cell r="P2305">
            <v>2000</v>
          </cell>
          <cell r="Q2305">
            <v>1000</v>
          </cell>
          <cell r="R2305">
            <v>0</v>
          </cell>
          <cell r="S2305">
            <v>4442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10786</v>
          </cell>
          <cell r="AA2305">
            <v>64038.1</v>
          </cell>
        </row>
        <row r="2306">
          <cell r="B2306">
            <v>7037</v>
          </cell>
          <cell r="C2306" t="str">
            <v>Arjun Oli</v>
          </cell>
          <cell r="D2306" t="str">
            <v>Rukumkot (Purba Rukum )</v>
          </cell>
          <cell r="E2306" t="str">
            <v>284</v>
          </cell>
          <cell r="F2306" t="str">
            <v>Banking Operational</v>
          </cell>
          <cell r="G2306" t="str">
            <v>4</v>
          </cell>
          <cell r="H2306" t="str">
            <v>Assistant 4</v>
          </cell>
          <cell r="I2306">
            <v>0</v>
          </cell>
          <cell r="J2306">
            <v>0</v>
          </cell>
          <cell r="K2306">
            <v>32902</v>
          </cell>
          <cell r="L2306">
            <v>4388</v>
          </cell>
          <cell r="M2306">
            <v>3729</v>
          </cell>
          <cell r="N2306">
            <v>33561</v>
          </cell>
          <cell r="O2306">
            <v>2772</v>
          </cell>
          <cell r="P2306">
            <v>2000</v>
          </cell>
          <cell r="Q2306">
            <v>1000</v>
          </cell>
          <cell r="R2306">
            <v>0</v>
          </cell>
          <cell r="S2306">
            <v>3733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9505</v>
          </cell>
          <cell r="AA2306">
            <v>50524</v>
          </cell>
        </row>
        <row r="2307">
          <cell r="B2307">
            <v>7098</v>
          </cell>
          <cell r="C2307" t="str">
            <v>Madan Paudel</v>
          </cell>
          <cell r="D2307" t="str">
            <v>Rukumkot (Purba Rukum )</v>
          </cell>
          <cell r="E2307" t="str">
            <v>284</v>
          </cell>
          <cell r="F2307" t="str">
            <v>Banking Operational</v>
          </cell>
          <cell r="G2307" t="str">
            <v>1</v>
          </cell>
          <cell r="H2307" t="str">
            <v>Assistant 5</v>
          </cell>
          <cell r="I2307">
            <v>0</v>
          </cell>
          <cell r="J2307">
            <v>0</v>
          </cell>
          <cell r="K2307">
            <v>35420</v>
          </cell>
          <cell r="L2307">
            <v>1181</v>
          </cell>
          <cell r="M2307">
            <v>3660.1</v>
          </cell>
          <cell r="N2307">
            <v>32940.9</v>
          </cell>
          <cell r="O2307">
            <v>3344</v>
          </cell>
          <cell r="P2307">
            <v>2000</v>
          </cell>
          <cell r="Q2307">
            <v>1000</v>
          </cell>
          <cell r="R2307">
            <v>0</v>
          </cell>
          <cell r="S2307">
            <v>4442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10786</v>
          </cell>
          <cell r="AA2307">
            <v>51047.1</v>
          </cell>
        </row>
        <row r="2308">
          <cell r="B2308">
            <v>6220</v>
          </cell>
          <cell r="C2308" t="str">
            <v>Chandra Kumar Sinjali</v>
          </cell>
          <cell r="D2308" t="str">
            <v>Rakam Karnali Branch</v>
          </cell>
          <cell r="E2308" t="str">
            <v>285</v>
          </cell>
          <cell r="F2308" t="str">
            <v>Banking Operational</v>
          </cell>
          <cell r="G2308" t="str">
            <v>0</v>
          </cell>
          <cell r="H2308" t="str">
            <v>Officer 6</v>
          </cell>
          <cell r="I2308">
            <v>0</v>
          </cell>
          <cell r="J2308">
            <v>0</v>
          </cell>
          <cell r="K2308">
            <v>43689</v>
          </cell>
          <cell r="L2308">
            <v>0</v>
          </cell>
          <cell r="M2308">
            <v>4368.8999999999996</v>
          </cell>
          <cell r="N2308">
            <v>39320.1</v>
          </cell>
          <cell r="O2308">
            <v>3850</v>
          </cell>
          <cell r="P2308">
            <v>2000</v>
          </cell>
          <cell r="Q2308">
            <v>1000</v>
          </cell>
          <cell r="R2308">
            <v>0</v>
          </cell>
          <cell r="S2308">
            <v>6330</v>
          </cell>
          <cell r="T2308">
            <v>1950</v>
          </cell>
          <cell r="U2308">
            <v>0</v>
          </cell>
          <cell r="V2308">
            <v>0</v>
          </cell>
          <cell r="W2308">
            <v>3000</v>
          </cell>
          <cell r="X2308">
            <v>0</v>
          </cell>
          <cell r="Y2308">
            <v>0</v>
          </cell>
          <cell r="Z2308">
            <v>18130</v>
          </cell>
          <cell r="AA2308">
            <v>66187.899999999994</v>
          </cell>
        </row>
        <row r="2309">
          <cell r="B2309">
            <v>6997</v>
          </cell>
          <cell r="C2309" t="str">
            <v>Kiran Kumar Giri</v>
          </cell>
          <cell r="D2309" t="str">
            <v>Rakam Karnali Branch</v>
          </cell>
          <cell r="E2309" t="str">
            <v>285</v>
          </cell>
          <cell r="F2309" t="str">
            <v>Banking Operational</v>
          </cell>
          <cell r="G2309" t="str">
            <v>4</v>
          </cell>
          <cell r="H2309" t="str">
            <v>Assistant 4</v>
          </cell>
          <cell r="I2309">
            <v>0</v>
          </cell>
          <cell r="J2309">
            <v>0</v>
          </cell>
          <cell r="K2309">
            <v>32902</v>
          </cell>
          <cell r="L2309">
            <v>4388</v>
          </cell>
          <cell r="M2309">
            <v>3729</v>
          </cell>
          <cell r="N2309">
            <v>33561</v>
          </cell>
          <cell r="O2309">
            <v>2772</v>
          </cell>
          <cell r="P2309">
            <v>2000</v>
          </cell>
          <cell r="Q2309">
            <v>1000</v>
          </cell>
          <cell r="R2309">
            <v>0</v>
          </cell>
          <cell r="S2309">
            <v>3733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9505</v>
          </cell>
          <cell r="AA2309">
            <v>50524</v>
          </cell>
        </row>
        <row r="2310">
          <cell r="B2310">
            <v>7160</v>
          </cell>
          <cell r="C2310" t="str">
            <v>Sailendra Rijal</v>
          </cell>
          <cell r="D2310" t="str">
            <v>Rakam Karnali Branch</v>
          </cell>
          <cell r="E2310" t="str">
            <v>285</v>
          </cell>
          <cell r="F2310" t="str">
            <v>Banking Operational</v>
          </cell>
          <cell r="G2310" t="str">
            <v>1</v>
          </cell>
          <cell r="H2310" t="str">
            <v>Assistant 4</v>
          </cell>
          <cell r="I2310">
            <v>0</v>
          </cell>
          <cell r="J2310">
            <v>0</v>
          </cell>
          <cell r="K2310">
            <v>32902</v>
          </cell>
          <cell r="L2310">
            <v>1097</v>
          </cell>
          <cell r="M2310">
            <v>3399.9</v>
          </cell>
          <cell r="N2310">
            <v>30599.1</v>
          </cell>
          <cell r="O2310">
            <v>2772</v>
          </cell>
          <cell r="P2310">
            <v>2000</v>
          </cell>
          <cell r="Q2310">
            <v>1000</v>
          </cell>
          <cell r="R2310">
            <v>0</v>
          </cell>
          <cell r="S2310">
            <v>3733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9505</v>
          </cell>
          <cell r="AA2310">
            <v>46903.9</v>
          </cell>
        </row>
        <row r="2311">
          <cell r="B2311">
            <v>7188</v>
          </cell>
          <cell r="C2311" t="str">
            <v>Noor Mohammad Nau</v>
          </cell>
          <cell r="D2311" t="str">
            <v>Rakam Karnali Branch</v>
          </cell>
          <cell r="E2311" t="str">
            <v>285</v>
          </cell>
          <cell r="F2311" t="str">
            <v>Banking Operational</v>
          </cell>
          <cell r="G2311" t="str">
            <v>1</v>
          </cell>
          <cell r="H2311" t="str">
            <v>Assistant 4</v>
          </cell>
          <cell r="I2311">
            <v>0</v>
          </cell>
          <cell r="J2311">
            <v>0</v>
          </cell>
          <cell r="K2311">
            <v>32902</v>
          </cell>
          <cell r="L2311">
            <v>1097</v>
          </cell>
          <cell r="M2311">
            <v>3399.9</v>
          </cell>
          <cell r="N2311">
            <v>30599.1</v>
          </cell>
          <cell r="O2311">
            <v>2772</v>
          </cell>
          <cell r="P2311">
            <v>2000</v>
          </cell>
          <cell r="Q2311">
            <v>1000</v>
          </cell>
          <cell r="R2311">
            <v>0</v>
          </cell>
          <cell r="S2311">
            <v>3733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9505</v>
          </cell>
          <cell r="AA2311">
            <v>46903.9</v>
          </cell>
        </row>
        <row r="2312">
          <cell r="B2312">
            <v>6330</v>
          </cell>
          <cell r="C2312" t="str">
            <v>Jiran Budhathoki</v>
          </cell>
          <cell r="D2312" t="str">
            <v>Sombare (Ratuwamai) Branch</v>
          </cell>
          <cell r="E2312" t="str">
            <v>287</v>
          </cell>
          <cell r="F2312" t="str">
            <v>Banking Operational</v>
          </cell>
          <cell r="G2312" t="str">
            <v>0</v>
          </cell>
          <cell r="H2312" t="str">
            <v>Officer 6</v>
          </cell>
          <cell r="I2312">
            <v>0</v>
          </cell>
          <cell r="J2312">
            <v>0</v>
          </cell>
          <cell r="K2312">
            <v>43689</v>
          </cell>
          <cell r="L2312">
            <v>0</v>
          </cell>
          <cell r="M2312">
            <v>4368.8999999999996</v>
          </cell>
          <cell r="N2312">
            <v>39320.1</v>
          </cell>
          <cell r="O2312">
            <v>3850</v>
          </cell>
          <cell r="P2312">
            <v>2000</v>
          </cell>
          <cell r="Q2312">
            <v>1000</v>
          </cell>
          <cell r="R2312">
            <v>0</v>
          </cell>
          <cell r="S2312">
            <v>3690</v>
          </cell>
          <cell r="T2312">
            <v>1950</v>
          </cell>
          <cell r="U2312">
            <v>0</v>
          </cell>
          <cell r="V2312">
            <v>0</v>
          </cell>
          <cell r="W2312">
            <v>3000</v>
          </cell>
          <cell r="X2312">
            <v>0</v>
          </cell>
          <cell r="Y2312">
            <v>0</v>
          </cell>
          <cell r="Z2312">
            <v>15490</v>
          </cell>
          <cell r="AA2312">
            <v>63547.9</v>
          </cell>
        </row>
        <row r="2313">
          <cell r="B2313">
            <v>6539</v>
          </cell>
          <cell r="C2313" t="str">
            <v>Bhupal Bista</v>
          </cell>
          <cell r="D2313" t="str">
            <v>Sombare (Ratuwamai) Branch</v>
          </cell>
          <cell r="E2313" t="str">
            <v>287</v>
          </cell>
          <cell r="F2313" t="str">
            <v>Banking Operational</v>
          </cell>
          <cell r="G2313" t="str">
            <v>5</v>
          </cell>
          <cell r="H2313" t="str">
            <v>Assistant 4</v>
          </cell>
          <cell r="I2313">
            <v>0</v>
          </cell>
          <cell r="J2313">
            <v>0</v>
          </cell>
          <cell r="K2313">
            <v>32902</v>
          </cell>
          <cell r="L2313">
            <v>5485</v>
          </cell>
          <cell r="M2313">
            <v>3838.7</v>
          </cell>
          <cell r="N2313">
            <v>34548.300000000003</v>
          </cell>
          <cell r="O2313">
            <v>2772</v>
          </cell>
          <cell r="P2313">
            <v>2000</v>
          </cell>
          <cell r="Q2313">
            <v>1000</v>
          </cell>
          <cell r="R2313">
            <v>0</v>
          </cell>
          <cell r="S2313">
            <v>2177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7949</v>
          </cell>
          <cell r="AA2313">
            <v>50174.7</v>
          </cell>
        </row>
        <row r="2314">
          <cell r="B2314">
            <v>6877</v>
          </cell>
          <cell r="C2314" t="str">
            <v>Binod Adhikari</v>
          </cell>
          <cell r="D2314" t="str">
            <v>Sombare (Ratuwamai) Branch</v>
          </cell>
          <cell r="E2314" t="str">
            <v>287</v>
          </cell>
          <cell r="F2314" t="str">
            <v>Banking Operational</v>
          </cell>
          <cell r="G2314" t="str">
            <v>4</v>
          </cell>
          <cell r="H2314" t="str">
            <v>Assistant 4</v>
          </cell>
          <cell r="I2314">
            <v>0</v>
          </cell>
          <cell r="J2314">
            <v>0</v>
          </cell>
          <cell r="K2314">
            <v>32902</v>
          </cell>
          <cell r="L2314">
            <v>4388</v>
          </cell>
          <cell r="M2314">
            <v>3729</v>
          </cell>
          <cell r="N2314">
            <v>33561</v>
          </cell>
          <cell r="O2314">
            <v>2772</v>
          </cell>
          <cell r="P2314">
            <v>2000</v>
          </cell>
          <cell r="Q2314">
            <v>1000</v>
          </cell>
          <cell r="R2314">
            <v>0</v>
          </cell>
          <cell r="S2314">
            <v>2177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7949</v>
          </cell>
          <cell r="AA2314">
            <v>48968</v>
          </cell>
        </row>
        <row r="2315">
          <cell r="B2315">
            <v>5702</v>
          </cell>
          <cell r="C2315" t="str">
            <v>Hemantaa Kumari Thapa</v>
          </cell>
          <cell r="D2315" t="str">
            <v>Bijuwar Branch</v>
          </cell>
          <cell r="E2315" t="str">
            <v>288</v>
          </cell>
          <cell r="F2315" t="str">
            <v>Banking Operational</v>
          </cell>
          <cell r="G2315" t="str">
            <v>11</v>
          </cell>
          <cell r="H2315" t="str">
            <v>Assistant 5</v>
          </cell>
          <cell r="I2315">
            <v>0</v>
          </cell>
          <cell r="J2315">
            <v>0</v>
          </cell>
          <cell r="K2315">
            <v>35420</v>
          </cell>
          <cell r="L2315">
            <v>12991</v>
          </cell>
          <cell r="M2315">
            <v>4841.1000000000004</v>
          </cell>
          <cell r="N2315">
            <v>43569.9</v>
          </cell>
          <cell r="O2315">
            <v>3344</v>
          </cell>
          <cell r="P2315">
            <v>2000</v>
          </cell>
          <cell r="Q2315">
            <v>1000</v>
          </cell>
          <cell r="R2315">
            <v>278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6622</v>
          </cell>
          <cell r="AA2315">
            <v>59874.1</v>
          </cell>
        </row>
        <row r="2316">
          <cell r="B2316">
            <v>5977</v>
          </cell>
          <cell r="C2316" t="str">
            <v>Numa Bahadur Rayamajhi</v>
          </cell>
          <cell r="D2316" t="str">
            <v>Bijuwar Branch</v>
          </cell>
          <cell r="E2316" t="str">
            <v>288</v>
          </cell>
          <cell r="F2316" t="str">
            <v>Banking Operational</v>
          </cell>
          <cell r="G2316" t="str">
            <v>11</v>
          </cell>
          <cell r="H2316" t="str">
            <v>Assistant 5</v>
          </cell>
          <cell r="I2316">
            <v>0</v>
          </cell>
          <cell r="J2316">
            <v>0</v>
          </cell>
          <cell r="K2316">
            <v>35420</v>
          </cell>
          <cell r="L2316">
            <v>12991</v>
          </cell>
          <cell r="M2316">
            <v>4841.1000000000004</v>
          </cell>
          <cell r="N2316">
            <v>43569.9</v>
          </cell>
          <cell r="O2316">
            <v>3344</v>
          </cell>
          <cell r="P2316">
            <v>2000</v>
          </cell>
          <cell r="Q2316">
            <v>1000</v>
          </cell>
          <cell r="R2316">
            <v>0</v>
          </cell>
          <cell r="S2316">
            <v>2590</v>
          </cell>
          <cell r="T2316">
            <v>1950</v>
          </cell>
          <cell r="U2316">
            <v>0</v>
          </cell>
          <cell r="V2316">
            <v>0</v>
          </cell>
          <cell r="W2316">
            <v>3000</v>
          </cell>
          <cell r="X2316">
            <v>0</v>
          </cell>
          <cell r="Y2316">
            <v>0</v>
          </cell>
          <cell r="Z2316">
            <v>13884</v>
          </cell>
          <cell r="AA2316">
            <v>67136.100000000006</v>
          </cell>
        </row>
        <row r="2317">
          <cell r="B2317">
            <v>7292</v>
          </cell>
          <cell r="C2317" t="str">
            <v>Kamal Bahadur Baduwal</v>
          </cell>
          <cell r="D2317" t="str">
            <v>Bijuwar Branch</v>
          </cell>
          <cell r="E2317" t="str">
            <v>288</v>
          </cell>
          <cell r="F2317" t="str">
            <v>Banking Operational</v>
          </cell>
          <cell r="G2317" t="str">
            <v>1</v>
          </cell>
          <cell r="H2317" t="str">
            <v>Assistant 4</v>
          </cell>
          <cell r="I2317">
            <v>0</v>
          </cell>
          <cell r="J2317">
            <v>0</v>
          </cell>
          <cell r="K2317">
            <v>32902</v>
          </cell>
          <cell r="L2317">
            <v>1097</v>
          </cell>
          <cell r="M2317">
            <v>3399.9</v>
          </cell>
          <cell r="N2317">
            <v>30599.1</v>
          </cell>
          <cell r="O2317">
            <v>2772</v>
          </cell>
          <cell r="P2317">
            <v>2000</v>
          </cell>
          <cell r="Q2317">
            <v>1000</v>
          </cell>
          <cell r="R2317">
            <v>0</v>
          </cell>
          <cell r="S2317">
            <v>2177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7949</v>
          </cell>
          <cell r="AA2317">
            <v>45347.9</v>
          </cell>
        </row>
        <row r="2318">
          <cell r="B2318">
            <v>4877</v>
          </cell>
          <cell r="C2318" t="str">
            <v>Gorakha Bahadur Bhudhathapa</v>
          </cell>
          <cell r="D2318" t="str">
            <v>Dillichaur Branch</v>
          </cell>
          <cell r="E2318" t="str">
            <v>289</v>
          </cell>
          <cell r="F2318" t="str">
            <v>Banking Operational</v>
          </cell>
          <cell r="G2318" t="str">
            <v>6</v>
          </cell>
          <cell r="H2318" t="str">
            <v>Officer 7</v>
          </cell>
          <cell r="I2318">
            <v>0</v>
          </cell>
          <cell r="J2318">
            <v>0</v>
          </cell>
          <cell r="K2318">
            <v>46207</v>
          </cell>
          <cell r="L2318">
            <v>9240</v>
          </cell>
          <cell r="M2318">
            <v>5544.7</v>
          </cell>
          <cell r="N2318">
            <v>49902.3</v>
          </cell>
          <cell r="O2318">
            <v>4220</v>
          </cell>
          <cell r="P2318">
            <v>2000</v>
          </cell>
          <cell r="Q2318">
            <v>1000</v>
          </cell>
          <cell r="R2318">
            <v>0</v>
          </cell>
          <cell r="S2318">
            <v>4070</v>
          </cell>
          <cell r="T2318">
            <v>2100</v>
          </cell>
          <cell r="U2318">
            <v>0</v>
          </cell>
          <cell r="V2318">
            <v>0</v>
          </cell>
          <cell r="W2318">
            <v>4000</v>
          </cell>
          <cell r="X2318">
            <v>0</v>
          </cell>
          <cell r="Y2318">
            <v>0</v>
          </cell>
          <cell r="Z2318">
            <v>17390</v>
          </cell>
          <cell r="AA2318">
            <v>78381.7</v>
          </cell>
        </row>
        <row r="2319">
          <cell r="B2319">
            <v>6756</v>
          </cell>
          <cell r="C2319" t="str">
            <v>Tilak Bahadur Khatri</v>
          </cell>
          <cell r="D2319" t="str">
            <v>Dillichaur Branch</v>
          </cell>
          <cell r="E2319" t="str">
            <v>289</v>
          </cell>
          <cell r="F2319" t="str">
            <v>Banking Operational</v>
          </cell>
          <cell r="G2319" t="str">
            <v>5</v>
          </cell>
          <cell r="H2319" t="str">
            <v>Assistant 4</v>
          </cell>
          <cell r="I2319">
            <v>0</v>
          </cell>
          <cell r="J2319">
            <v>0</v>
          </cell>
          <cell r="K2319">
            <v>32902</v>
          </cell>
          <cell r="L2319">
            <v>5485</v>
          </cell>
          <cell r="M2319">
            <v>3838.7</v>
          </cell>
          <cell r="N2319">
            <v>34548.300000000003</v>
          </cell>
          <cell r="O2319">
            <v>2772</v>
          </cell>
          <cell r="P2319">
            <v>2000</v>
          </cell>
          <cell r="Q2319">
            <v>1000</v>
          </cell>
          <cell r="R2319">
            <v>0</v>
          </cell>
          <cell r="S2319">
            <v>2177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7949</v>
          </cell>
          <cell r="AA2319">
            <v>50174.7</v>
          </cell>
        </row>
        <row r="2320">
          <cell r="B2320">
            <v>7067</v>
          </cell>
          <cell r="C2320" t="str">
            <v>Ramesh Kumar Saud Majhi</v>
          </cell>
          <cell r="D2320" t="str">
            <v>Dillichaur Branch</v>
          </cell>
          <cell r="E2320" t="str">
            <v>289</v>
          </cell>
          <cell r="F2320" t="str">
            <v>Banking Operational</v>
          </cell>
          <cell r="G2320" t="str">
            <v>1</v>
          </cell>
          <cell r="H2320" t="str">
            <v>Assistant 5</v>
          </cell>
          <cell r="I2320">
            <v>0</v>
          </cell>
          <cell r="J2320">
            <v>0</v>
          </cell>
          <cell r="K2320">
            <v>35420</v>
          </cell>
          <cell r="L2320">
            <v>1181</v>
          </cell>
          <cell r="M2320">
            <v>3660.1</v>
          </cell>
          <cell r="N2320">
            <v>32940.9</v>
          </cell>
          <cell r="O2320">
            <v>3344</v>
          </cell>
          <cell r="P2320">
            <v>2000</v>
          </cell>
          <cell r="Q2320">
            <v>1000</v>
          </cell>
          <cell r="R2320">
            <v>0</v>
          </cell>
          <cell r="S2320">
            <v>2590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8934</v>
          </cell>
          <cell r="AA2320">
            <v>49195.1</v>
          </cell>
        </row>
        <row r="2321">
          <cell r="B2321">
            <v>6190</v>
          </cell>
          <cell r="C2321" t="str">
            <v>Narayan Bhandari</v>
          </cell>
          <cell r="D2321" t="str">
            <v>Chauthe Branch</v>
          </cell>
          <cell r="E2321" t="str">
            <v>290</v>
          </cell>
          <cell r="F2321" t="str">
            <v>Banking Operational</v>
          </cell>
          <cell r="G2321" t="str">
            <v>8</v>
          </cell>
          <cell r="H2321" t="str">
            <v>Assistant 5</v>
          </cell>
          <cell r="I2321">
            <v>0</v>
          </cell>
          <cell r="J2321">
            <v>0</v>
          </cell>
          <cell r="K2321">
            <v>35420</v>
          </cell>
          <cell r="L2321">
            <v>9448</v>
          </cell>
          <cell r="M2321">
            <v>4486.8</v>
          </cell>
          <cell r="N2321">
            <v>40381.199999999997</v>
          </cell>
          <cell r="O2321">
            <v>3344</v>
          </cell>
          <cell r="P2321">
            <v>2000</v>
          </cell>
          <cell r="Q2321">
            <v>1000</v>
          </cell>
          <cell r="R2321">
            <v>0</v>
          </cell>
          <cell r="S2321">
            <v>2590</v>
          </cell>
          <cell r="T2321">
            <v>1950</v>
          </cell>
          <cell r="U2321">
            <v>0</v>
          </cell>
          <cell r="V2321">
            <v>0</v>
          </cell>
          <cell r="W2321">
            <v>3000</v>
          </cell>
          <cell r="X2321">
            <v>0</v>
          </cell>
          <cell r="Y2321">
            <v>0</v>
          </cell>
          <cell r="Z2321">
            <v>13884</v>
          </cell>
          <cell r="AA2321">
            <v>63238.8</v>
          </cell>
        </row>
        <row r="2322">
          <cell r="B2322">
            <v>6452</v>
          </cell>
          <cell r="C2322" t="str">
            <v>Kushal Tiwari</v>
          </cell>
          <cell r="D2322" t="str">
            <v>Chauthe Branch</v>
          </cell>
          <cell r="E2322" t="str">
            <v>290</v>
          </cell>
          <cell r="F2322" t="str">
            <v>Banking Operational</v>
          </cell>
          <cell r="G2322" t="str">
            <v>6</v>
          </cell>
          <cell r="H2322" t="str">
            <v>Assistant 4</v>
          </cell>
          <cell r="I2322">
            <v>0</v>
          </cell>
          <cell r="J2322">
            <v>0</v>
          </cell>
          <cell r="K2322">
            <v>32902</v>
          </cell>
          <cell r="L2322">
            <v>6582</v>
          </cell>
          <cell r="M2322">
            <v>3948.4</v>
          </cell>
          <cell r="N2322">
            <v>35535.599999999999</v>
          </cell>
          <cell r="O2322">
            <v>2772</v>
          </cell>
          <cell r="P2322">
            <v>2000</v>
          </cell>
          <cell r="Q2322">
            <v>1000</v>
          </cell>
          <cell r="R2322">
            <v>233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6005</v>
          </cell>
          <cell r="AA2322">
            <v>49437.4</v>
          </cell>
        </row>
        <row r="2323">
          <cell r="B2323">
            <v>6455</v>
          </cell>
          <cell r="C2323" t="str">
            <v>Rasila Shrestha</v>
          </cell>
          <cell r="D2323" t="str">
            <v>Chauthe Branch</v>
          </cell>
          <cell r="E2323" t="str">
            <v>290</v>
          </cell>
          <cell r="F2323" t="str">
            <v>Banking Operational</v>
          </cell>
          <cell r="G2323" t="str">
            <v>4</v>
          </cell>
          <cell r="H2323" t="str">
            <v>Assistant 5</v>
          </cell>
          <cell r="I2323">
            <v>0</v>
          </cell>
          <cell r="J2323">
            <v>0</v>
          </cell>
          <cell r="K2323">
            <v>35420</v>
          </cell>
          <cell r="L2323">
            <v>4724</v>
          </cell>
          <cell r="M2323">
            <v>4014.4</v>
          </cell>
          <cell r="N2323">
            <v>36129.599999999999</v>
          </cell>
          <cell r="O2323">
            <v>3344</v>
          </cell>
          <cell r="P2323">
            <v>2000</v>
          </cell>
          <cell r="Q2323">
            <v>1000</v>
          </cell>
          <cell r="R2323">
            <v>0</v>
          </cell>
          <cell r="S2323">
            <v>2590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8934</v>
          </cell>
          <cell r="AA2323">
            <v>53092.4</v>
          </cell>
        </row>
        <row r="2324">
          <cell r="B2324">
            <v>6976</v>
          </cell>
          <cell r="C2324" t="str">
            <v>Tara Devi Rana Ale</v>
          </cell>
          <cell r="D2324" t="str">
            <v>Chauthe Branch</v>
          </cell>
          <cell r="E2324" t="str">
            <v>290</v>
          </cell>
          <cell r="F2324" t="str">
            <v>Banking Operational</v>
          </cell>
          <cell r="G2324" t="str">
            <v>4</v>
          </cell>
          <cell r="H2324" t="str">
            <v>Assistant 4</v>
          </cell>
          <cell r="I2324">
            <v>0</v>
          </cell>
          <cell r="J2324">
            <v>0</v>
          </cell>
          <cell r="K2324">
            <v>32902</v>
          </cell>
          <cell r="L2324">
            <v>4388</v>
          </cell>
          <cell r="M2324">
            <v>3729</v>
          </cell>
          <cell r="N2324">
            <v>33561</v>
          </cell>
          <cell r="O2324">
            <v>2772</v>
          </cell>
          <cell r="P2324">
            <v>2000</v>
          </cell>
          <cell r="Q2324">
            <v>1000</v>
          </cell>
          <cell r="R2324">
            <v>0</v>
          </cell>
          <cell r="S2324">
            <v>2177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7949</v>
          </cell>
          <cell r="AA2324">
            <v>48968</v>
          </cell>
        </row>
        <row r="2325"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</row>
        <row r="2326">
          <cell r="B2326">
            <v>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88715025.010000005</v>
          </cell>
          <cell r="L2326">
            <v>18672861.130000003</v>
          </cell>
          <cell r="M2326">
            <v>10296085.579999985</v>
          </cell>
          <cell r="N2326">
            <v>97091800.559998617</v>
          </cell>
          <cell r="O2326">
            <v>7517641.8700000001</v>
          </cell>
          <cell r="P2326">
            <v>4625933.33</v>
          </cell>
          <cell r="Q2326">
            <v>2312966.67</v>
          </cell>
          <cell r="R2326">
            <v>109726.5</v>
          </cell>
          <cell r="S2326">
            <v>2347232.63</v>
          </cell>
          <cell r="T2326">
            <v>626673.2300000001</v>
          </cell>
          <cell r="U2326">
            <v>100000</v>
          </cell>
          <cell r="V2326">
            <v>50000</v>
          </cell>
          <cell r="W2326">
            <v>1645400</v>
          </cell>
          <cell r="X2326">
            <v>74550</v>
          </cell>
          <cell r="Y2326">
            <v>1000</v>
          </cell>
          <cell r="Z2326">
            <v>19411124.229999997</v>
          </cell>
          <cell r="AA2326">
            <v>137095095.95000088</v>
          </cell>
        </row>
        <row r="2327"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</row>
        <row r="2329">
          <cell r="N2329">
            <v>0</v>
          </cell>
          <cell r="AA2329">
            <v>0</v>
          </cell>
        </row>
        <row r="2331">
          <cell r="E2331">
            <v>0</v>
          </cell>
        </row>
        <row r="2332">
          <cell r="B2332">
            <v>0</v>
          </cell>
          <cell r="E2332">
            <v>0</v>
          </cell>
          <cell r="G2332">
            <v>0</v>
          </cell>
          <cell r="H2332">
            <v>0</v>
          </cell>
          <cell r="L2332">
            <v>0</v>
          </cell>
        </row>
        <row r="2333">
          <cell r="B2333">
            <v>0</v>
          </cell>
          <cell r="C2333" t="str">
            <v>Prepared By</v>
          </cell>
          <cell r="E2333" t="str">
            <v>Checked By</v>
          </cell>
          <cell r="H2333" t="str">
            <v>Recommeded By</v>
          </cell>
          <cell r="K2333" t="str">
            <v>Approved By</v>
          </cell>
          <cell r="M2333" t="str">
            <v>Prepared By</v>
          </cell>
          <cell r="N2333">
            <v>0</v>
          </cell>
          <cell r="O2333">
            <v>0</v>
          </cell>
          <cell r="Q2333" t="str">
            <v>Checked By</v>
          </cell>
          <cell r="T2333" t="str">
            <v>Recommeded By</v>
          </cell>
          <cell r="U2333">
            <v>0</v>
          </cell>
          <cell r="X2333" t="str">
            <v>Approved By</v>
          </cell>
          <cell r="AA2333" t="str">
            <v>Prepared By</v>
          </cell>
        </row>
        <row r="2334">
          <cell r="B2334">
            <v>0</v>
          </cell>
          <cell r="C2334">
            <v>0</v>
          </cell>
          <cell r="E2334">
            <v>0</v>
          </cell>
          <cell r="F2334">
            <v>0</v>
          </cell>
          <cell r="H2334">
            <v>0</v>
          </cell>
          <cell r="I2334">
            <v>0</v>
          </cell>
          <cell r="K2334">
            <v>0</v>
          </cell>
          <cell r="L2334">
            <v>0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870"/>
  <sheetViews>
    <sheetView topLeftCell="A841" workbookViewId="0">
      <selection activeCell="A147" sqref="A147:E170"/>
    </sheetView>
  </sheetViews>
  <sheetFormatPr defaultRowHeight="15.75"/>
  <cols>
    <col min="1" max="1" width="7.5703125" style="19" customWidth="1"/>
    <col min="2" max="2" width="31.28515625" style="22" customWidth="1"/>
    <col min="3" max="3" width="10" style="22" bestFit="1" customWidth="1"/>
    <col min="4" max="4" width="20.140625" style="45" customWidth="1"/>
    <col min="5" max="5" width="42.7109375" style="22" customWidth="1"/>
    <col min="6" max="6" width="8.140625" style="19" customWidth="1"/>
    <col min="7" max="7" width="24.7109375" style="19" bestFit="1" customWidth="1"/>
    <col min="8" max="8" width="25.5703125" style="19" customWidth="1"/>
    <col min="9" max="9" width="34.28515625" style="19" customWidth="1"/>
    <col min="10" max="10" width="29.7109375" style="19" customWidth="1"/>
    <col min="11" max="11" width="20.28515625" style="19" customWidth="1"/>
    <col min="12" max="16384" width="9.140625" style="19"/>
  </cols>
  <sheetData>
    <row r="1" spans="1:5" ht="35.25" customHeight="1">
      <c r="A1" s="283"/>
      <c r="B1" s="283"/>
      <c r="C1" s="283"/>
      <c r="D1" s="283"/>
      <c r="E1" s="283"/>
    </row>
    <row r="2" spans="1:5" ht="35.25" customHeight="1">
      <c r="A2" s="295" t="s">
        <v>1032</v>
      </c>
      <c r="B2" s="296"/>
      <c r="C2" s="296"/>
      <c r="D2" s="296"/>
      <c r="E2" s="296"/>
    </row>
    <row r="3" spans="1:5" ht="15.75" customHeight="1">
      <c r="A3" s="1"/>
      <c r="B3" s="284" t="s">
        <v>1033</v>
      </c>
      <c r="C3" s="285"/>
      <c r="D3" s="285"/>
      <c r="E3" s="286"/>
    </row>
    <row r="4" spans="1:5" s="51" customFormat="1" ht="34.5" customHeight="1">
      <c r="A4" s="49" t="s">
        <v>50</v>
      </c>
      <c r="B4" s="46" t="s">
        <v>51</v>
      </c>
      <c r="C4" s="46" t="s">
        <v>52</v>
      </c>
      <c r="D4" s="46" t="s">
        <v>53</v>
      </c>
      <c r="E4" s="50" t="s">
        <v>46</v>
      </c>
    </row>
    <row r="5" spans="1:5">
      <c r="A5" s="1">
        <v>1</v>
      </c>
      <c r="B5" s="1" t="s">
        <v>62</v>
      </c>
      <c r="C5" s="1">
        <v>4964</v>
      </c>
      <c r="D5" s="44" t="s">
        <v>142</v>
      </c>
      <c r="E5" s="1" t="s">
        <v>63</v>
      </c>
    </row>
    <row r="6" spans="1:5">
      <c r="A6" s="1">
        <v>2</v>
      </c>
      <c r="B6" s="1" t="s">
        <v>79</v>
      </c>
      <c r="C6" s="1">
        <v>6550</v>
      </c>
      <c r="D6" s="44" t="s">
        <v>143</v>
      </c>
      <c r="E6" s="1" t="s">
        <v>80</v>
      </c>
    </row>
    <row r="7" spans="1:5">
      <c r="A7" s="1">
        <v>3</v>
      </c>
      <c r="B7" s="1" t="s">
        <v>87</v>
      </c>
      <c r="C7" s="1">
        <v>6972</v>
      </c>
      <c r="D7" s="44" t="s">
        <v>143</v>
      </c>
      <c r="E7" s="1" t="s">
        <v>88</v>
      </c>
    </row>
    <row r="8" spans="1:5">
      <c r="A8" s="1">
        <v>4</v>
      </c>
      <c r="B8" s="1" t="s">
        <v>60</v>
      </c>
      <c r="C8" s="1">
        <v>5742</v>
      </c>
      <c r="D8" s="44" t="s">
        <v>144</v>
      </c>
      <c r="E8" s="1" t="s">
        <v>61</v>
      </c>
    </row>
    <row r="9" spans="1:5">
      <c r="A9" s="1">
        <v>5</v>
      </c>
      <c r="B9" s="1" t="s">
        <v>103</v>
      </c>
      <c r="C9" s="1">
        <v>6683</v>
      </c>
      <c r="D9" s="44" t="s">
        <v>143</v>
      </c>
      <c r="E9" s="1" t="s">
        <v>104</v>
      </c>
    </row>
    <row r="10" spans="1:5">
      <c r="A10" s="1">
        <v>6</v>
      </c>
      <c r="B10" s="1" t="s">
        <v>115</v>
      </c>
      <c r="C10" s="1">
        <v>7094</v>
      </c>
      <c r="D10" s="44" t="s">
        <v>144</v>
      </c>
      <c r="E10" s="1" t="s">
        <v>116</v>
      </c>
    </row>
    <row r="11" spans="1:5">
      <c r="A11" s="1">
        <v>7</v>
      </c>
      <c r="B11" s="1" t="s">
        <v>97</v>
      </c>
      <c r="C11" s="1">
        <v>7358</v>
      </c>
      <c r="D11" s="44" t="s">
        <v>143</v>
      </c>
      <c r="E11" s="1" t="s">
        <v>98</v>
      </c>
    </row>
    <row r="12" spans="1:5">
      <c r="A12" s="1">
        <v>8</v>
      </c>
      <c r="B12" s="1" t="s">
        <v>105</v>
      </c>
      <c r="C12" s="1">
        <v>7307</v>
      </c>
      <c r="D12" s="44" t="s">
        <v>143</v>
      </c>
      <c r="E12" s="1" t="s">
        <v>106</v>
      </c>
    </row>
    <row r="13" spans="1:5">
      <c r="A13" s="1">
        <v>9</v>
      </c>
      <c r="B13" s="1" t="s">
        <v>119</v>
      </c>
      <c r="C13" s="1">
        <v>6941</v>
      </c>
      <c r="D13" s="44" t="s">
        <v>143</v>
      </c>
      <c r="E13" s="1" t="s">
        <v>120</v>
      </c>
    </row>
    <row r="14" spans="1:5">
      <c r="A14" s="1">
        <v>10</v>
      </c>
      <c r="B14" s="1" t="s">
        <v>93</v>
      </c>
      <c r="C14" s="1">
        <v>7085</v>
      </c>
      <c r="D14" s="44" t="s">
        <v>144</v>
      </c>
      <c r="E14" s="1" t="s">
        <v>94</v>
      </c>
    </row>
    <row r="15" spans="1:5">
      <c r="A15" s="1">
        <v>11</v>
      </c>
      <c r="B15" s="1" t="s">
        <v>107</v>
      </c>
      <c r="C15" s="1">
        <v>7344</v>
      </c>
      <c r="D15" s="44" t="s">
        <v>143</v>
      </c>
      <c r="E15" s="1" t="s">
        <v>108</v>
      </c>
    </row>
    <row r="16" spans="1:5">
      <c r="A16" s="1">
        <v>12</v>
      </c>
      <c r="B16" s="1" t="s">
        <v>85</v>
      </c>
      <c r="C16" s="1">
        <v>5459</v>
      </c>
      <c r="D16" s="44" t="s">
        <v>142</v>
      </c>
      <c r="E16" s="1" t="s">
        <v>86</v>
      </c>
    </row>
    <row r="17" spans="1:5">
      <c r="A17" s="1">
        <v>13</v>
      </c>
      <c r="B17" s="1" t="s">
        <v>81</v>
      </c>
      <c r="C17" s="1">
        <v>6947</v>
      </c>
      <c r="D17" s="44" t="s">
        <v>143</v>
      </c>
      <c r="E17" s="1" t="s">
        <v>82</v>
      </c>
    </row>
    <row r="18" spans="1:5">
      <c r="A18" s="1">
        <v>14</v>
      </c>
      <c r="B18" s="1" t="s">
        <v>126</v>
      </c>
      <c r="C18" s="1">
        <v>7114</v>
      </c>
      <c r="D18" s="44" t="s">
        <v>144</v>
      </c>
      <c r="E18" s="1" t="s">
        <v>127</v>
      </c>
    </row>
    <row r="19" spans="1:5">
      <c r="A19" s="1">
        <v>15</v>
      </c>
      <c r="B19" s="1" t="s">
        <v>73</v>
      </c>
      <c r="C19" s="1">
        <v>5968</v>
      </c>
      <c r="D19" s="44" t="s">
        <v>144</v>
      </c>
      <c r="E19" s="1" t="s">
        <v>74</v>
      </c>
    </row>
    <row r="20" spans="1:5">
      <c r="A20" s="1">
        <v>16</v>
      </c>
      <c r="B20" s="1" t="s">
        <v>89</v>
      </c>
      <c r="C20" s="1">
        <v>5922</v>
      </c>
      <c r="D20" s="44" t="s">
        <v>144</v>
      </c>
      <c r="E20" s="1" t="s">
        <v>90</v>
      </c>
    </row>
    <row r="21" spans="1:5">
      <c r="A21" s="1">
        <v>17</v>
      </c>
      <c r="B21" s="1" t="s">
        <v>58</v>
      </c>
      <c r="C21" s="1">
        <v>5724</v>
      </c>
      <c r="D21" s="44" t="s">
        <v>143</v>
      </c>
      <c r="E21" s="1" t="s">
        <v>59</v>
      </c>
    </row>
    <row r="22" spans="1:5">
      <c r="A22" s="1">
        <v>18</v>
      </c>
      <c r="B22" s="1" t="s">
        <v>77</v>
      </c>
      <c r="C22" s="1">
        <v>5936</v>
      </c>
      <c r="D22" s="44" t="s">
        <v>143</v>
      </c>
      <c r="E22" s="1" t="s">
        <v>78</v>
      </c>
    </row>
    <row r="23" spans="1:5">
      <c r="A23" s="1">
        <v>19</v>
      </c>
      <c r="B23" s="1" t="s">
        <v>99</v>
      </c>
      <c r="C23" s="1">
        <v>5964</v>
      </c>
      <c r="D23" s="44" t="s">
        <v>144</v>
      </c>
      <c r="E23" s="1" t="s">
        <v>100</v>
      </c>
    </row>
    <row r="24" spans="1:5">
      <c r="A24" s="1">
        <v>20</v>
      </c>
      <c r="B24" s="1" t="s">
        <v>136</v>
      </c>
      <c r="C24" s="1">
        <v>5588</v>
      </c>
      <c r="D24" s="44" t="s">
        <v>144</v>
      </c>
      <c r="E24" s="1" t="s">
        <v>137</v>
      </c>
    </row>
    <row r="25" spans="1:5">
      <c r="A25" s="1">
        <v>21</v>
      </c>
      <c r="B25" s="1" t="s">
        <v>67</v>
      </c>
      <c r="C25" s="1">
        <v>6842</v>
      </c>
      <c r="D25" s="44" t="s">
        <v>144</v>
      </c>
      <c r="E25" s="1" t="s">
        <v>68</v>
      </c>
    </row>
    <row r="26" spans="1:5">
      <c r="A26" s="1">
        <v>22</v>
      </c>
      <c r="B26" s="1" t="s">
        <v>69</v>
      </c>
      <c r="C26" s="1">
        <v>5907</v>
      </c>
      <c r="D26" s="44" t="s">
        <v>142</v>
      </c>
      <c r="E26" s="1" t="s">
        <v>70</v>
      </c>
    </row>
    <row r="27" spans="1:5">
      <c r="A27" s="1">
        <v>23</v>
      </c>
      <c r="B27" s="1" t="s">
        <v>123</v>
      </c>
      <c r="C27" s="1">
        <v>5578</v>
      </c>
      <c r="D27" s="44" t="s">
        <v>145</v>
      </c>
      <c r="E27" s="1" t="s">
        <v>124</v>
      </c>
    </row>
    <row r="28" spans="1:5">
      <c r="A28" s="1">
        <v>24</v>
      </c>
      <c r="B28" s="1" t="s">
        <v>125</v>
      </c>
      <c r="C28" s="1">
        <v>4967</v>
      </c>
      <c r="D28" s="44" t="s">
        <v>142</v>
      </c>
      <c r="E28" s="1" t="s">
        <v>124</v>
      </c>
    </row>
    <row r="29" spans="1:5">
      <c r="A29" s="1">
        <v>25</v>
      </c>
      <c r="B29" s="1" t="s">
        <v>56</v>
      </c>
      <c r="C29" s="1">
        <v>5147</v>
      </c>
      <c r="D29" s="44" t="s">
        <v>142</v>
      </c>
      <c r="E29" s="1" t="s">
        <v>57</v>
      </c>
    </row>
    <row r="30" spans="1:5">
      <c r="A30" s="1">
        <v>26</v>
      </c>
      <c r="B30" s="1" t="s">
        <v>83</v>
      </c>
      <c r="C30" s="1">
        <v>6993</v>
      </c>
      <c r="D30" s="44" t="s">
        <v>143</v>
      </c>
      <c r="E30" s="1" t="s">
        <v>84</v>
      </c>
    </row>
    <row r="31" spans="1:5">
      <c r="A31" s="1">
        <v>27</v>
      </c>
      <c r="B31" s="1" t="s">
        <v>54</v>
      </c>
      <c r="C31" s="1">
        <v>5891</v>
      </c>
      <c r="D31" s="44" t="s">
        <v>142</v>
      </c>
      <c r="E31" s="1" t="s">
        <v>55</v>
      </c>
    </row>
    <row r="32" spans="1:5">
      <c r="A32" s="1">
        <v>28</v>
      </c>
      <c r="B32" s="1" t="s">
        <v>113</v>
      </c>
      <c r="C32" s="1">
        <v>7125</v>
      </c>
      <c r="D32" s="44" t="s">
        <v>144</v>
      </c>
      <c r="E32" s="1" t="s">
        <v>114</v>
      </c>
    </row>
    <row r="33" spans="1:7">
      <c r="A33" s="1">
        <v>29</v>
      </c>
      <c r="B33" s="1" t="s">
        <v>109</v>
      </c>
      <c r="C33" s="1">
        <v>5865</v>
      </c>
      <c r="D33" s="44" t="s">
        <v>144</v>
      </c>
      <c r="E33" s="1" t="s">
        <v>110</v>
      </c>
    </row>
    <row r="34" spans="1:7">
      <c r="A34" s="1">
        <v>30</v>
      </c>
      <c r="B34" s="1" t="s">
        <v>121</v>
      </c>
      <c r="C34" s="1">
        <v>5921</v>
      </c>
      <c r="D34" s="44" t="s">
        <v>144</v>
      </c>
      <c r="E34" s="1" t="s">
        <v>122</v>
      </c>
    </row>
    <row r="35" spans="1:7">
      <c r="A35" s="1">
        <v>31</v>
      </c>
      <c r="B35" s="1" t="s">
        <v>130</v>
      </c>
      <c r="C35" s="1">
        <v>5886</v>
      </c>
      <c r="D35" s="44" t="s">
        <v>142</v>
      </c>
      <c r="E35" s="1" t="s">
        <v>131</v>
      </c>
    </row>
    <row r="36" spans="1:7">
      <c r="A36" s="1">
        <v>32</v>
      </c>
      <c r="B36" s="1" t="s">
        <v>134</v>
      </c>
      <c r="C36" s="1">
        <v>6391</v>
      </c>
      <c r="D36" s="44" t="s">
        <v>143</v>
      </c>
      <c r="E36" s="1" t="s">
        <v>135</v>
      </c>
    </row>
    <row r="37" spans="1:7">
      <c r="A37" s="1">
        <v>33</v>
      </c>
      <c r="B37" s="1" t="s">
        <v>140</v>
      </c>
      <c r="C37" s="1">
        <v>7092</v>
      </c>
      <c r="D37" s="44" t="s">
        <v>144</v>
      </c>
      <c r="E37" s="1" t="s">
        <v>141</v>
      </c>
    </row>
    <row r="38" spans="1:7">
      <c r="A38" s="1">
        <v>34</v>
      </c>
      <c r="B38" s="1" t="s">
        <v>138</v>
      </c>
      <c r="C38" s="1">
        <v>6742</v>
      </c>
      <c r="D38" s="44" t="s">
        <v>143</v>
      </c>
      <c r="E38" s="1" t="s">
        <v>139</v>
      </c>
    </row>
    <row r="39" spans="1:7">
      <c r="A39" s="1">
        <v>35</v>
      </c>
      <c r="B39" s="1" t="s">
        <v>128</v>
      </c>
      <c r="C39" s="1">
        <v>6953</v>
      </c>
      <c r="D39" s="44" t="s">
        <v>143</v>
      </c>
      <c r="E39" s="1" t="s">
        <v>129</v>
      </c>
    </row>
    <row r="40" spans="1:7">
      <c r="A40" s="1">
        <v>36</v>
      </c>
      <c r="B40" s="1" t="s">
        <v>66</v>
      </c>
      <c r="C40" s="1">
        <v>5960</v>
      </c>
      <c r="D40" s="44" t="s">
        <v>143</v>
      </c>
      <c r="E40" s="1" t="s">
        <v>65</v>
      </c>
    </row>
    <row r="41" spans="1:7">
      <c r="A41" s="1">
        <v>37</v>
      </c>
      <c r="B41" s="1" t="s">
        <v>64</v>
      </c>
      <c r="C41" s="1">
        <v>5927</v>
      </c>
      <c r="D41" s="44" t="s">
        <v>144</v>
      </c>
      <c r="E41" s="1" t="s">
        <v>65</v>
      </c>
    </row>
    <row r="42" spans="1:7">
      <c r="A42" s="1">
        <v>38</v>
      </c>
      <c r="B42" s="1" t="s">
        <v>101</v>
      </c>
      <c r="C42" s="1">
        <v>5353</v>
      </c>
      <c r="D42" s="44" t="s">
        <v>142</v>
      </c>
      <c r="E42" s="1" t="s">
        <v>102</v>
      </c>
    </row>
    <row r="43" spans="1:7">
      <c r="A43" s="1">
        <v>39</v>
      </c>
      <c r="B43" s="1" t="s">
        <v>91</v>
      </c>
      <c r="C43" s="1">
        <v>6853</v>
      </c>
      <c r="D43" s="44" t="s">
        <v>144</v>
      </c>
      <c r="E43" s="1" t="s">
        <v>92</v>
      </c>
    </row>
    <row r="44" spans="1:7">
      <c r="A44" s="1">
        <v>40</v>
      </c>
      <c r="B44" s="1" t="s">
        <v>117</v>
      </c>
      <c r="C44" s="1">
        <v>7300</v>
      </c>
      <c r="D44" s="44" t="s">
        <v>143</v>
      </c>
      <c r="E44" s="1" t="s">
        <v>118</v>
      </c>
    </row>
    <row r="45" spans="1:7">
      <c r="A45" s="1">
        <v>41</v>
      </c>
      <c r="B45" s="1" t="s">
        <v>71</v>
      </c>
      <c r="C45" s="1">
        <v>5706</v>
      </c>
      <c r="D45" s="44" t="s">
        <v>144</v>
      </c>
      <c r="E45" s="1" t="s">
        <v>72</v>
      </c>
    </row>
    <row r="46" spans="1:7">
      <c r="A46" s="1">
        <v>42</v>
      </c>
      <c r="B46" s="1" t="s">
        <v>75</v>
      </c>
      <c r="C46" s="1">
        <v>6730</v>
      </c>
      <c r="D46" s="44" t="s">
        <v>143</v>
      </c>
      <c r="E46" s="1" t="s">
        <v>76</v>
      </c>
    </row>
    <row r="47" spans="1:7">
      <c r="A47" s="87">
        <v>43</v>
      </c>
      <c r="B47" s="87" t="s">
        <v>111</v>
      </c>
      <c r="C47" s="87">
        <v>6470</v>
      </c>
      <c r="D47" s="125" t="s">
        <v>144</v>
      </c>
      <c r="E47" s="87" t="s">
        <v>112</v>
      </c>
      <c r="G47" s="19">
        <v>53</v>
      </c>
    </row>
    <row r="48" spans="1:7">
      <c r="A48" s="1">
        <v>44</v>
      </c>
      <c r="B48" s="1" t="s">
        <v>132</v>
      </c>
      <c r="C48" s="1">
        <v>6858</v>
      </c>
      <c r="D48" s="44" t="s">
        <v>144</v>
      </c>
      <c r="E48" s="1" t="s">
        <v>133</v>
      </c>
      <c r="G48" s="19">
        <v>34</v>
      </c>
    </row>
    <row r="49" spans="1:7">
      <c r="A49" s="1">
        <v>45</v>
      </c>
      <c r="B49" s="1" t="s">
        <v>95</v>
      </c>
      <c r="C49" s="1">
        <v>5695</v>
      </c>
      <c r="D49" s="44" t="s">
        <v>144</v>
      </c>
      <c r="E49" s="1" t="s">
        <v>96</v>
      </c>
      <c r="G49" s="19">
        <v>86</v>
      </c>
    </row>
    <row r="50" spans="1:7">
      <c r="A50" s="287" t="s">
        <v>168</v>
      </c>
      <c r="B50" s="287"/>
      <c r="C50" s="287"/>
      <c r="D50" s="287"/>
      <c r="E50" s="287"/>
      <c r="G50" s="19">
        <v>60</v>
      </c>
    </row>
    <row r="51" spans="1:7">
      <c r="A51" s="288" t="s">
        <v>169</v>
      </c>
      <c r="B51" s="288"/>
      <c r="C51" s="288"/>
      <c r="D51" s="288"/>
      <c r="E51" s="288"/>
      <c r="G51" s="19">
        <v>42</v>
      </c>
    </row>
    <row r="52" spans="1:7" ht="15">
      <c r="A52" s="289" t="s">
        <v>170</v>
      </c>
      <c r="B52" s="289"/>
      <c r="C52" s="289"/>
      <c r="D52" s="289"/>
      <c r="E52" s="289"/>
      <c r="G52" s="19">
        <v>91</v>
      </c>
    </row>
    <row r="53" spans="1:7">
      <c r="A53" s="53" t="s">
        <v>171</v>
      </c>
      <c r="B53" s="53" t="s">
        <v>172</v>
      </c>
      <c r="C53" s="53" t="s">
        <v>52</v>
      </c>
      <c r="D53" s="53" t="s">
        <v>53</v>
      </c>
      <c r="E53" s="53" t="s">
        <v>173</v>
      </c>
      <c r="G53" s="19">
        <f>SUM(G47:G52)</f>
        <v>366</v>
      </c>
    </row>
    <row r="54" spans="1:7" ht="15">
      <c r="A54" s="1">
        <v>46</v>
      </c>
      <c r="B54" s="1" t="str">
        <f>VLOOKUP(C54,[1]Sheet!B:J,2,0)</f>
        <v>Lesh Kumar Shrestha</v>
      </c>
      <c r="C54" s="1">
        <v>4960</v>
      </c>
      <c r="D54" s="1" t="str">
        <f>VLOOKUP(C54,[1]Sheet!B:J,7,0)</f>
        <v>Managerial 8</v>
      </c>
      <c r="E54" s="1" t="str">
        <f>VLOOKUP(C54,[1]Sheet!B:AA,3,0)</f>
        <v>Head Office</v>
      </c>
    </row>
    <row r="55" spans="1:7" ht="15">
      <c r="A55" s="1">
        <v>47</v>
      </c>
      <c r="B55" s="1" t="str">
        <f>VLOOKUP(C55,[1]Sheet!B:J,2,0)</f>
        <v>Ram Prasad Ghimire</v>
      </c>
      <c r="C55" s="1">
        <v>6342</v>
      </c>
      <c r="D55" s="1" t="str">
        <f>VLOOKUP(C55,[1]Sheet!B:J,7,0)</f>
        <v>Officer 7</v>
      </c>
      <c r="E55" s="1" t="str">
        <f>VLOOKUP(C55,[1]Sheet!B:AA,3,0)</f>
        <v>Head Office</v>
      </c>
    </row>
    <row r="56" spans="1:7" ht="15">
      <c r="A56" s="1">
        <v>48</v>
      </c>
      <c r="B56" s="1" t="str">
        <f>VLOOKUP(C56,[1]Sheet!B:J,2,0)</f>
        <v>Rima Baral pokharel</v>
      </c>
      <c r="C56" s="1">
        <v>6349</v>
      </c>
      <c r="D56" s="1" t="str">
        <f>VLOOKUP(C56,[1]Sheet!B:J,7,0)</f>
        <v>Officer 7</v>
      </c>
      <c r="E56" s="1" t="str">
        <f>VLOOKUP(C56,[1]Sheet!B:AA,3,0)</f>
        <v>Head Office</v>
      </c>
    </row>
    <row r="57" spans="1:7" ht="15">
      <c r="A57" s="1">
        <v>49</v>
      </c>
      <c r="B57" s="1" t="str">
        <f>VLOOKUP(C57,[1]Sheet!B:J,2,0)</f>
        <v>Goma Thapa</v>
      </c>
      <c r="C57" s="1">
        <v>6352</v>
      </c>
      <c r="D57" s="1" t="str">
        <f>VLOOKUP(C57,[1]Sheet!B:J,7,0)</f>
        <v>Managerial 8</v>
      </c>
      <c r="E57" s="1" t="str">
        <f>VLOOKUP(C57,[1]Sheet!B:AA,3,0)</f>
        <v>Head Office</v>
      </c>
    </row>
    <row r="58" spans="1:7" ht="15">
      <c r="A58" s="1">
        <v>50</v>
      </c>
      <c r="B58" s="1" t="str">
        <f>VLOOKUP(C58,[1]Sheet!B:J,2,0)</f>
        <v>Avinash Rana Magar</v>
      </c>
      <c r="C58" s="1">
        <v>6156</v>
      </c>
      <c r="D58" s="1" t="str">
        <f>VLOOKUP(C58,[1]Sheet!B:J,7,0)</f>
        <v>Officer 7</v>
      </c>
      <c r="E58" s="1" t="str">
        <f>VLOOKUP(C58,[1]Sheet!B:AA,3,0)</f>
        <v>Katari Branch</v>
      </c>
    </row>
    <row r="59" spans="1:7" ht="15">
      <c r="A59" s="1">
        <v>51</v>
      </c>
      <c r="B59" s="1" t="str">
        <f>VLOOKUP(C59,[1]Sheet!B:J,2,0)</f>
        <v>Pratikshya Nepal</v>
      </c>
      <c r="C59" s="1">
        <v>6353</v>
      </c>
      <c r="D59" s="1" t="str">
        <f>VLOOKUP(C59,[1]Sheet!B:J,7,0)</f>
        <v>Officer 7</v>
      </c>
      <c r="E59" s="1" t="str">
        <f>VLOOKUP(C59,[1]Sheet!B:AA,3,0)</f>
        <v>Head Office</v>
      </c>
    </row>
    <row r="60" spans="1:7" ht="15">
      <c r="A60" s="1">
        <v>52</v>
      </c>
      <c r="B60" s="1" t="str">
        <f>VLOOKUP(C60,[1]Sheet!B:J,2,0)</f>
        <v>Yajna Raj Sapkota</v>
      </c>
      <c r="C60" s="1">
        <v>6347</v>
      </c>
      <c r="D60" s="1" t="str">
        <f>VLOOKUP(C60,[1]Sheet!B:J,7,0)</f>
        <v>Managerial 8</v>
      </c>
      <c r="E60" s="1" t="str">
        <f>VLOOKUP(C60,[1]Sheet!B:AA,3,0)</f>
        <v>Head Office</v>
      </c>
    </row>
    <row r="61" spans="1:7" ht="15">
      <c r="A61" s="1">
        <v>53</v>
      </c>
      <c r="B61" s="1" t="str">
        <f>VLOOKUP(C61,[1]Sheet!B:J,2,0)</f>
        <v>Lilawati Neupane</v>
      </c>
      <c r="C61" s="1">
        <v>6345</v>
      </c>
      <c r="D61" s="1" t="str">
        <f>VLOOKUP(C61,[1]Sheet!B:J,7,0)</f>
        <v>Officer 7</v>
      </c>
      <c r="E61" s="1" t="str">
        <f>VLOOKUP(C61,[1]Sheet!B:J,3,0)</f>
        <v>Head Office</v>
      </c>
    </row>
    <row r="62" spans="1:7" ht="15">
      <c r="A62" s="1">
        <v>54</v>
      </c>
      <c r="B62" s="1" t="str">
        <f>VLOOKUP(C62,[1]Sheet!B:J,2,0)</f>
        <v>Hari Prashad Mainali</v>
      </c>
      <c r="C62" s="1">
        <v>5438</v>
      </c>
      <c r="D62" s="1" t="str">
        <f>VLOOKUP(C62,[1]Sheet!B:J,7,0)</f>
        <v>Managerial 8</v>
      </c>
      <c r="E62" s="1" t="str">
        <f>VLOOKUP(C62,[1]Sheet!B:J,3,0)</f>
        <v>Head Office</v>
      </c>
    </row>
    <row r="63" spans="1:7" ht="15">
      <c r="A63" s="1">
        <v>55</v>
      </c>
      <c r="B63" s="1" t="str">
        <f>VLOOKUP(C63,[1]Sheet!B:J,2,0)</f>
        <v>Khambi Lal Sharma</v>
      </c>
      <c r="C63" s="1">
        <v>6346</v>
      </c>
      <c r="D63" s="1" t="str">
        <f>VLOOKUP(C63,[1]Sheet!B:J,7,0)</f>
        <v>Officer 7</v>
      </c>
      <c r="E63" s="1" t="str">
        <f>VLOOKUP(C63,[1]Sheet!B:J,3,0)</f>
        <v>Dailekh Branch</v>
      </c>
    </row>
    <row r="64" spans="1:7" ht="15">
      <c r="A64" s="1">
        <v>56</v>
      </c>
      <c r="B64" s="1" t="str">
        <f>VLOOKUP(C64,[1]Sheet!B:J,2,0)</f>
        <v>Arjun Raj Pathak</v>
      </c>
      <c r="C64" s="1">
        <v>6407</v>
      </c>
      <c r="D64" s="1" t="str">
        <f>VLOOKUP(C64,[1]Sheet!B:J,7,0)</f>
        <v>Officer 7</v>
      </c>
      <c r="E64" s="1" t="str">
        <f>VLOOKUP(C64,[1]Sheet!B:J,3,0)</f>
        <v>Head Office</v>
      </c>
    </row>
    <row r="65" spans="1:5" ht="15">
      <c r="A65" s="1">
        <v>57</v>
      </c>
      <c r="B65" s="1" t="str">
        <f>VLOOKUP(C65,[1]Sheet!B:J,2,0)</f>
        <v>Khem Raj Paudel</v>
      </c>
      <c r="C65" s="1">
        <v>6777</v>
      </c>
      <c r="D65" s="1" t="str">
        <f>VLOOKUP(C65,[1]Sheet!B:J,7,0)</f>
        <v>Officer 7</v>
      </c>
      <c r="E65" s="1" t="str">
        <f>VLOOKUP(C65,[1]Sheet!B:J,3,0)</f>
        <v>Galyang Branch</v>
      </c>
    </row>
    <row r="66" spans="1:5" ht="15">
      <c r="A66" s="1">
        <v>58</v>
      </c>
      <c r="B66" s="1" t="str">
        <f>VLOOKUP(C66,[1]Sheet!B:J,2,0)</f>
        <v>Gyanendra Bahadur Dahal</v>
      </c>
      <c r="C66" s="1">
        <v>6405</v>
      </c>
      <c r="D66" s="1" t="str">
        <f>VLOOKUP(C66,[1]Sheet!B:J,7,0)</f>
        <v>Officer 7</v>
      </c>
      <c r="E66" s="1" t="str">
        <f>VLOOKUP(C66,[1]Sheet!B:J,3,0)</f>
        <v>Gauradaha Branch</v>
      </c>
    </row>
    <row r="67" spans="1:5" ht="15">
      <c r="A67" s="1">
        <v>59</v>
      </c>
      <c r="B67" s="1" t="str">
        <f>VLOOKUP(C67,[1]Sheet!B:J,2,0)</f>
        <v>Prem Bahadur Thapa</v>
      </c>
      <c r="C67" s="1">
        <v>6404</v>
      </c>
      <c r="D67" s="1" t="str">
        <f>VLOOKUP(C67,[1]Sheet!B:J,7,0)</f>
        <v>Officer 7</v>
      </c>
      <c r="E67" s="1" t="str">
        <f>VLOOKUP(C67,[1]Sheet!B:J,3,0)</f>
        <v>Khandbari Branch</v>
      </c>
    </row>
    <row r="68" spans="1:5" ht="15">
      <c r="A68" s="1">
        <v>60</v>
      </c>
      <c r="B68" s="1" t="str">
        <f>VLOOKUP(C68,[1]Sheet!B:J,2,0)</f>
        <v>Rajendra Prasad Koirala</v>
      </c>
      <c r="C68" s="1">
        <v>6351</v>
      </c>
      <c r="D68" s="1" t="str">
        <f>VLOOKUP(C68,[1]Sheet!B:J,7,0)</f>
        <v>Officer 7</v>
      </c>
      <c r="E68" s="1" t="str">
        <f>VLOOKUP(C68,[1]Sheet!B:J,3,0)</f>
        <v>Battisputali Branch</v>
      </c>
    </row>
    <row r="69" spans="1:5" ht="15">
      <c r="A69" s="1">
        <v>61</v>
      </c>
      <c r="B69" s="1" t="str">
        <f>VLOOKUP(C69,[1]Sheet!B:J,2,0)</f>
        <v>Nhuchhe Ram Prajapati</v>
      </c>
      <c r="C69" s="1">
        <v>6354</v>
      </c>
      <c r="D69" s="1" t="str">
        <f>VLOOKUP(C69,[1]Sheet!B:J,7,0)</f>
        <v>Officer 7</v>
      </c>
      <c r="E69" s="1" t="str">
        <f>VLOOKUP(C69,[1]Sheet!B:J,3,0)</f>
        <v>Corporate Banking Ramshahpath</v>
      </c>
    </row>
    <row r="70" spans="1:5" ht="15">
      <c r="A70" s="1">
        <v>62</v>
      </c>
      <c r="B70" s="1" t="s">
        <v>174</v>
      </c>
      <c r="C70" s="1"/>
      <c r="D70" s="1"/>
      <c r="E70" s="1" t="s">
        <v>175</v>
      </c>
    </row>
    <row r="71" spans="1:5" ht="15">
      <c r="A71" s="1">
        <v>63</v>
      </c>
      <c r="B71" s="1" t="str">
        <f>VLOOKUP(C71,[1]Sheet!B:J,2,0)</f>
        <v>Narayan Lal Shrestha</v>
      </c>
      <c r="C71" s="1">
        <v>5365</v>
      </c>
      <c r="D71" s="1" t="str">
        <f>VLOOKUP(C71,[1]Sheet!B:J,7,0)</f>
        <v>Officer 7</v>
      </c>
      <c r="E71" s="1" t="str">
        <f>VLOOKUP(C71,[1]Sheet!B:J,3,0)</f>
        <v>Maddhyapur Branch</v>
      </c>
    </row>
    <row r="72" spans="1:5" ht="15">
      <c r="A72" s="1">
        <v>64</v>
      </c>
      <c r="B72" s="1" t="str">
        <f>VLOOKUP(C72,[1]Sheet!B:J,2,0)</f>
        <v>Bikash Bhattarai</v>
      </c>
      <c r="C72" s="1">
        <v>6303</v>
      </c>
      <c r="D72" s="1" t="str">
        <f>VLOOKUP(C72,[1]Sheet!B:J,7,0)</f>
        <v>Officer 7</v>
      </c>
      <c r="E72" s="1" t="str">
        <f>VLOOKUP(C72,[1]Sheet!B:J,3,0)</f>
        <v>Bharatpur Branch</v>
      </c>
    </row>
    <row r="73" spans="1:5" ht="15">
      <c r="A73" s="1">
        <v>65</v>
      </c>
      <c r="B73" s="1" t="str">
        <f>VLOOKUP(C73,[1]Sheet!B:J,2,0)</f>
        <v>Manish Kumar Yadav</v>
      </c>
      <c r="C73" s="1">
        <v>6340</v>
      </c>
      <c r="D73" s="1" t="str">
        <f>VLOOKUP(C73,[1]Sheet!B:J,7,0)</f>
        <v>Assistant 5</v>
      </c>
      <c r="E73" s="1" t="str">
        <f>VLOOKUP(C73,[1]Sheet!B:J,3,0)</f>
        <v>Siraha Branch</v>
      </c>
    </row>
    <row r="74" spans="1:5" ht="15">
      <c r="A74" s="1">
        <v>66</v>
      </c>
      <c r="B74" s="1" t="str">
        <f>VLOOKUP(C74,[1]Sheet!B:J,2,0)</f>
        <v>Rajendra Shrestha</v>
      </c>
      <c r="C74" s="1">
        <v>6338</v>
      </c>
      <c r="D74" s="1" t="str">
        <f>VLOOKUP(C74,[1]Sheet!B:J,7,0)</f>
        <v>Assistant 5</v>
      </c>
      <c r="E74" s="1" t="str">
        <f>VLOOKUP(C74,[1]Sheet!B:J,3,0)</f>
        <v>Sankhu Branch</v>
      </c>
    </row>
    <row r="75" spans="1:5" ht="15">
      <c r="A75" s="1">
        <v>67</v>
      </c>
      <c r="B75" s="1" t="str">
        <f>VLOOKUP(C75,[1]Sheet!B:J,2,0)</f>
        <v>Radha Devi Sharma</v>
      </c>
      <c r="C75" s="1">
        <v>6331</v>
      </c>
      <c r="D75" s="1" t="str">
        <f>VLOOKUP(C75,[1]Sheet!B:J,7,0)</f>
        <v>Officer 6</v>
      </c>
      <c r="E75" s="1" t="str">
        <f>VLOOKUP(C75,[1]Sheet!B:J,3,0)</f>
        <v>Kusma Branch</v>
      </c>
    </row>
    <row r="76" spans="1:5" ht="15">
      <c r="A76" s="1">
        <v>68</v>
      </c>
      <c r="B76" s="1" t="str">
        <f>VLOOKUP(C76,[1]Sheet!B:J,2,0)</f>
        <v>Mamata Gautam</v>
      </c>
      <c r="C76" s="1">
        <v>6336</v>
      </c>
      <c r="D76" s="1" t="str">
        <f>VLOOKUP(C76,[1]Sheet!B:J,7,0)</f>
        <v>Assistant 5</v>
      </c>
      <c r="E76" s="1" t="str">
        <f>VLOOKUP(C76,[1]Sheet!B:J,3,0)</f>
        <v>Head Office</v>
      </c>
    </row>
    <row r="77" spans="1:5" ht="15">
      <c r="A77" s="1">
        <v>69</v>
      </c>
      <c r="B77" s="1" t="str">
        <f>VLOOKUP(C77,[1]Sheet!B:J,2,0)</f>
        <v>Yub Raj Pokhrel</v>
      </c>
      <c r="C77" s="1">
        <v>6332</v>
      </c>
      <c r="D77" s="1" t="str">
        <f>VLOOKUP(C77,[1]Sheet!B:J,7,0)</f>
        <v>Officer 6</v>
      </c>
      <c r="E77" s="1" t="str">
        <f>VLOOKUP(C77,[1]Sheet!B:J,3,0)</f>
        <v>Pakadi Branch</v>
      </c>
    </row>
    <row r="78" spans="1:5" ht="15">
      <c r="A78" s="1">
        <v>70</v>
      </c>
      <c r="B78" s="1" t="str">
        <f>VLOOKUP(C78,[1]Sheet!B:J,2,0)</f>
        <v>Amrit Poudel</v>
      </c>
      <c r="C78" s="1">
        <v>7069</v>
      </c>
      <c r="D78" s="1" t="str">
        <f>VLOOKUP(C78,[1]Sheet!B:J,7,0)</f>
        <v>Assistant 5</v>
      </c>
      <c r="E78" s="1" t="str">
        <f>VLOOKUP(C78,[1]Sheet!B:J,3,0)</f>
        <v>Chhatiwan Branch</v>
      </c>
    </row>
    <row r="79" spans="1:5" ht="15">
      <c r="A79" s="1">
        <v>71</v>
      </c>
      <c r="B79" s="1" t="str">
        <f>VLOOKUP(C79,[1]Sheet!B:J,2,0)</f>
        <v>Kishan Gurung</v>
      </c>
      <c r="C79" s="1">
        <v>7122</v>
      </c>
      <c r="D79" s="1" t="str">
        <f>VLOOKUP(C79,[1]Sheet!B:J,7,0)</f>
        <v>Assistant 5</v>
      </c>
      <c r="E79" s="1" t="str">
        <f>VLOOKUP(C79,[1]Sheet!B:J,3,0)</f>
        <v>Jomsom Branch</v>
      </c>
    </row>
    <row r="80" spans="1:5" ht="15">
      <c r="A80" s="1">
        <v>72</v>
      </c>
      <c r="B80" s="1" t="str">
        <f>VLOOKUP(C80,[1]Sheet!B:J,2,0)</f>
        <v>Janardan Sharma</v>
      </c>
      <c r="C80" s="1">
        <v>6700</v>
      </c>
      <c r="D80" s="1" t="str">
        <f>VLOOKUP(C80,[1]Sheet!B:J,7,0)</f>
        <v>Assistant 5</v>
      </c>
      <c r="E80" s="1" t="str">
        <f>VLOOKUP(C80,[1]Sheet!B:J,3,0)</f>
        <v>Kawasoti Branch</v>
      </c>
    </row>
    <row r="81" spans="1:5" ht="15">
      <c r="A81" s="1">
        <v>73</v>
      </c>
      <c r="B81" s="1" t="str">
        <f>VLOOKUP(C81,[1]Sheet!B:J,2,0)</f>
        <v>Juli Pariyar</v>
      </c>
      <c r="C81" s="1">
        <v>6201</v>
      </c>
      <c r="D81" s="1" t="str">
        <f>VLOOKUP(C81,[1]Sheet!B:J,7,0)</f>
        <v>Assistant 5</v>
      </c>
      <c r="E81" s="1" t="str">
        <f>VLOOKUP(C81,[1]Sheet!B:J,3,0)</f>
        <v>Baglung Branch</v>
      </c>
    </row>
    <row r="82" spans="1:5" ht="15">
      <c r="A82" s="1">
        <v>74</v>
      </c>
      <c r="B82" s="1" t="str">
        <f>VLOOKUP(C82,[1]Sheet!B:J,2,0)</f>
        <v>Jhabindra Gyawali</v>
      </c>
      <c r="C82" s="1">
        <v>6684</v>
      </c>
      <c r="D82" s="1" t="str">
        <f>VLOOKUP(C82,[1]Sheet!B:J,7,0)</f>
        <v>Assistant 5</v>
      </c>
      <c r="E82" s="1" t="str">
        <f>VLOOKUP(C82,[1]Sheet!B:J,3,0)</f>
        <v>Khasauli Branch</v>
      </c>
    </row>
    <row r="83" spans="1:5" ht="15">
      <c r="A83" s="1">
        <v>75</v>
      </c>
      <c r="B83" s="1" t="str">
        <f>VLOOKUP(C83,[1]Sheet!B:J,2,0)</f>
        <v>Tika Poudel</v>
      </c>
      <c r="C83" s="1">
        <v>7110</v>
      </c>
      <c r="D83" s="1" t="str">
        <f>VLOOKUP(C83,[1]Sheet!B:J,7,0)</f>
        <v>Assistant 5</v>
      </c>
      <c r="E83" s="1" t="str">
        <f>VLOOKUP(C83,[1]Sheet!B:J,3,0)</f>
        <v>Phikkal Branch</v>
      </c>
    </row>
    <row r="84" spans="1:5" ht="15">
      <c r="A84" s="1">
        <v>76</v>
      </c>
      <c r="B84" s="1" t="str">
        <f>VLOOKUP(C84,[1]Sheet!B:J,2,0)</f>
        <v>Dinesh Neupane</v>
      </c>
      <c r="C84" s="1">
        <v>6654</v>
      </c>
      <c r="D84" s="1" t="str">
        <f>VLOOKUP(C84,[1]Sheet!B:J,7,0)</f>
        <v>Assistant 4</v>
      </c>
      <c r="E84" s="1" t="str">
        <f>VLOOKUP(C84,[1]Sheet!B:J,3,0)</f>
        <v>Hasuliya Branch</v>
      </c>
    </row>
    <row r="85" spans="1:5" ht="15">
      <c r="A85" s="1">
        <v>77</v>
      </c>
      <c r="B85" s="1" t="str">
        <f>VLOOKUP(C85,[1]Sheet!B:J,2,0)</f>
        <v>Dhiraj Bhattarai</v>
      </c>
      <c r="C85" s="1">
        <v>6895</v>
      </c>
      <c r="D85" s="1" t="str">
        <f>VLOOKUP(C85,[1]Sheet!B:J,7,0)</f>
        <v>Assistant 4</v>
      </c>
      <c r="E85" s="1" t="str">
        <f>VLOOKUP(C85,[1]Sheet!B:J,3,0)</f>
        <v>Harinagara Branch</v>
      </c>
    </row>
    <row r="86" spans="1:5" ht="15">
      <c r="A86" s="1">
        <v>78</v>
      </c>
      <c r="B86" s="1" t="str">
        <f>VLOOKUP(C86,[1]Sheet!B:J,2,0)</f>
        <v>Buddhi Ram Bhandari</v>
      </c>
      <c r="C86" s="1">
        <v>6682</v>
      </c>
      <c r="D86" s="1" t="str">
        <f>VLOOKUP(C86,[1]Sheet!B:J,7,0)</f>
        <v>Assistant 4</v>
      </c>
      <c r="E86" s="1" t="str">
        <f>VLOOKUP(C86,[1]Sheet!B:J,3,0)</f>
        <v>Lamahi Branch</v>
      </c>
    </row>
    <row r="87" spans="1:5" ht="15">
      <c r="A87" s="1">
        <v>79</v>
      </c>
      <c r="B87" s="1" t="str">
        <f>VLOOKUP(C87,[1]Sheet!B:J,2,0)</f>
        <v>Vibhuti Kumar Jha</v>
      </c>
      <c r="C87" s="1">
        <v>6312</v>
      </c>
      <c r="D87" s="1" t="str">
        <f>VLOOKUP(C87,[1]Sheet!B:J,7,0)</f>
        <v>Assistant 5</v>
      </c>
      <c r="E87" s="1" t="str">
        <f>VLOOKUP(C87,[1]Sheet!B:J,3,0)</f>
        <v>Ishworpur Branch</v>
      </c>
    </row>
    <row r="88" spans="1:5" ht="15">
      <c r="A88" s="1">
        <v>80</v>
      </c>
      <c r="B88" s="1" t="str">
        <f>VLOOKUP(C88,[1]Sheet!B:J,2,0)</f>
        <v>Samiksha Pandey</v>
      </c>
      <c r="C88" s="1">
        <v>6664</v>
      </c>
      <c r="D88" s="1" t="str">
        <f>VLOOKUP(C88,[1]Sheet!B:J,7,0)</f>
        <v>Assistant 5</v>
      </c>
      <c r="E88" s="1" t="str">
        <f>VLOOKUP(C88,[1]Sheet!B:J,3,0)</f>
        <v>Head Office</v>
      </c>
    </row>
    <row r="89" spans="1:5" ht="15">
      <c r="A89" s="1">
        <v>81</v>
      </c>
      <c r="B89" s="1" t="str">
        <f>VLOOKUP(C89,[1]Sheet!B:J,2,0)</f>
        <v>Sagar Prasad Sharma</v>
      </c>
      <c r="C89" s="1">
        <v>6581</v>
      </c>
      <c r="D89" s="1" t="str">
        <f>VLOOKUP(C89,[1]Sheet!B:J,7,0)</f>
        <v>Assistant 5</v>
      </c>
      <c r="E89" s="1" t="str">
        <f>VLOOKUP(C89,[1]Sheet!B:J,3,0)</f>
        <v>Gunjanagar Branch</v>
      </c>
    </row>
    <row r="90" spans="1:5" ht="15">
      <c r="A90" s="1">
        <v>82</v>
      </c>
      <c r="B90" s="1" t="str">
        <f>VLOOKUP(C90,[1]Sheet!B:J,2,0)</f>
        <v>Sudarshan Adhikari</v>
      </c>
      <c r="C90" s="1">
        <v>7023</v>
      </c>
      <c r="D90" s="1" t="str">
        <f>VLOOKUP(C90,[1]Sheet!B:J,7,0)</f>
        <v>Assistant 5</v>
      </c>
      <c r="E90" s="1" t="str">
        <f>VLOOKUP(C90,[1]Sheet!B:J,3,0)</f>
        <v>Nijgadh Branch</v>
      </c>
    </row>
    <row r="91" spans="1:5" ht="15">
      <c r="A91" s="1">
        <v>83</v>
      </c>
      <c r="B91" s="1" t="str">
        <f>VLOOKUP(C91,[1]Sheet!B:J,2,0)</f>
        <v>Shyam Bista</v>
      </c>
      <c r="C91" s="1">
        <v>5451</v>
      </c>
      <c r="D91" s="1" t="str">
        <f>VLOOKUP(C91,[1]Sheet!B:J,7,0)</f>
        <v>Managerial 8</v>
      </c>
      <c r="E91" s="1" t="str">
        <f>VLOOKUP(C91,[1]Sheet!B:J,3,0)</f>
        <v>Dadeldhura Branch</v>
      </c>
    </row>
    <row r="92" spans="1:5" ht="15">
      <c r="A92" s="1">
        <v>84</v>
      </c>
      <c r="B92" s="87" t="str">
        <f>VLOOKUP(C92,[1]Sheet!B:J,2,0)</f>
        <v>Samjhana Limbu</v>
      </c>
      <c r="C92" s="87">
        <v>7109</v>
      </c>
      <c r="D92" s="87" t="str">
        <f>VLOOKUP(C92,[1]Sheet!B:J,7,0)</f>
        <v>Assistant 5</v>
      </c>
      <c r="E92" s="87" t="str">
        <f>VLOOKUP(C92,[1]Sheet!B:J,3,0)</f>
        <v>Mangalbare Branch</v>
      </c>
    </row>
    <row r="93" spans="1:5" ht="15.75" customHeight="1">
      <c r="A93" s="1"/>
      <c r="B93" s="88"/>
      <c r="C93" s="88"/>
      <c r="D93" s="88"/>
      <c r="E93" s="88"/>
    </row>
    <row r="94" spans="1:5" ht="30.75" customHeight="1" thickBot="1">
      <c r="A94" s="63"/>
      <c r="B94" s="291" t="s">
        <v>1560</v>
      </c>
      <c r="C94" s="291"/>
      <c r="D94" s="291"/>
      <c r="E94" s="291"/>
    </row>
    <row r="95" spans="1:5" thickBot="1">
      <c r="A95" s="54">
        <v>85</v>
      </c>
      <c r="B95" s="61" t="s">
        <v>176</v>
      </c>
      <c r="C95" s="20"/>
      <c r="D95" s="56" t="s">
        <v>177</v>
      </c>
      <c r="E95" s="55" t="s">
        <v>178</v>
      </c>
    </row>
    <row r="96" spans="1:5" thickBot="1">
      <c r="A96" s="57">
        <v>86</v>
      </c>
      <c r="B96" s="62" t="s">
        <v>179</v>
      </c>
      <c r="C96" s="20"/>
      <c r="D96" s="59" t="s">
        <v>180</v>
      </c>
      <c r="E96" s="58" t="s">
        <v>181</v>
      </c>
    </row>
    <row r="97" spans="1:5" thickBot="1">
      <c r="A97" s="54">
        <v>87</v>
      </c>
      <c r="B97" s="62" t="s">
        <v>182</v>
      </c>
      <c r="C97" s="20"/>
      <c r="D97" s="59" t="s">
        <v>180</v>
      </c>
      <c r="E97" s="58" t="s">
        <v>183</v>
      </c>
    </row>
    <row r="98" spans="1:5" thickBot="1">
      <c r="A98" s="57">
        <v>88</v>
      </c>
      <c r="B98" s="62" t="s">
        <v>184</v>
      </c>
      <c r="C98" s="20"/>
      <c r="D98" s="59" t="s">
        <v>185</v>
      </c>
      <c r="E98" s="58" t="s">
        <v>186</v>
      </c>
    </row>
    <row r="99" spans="1:5" thickBot="1">
      <c r="A99" s="54">
        <v>89</v>
      </c>
      <c r="B99" s="62" t="s">
        <v>187</v>
      </c>
      <c r="C99" s="20"/>
      <c r="D99" s="59" t="s">
        <v>185</v>
      </c>
      <c r="E99" s="58" t="s">
        <v>186</v>
      </c>
    </row>
    <row r="100" spans="1:5" thickBot="1">
      <c r="A100" s="57">
        <v>90</v>
      </c>
      <c r="B100" s="62" t="s">
        <v>188</v>
      </c>
      <c r="C100" s="20"/>
      <c r="D100" s="59" t="s">
        <v>185</v>
      </c>
      <c r="E100" s="58" t="s">
        <v>189</v>
      </c>
    </row>
    <row r="101" spans="1:5" thickBot="1">
      <c r="A101" s="54">
        <v>91</v>
      </c>
      <c r="B101" s="62" t="s">
        <v>190</v>
      </c>
      <c r="C101" s="20"/>
      <c r="D101" s="59" t="s">
        <v>185</v>
      </c>
      <c r="E101" s="58" t="s">
        <v>191</v>
      </c>
    </row>
    <row r="102" spans="1:5" thickBot="1">
      <c r="A102" s="57">
        <v>92</v>
      </c>
      <c r="B102" s="62" t="s">
        <v>192</v>
      </c>
      <c r="C102" s="20"/>
      <c r="D102" s="59" t="s">
        <v>185</v>
      </c>
      <c r="E102" s="60" t="s">
        <v>193</v>
      </c>
    </row>
    <row r="103" spans="1:5" thickBot="1">
      <c r="A103" s="54">
        <v>93</v>
      </c>
      <c r="B103" s="62" t="s">
        <v>194</v>
      </c>
      <c r="C103" s="20"/>
      <c r="D103" s="59" t="s">
        <v>195</v>
      </c>
      <c r="E103" s="58" t="s">
        <v>191</v>
      </c>
    </row>
    <row r="104" spans="1:5" thickBot="1">
      <c r="A104" s="57">
        <v>94</v>
      </c>
      <c r="B104" s="62" t="s">
        <v>196</v>
      </c>
      <c r="C104" s="20"/>
      <c r="D104" s="59" t="s">
        <v>197</v>
      </c>
      <c r="E104" s="58" t="s">
        <v>198</v>
      </c>
    </row>
    <row r="105" spans="1:5" thickBot="1">
      <c r="A105" s="54">
        <v>95</v>
      </c>
      <c r="B105" s="62" t="s">
        <v>199</v>
      </c>
      <c r="C105" s="20"/>
      <c r="D105" s="59" t="s">
        <v>200</v>
      </c>
      <c r="E105" s="60" t="s">
        <v>201</v>
      </c>
    </row>
    <row r="106" spans="1:5" thickBot="1">
      <c r="A106" s="57">
        <v>96</v>
      </c>
      <c r="B106" s="62" t="s">
        <v>202</v>
      </c>
      <c r="C106" s="20"/>
      <c r="D106" s="59" t="s">
        <v>200</v>
      </c>
      <c r="E106" s="60" t="s">
        <v>201</v>
      </c>
    </row>
    <row r="107" spans="1:5" thickBot="1">
      <c r="A107" s="54">
        <v>97</v>
      </c>
      <c r="B107" s="62" t="s">
        <v>203</v>
      </c>
      <c r="C107" s="20"/>
      <c r="D107" s="59" t="s">
        <v>195</v>
      </c>
      <c r="E107" s="58" t="s">
        <v>191</v>
      </c>
    </row>
    <row r="108" spans="1:5" thickBot="1">
      <c r="A108" s="57">
        <v>98</v>
      </c>
      <c r="B108" s="62" t="s">
        <v>204</v>
      </c>
      <c r="C108" s="20"/>
      <c r="D108" s="59" t="s">
        <v>205</v>
      </c>
      <c r="E108" s="58" t="s">
        <v>206</v>
      </c>
    </row>
    <row r="109" spans="1:5" thickBot="1">
      <c r="A109" s="54">
        <v>99</v>
      </c>
      <c r="B109" s="62" t="s">
        <v>207</v>
      </c>
      <c r="C109" s="20"/>
      <c r="D109" s="59" t="s">
        <v>208</v>
      </c>
      <c r="E109" s="58" t="s">
        <v>209</v>
      </c>
    </row>
    <row r="110" spans="1:5" thickBot="1">
      <c r="A110" s="57">
        <v>100</v>
      </c>
      <c r="B110" s="62" t="s">
        <v>210</v>
      </c>
      <c r="C110" s="20"/>
      <c r="D110" s="59" t="s">
        <v>211</v>
      </c>
      <c r="E110" s="58" t="s">
        <v>212</v>
      </c>
    </row>
    <row r="111" spans="1:5" thickBot="1">
      <c r="A111" s="54">
        <v>101</v>
      </c>
      <c r="B111" s="62" t="s">
        <v>213</v>
      </c>
      <c r="C111" s="20"/>
      <c r="D111" s="59" t="s">
        <v>211</v>
      </c>
      <c r="E111" s="58" t="s">
        <v>212</v>
      </c>
    </row>
    <row r="112" spans="1:5" thickBot="1">
      <c r="A112" s="57">
        <v>102</v>
      </c>
      <c r="B112" s="62" t="s">
        <v>214</v>
      </c>
      <c r="C112" s="20"/>
      <c r="D112" s="59" t="s">
        <v>215</v>
      </c>
      <c r="E112" s="58" t="s">
        <v>189</v>
      </c>
    </row>
    <row r="113" spans="1:5" thickBot="1">
      <c r="A113" s="54">
        <v>103</v>
      </c>
      <c r="B113" s="62" t="s">
        <v>216</v>
      </c>
      <c r="C113" s="20"/>
      <c r="D113" s="59" t="s">
        <v>208</v>
      </c>
      <c r="E113" s="58" t="s">
        <v>217</v>
      </c>
    </row>
    <row r="114" spans="1:5" thickBot="1">
      <c r="A114" s="57">
        <v>104</v>
      </c>
      <c r="B114" s="62" t="s">
        <v>218</v>
      </c>
      <c r="C114" s="20"/>
      <c r="D114" s="59" t="s">
        <v>208</v>
      </c>
      <c r="E114" s="58" t="s">
        <v>219</v>
      </c>
    </row>
    <row r="115" spans="1:5" thickBot="1">
      <c r="A115" s="54">
        <v>105</v>
      </c>
      <c r="B115" s="62" t="s">
        <v>220</v>
      </c>
      <c r="C115" s="20"/>
      <c r="D115" s="59" t="s">
        <v>221</v>
      </c>
      <c r="E115" s="60" t="s">
        <v>222</v>
      </c>
    </row>
    <row r="116" spans="1:5" thickBot="1">
      <c r="A116" s="57">
        <v>106</v>
      </c>
      <c r="B116" s="62" t="s">
        <v>223</v>
      </c>
      <c r="C116" s="20"/>
      <c r="D116" s="59" t="s">
        <v>224</v>
      </c>
      <c r="E116" s="58" t="s">
        <v>191</v>
      </c>
    </row>
    <row r="117" spans="1:5" thickBot="1">
      <c r="A117" s="54">
        <v>107</v>
      </c>
      <c r="B117" s="62" t="s">
        <v>225</v>
      </c>
      <c r="C117" s="20"/>
      <c r="D117" s="59" t="s">
        <v>208</v>
      </c>
      <c r="E117" s="58" t="s">
        <v>226</v>
      </c>
    </row>
    <row r="118" spans="1:5" thickBot="1">
      <c r="A118" s="57">
        <v>108</v>
      </c>
      <c r="B118" s="62" t="s">
        <v>227</v>
      </c>
      <c r="C118" s="20"/>
      <c r="D118" s="59" t="s">
        <v>228</v>
      </c>
      <c r="E118" s="58" t="s">
        <v>229</v>
      </c>
    </row>
    <row r="119" spans="1:5" thickBot="1">
      <c r="A119" s="54">
        <v>109</v>
      </c>
      <c r="B119" s="62" t="s">
        <v>230</v>
      </c>
      <c r="C119" s="20"/>
      <c r="D119" s="59" t="s">
        <v>228</v>
      </c>
      <c r="E119" s="58" t="s">
        <v>231</v>
      </c>
    </row>
    <row r="120" spans="1:5" thickBot="1">
      <c r="A120" s="57">
        <v>110</v>
      </c>
      <c r="B120" s="62" t="s">
        <v>232</v>
      </c>
      <c r="C120" s="20"/>
      <c r="D120" s="59" t="s">
        <v>228</v>
      </c>
      <c r="E120" s="58" t="s">
        <v>233</v>
      </c>
    </row>
    <row r="121" spans="1:5" ht="15">
      <c r="A121" s="111"/>
      <c r="B121" s="112"/>
      <c r="C121" s="113"/>
      <c r="D121" s="114"/>
      <c r="E121" s="115"/>
    </row>
    <row r="122" spans="1:5" ht="15">
      <c r="A122" s="111"/>
      <c r="B122" s="112"/>
      <c r="C122" s="113"/>
      <c r="D122" s="114"/>
      <c r="E122" s="115"/>
    </row>
    <row r="123" spans="1:5" ht="15">
      <c r="A123" s="292" t="s">
        <v>234</v>
      </c>
      <c r="B123" s="292"/>
      <c r="C123" s="292"/>
      <c r="D123" s="292"/>
      <c r="E123" s="293"/>
    </row>
    <row r="124" spans="1:5" ht="15">
      <c r="A124" s="292"/>
      <c r="B124" s="292"/>
      <c r="C124" s="292"/>
      <c r="D124" s="292"/>
      <c r="E124" s="293"/>
    </row>
    <row r="125" spans="1:5" ht="15">
      <c r="A125" s="292"/>
      <c r="B125" s="292"/>
      <c r="C125" s="292"/>
      <c r="D125" s="292"/>
      <c r="E125" s="293"/>
    </row>
    <row r="126" spans="1:5" ht="35.25" customHeight="1">
      <c r="A126" s="292"/>
      <c r="B126" s="292"/>
      <c r="C126" s="292"/>
      <c r="D126" s="292"/>
      <c r="E126" s="293"/>
    </row>
    <row r="127" spans="1:5" ht="18.75">
      <c r="A127" s="21">
        <v>111</v>
      </c>
      <c r="B127" s="116" t="s">
        <v>1034</v>
      </c>
      <c r="C127" s="64">
        <v>7363</v>
      </c>
      <c r="D127" s="117" t="s">
        <v>145</v>
      </c>
      <c r="E127" s="116" t="s">
        <v>564</v>
      </c>
    </row>
    <row r="128" spans="1:5" ht="18.75">
      <c r="A128" s="21">
        <v>112</v>
      </c>
      <c r="B128" s="116" t="s">
        <v>519</v>
      </c>
      <c r="C128" s="68">
        <v>7398</v>
      </c>
      <c r="D128" s="117" t="s">
        <v>615</v>
      </c>
      <c r="E128" s="116" t="s">
        <v>530</v>
      </c>
    </row>
    <row r="129" spans="1:5" ht="18.75">
      <c r="A129" s="21">
        <v>113</v>
      </c>
      <c r="B129" s="116" t="s">
        <v>1035</v>
      </c>
      <c r="C129" s="65">
        <v>7549</v>
      </c>
      <c r="D129" s="117" t="s">
        <v>144</v>
      </c>
      <c r="E129" s="116" t="s">
        <v>564</v>
      </c>
    </row>
    <row r="130" spans="1:5" ht="18.75">
      <c r="A130" s="21">
        <v>114</v>
      </c>
      <c r="B130" s="116" t="s">
        <v>1036</v>
      </c>
      <c r="C130" s="65">
        <v>7481</v>
      </c>
      <c r="D130" s="117" t="s">
        <v>144</v>
      </c>
      <c r="E130" s="116" t="s">
        <v>1037</v>
      </c>
    </row>
    <row r="131" spans="1:5" ht="18.75">
      <c r="A131" s="21">
        <v>115</v>
      </c>
      <c r="B131" s="116" t="s">
        <v>1038</v>
      </c>
      <c r="C131" s="65">
        <v>7420</v>
      </c>
      <c r="D131" s="117" t="s">
        <v>615</v>
      </c>
      <c r="E131" s="116" t="s">
        <v>604</v>
      </c>
    </row>
    <row r="132" spans="1:5" ht="18.75">
      <c r="A132" s="21">
        <v>116</v>
      </c>
      <c r="B132" s="116" t="s">
        <v>1039</v>
      </c>
      <c r="C132" s="65">
        <v>7510</v>
      </c>
      <c r="D132" s="117" t="s">
        <v>144</v>
      </c>
      <c r="E132" s="116" t="s">
        <v>604</v>
      </c>
    </row>
    <row r="133" spans="1:5" ht="18.75">
      <c r="A133" s="21">
        <v>117</v>
      </c>
      <c r="B133" s="116" t="s">
        <v>1040</v>
      </c>
      <c r="C133" s="66">
        <v>7480</v>
      </c>
      <c r="D133" s="117" t="s">
        <v>144</v>
      </c>
      <c r="E133" s="116" t="s">
        <v>779</v>
      </c>
    </row>
    <row r="134" spans="1:5" ht="18.75">
      <c r="A134" s="21">
        <v>118</v>
      </c>
      <c r="B134" s="116" t="s">
        <v>1041</v>
      </c>
      <c r="C134" s="65">
        <v>7364</v>
      </c>
      <c r="D134" s="117" t="s">
        <v>691</v>
      </c>
      <c r="E134" s="116" t="s">
        <v>598</v>
      </c>
    </row>
    <row r="135" spans="1:5" ht="18.75">
      <c r="A135" s="21">
        <v>119</v>
      </c>
      <c r="B135" s="116" t="s">
        <v>1042</v>
      </c>
      <c r="C135" s="65">
        <v>7515</v>
      </c>
      <c r="D135" s="117" t="s">
        <v>144</v>
      </c>
      <c r="E135" s="116" t="s">
        <v>787</v>
      </c>
    </row>
    <row r="136" spans="1:5" ht="18.75">
      <c r="A136" s="21">
        <v>120</v>
      </c>
      <c r="B136" s="116" t="s">
        <v>1043</v>
      </c>
      <c r="C136" s="65">
        <v>7469</v>
      </c>
      <c r="D136" s="117" t="s">
        <v>144</v>
      </c>
      <c r="E136" s="116" t="s">
        <v>787</v>
      </c>
    </row>
    <row r="137" spans="1:5" ht="18.75">
      <c r="A137" s="21">
        <v>121</v>
      </c>
      <c r="B137" s="116" t="s">
        <v>1044</v>
      </c>
      <c r="C137" s="65">
        <v>7528</v>
      </c>
      <c r="D137" s="117" t="s">
        <v>144</v>
      </c>
      <c r="E137" s="116" t="s">
        <v>789</v>
      </c>
    </row>
    <row r="138" spans="1:5" ht="18.75">
      <c r="A138" s="21">
        <v>122</v>
      </c>
      <c r="B138" s="116" t="s">
        <v>1045</v>
      </c>
      <c r="C138" s="67">
        <v>7508</v>
      </c>
      <c r="D138" s="117" t="s">
        <v>144</v>
      </c>
      <c r="E138" s="116" t="s">
        <v>1046</v>
      </c>
    </row>
    <row r="139" spans="1:5" ht="18.75">
      <c r="A139" s="21">
        <v>123</v>
      </c>
      <c r="B139" s="116" t="s">
        <v>1047</v>
      </c>
      <c r="C139" s="67">
        <v>7550</v>
      </c>
      <c r="D139" s="117" t="s">
        <v>144</v>
      </c>
      <c r="E139" s="116" t="s">
        <v>1046</v>
      </c>
    </row>
    <row r="140" spans="1:5" ht="18.75">
      <c r="A140" s="21">
        <v>124</v>
      </c>
      <c r="B140" s="116" t="s">
        <v>1048</v>
      </c>
      <c r="C140" s="65">
        <v>7474</v>
      </c>
      <c r="D140" s="117" t="s">
        <v>144</v>
      </c>
      <c r="E140" s="116" t="s">
        <v>570</v>
      </c>
    </row>
    <row r="141" spans="1:5" ht="18.75">
      <c r="A141" s="21">
        <v>125</v>
      </c>
      <c r="B141" s="116" t="s">
        <v>1049</v>
      </c>
      <c r="C141" s="65">
        <v>7452</v>
      </c>
      <c r="D141" s="117" t="s">
        <v>144</v>
      </c>
      <c r="E141" s="116" t="s">
        <v>785</v>
      </c>
    </row>
    <row r="142" spans="1:5" ht="18.75">
      <c r="A142" s="21">
        <v>126</v>
      </c>
      <c r="B142" s="116" t="s">
        <v>1050</v>
      </c>
      <c r="C142" s="65">
        <v>7626</v>
      </c>
      <c r="D142" s="117" t="s">
        <v>144</v>
      </c>
      <c r="E142" s="116" t="s">
        <v>785</v>
      </c>
    </row>
    <row r="143" spans="1:5" ht="18.75">
      <c r="A143" s="21">
        <v>127</v>
      </c>
      <c r="B143" s="116" t="s">
        <v>1051</v>
      </c>
      <c r="C143" s="65">
        <v>7540</v>
      </c>
      <c r="D143" s="117" t="s">
        <v>144</v>
      </c>
      <c r="E143" s="116" t="s">
        <v>1052</v>
      </c>
    </row>
    <row r="144" spans="1:5" ht="18.75">
      <c r="A144" s="21">
        <v>128</v>
      </c>
      <c r="B144" s="116" t="s">
        <v>1053</v>
      </c>
      <c r="C144" s="65">
        <v>7504</v>
      </c>
      <c r="D144" s="117" t="s">
        <v>144</v>
      </c>
      <c r="E144" s="116" t="s">
        <v>792</v>
      </c>
    </row>
    <row r="145" spans="1:5" ht="18.75">
      <c r="A145" s="21">
        <v>129</v>
      </c>
      <c r="B145" s="116" t="s">
        <v>780</v>
      </c>
      <c r="C145" s="65">
        <v>7304</v>
      </c>
      <c r="D145" s="117" t="s">
        <v>143</v>
      </c>
      <c r="E145" s="116" t="s">
        <v>562</v>
      </c>
    </row>
    <row r="146" spans="1:5" ht="18.75">
      <c r="A146" s="21">
        <v>130</v>
      </c>
      <c r="B146" s="116" t="s">
        <v>1080</v>
      </c>
      <c r="C146" s="65">
        <v>7280</v>
      </c>
      <c r="D146" s="117" t="s">
        <v>143</v>
      </c>
      <c r="E146" s="116" t="s">
        <v>1081</v>
      </c>
    </row>
    <row r="147" spans="1:5" ht="15.75" customHeight="1">
      <c r="A147" s="282" t="s">
        <v>235</v>
      </c>
      <c r="B147" s="282"/>
      <c r="C147" s="282"/>
      <c r="D147" s="282"/>
      <c r="E147" s="282"/>
    </row>
    <row r="148" spans="1:5" ht="15.75" customHeight="1">
      <c r="B148" s="282" t="s">
        <v>236</v>
      </c>
      <c r="C148" s="282"/>
      <c r="D148" s="282"/>
      <c r="E148" s="282"/>
    </row>
    <row r="150" spans="1:5" ht="15">
      <c r="A150" s="21">
        <v>131</v>
      </c>
      <c r="B150" s="21" t="s">
        <v>1076</v>
      </c>
      <c r="C150" s="21">
        <v>7432</v>
      </c>
      <c r="D150" s="21" t="s">
        <v>615</v>
      </c>
      <c r="E150" s="21" t="s">
        <v>538</v>
      </c>
    </row>
    <row r="151" spans="1:5" ht="15">
      <c r="A151" s="21">
        <v>132</v>
      </c>
      <c r="B151" s="21" t="s">
        <v>1055</v>
      </c>
      <c r="C151" s="21">
        <v>7440</v>
      </c>
      <c r="D151" s="21" t="s">
        <v>615</v>
      </c>
      <c r="E151" s="21" t="s">
        <v>1056</v>
      </c>
    </row>
    <row r="152" spans="1:5" ht="15">
      <c r="A152" s="21">
        <v>133</v>
      </c>
      <c r="B152" s="21" t="s">
        <v>512</v>
      </c>
      <c r="C152" s="21">
        <v>7619</v>
      </c>
      <c r="D152" s="21" t="s">
        <v>615</v>
      </c>
      <c r="E152" s="21" t="s">
        <v>538</v>
      </c>
    </row>
    <row r="153" spans="1:5" ht="15">
      <c r="A153" s="21">
        <v>134</v>
      </c>
      <c r="B153" s="21" t="s">
        <v>1057</v>
      </c>
      <c r="C153" s="21">
        <v>7518</v>
      </c>
      <c r="D153" s="21" t="s">
        <v>144</v>
      </c>
      <c r="E153" s="21" t="s">
        <v>594</v>
      </c>
    </row>
    <row r="154" spans="1:5" ht="15">
      <c r="A154" s="21">
        <v>135</v>
      </c>
      <c r="B154" s="21" t="s">
        <v>555</v>
      </c>
      <c r="C154" s="21">
        <v>7536</v>
      </c>
      <c r="D154" s="21" t="s">
        <v>144</v>
      </c>
      <c r="E154" s="21" t="s">
        <v>556</v>
      </c>
    </row>
    <row r="155" spans="1:5" ht="15">
      <c r="A155" s="21">
        <v>136</v>
      </c>
      <c r="B155" s="21" t="s">
        <v>1058</v>
      </c>
      <c r="C155" s="21">
        <v>7495</v>
      </c>
      <c r="D155" s="21" t="s">
        <v>144</v>
      </c>
      <c r="E155" s="21" t="s">
        <v>1059</v>
      </c>
    </row>
    <row r="156" spans="1:5" ht="15">
      <c r="A156" s="21">
        <v>137</v>
      </c>
      <c r="B156" s="21" t="s">
        <v>1060</v>
      </c>
      <c r="C156" s="21">
        <v>7422</v>
      </c>
      <c r="D156" s="21" t="s">
        <v>615</v>
      </c>
      <c r="E156" s="21" t="s">
        <v>540</v>
      </c>
    </row>
    <row r="157" spans="1:5" ht="15">
      <c r="A157" s="21">
        <v>138</v>
      </c>
      <c r="B157" s="21" t="s">
        <v>1061</v>
      </c>
      <c r="C157" s="21">
        <v>7525</v>
      </c>
      <c r="D157" s="21" t="s">
        <v>144</v>
      </c>
      <c r="E157" s="21" t="s">
        <v>1062</v>
      </c>
    </row>
    <row r="158" spans="1:5" ht="15">
      <c r="A158" s="21">
        <v>139</v>
      </c>
      <c r="B158" s="21" t="s">
        <v>1063</v>
      </c>
      <c r="C158" s="21">
        <v>7539</v>
      </c>
      <c r="D158" s="21" t="s">
        <v>144</v>
      </c>
      <c r="E158" s="21" t="s">
        <v>1064</v>
      </c>
    </row>
    <row r="159" spans="1:5" ht="15">
      <c r="A159" s="21">
        <v>140</v>
      </c>
      <c r="B159" s="21" t="s">
        <v>1065</v>
      </c>
      <c r="C159" s="21">
        <v>7548</v>
      </c>
      <c r="D159" s="21" t="s">
        <v>144</v>
      </c>
      <c r="E159" s="21" t="s">
        <v>1066</v>
      </c>
    </row>
    <row r="160" spans="1:5" ht="15">
      <c r="A160" s="21">
        <v>141</v>
      </c>
      <c r="B160" s="21" t="s">
        <v>1067</v>
      </c>
      <c r="C160" s="21">
        <v>7436</v>
      </c>
      <c r="D160" s="21" t="s">
        <v>615</v>
      </c>
      <c r="E160" s="21" t="s">
        <v>1068</v>
      </c>
    </row>
    <row r="161" spans="1:5" ht="15">
      <c r="A161" s="21">
        <v>142</v>
      </c>
      <c r="B161" s="21" t="s">
        <v>1069</v>
      </c>
      <c r="C161" s="21">
        <v>7505</v>
      </c>
      <c r="D161" s="21" t="s">
        <v>144</v>
      </c>
      <c r="E161" s="21" t="s">
        <v>678</v>
      </c>
    </row>
    <row r="162" spans="1:5" ht="15">
      <c r="A162" s="21">
        <v>143</v>
      </c>
      <c r="B162" s="21" t="s">
        <v>1070</v>
      </c>
      <c r="C162" s="21">
        <v>7445</v>
      </c>
      <c r="D162" s="21" t="s">
        <v>144</v>
      </c>
      <c r="E162" s="21" t="s">
        <v>680</v>
      </c>
    </row>
    <row r="163" spans="1:5" ht="15">
      <c r="A163" s="21">
        <v>144</v>
      </c>
      <c r="B163" s="21" t="s">
        <v>675</v>
      </c>
      <c r="C163" s="21">
        <v>7532</v>
      </c>
      <c r="D163" s="21" t="s">
        <v>144</v>
      </c>
      <c r="E163" s="21" t="s">
        <v>676</v>
      </c>
    </row>
    <row r="164" spans="1:5" ht="15">
      <c r="A164" s="21">
        <v>145</v>
      </c>
      <c r="B164" s="21" t="s">
        <v>665</v>
      </c>
      <c r="C164" s="21">
        <v>7569</v>
      </c>
      <c r="D164" s="21" t="s">
        <v>144</v>
      </c>
      <c r="E164" s="21" t="s">
        <v>666</v>
      </c>
    </row>
    <row r="165" spans="1:5" ht="15">
      <c r="A165" s="21">
        <v>146</v>
      </c>
      <c r="B165" s="21" t="s">
        <v>1071</v>
      </c>
      <c r="C165" s="21">
        <v>7545</v>
      </c>
      <c r="D165" s="21" t="s">
        <v>144</v>
      </c>
      <c r="E165" s="21" t="s">
        <v>670</v>
      </c>
    </row>
    <row r="166" spans="1:5" ht="15">
      <c r="A166" s="21">
        <v>147</v>
      </c>
      <c r="B166" s="21" t="s">
        <v>1072</v>
      </c>
      <c r="C166" s="21">
        <v>7601</v>
      </c>
      <c r="D166" s="21" t="s">
        <v>143</v>
      </c>
      <c r="E166" s="21" t="s">
        <v>1073</v>
      </c>
    </row>
    <row r="167" spans="1:5" ht="15">
      <c r="A167" s="21">
        <v>148</v>
      </c>
      <c r="B167" s="21" t="s">
        <v>1074</v>
      </c>
      <c r="C167" s="21">
        <v>7566</v>
      </c>
      <c r="D167" s="21" t="s">
        <v>143</v>
      </c>
      <c r="E167" s="21" t="s">
        <v>670</v>
      </c>
    </row>
    <row r="168" spans="1:5" ht="15">
      <c r="A168" s="21">
        <v>149</v>
      </c>
      <c r="B168" s="21" t="s">
        <v>679</v>
      </c>
      <c r="C168" s="21">
        <v>7574</v>
      </c>
      <c r="D168" s="21" t="s">
        <v>143</v>
      </c>
      <c r="E168" s="21" t="s">
        <v>680</v>
      </c>
    </row>
    <row r="169" spans="1:5" ht="15">
      <c r="A169" s="21">
        <v>150</v>
      </c>
      <c r="B169" s="21" t="s">
        <v>1077</v>
      </c>
      <c r="C169" s="21">
        <v>7524</v>
      </c>
      <c r="D169" s="21" t="s">
        <v>144</v>
      </c>
      <c r="E169" s="21" t="s">
        <v>1078</v>
      </c>
    </row>
    <row r="170" spans="1:5" ht="15">
      <c r="A170" s="21">
        <v>151</v>
      </c>
      <c r="B170" s="21" t="s">
        <v>1079</v>
      </c>
      <c r="C170" s="21">
        <v>7560</v>
      </c>
      <c r="D170" s="21" t="s">
        <v>143</v>
      </c>
      <c r="E170" s="21" t="s">
        <v>1073</v>
      </c>
    </row>
    <row r="171" spans="1:5" ht="15.75" customHeight="1">
      <c r="A171" s="282"/>
      <c r="B171" s="297" t="s">
        <v>390</v>
      </c>
      <c r="C171" s="297"/>
      <c r="D171" s="297"/>
      <c r="E171" s="297"/>
    </row>
    <row r="172" spans="1:5" ht="15">
      <c r="A172" s="282"/>
      <c r="B172" s="297"/>
      <c r="C172" s="297"/>
      <c r="D172" s="297"/>
      <c r="E172" s="297"/>
    </row>
    <row r="173" spans="1:5" ht="15.75" hidden="1" customHeight="1">
      <c r="A173" s="282"/>
      <c r="B173" s="297"/>
      <c r="C173" s="297"/>
      <c r="D173" s="297"/>
      <c r="E173" s="297"/>
    </row>
    <row r="174" spans="1:5" ht="15.75" customHeight="1">
      <c r="B174" s="282" t="s">
        <v>391</v>
      </c>
      <c r="C174" s="282"/>
      <c r="D174" s="282"/>
      <c r="E174" s="282"/>
    </row>
    <row r="175" spans="1:5" ht="15">
      <c r="A175" s="21">
        <v>152</v>
      </c>
      <c r="B175" s="72" t="s">
        <v>392</v>
      </c>
      <c r="C175" s="72">
        <v>4892</v>
      </c>
      <c r="D175" s="72" t="s">
        <v>412</v>
      </c>
      <c r="E175" s="72" t="s">
        <v>413</v>
      </c>
    </row>
    <row r="176" spans="1:5" ht="15">
      <c r="A176" s="21">
        <v>153</v>
      </c>
      <c r="B176" s="72" t="s">
        <v>393</v>
      </c>
      <c r="C176" s="72">
        <v>4912</v>
      </c>
      <c r="D176" s="72" t="s">
        <v>412</v>
      </c>
      <c r="E176" s="72" t="s">
        <v>414</v>
      </c>
    </row>
    <row r="177" spans="1:5" ht="15">
      <c r="A177" s="21">
        <v>154</v>
      </c>
      <c r="B177" s="72" t="s">
        <v>394</v>
      </c>
      <c r="C177" s="72">
        <v>5241</v>
      </c>
      <c r="D177" s="72" t="s">
        <v>412</v>
      </c>
      <c r="E177" s="72" t="s">
        <v>415</v>
      </c>
    </row>
    <row r="178" spans="1:5" ht="15">
      <c r="A178" s="21">
        <v>155</v>
      </c>
      <c r="B178" s="72" t="s">
        <v>395</v>
      </c>
      <c r="C178" s="72">
        <v>5384</v>
      </c>
      <c r="D178" s="72" t="s">
        <v>412</v>
      </c>
      <c r="E178" s="72" t="s">
        <v>416</v>
      </c>
    </row>
    <row r="179" spans="1:5" ht="15">
      <c r="A179" s="21">
        <v>156</v>
      </c>
      <c r="B179" s="72" t="s">
        <v>396</v>
      </c>
      <c r="C179" s="72">
        <v>6108</v>
      </c>
      <c r="D179" s="72" t="s">
        <v>412</v>
      </c>
      <c r="E179" s="72" t="s">
        <v>416</v>
      </c>
    </row>
    <row r="180" spans="1:5" ht="15">
      <c r="A180" s="21">
        <v>157</v>
      </c>
      <c r="B180" s="72" t="s">
        <v>397</v>
      </c>
      <c r="C180" s="72">
        <v>6113</v>
      </c>
      <c r="D180" s="72" t="s">
        <v>412</v>
      </c>
      <c r="E180" s="72" t="s">
        <v>416</v>
      </c>
    </row>
    <row r="181" spans="1:5" ht="15">
      <c r="A181" s="21">
        <v>158</v>
      </c>
      <c r="B181" s="72" t="s">
        <v>398</v>
      </c>
      <c r="C181" s="72">
        <v>6416</v>
      </c>
      <c r="D181" s="72" t="s">
        <v>417</v>
      </c>
      <c r="E181" s="72" t="s">
        <v>415</v>
      </c>
    </row>
    <row r="182" spans="1:5" ht="15">
      <c r="A182" s="21">
        <v>159</v>
      </c>
      <c r="B182" s="72" t="s">
        <v>399</v>
      </c>
      <c r="C182" s="72">
        <v>6765</v>
      </c>
      <c r="D182" s="72" t="s">
        <v>418</v>
      </c>
      <c r="E182" s="72" t="s">
        <v>415</v>
      </c>
    </row>
    <row r="183" spans="1:5" ht="15">
      <c r="A183" s="21">
        <v>160</v>
      </c>
      <c r="B183" s="72" t="s">
        <v>400</v>
      </c>
      <c r="C183" s="72">
        <v>7061</v>
      </c>
      <c r="D183" s="72" t="s">
        <v>419</v>
      </c>
      <c r="E183" s="72" t="s">
        <v>415</v>
      </c>
    </row>
    <row r="184" spans="1:5" ht="15">
      <c r="A184" s="21">
        <v>161</v>
      </c>
      <c r="B184" s="72" t="s">
        <v>401</v>
      </c>
      <c r="C184" s="72">
        <v>7063</v>
      </c>
      <c r="D184" s="72" t="s">
        <v>419</v>
      </c>
      <c r="E184" s="72" t="s">
        <v>413</v>
      </c>
    </row>
    <row r="185" spans="1:5" ht="15">
      <c r="A185" s="21">
        <v>162</v>
      </c>
      <c r="B185" s="72" t="s">
        <v>402</v>
      </c>
      <c r="C185" s="72">
        <v>7370</v>
      </c>
      <c r="D185" s="72" t="s">
        <v>420</v>
      </c>
      <c r="E185" s="72" t="s">
        <v>421</v>
      </c>
    </row>
    <row r="186" spans="1:5" ht="15">
      <c r="A186" s="21">
        <v>163</v>
      </c>
      <c r="B186" s="72" t="s">
        <v>403</v>
      </c>
      <c r="C186" s="118">
        <v>7374</v>
      </c>
      <c r="D186" s="72" t="s">
        <v>420</v>
      </c>
      <c r="E186" s="72" t="s">
        <v>421</v>
      </c>
    </row>
    <row r="187" spans="1:5" ht="15">
      <c r="A187" s="21">
        <v>164</v>
      </c>
      <c r="B187" s="72" t="s">
        <v>404</v>
      </c>
      <c r="C187" s="72">
        <v>7376</v>
      </c>
      <c r="D187" s="72" t="s">
        <v>420</v>
      </c>
      <c r="E187" s="72" t="s">
        <v>421</v>
      </c>
    </row>
    <row r="188" spans="1:5" ht="15">
      <c r="A188" s="21">
        <v>165</v>
      </c>
      <c r="B188" s="72" t="s">
        <v>405</v>
      </c>
      <c r="C188" s="72">
        <v>7378</v>
      </c>
      <c r="D188" s="72" t="s">
        <v>420</v>
      </c>
      <c r="E188" s="72" t="s">
        <v>421</v>
      </c>
    </row>
    <row r="189" spans="1:5" ht="15">
      <c r="A189" s="21">
        <v>166</v>
      </c>
      <c r="B189" s="72" t="s">
        <v>406</v>
      </c>
      <c r="C189" s="72">
        <v>7380</v>
      </c>
      <c r="D189" s="72" t="s">
        <v>419</v>
      </c>
      <c r="E189" s="72" t="s">
        <v>421</v>
      </c>
    </row>
    <row r="190" spans="1:5" ht="15">
      <c r="A190" s="21">
        <v>167</v>
      </c>
      <c r="B190" s="72" t="s">
        <v>407</v>
      </c>
      <c r="C190" s="72">
        <v>7383</v>
      </c>
      <c r="D190" s="72" t="s">
        <v>419</v>
      </c>
      <c r="E190" s="72" t="s">
        <v>413</v>
      </c>
    </row>
    <row r="191" spans="1:5" ht="15">
      <c r="A191" s="21">
        <v>168</v>
      </c>
      <c r="B191" s="72" t="s">
        <v>408</v>
      </c>
      <c r="C191" s="72">
        <v>7410</v>
      </c>
      <c r="D191" s="72" t="s">
        <v>422</v>
      </c>
      <c r="E191" s="72" t="s">
        <v>423</v>
      </c>
    </row>
    <row r="192" spans="1:5" ht="15">
      <c r="A192" s="21">
        <v>169</v>
      </c>
      <c r="B192" s="72" t="s">
        <v>409</v>
      </c>
      <c r="C192" s="72">
        <v>90054</v>
      </c>
      <c r="D192" s="72" t="s">
        <v>424</v>
      </c>
      <c r="E192" s="72" t="s">
        <v>425</v>
      </c>
    </row>
    <row r="193" spans="1:5" ht="15">
      <c r="A193" s="21">
        <v>170</v>
      </c>
      <c r="B193" s="72" t="s">
        <v>410</v>
      </c>
      <c r="C193" s="72">
        <v>5801</v>
      </c>
      <c r="D193" s="72" t="s">
        <v>426</v>
      </c>
      <c r="E193" s="72" t="s">
        <v>413</v>
      </c>
    </row>
    <row r="194" spans="1:5" ht="15">
      <c r="A194" s="21">
        <v>171</v>
      </c>
      <c r="B194" s="72" t="s">
        <v>411</v>
      </c>
      <c r="C194" s="72">
        <v>5972</v>
      </c>
      <c r="D194" s="72" t="s">
        <v>426</v>
      </c>
      <c r="E194" s="72" t="s">
        <v>413</v>
      </c>
    </row>
    <row r="195" spans="1:5" ht="15">
      <c r="D195" s="19"/>
      <c r="E195" s="19"/>
    </row>
    <row r="196" spans="1:5" ht="15.75" customHeight="1">
      <c r="A196" s="297" t="s">
        <v>427</v>
      </c>
      <c r="B196" s="297"/>
      <c r="C196" s="297"/>
      <c r="D196" s="297"/>
      <c r="E196" s="297"/>
    </row>
    <row r="197" spans="1:5" ht="11.25" customHeight="1">
      <c r="A197" s="297"/>
      <c r="B197" s="297"/>
      <c r="C197" s="297"/>
      <c r="D197" s="297"/>
      <c r="E197" s="297"/>
    </row>
    <row r="198" spans="1:5">
      <c r="A198" s="294" t="s">
        <v>428</v>
      </c>
      <c r="B198" s="294"/>
      <c r="C198" s="294"/>
      <c r="D198" s="294"/>
      <c r="E198" s="294"/>
    </row>
    <row r="199" spans="1:5" ht="15">
      <c r="A199" s="21">
        <v>172</v>
      </c>
      <c r="B199" s="73" t="s">
        <v>395</v>
      </c>
      <c r="C199" s="74">
        <v>5384</v>
      </c>
      <c r="D199" s="73" t="s">
        <v>429</v>
      </c>
      <c r="E199" s="73" t="s">
        <v>430</v>
      </c>
    </row>
    <row r="200" spans="1:5" ht="15">
      <c r="A200" s="21">
        <v>173</v>
      </c>
      <c r="B200" s="73" t="s">
        <v>396</v>
      </c>
      <c r="C200" s="74">
        <v>6108</v>
      </c>
      <c r="D200" s="73" t="s">
        <v>429</v>
      </c>
      <c r="E200" s="73" t="s">
        <v>431</v>
      </c>
    </row>
    <row r="201" spans="1:5" ht="15">
      <c r="A201" s="21">
        <v>174</v>
      </c>
      <c r="B201" s="73" t="s">
        <v>432</v>
      </c>
      <c r="C201" s="75">
        <v>7378</v>
      </c>
      <c r="D201" s="73" t="s">
        <v>433</v>
      </c>
      <c r="E201" s="73" t="s">
        <v>421</v>
      </c>
    </row>
    <row r="202" spans="1:5" ht="15">
      <c r="A202" s="21">
        <v>175</v>
      </c>
      <c r="B202" s="73" t="s">
        <v>403</v>
      </c>
      <c r="C202" s="74">
        <v>7374</v>
      </c>
      <c r="D202" s="73" t="s">
        <v>433</v>
      </c>
      <c r="E202" s="73" t="s">
        <v>421</v>
      </c>
    </row>
    <row r="203" spans="1:5" ht="15">
      <c r="A203" s="21">
        <v>176</v>
      </c>
      <c r="B203" s="73" t="s">
        <v>402</v>
      </c>
      <c r="C203" s="74">
        <v>7370</v>
      </c>
      <c r="D203" s="73" t="s">
        <v>433</v>
      </c>
      <c r="E203" s="73" t="s">
        <v>421</v>
      </c>
    </row>
    <row r="204" spans="1:5" ht="15">
      <c r="A204" s="21">
        <v>177</v>
      </c>
      <c r="B204" s="73" t="s">
        <v>434</v>
      </c>
      <c r="C204" s="75">
        <v>7377</v>
      </c>
      <c r="D204" s="73" t="s">
        <v>435</v>
      </c>
      <c r="E204" s="73" t="s">
        <v>421</v>
      </c>
    </row>
    <row r="205" spans="1:5" ht="15">
      <c r="A205" s="21">
        <v>178</v>
      </c>
      <c r="B205" s="76" t="s">
        <v>436</v>
      </c>
      <c r="C205" s="75">
        <v>5314</v>
      </c>
      <c r="D205" s="76" t="s">
        <v>437</v>
      </c>
      <c r="E205" s="73" t="s">
        <v>431</v>
      </c>
    </row>
    <row r="206" spans="1:5" ht="15">
      <c r="A206" s="21">
        <v>179</v>
      </c>
      <c r="B206" s="73" t="s">
        <v>438</v>
      </c>
      <c r="C206" s="75">
        <v>5584</v>
      </c>
      <c r="D206" s="73" t="s">
        <v>429</v>
      </c>
      <c r="E206" s="73" t="s">
        <v>439</v>
      </c>
    </row>
    <row r="207" spans="1:5" ht="15">
      <c r="A207" s="21">
        <v>180</v>
      </c>
      <c r="B207" s="73" t="s">
        <v>440</v>
      </c>
      <c r="C207" s="75">
        <v>5124</v>
      </c>
      <c r="D207" s="73" t="s">
        <v>429</v>
      </c>
      <c r="E207" s="73" t="s">
        <v>439</v>
      </c>
    </row>
    <row r="208" spans="1:5" ht="15">
      <c r="A208" s="21">
        <v>181</v>
      </c>
      <c r="B208" s="73" t="s">
        <v>441</v>
      </c>
      <c r="C208" s="75">
        <v>6106</v>
      </c>
      <c r="D208" s="73" t="s">
        <v>429</v>
      </c>
      <c r="E208" s="73" t="s">
        <v>442</v>
      </c>
    </row>
    <row r="209" spans="1:10" ht="15">
      <c r="A209" s="21">
        <v>182</v>
      </c>
      <c r="B209" s="73" t="s">
        <v>443</v>
      </c>
      <c r="C209" s="75">
        <v>6813</v>
      </c>
      <c r="D209" s="73" t="s">
        <v>444</v>
      </c>
      <c r="E209" s="73" t="s">
        <v>442</v>
      </c>
    </row>
    <row r="210" spans="1:10" ht="15">
      <c r="A210" s="21">
        <v>183</v>
      </c>
      <c r="B210" s="73" t="s">
        <v>445</v>
      </c>
      <c r="C210" s="75">
        <v>6800</v>
      </c>
      <c r="D210" s="73" t="s">
        <v>429</v>
      </c>
      <c r="E210" s="73" t="s">
        <v>446</v>
      </c>
    </row>
    <row r="211" spans="1:10" ht="15">
      <c r="A211" s="21">
        <v>184</v>
      </c>
      <c r="B211" s="73" t="s">
        <v>447</v>
      </c>
      <c r="C211" s="75">
        <v>5494</v>
      </c>
      <c r="D211" s="73" t="s">
        <v>448</v>
      </c>
      <c r="E211" s="73" t="s">
        <v>449</v>
      </c>
    </row>
    <row r="212" spans="1:10" ht="15">
      <c r="A212" s="21">
        <v>185</v>
      </c>
      <c r="B212" s="73" t="s">
        <v>450</v>
      </c>
      <c r="C212" s="75">
        <v>7052</v>
      </c>
      <c r="D212" s="73" t="s">
        <v>433</v>
      </c>
      <c r="E212" s="73" t="s">
        <v>449</v>
      </c>
      <c r="G212" s="82"/>
      <c r="H212" s="83"/>
      <c r="I212" s="82"/>
      <c r="J212" s="84"/>
    </row>
    <row r="213" spans="1:10" ht="15">
      <c r="A213" s="21">
        <v>186</v>
      </c>
      <c r="B213" s="73" t="s">
        <v>451</v>
      </c>
      <c r="C213" s="75">
        <v>5572</v>
      </c>
      <c r="D213" s="73" t="s">
        <v>429</v>
      </c>
      <c r="E213" s="73" t="s">
        <v>446</v>
      </c>
      <c r="G213" s="82"/>
      <c r="H213" s="83"/>
      <c r="I213" s="84"/>
      <c r="J213" s="82"/>
    </row>
    <row r="214" spans="1:10" ht="15">
      <c r="A214" s="21">
        <v>187</v>
      </c>
      <c r="B214" s="73" t="s">
        <v>452</v>
      </c>
      <c r="C214" s="75">
        <v>5469</v>
      </c>
      <c r="D214" s="73" t="s">
        <v>429</v>
      </c>
      <c r="E214" s="73" t="s">
        <v>446</v>
      </c>
      <c r="G214" s="82"/>
      <c r="H214" s="83"/>
      <c r="I214" s="84"/>
      <c r="J214" s="84"/>
    </row>
    <row r="215" spans="1:10" ht="15">
      <c r="A215" s="21">
        <v>188</v>
      </c>
      <c r="B215" s="73" t="s">
        <v>453</v>
      </c>
      <c r="C215" s="75">
        <v>7443</v>
      </c>
      <c r="D215" s="73" t="s">
        <v>433</v>
      </c>
      <c r="E215" s="73" t="s">
        <v>446</v>
      </c>
      <c r="G215" s="82"/>
      <c r="H215" s="83"/>
      <c r="I215" s="84"/>
      <c r="J215" s="84"/>
    </row>
    <row r="216" spans="1:10" ht="15">
      <c r="A216" s="21">
        <v>189</v>
      </c>
      <c r="B216" s="73" t="s">
        <v>454</v>
      </c>
      <c r="C216" s="75">
        <v>5409</v>
      </c>
      <c r="D216" s="73" t="s">
        <v>433</v>
      </c>
      <c r="E216" s="73" t="s">
        <v>446</v>
      </c>
      <c r="G216" s="85"/>
      <c r="H216" s="83"/>
      <c r="I216" s="84"/>
      <c r="J216" s="84"/>
    </row>
    <row r="217" spans="1:10" ht="15">
      <c r="A217" s="21">
        <v>190</v>
      </c>
      <c r="B217" s="73" t="s">
        <v>455</v>
      </c>
      <c r="C217" s="75">
        <v>7269</v>
      </c>
      <c r="D217" s="73" t="s">
        <v>433</v>
      </c>
      <c r="E217" s="73" t="s">
        <v>456</v>
      </c>
      <c r="G217" s="85"/>
      <c r="H217" s="83"/>
      <c r="I217" s="84"/>
      <c r="J217" s="84"/>
    </row>
    <row r="218" spans="1:10" ht="15">
      <c r="A218" s="21">
        <v>191</v>
      </c>
      <c r="B218" s="76" t="s">
        <v>457</v>
      </c>
      <c r="C218" s="75">
        <v>7375</v>
      </c>
      <c r="D218" s="76" t="s">
        <v>433</v>
      </c>
      <c r="E218" s="76" t="s">
        <v>458</v>
      </c>
      <c r="G218" s="85"/>
      <c r="H218" s="83"/>
      <c r="I218" s="84"/>
      <c r="J218" s="84"/>
    </row>
    <row r="219" spans="1:10" ht="15">
      <c r="A219" s="21">
        <v>192</v>
      </c>
      <c r="B219" s="73" t="s">
        <v>459</v>
      </c>
      <c r="C219" s="75">
        <v>7147</v>
      </c>
      <c r="D219" s="73" t="s">
        <v>460</v>
      </c>
      <c r="E219" s="73" t="s">
        <v>458</v>
      </c>
      <c r="G219" s="85"/>
      <c r="H219" s="83"/>
      <c r="I219" s="84"/>
      <c r="J219" s="84"/>
    </row>
    <row r="220" spans="1:10" ht="15">
      <c r="A220" s="21">
        <v>193</v>
      </c>
      <c r="B220" s="73" t="s">
        <v>461</v>
      </c>
      <c r="C220" s="75">
        <v>7371</v>
      </c>
      <c r="D220" s="73" t="s">
        <v>433</v>
      </c>
      <c r="E220" s="73" t="s">
        <v>462</v>
      </c>
      <c r="G220" s="85"/>
      <c r="H220" s="83"/>
      <c r="I220" s="84"/>
      <c r="J220" s="84"/>
    </row>
    <row r="221" spans="1:10" ht="15">
      <c r="A221" s="21">
        <v>194</v>
      </c>
      <c r="B221" s="73" t="s">
        <v>463</v>
      </c>
      <c r="C221" s="75">
        <v>7396</v>
      </c>
      <c r="D221" s="73" t="s">
        <v>464</v>
      </c>
      <c r="E221" s="73" t="s">
        <v>462</v>
      </c>
      <c r="G221" s="84"/>
      <c r="H221" s="83"/>
      <c r="I221" s="84"/>
      <c r="J221" s="84"/>
    </row>
    <row r="222" spans="1:10" ht="15">
      <c r="A222" s="21">
        <v>195</v>
      </c>
      <c r="B222" s="73" t="s">
        <v>190</v>
      </c>
      <c r="C222" s="75">
        <v>5454</v>
      </c>
      <c r="D222" s="73" t="s">
        <v>465</v>
      </c>
      <c r="E222" s="73" t="s">
        <v>462</v>
      </c>
      <c r="G222" s="85"/>
      <c r="H222" s="83"/>
      <c r="I222" s="84"/>
      <c r="J222" s="84"/>
    </row>
    <row r="223" spans="1:10" ht="15">
      <c r="A223" s="21">
        <v>196</v>
      </c>
      <c r="B223" s="73" t="s">
        <v>466</v>
      </c>
      <c r="C223" s="75">
        <v>6809</v>
      </c>
      <c r="D223" s="73" t="s">
        <v>467</v>
      </c>
      <c r="E223" s="73" t="s">
        <v>468</v>
      </c>
      <c r="G223" s="85"/>
      <c r="H223" s="83"/>
      <c r="I223" s="84"/>
      <c r="J223" s="84"/>
    </row>
    <row r="224" spans="1:10" ht="15">
      <c r="A224" s="21">
        <v>197</v>
      </c>
      <c r="B224" s="77" t="s">
        <v>469</v>
      </c>
      <c r="C224" s="75">
        <v>4967</v>
      </c>
      <c r="D224" s="73" t="s">
        <v>470</v>
      </c>
      <c r="E224" s="73" t="s">
        <v>124</v>
      </c>
      <c r="G224" s="85"/>
      <c r="H224" s="83"/>
      <c r="I224" s="84"/>
      <c r="J224" s="84"/>
    </row>
    <row r="225" spans="1:10" ht="15">
      <c r="A225" s="21">
        <v>198</v>
      </c>
      <c r="B225" s="73" t="s">
        <v>471</v>
      </c>
      <c r="C225" s="75">
        <v>6647</v>
      </c>
      <c r="D225" s="73" t="s">
        <v>470</v>
      </c>
      <c r="E225" s="73" t="s">
        <v>127</v>
      </c>
      <c r="G225" s="84"/>
      <c r="H225" s="83"/>
      <c r="I225" s="84"/>
      <c r="J225" s="84"/>
    </row>
    <row r="226" spans="1:10" ht="15">
      <c r="A226" s="21">
        <v>199</v>
      </c>
      <c r="B226" s="73" t="s">
        <v>472</v>
      </c>
      <c r="C226" s="75">
        <v>6680</v>
      </c>
      <c r="D226" s="73" t="s">
        <v>241</v>
      </c>
      <c r="E226" s="73" t="s">
        <v>473</v>
      </c>
      <c r="G226" s="85"/>
      <c r="H226" s="83"/>
      <c r="I226" s="84"/>
      <c r="J226" s="84"/>
    </row>
    <row r="227" spans="1:10" ht="15">
      <c r="A227" s="21">
        <v>200</v>
      </c>
      <c r="B227" s="73" t="s">
        <v>474</v>
      </c>
      <c r="C227" s="75">
        <v>5303</v>
      </c>
      <c r="D227" s="73" t="s">
        <v>470</v>
      </c>
      <c r="E227" s="73" t="s">
        <v>475</v>
      </c>
      <c r="G227" s="84"/>
      <c r="H227" s="83"/>
      <c r="I227" s="84"/>
      <c r="J227" s="84"/>
    </row>
    <row r="228" spans="1:10" ht="15">
      <c r="A228" s="21">
        <v>201</v>
      </c>
      <c r="B228" s="73" t="s">
        <v>476</v>
      </c>
      <c r="C228" s="75">
        <v>4490</v>
      </c>
      <c r="D228" s="73" t="s">
        <v>426</v>
      </c>
      <c r="E228" s="73" t="s">
        <v>475</v>
      </c>
      <c r="G228" s="84"/>
      <c r="H228" s="83"/>
      <c r="I228" s="84"/>
      <c r="J228" s="84"/>
    </row>
    <row r="229" spans="1:10">
      <c r="G229" s="85"/>
      <c r="H229" s="83"/>
      <c r="I229" s="84"/>
      <c r="J229" s="84"/>
    </row>
    <row r="230" spans="1:10" ht="15.75" customHeight="1">
      <c r="A230" s="282" t="s">
        <v>527</v>
      </c>
      <c r="B230" s="282"/>
      <c r="C230" s="282"/>
      <c r="D230" s="282"/>
      <c r="E230" s="282"/>
      <c r="G230" s="85"/>
      <c r="H230" s="83"/>
      <c r="I230" s="84"/>
      <c r="J230" s="84"/>
    </row>
    <row r="231" spans="1:10">
      <c r="B231" s="294" t="s">
        <v>528</v>
      </c>
      <c r="C231" s="294"/>
      <c r="D231" s="294"/>
      <c r="E231" s="294"/>
      <c r="G231" s="85"/>
      <c r="H231" s="83"/>
      <c r="I231" s="84"/>
      <c r="J231" s="84"/>
    </row>
    <row r="232" spans="1:10">
      <c r="G232" s="85"/>
      <c r="H232" s="83"/>
      <c r="I232" s="84"/>
      <c r="J232" s="84"/>
    </row>
    <row r="233" spans="1:10" ht="15">
      <c r="A233" s="21">
        <v>202</v>
      </c>
      <c r="B233" s="78" t="s">
        <v>477</v>
      </c>
      <c r="C233" s="78">
        <v>5221</v>
      </c>
      <c r="D233" s="79" t="s">
        <v>478</v>
      </c>
      <c r="E233" s="79" t="s">
        <v>479</v>
      </c>
      <c r="G233" s="85"/>
      <c r="H233" s="83"/>
      <c r="I233" s="84"/>
      <c r="J233" s="84"/>
    </row>
    <row r="234" spans="1:10" ht="15">
      <c r="A234" s="21">
        <v>203</v>
      </c>
      <c r="B234" s="78" t="s">
        <v>480</v>
      </c>
      <c r="C234" s="79">
        <v>5312</v>
      </c>
      <c r="D234" s="79" t="s">
        <v>478</v>
      </c>
      <c r="E234" s="78" t="s">
        <v>421</v>
      </c>
      <c r="G234" s="85"/>
      <c r="H234" s="83"/>
      <c r="I234" s="84"/>
      <c r="J234" s="84"/>
    </row>
    <row r="235" spans="1:10" ht="15">
      <c r="A235" s="21">
        <v>204</v>
      </c>
      <c r="B235" s="78" t="s">
        <v>176</v>
      </c>
      <c r="C235" s="79">
        <v>5272</v>
      </c>
      <c r="D235" s="79" t="s">
        <v>478</v>
      </c>
      <c r="E235" s="79" t="s">
        <v>416</v>
      </c>
      <c r="G235" s="84"/>
      <c r="H235" s="83"/>
      <c r="I235" s="84"/>
      <c r="J235" s="84"/>
    </row>
    <row r="236" spans="1:10" ht="15">
      <c r="A236" s="21">
        <v>205</v>
      </c>
      <c r="B236" s="78" t="s">
        <v>481</v>
      </c>
      <c r="C236" s="79">
        <v>4842</v>
      </c>
      <c r="D236" s="79" t="s">
        <v>412</v>
      </c>
      <c r="E236" s="79" t="s">
        <v>479</v>
      </c>
      <c r="G236" s="85"/>
      <c r="H236" s="83"/>
      <c r="I236" s="84"/>
      <c r="J236" s="84"/>
    </row>
    <row r="237" spans="1:10" ht="15">
      <c r="A237" s="21">
        <v>206</v>
      </c>
      <c r="B237" s="80" t="s">
        <v>395</v>
      </c>
      <c r="C237" s="79">
        <v>5384</v>
      </c>
      <c r="D237" s="79" t="s">
        <v>412</v>
      </c>
      <c r="E237" s="79" t="s">
        <v>416</v>
      </c>
      <c r="G237" s="85"/>
      <c r="H237" s="83"/>
      <c r="I237" s="84"/>
      <c r="J237" s="84"/>
    </row>
    <row r="238" spans="1:10" ht="15">
      <c r="A238" s="21">
        <v>207</v>
      </c>
      <c r="B238" s="80" t="s">
        <v>482</v>
      </c>
      <c r="C238" s="79">
        <v>6097</v>
      </c>
      <c r="D238" s="79" t="s">
        <v>412</v>
      </c>
      <c r="E238" s="79" t="s">
        <v>415</v>
      </c>
      <c r="G238" s="85"/>
      <c r="H238" s="83"/>
      <c r="I238" s="84"/>
      <c r="J238" s="84"/>
    </row>
    <row r="239" spans="1:10" ht="15">
      <c r="A239" s="21">
        <v>208</v>
      </c>
      <c r="B239" s="80" t="s">
        <v>483</v>
      </c>
      <c r="C239" s="79">
        <v>5541</v>
      </c>
      <c r="D239" s="79" t="s">
        <v>484</v>
      </c>
      <c r="E239" s="79" t="s">
        <v>415</v>
      </c>
      <c r="G239" s="85"/>
      <c r="H239" s="83"/>
      <c r="I239" s="84"/>
      <c r="J239" s="84"/>
    </row>
    <row r="240" spans="1:10" ht="15">
      <c r="A240" s="21">
        <v>209</v>
      </c>
      <c r="B240" s="80" t="s">
        <v>485</v>
      </c>
      <c r="C240" s="79">
        <v>6764</v>
      </c>
      <c r="D240" s="79" t="s">
        <v>417</v>
      </c>
      <c r="E240" s="79" t="s">
        <v>415</v>
      </c>
      <c r="G240" s="85"/>
      <c r="H240" s="83"/>
      <c r="I240" s="84"/>
      <c r="J240" s="84"/>
    </row>
    <row r="241" spans="1:10" ht="15">
      <c r="A241" s="21">
        <v>210</v>
      </c>
      <c r="B241" s="80" t="s">
        <v>486</v>
      </c>
      <c r="C241" s="79">
        <v>6763</v>
      </c>
      <c r="D241" s="79" t="s">
        <v>417</v>
      </c>
      <c r="E241" s="79" t="s">
        <v>415</v>
      </c>
      <c r="G241" s="85"/>
      <c r="H241" s="83"/>
      <c r="I241" s="84"/>
      <c r="J241" s="86"/>
    </row>
    <row r="242" spans="1:10" ht="15">
      <c r="A242" s="21">
        <v>211</v>
      </c>
      <c r="B242" s="79" t="s">
        <v>487</v>
      </c>
      <c r="C242" s="79">
        <v>7057</v>
      </c>
      <c r="D242" s="79" t="s">
        <v>488</v>
      </c>
      <c r="E242" s="79" t="s">
        <v>415</v>
      </c>
      <c r="G242" s="85"/>
      <c r="H242" s="83"/>
      <c r="I242" s="84"/>
      <c r="J242" s="84"/>
    </row>
    <row r="243" spans="1:10" ht="15">
      <c r="A243" s="21">
        <v>212</v>
      </c>
      <c r="B243" s="80" t="s">
        <v>489</v>
      </c>
      <c r="C243" s="79">
        <v>7062</v>
      </c>
      <c r="D243" s="79" t="s">
        <v>490</v>
      </c>
      <c r="E243" s="79" t="s">
        <v>415</v>
      </c>
    </row>
    <row r="244" spans="1:10" ht="15">
      <c r="A244" s="21">
        <v>213</v>
      </c>
      <c r="B244" s="80" t="s">
        <v>491</v>
      </c>
      <c r="C244" s="79">
        <v>90056</v>
      </c>
      <c r="D244" s="79" t="s">
        <v>492</v>
      </c>
      <c r="E244" s="79" t="s">
        <v>493</v>
      </c>
    </row>
    <row r="245" spans="1:10" ht="15">
      <c r="A245" s="21">
        <v>214</v>
      </c>
      <c r="B245" s="80" t="s">
        <v>494</v>
      </c>
      <c r="C245" s="79">
        <v>90055</v>
      </c>
      <c r="D245" s="79" t="s">
        <v>492</v>
      </c>
      <c r="E245" s="79" t="s">
        <v>493</v>
      </c>
    </row>
    <row r="246" spans="1:10" ht="15">
      <c r="A246" s="21">
        <v>215</v>
      </c>
      <c r="B246" s="79" t="s">
        <v>407</v>
      </c>
      <c r="C246" s="79">
        <v>7383</v>
      </c>
      <c r="D246" s="79" t="s">
        <v>419</v>
      </c>
      <c r="E246" s="79" t="s">
        <v>413</v>
      </c>
    </row>
    <row r="247" spans="1:10" ht="15">
      <c r="A247" s="21">
        <v>216</v>
      </c>
      <c r="B247" s="80" t="s">
        <v>495</v>
      </c>
      <c r="C247" s="79">
        <v>7618</v>
      </c>
      <c r="D247" s="79" t="s">
        <v>422</v>
      </c>
      <c r="E247" s="79" t="s">
        <v>413</v>
      </c>
    </row>
    <row r="248" spans="1:10" ht="15">
      <c r="A248" s="21">
        <v>217</v>
      </c>
      <c r="B248" s="79" t="s">
        <v>406</v>
      </c>
      <c r="C248" s="79">
        <v>7380</v>
      </c>
      <c r="D248" s="79" t="s">
        <v>419</v>
      </c>
      <c r="E248" s="79" t="s">
        <v>421</v>
      </c>
    </row>
    <row r="249" spans="1:10" ht="15">
      <c r="A249" s="21">
        <v>218</v>
      </c>
      <c r="B249" s="79" t="s">
        <v>408</v>
      </c>
      <c r="C249" s="79">
        <v>7410</v>
      </c>
      <c r="D249" s="79" t="s">
        <v>422</v>
      </c>
      <c r="E249" s="79" t="s">
        <v>423</v>
      </c>
    </row>
    <row r="250" spans="1:10" ht="15">
      <c r="A250" s="21">
        <v>219</v>
      </c>
      <c r="B250" s="80" t="s">
        <v>496</v>
      </c>
      <c r="C250" s="79">
        <v>6148</v>
      </c>
      <c r="D250" s="79" t="s">
        <v>412</v>
      </c>
      <c r="E250" s="79" t="s">
        <v>413</v>
      </c>
    </row>
    <row r="251" spans="1:10" ht="15">
      <c r="A251" s="21">
        <v>220</v>
      </c>
      <c r="B251" s="80" t="s">
        <v>461</v>
      </c>
      <c r="C251" s="79">
        <v>7371</v>
      </c>
      <c r="D251" s="79" t="s">
        <v>420</v>
      </c>
      <c r="E251" s="79" t="s">
        <v>497</v>
      </c>
    </row>
    <row r="252" spans="1:10" ht="15">
      <c r="A252" s="21">
        <v>221</v>
      </c>
      <c r="B252" s="80" t="s">
        <v>498</v>
      </c>
      <c r="C252" s="79">
        <v>7149</v>
      </c>
      <c r="D252" s="79" t="s">
        <v>499</v>
      </c>
      <c r="E252" s="79" t="s">
        <v>500</v>
      </c>
      <c r="J252" s="19" t="s">
        <v>607</v>
      </c>
    </row>
    <row r="253" spans="1:10" ht="15">
      <c r="A253" s="21">
        <v>222</v>
      </c>
      <c r="B253" s="80" t="s">
        <v>501</v>
      </c>
      <c r="C253" s="79">
        <v>900048</v>
      </c>
      <c r="D253" s="79" t="s">
        <v>502</v>
      </c>
      <c r="E253" s="79" t="s">
        <v>503</v>
      </c>
    </row>
    <row r="254" spans="1:10" ht="15">
      <c r="A254" s="21">
        <v>223</v>
      </c>
      <c r="B254" s="80" t="s">
        <v>504</v>
      </c>
      <c r="C254" s="79">
        <v>900067</v>
      </c>
      <c r="D254" s="79" t="s">
        <v>505</v>
      </c>
      <c r="E254" s="79" t="s">
        <v>503</v>
      </c>
    </row>
    <row r="255" spans="1:10" ht="15">
      <c r="A255" s="21">
        <v>224</v>
      </c>
      <c r="B255" s="80" t="s">
        <v>506</v>
      </c>
      <c r="C255" s="79">
        <v>7150</v>
      </c>
      <c r="D255" s="79" t="s">
        <v>499</v>
      </c>
      <c r="E255" s="79" t="s">
        <v>507</v>
      </c>
    </row>
    <row r="256" spans="1:10" ht="15">
      <c r="A256" s="21">
        <v>225</v>
      </c>
      <c r="B256" s="79" t="s">
        <v>508</v>
      </c>
      <c r="C256" s="79">
        <v>8482</v>
      </c>
      <c r="D256" s="79" t="s">
        <v>412</v>
      </c>
      <c r="E256" s="79" t="s">
        <v>509</v>
      </c>
    </row>
    <row r="257" spans="1:5" ht="15">
      <c r="A257" s="21">
        <v>226</v>
      </c>
      <c r="B257" s="80" t="s">
        <v>510</v>
      </c>
      <c r="C257" s="79">
        <v>900060</v>
      </c>
      <c r="D257" s="79" t="s">
        <v>505</v>
      </c>
      <c r="E257" s="79" t="s">
        <v>511</v>
      </c>
    </row>
    <row r="258" spans="1:5" ht="15">
      <c r="A258" s="21">
        <v>227</v>
      </c>
      <c r="B258" s="80" t="s">
        <v>512</v>
      </c>
      <c r="C258" s="79">
        <v>7619</v>
      </c>
      <c r="D258" s="79" t="s">
        <v>422</v>
      </c>
      <c r="E258" s="79" t="s">
        <v>513</v>
      </c>
    </row>
    <row r="259" spans="1:5" ht="15">
      <c r="A259" s="21">
        <v>228</v>
      </c>
      <c r="B259" s="80" t="s">
        <v>514</v>
      </c>
      <c r="C259" s="79">
        <v>7060</v>
      </c>
      <c r="D259" s="79" t="s">
        <v>419</v>
      </c>
      <c r="E259" s="79" t="s">
        <v>515</v>
      </c>
    </row>
    <row r="260" spans="1:5" ht="15">
      <c r="A260" s="21">
        <v>229</v>
      </c>
      <c r="B260" s="80" t="s">
        <v>516</v>
      </c>
      <c r="C260" s="79">
        <v>900058</v>
      </c>
      <c r="D260" s="78" t="s">
        <v>517</v>
      </c>
      <c r="E260" s="79" t="s">
        <v>518</v>
      </c>
    </row>
    <row r="261" spans="1:5" ht="15">
      <c r="A261" s="21">
        <v>230</v>
      </c>
      <c r="B261" s="80" t="s">
        <v>519</v>
      </c>
      <c r="C261" s="79">
        <v>7398</v>
      </c>
      <c r="D261" s="79" t="s">
        <v>520</v>
      </c>
      <c r="E261" s="79" t="s">
        <v>521</v>
      </c>
    </row>
    <row r="262" spans="1:5" ht="15">
      <c r="A262" s="21">
        <v>231</v>
      </c>
      <c r="B262" s="80" t="s">
        <v>522</v>
      </c>
      <c r="C262" s="79">
        <v>6203</v>
      </c>
      <c r="D262" s="79" t="s">
        <v>523</v>
      </c>
      <c r="E262" s="81" t="s">
        <v>524</v>
      </c>
    </row>
    <row r="263" spans="1:5" ht="15">
      <c r="A263" s="21">
        <v>232</v>
      </c>
      <c r="B263" s="80" t="s">
        <v>525</v>
      </c>
      <c r="C263" s="79">
        <v>6224</v>
      </c>
      <c r="D263" s="79" t="s">
        <v>426</v>
      </c>
      <c r="E263" s="79" t="s">
        <v>526</v>
      </c>
    </row>
    <row r="265" spans="1:5" ht="26.25" customHeight="1">
      <c r="A265" s="282" t="s">
        <v>693</v>
      </c>
      <c r="B265" s="282"/>
      <c r="C265" s="282"/>
      <c r="D265" s="282"/>
      <c r="E265" s="282"/>
    </row>
    <row r="267" spans="1:5" ht="18.75">
      <c r="A267" s="19">
        <v>233</v>
      </c>
      <c r="B267" s="1" t="s">
        <v>529</v>
      </c>
      <c r="C267" s="1">
        <v>4861</v>
      </c>
      <c r="D267" s="89" t="s">
        <v>145</v>
      </c>
      <c r="E267" s="1" t="s">
        <v>530</v>
      </c>
    </row>
    <row r="268" spans="1:5" ht="18.75">
      <c r="A268" s="19">
        <v>234</v>
      </c>
      <c r="B268" s="1" t="s">
        <v>531</v>
      </c>
      <c r="C268" s="1">
        <v>5739</v>
      </c>
      <c r="D268" s="89" t="s">
        <v>142</v>
      </c>
      <c r="E268" s="1" t="s">
        <v>532</v>
      </c>
    </row>
    <row r="269" spans="1:5" ht="18.75">
      <c r="A269" s="19">
        <v>235</v>
      </c>
      <c r="B269" s="1" t="s">
        <v>533</v>
      </c>
      <c r="C269" s="1">
        <v>5197</v>
      </c>
      <c r="D269" s="89" t="s">
        <v>142</v>
      </c>
      <c r="E269" s="1" t="s">
        <v>534</v>
      </c>
    </row>
    <row r="270" spans="1:5" ht="18.75">
      <c r="A270" s="19">
        <v>236</v>
      </c>
      <c r="B270" s="1" t="s">
        <v>535</v>
      </c>
      <c r="C270" s="1">
        <v>6172</v>
      </c>
      <c r="D270" s="89" t="s">
        <v>142</v>
      </c>
      <c r="E270" s="1" t="s">
        <v>536</v>
      </c>
    </row>
    <row r="271" spans="1:5" ht="18.75">
      <c r="A271" s="19">
        <v>237</v>
      </c>
      <c r="B271" s="1" t="s">
        <v>537</v>
      </c>
      <c r="C271" s="1">
        <v>6139</v>
      </c>
      <c r="D271" s="89" t="s">
        <v>142</v>
      </c>
      <c r="E271" s="1" t="s">
        <v>538</v>
      </c>
    </row>
    <row r="272" spans="1:5" ht="18.75">
      <c r="A272" s="19">
        <v>238</v>
      </c>
      <c r="B272" s="1" t="s">
        <v>539</v>
      </c>
      <c r="C272" s="1">
        <v>4974</v>
      </c>
      <c r="D272" s="89" t="s">
        <v>142</v>
      </c>
      <c r="E272" s="1" t="s">
        <v>540</v>
      </c>
    </row>
    <row r="273" spans="1:5" ht="18.75">
      <c r="A273" s="19">
        <v>239</v>
      </c>
      <c r="B273" s="1" t="s">
        <v>541</v>
      </c>
      <c r="C273" s="1">
        <v>5603</v>
      </c>
      <c r="D273" s="89" t="s">
        <v>142</v>
      </c>
      <c r="E273" s="1" t="s">
        <v>542</v>
      </c>
    </row>
    <row r="274" spans="1:5" ht="18.75">
      <c r="A274" s="19">
        <v>240</v>
      </c>
      <c r="B274" s="1" t="s">
        <v>543</v>
      </c>
      <c r="C274" s="1">
        <v>5192</v>
      </c>
      <c r="D274" s="89" t="s">
        <v>142</v>
      </c>
      <c r="E274" s="1" t="s">
        <v>544</v>
      </c>
    </row>
    <row r="275" spans="1:5" ht="18.75">
      <c r="A275" s="19">
        <v>241</v>
      </c>
      <c r="B275" s="1" t="s">
        <v>545</v>
      </c>
      <c r="C275" s="1">
        <v>5941</v>
      </c>
      <c r="D275" s="89" t="s">
        <v>144</v>
      </c>
      <c r="E275" s="1" t="s">
        <v>546</v>
      </c>
    </row>
    <row r="276" spans="1:5" ht="18.75">
      <c r="A276" s="19">
        <v>242</v>
      </c>
      <c r="B276" s="1" t="s">
        <v>547</v>
      </c>
      <c r="C276" s="1">
        <v>6025</v>
      </c>
      <c r="D276" s="89" t="s">
        <v>144</v>
      </c>
      <c r="E276" s="1" t="s">
        <v>548</v>
      </c>
    </row>
    <row r="277" spans="1:5" ht="18.75">
      <c r="A277" s="19">
        <v>243</v>
      </c>
      <c r="B277" s="1" t="s">
        <v>549</v>
      </c>
      <c r="C277" s="1">
        <v>7082</v>
      </c>
      <c r="D277" s="89" t="s">
        <v>144</v>
      </c>
      <c r="E277" s="1" t="s">
        <v>550</v>
      </c>
    </row>
    <row r="278" spans="1:5" ht="18.75">
      <c r="A278" s="19">
        <v>244</v>
      </c>
      <c r="B278" s="1" t="s">
        <v>551</v>
      </c>
      <c r="C278" s="1">
        <v>6511</v>
      </c>
      <c r="D278" s="89" t="s">
        <v>144</v>
      </c>
      <c r="E278" s="1" t="s">
        <v>552</v>
      </c>
    </row>
    <row r="279" spans="1:5" ht="18.75">
      <c r="A279" s="19">
        <v>245</v>
      </c>
      <c r="B279" s="1" t="s">
        <v>553</v>
      </c>
      <c r="C279" s="1">
        <v>6200</v>
      </c>
      <c r="D279" s="89" t="s">
        <v>144</v>
      </c>
      <c r="E279" s="1" t="s">
        <v>554</v>
      </c>
    </row>
    <row r="280" spans="1:5" ht="18.75">
      <c r="A280" s="19">
        <v>246</v>
      </c>
      <c r="B280" s="1" t="s">
        <v>555</v>
      </c>
      <c r="C280" s="1">
        <v>7536</v>
      </c>
      <c r="D280" s="89" t="s">
        <v>144</v>
      </c>
      <c r="E280" s="1" t="s">
        <v>556</v>
      </c>
    </row>
    <row r="281" spans="1:5" ht="18.75">
      <c r="A281" s="19">
        <v>247</v>
      </c>
      <c r="B281" s="1" t="s">
        <v>557</v>
      </c>
      <c r="C281" s="1">
        <v>5764</v>
      </c>
      <c r="D281" s="89" t="s">
        <v>144</v>
      </c>
      <c r="E281" s="1" t="s">
        <v>558</v>
      </c>
    </row>
    <row r="282" spans="1:5" ht="18.75">
      <c r="A282" s="19">
        <v>248</v>
      </c>
      <c r="B282" s="1" t="s">
        <v>559</v>
      </c>
      <c r="C282" s="1">
        <v>6199</v>
      </c>
      <c r="D282" s="89" t="s">
        <v>144</v>
      </c>
      <c r="E282" s="1" t="s">
        <v>560</v>
      </c>
    </row>
    <row r="283" spans="1:5" ht="18.75">
      <c r="A283" s="19">
        <v>249</v>
      </c>
      <c r="B283" s="1" t="s">
        <v>561</v>
      </c>
      <c r="C283" s="1">
        <v>6631</v>
      </c>
      <c r="D283" s="89" t="s">
        <v>144</v>
      </c>
      <c r="E283" s="1" t="s">
        <v>562</v>
      </c>
    </row>
    <row r="284" spans="1:5" ht="18.75">
      <c r="A284" s="19">
        <v>250</v>
      </c>
      <c r="B284" s="1" t="s">
        <v>563</v>
      </c>
      <c r="C284" s="1">
        <v>5776</v>
      </c>
      <c r="D284" s="89" t="s">
        <v>144</v>
      </c>
      <c r="E284" s="1" t="s">
        <v>564</v>
      </c>
    </row>
    <row r="285" spans="1:5" ht="18.75">
      <c r="A285" s="19">
        <v>251</v>
      </c>
      <c r="B285" s="1" t="s">
        <v>565</v>
      </c>
      <c r="C285" s="1">
        <v>7111</v>
      </c>
      <c r="D285" s="89" t="s">
        <v>144</v>
      </c>
      <c r="E285" s="1" t="s">
        <v>566</v>
      </c>
    </row>
    <row r="286" spans="1:5" ht="18.75">
      <c r="A286" s="19">
        <v>252</v>
      </c>
      <c r="B286" s="1" t="s">
        <v>567</v>
      </c>
      <c r="C286" s="1">
        <v>5791</v>
      </c>
      <c r="D286" s="89" t="s">
        <v>144</v>
      </c>
      <c r="E286" s="1" t="s">
        <v>568</v>
      </c>
    </row>
    <row r="287" spans="1:5" ht="18.75">
      <c r="A287" s="19">
        <v>253</v>
      </c>
      <c r="B287" s="1" t="s">
        <v>569</v>
      </c>
      <c r="C287" s="1">
        <v>7081</v>
      </c>
      <c r="D287" s="89" t="s">
        <v>144</v>
      </c>
      <c r="E287" s="1" t="s">
        <v>570</v>
      </c>
    </row>
    <row r="288" spans="1:5" ht="18.75">
      <c r="A288" s="19">
        <v>254</v>
      </c>
      <c r="B288" s="1" t="s">
        <v>571</v>
      </c>
      <c r="C288" s="1">
        <v>6521</v>
      </c>
      <c r="D288" s="89" t="s">
        <v>143</v>
      </c>
      <c r="E288" s="1" t="s">
        <v>572</v>
      </c>
    </row>
    <row r="289" spans="1:5" ht="18.75">
      <c r="A289" s="19">
        <v>255</v>
      </c>
      <c r="B289" s="1" t="s">
        <v>573</v>
      </c>
      <c r="C289" s="1">
        <v>7192</v>
      </c>
      <c r="D289" s="89" t="s">
        <v>143</v>
      </c>
      <c r="E289" s="1" t="s">
        <v>574</v>
      </c>
    </row>
    <row r="290" spans="1:5" ht="18.75">
      <c r="A290" s="19">
        <v>256</v>
      </c>
      <c r="B290" s="1" t="s">
        <v>575</v>
      </c>
      <c r="C290" s="1">
        <v>6901</v>
      </c>
      <c r="D290" s="89" t="s">
        <v>143</v>
      </c>
      <c r="E290" s="1" t="s">
        <v>576</v>
      </c>
    </row>
    <row r="291" spans="1:5" ht="18.75">
      <c r="A291" s="19">
        <v>257</v>
      </c>
      <c r="B291" s="1" t="s">
        <v>577</v>
      </c>
      <c r="C291" s="1">
        <v>7204</v>
      </c>
      <c r="D291" s="89" t="s">
        <v>143</v>
      </c>
      <c r="E291" s="1" t="s">
        <v>578</v>
      </c>
    </row>
    <row r="292" spans="1:5" ht="18.75">
      <c r="A292" s="19">
        <v>258</v>
      </c>
      <c r="B292" s="1" t="s">
        <v>579</v>
      </c>
      <c r="C292" s="1">
        <v>6534</v>
      </c>
      <c r="D292" s="89" t="s">
        <v>143</v>
      </c>
      <c r="E292" s="1" t="s">
        <v>580</v>
      </c>
    </row>
    <row r="293" spans="1:5" ht="18.75">
      <c r="A293" s="19">
        <v>259</v>
      </c>
      <c r="B293" s="1" t="s">
        <v>581</v>
      </c>
      <c r="C293" s="1">
        <v>6506</v>
      </c>
      <c r="D293" s="89" t="s">
        <v>143</v>
      </c>
      <c r="E293" s="1" t="s">
        <v>582</v>
      </c>
    </row>
    <row r="294" spans="1:5" ht="18.75">
      <c r="A294" s="19">
        <v>260</v>
      </c>
      <c r="B294" s="1" t="s">
        <v>583</v>
      </c>
      <c r="C294" s="1">
        <v>7206</v>
      </c>
      <c r="D294" s="89" t="s">
        <v>143</v>
      </c>
      <c r="E294" s="1" t="s">
        <v>584</v>
      </c>
    </row>
    <row r="295" spans="1:5" ht="18.75">
      <c r="A295" s="19">
        <v>261</v>
      </c>
      <c r="B295" s="1" t="s">
        <v>585</v>
      </c>
      <c r="C295" s="1">
        <v>7195</v>
      </c>
      <c r="D295" s="89" t="s">
        <v>143</v>
      </c>
      <c r="E295" s="1" t="s">
        <v>586</v>
      </c>
    </row>
    <row r="296" spans="1:5" ht="18.75">
      <c r="A296" s="19">
        <v>262</v>
      </c>
      <c r="B296" s="1" t="s">
        <v>587</v>
      </c>
      <c r="C296" s="1">
        <v>6876</v>
      </c>
      <c r="D296" s="89" t="s">
        <v>143</v>
      </c>
      <c r="E296" s="1" t="s">
        <v>588</v>
      </c>
    </row>
    <row r="297" spans="1:5" ht="18.75">
      <c r="A297" s="19">
        <v>263</v>
      </c>
      <c r="B297" s="1" t="s">
        <v>589</v>
      </c>
      <c r="C297" s="1">
        <v>7356</v>
      </c>
      <c r="D297" s="89" t="s">
        <v>143</v>
      </c>
      <c r="E297" s="1" t="s">
        <v>590</v>
      </c>
    </row>
    <row r="298" spans="1:5" ht="18.75">
      <c r="A298" s="19">
        <v>264</v>
      </c>
      <c r="B298" s="1" t="s">
        <v>591</v>
      </c>
      <c r="C298" s="1">
        <v>6982</v>
      </c>
      <c r="D298" s="89" t="s">
        <v>143</v>
      </c>
      <c r="E298" s="1" t="s">
        <v>592</v>
      </c>
    </row>
    <row r="299" spans="1:5" ht="18.75">
      <c r="A299" s="19">
        <v>265</v>
      </c>
      <c r="B299" s="1" t="s">
        <v>593</v>
      </c>
      <c r="C299" s="1">
        <v>7233</v>
      </c>
      <c r="D299" s="89" t="s">
        <v>143</v>
      </c>
      <c r="E299" s="1" t="s">
        <v>594</v>
      </c>
    </row>
    <row r="300" spans="1:5" ht="18.75">
      <c r="A300" s="19">
        <v>266</v>
      </c>
      <c r="B300" s="1" t="s">
        <v>595</v>
      </c>
      <c r="C300" s="1">
        <v>7220</v>
      </c>
      <c r="D300" s="89" t="s">
        <v>143</v>
      </c>
      <c r="E300" s="1" t="s">
        <v>596</v>
      </c>
    </row>
    <row r="301" spans="1:5" ht="18.75">
      <c r="A301" s="19">
        <v>267</v>
      </c>
      <c r="B301" s="1" t="s">
        <v>597</v>
      </c>
      <c r="C301" s="1">
        <v>7276</v>
      </c>
      <c r="D301" s="89" t="s">
        <v>143</v>
      </c>
      <c r="E301" s="1" t="s">
        <v>598</v>
      </c>
    </row>
    <row r="302" spans="1:5" ht="18.75">
      <c r="A302" s="19">
        <v>268</v>
      </c>
      <c r="B302" s="1" t="s">
        <v>599</v>
      </c>
      <c r="C302" s="1">
        <v>6610</v>
      </c>
      <c r="D302" s="89" t="s">
        <v>143</v>
      </c>
      <c r="E302" s="1" t="s">
        <v>600</v>
      </c>
    </row>
    <row r="303" spans="1:5" ht="18.75">
      <c r="A303" s="19">
        <v>269</v>
      </c>
      <c r="B303" s="1" t="s">
        <v>601</v>
      </c>
      <c r="C303" s="1">
        <v>7278</v>
      </c>
      <c r="D303" s="89" t="s">
        <v>143</v>
      </c>
      <c r="E303" s="1" t="s">
        <v>602</v>
      </c>
    </row>
    <row r="304" spans="1:5" ht="18.75">
      <c r="A304" s="19">
        <v>270</v>
      </c>
      <c r="B304" s="1" t="s">
        <v>603</v>
      </c>
      <c r="C304" s="1">
        <v>7270</v>
      </c>
      <c r="D304" s="89" t="s">
        <v>143</v>
      </c>
      <c r="E304" s="1" t="s">
        <v>604</v>
      </c>
    </row>
    <row r="305" spans="1:5" ht="18.75">
      <c r="A305" s="19">
        <v>271</v>
      </c>
      <c r="B305" s="1" t="s">
        <v>605</v>
      </c>
      <c r="C305" s="1">
        <v>6693</v>
      </c>
      <c r="D305" s="89" t="s">
        <v>143</v>
      </c>
      <c r="E305" s="1" t="s">
        <v>606</v>
      </c>
    </row>
    <row r="307" spans="1:5" ht="15.75" customHeight="1">
      <c r="A307" s="290" t="s">
        <v>608</v>
      </c>
      <c r="B307" s="290"/>
      <c r="C307" s="290"/>
      <c r="D307" s="290"/>
      <c r="E307" s="290"/>
    </row>
    <row r="309" spans="1:5" ht="15">
      <c r="A309" s="19">
        <v>272</v>
      </c>
      <c r="B309" s="1" t="s">
        <v>609</v>
      </c>
      <c r="C309" s="1">
        <v>6310</v>
      </c>
      <c r="D309" s="1" t="s">
        <v>144</v>
      </c>
      <c r="E309" s="1" t="s">
        <v>610</v>
      </c>
    </row>
    <row r="310" spans="1:5" ht="15">
      <c r="A310" s="19">
        <v>273</v>
      </c>
      <c r="B310" s="1" t="s">
        <v>611</v>
      </c>
      <c r="C310" s="1">
        <v>4859</v>
      </c>
      <c r="D310" s="1" t="s">
        <v>142</v>
      </c>
      <c r="E310" s="1" t="s">
        <v>612</v>
      </c>
    </row>
    <row r="311" spans="1:5" ht="15">
      <c r="A311" s="19">
        <v>274</v>
      </c>
      <c r="B311" s="1" t="s">
        <v>613</v>
      </c>
      <c r="C311" s="1">
        <v>6430</v>
      </c>
      <c r="D311" s="1" t="s">
        <v>615</v>
      </c>
      <c r="E311" s="1" t="s">
        <v>614</v>
      </c>
    </row>
    <row r="312" spans="1:5" ht="15">
      <c r="A312" s="19">
        <v>275</v>
      </c>
      <c r="B312" s="1" t="s">
        <v>616</v>
      </c>
      <c r="C312" s="1">
        <v>7538</v>
      </c>
      <c r="D312" s="1" t="s">
        <v>144</v>
      </c>
      <c r="E312" s="1" t="s">
        <v>617</v>
      </c>
    </row>
    <row r="313" spans="1:5" ht="15">
      <c r="A313" s="19">
        <v>276</v>
      </c>
      <c r="B313" s="1" t="s">
        <v>618</v>
      </c>
      <c r="C313" s="1">
        <v>7390</v>
      </c>
      <c r="D313" s="1" t="s">
        <v>615</v>
      </c>
      <c r="E313" s="1" t="s">
        <v>619</v>
      </c>
    </row>
    <row r="314" spans="1:5" ht="15">
      <c r="A314" s="19">
        <v>277</v>
      </c>
      <c r="B314" s="1" t="s">
        <v>620</v>
      </c>
      <c r="C314" s="1">
        <v>7170</v>
      </c>
      <c r="D314" s="1" t="s">
        <v>143</v>
      </c>
      <c r="E314" s="1" t="s">
        <v>621</v>
      </c>
    </row>
    <row r="315" spans="1:5" ht="15">
      <c r="A315" s="19">
        <v>278</v>
      </c>
      <c r="B315" s="1" t="s">
        <v>622</v>
      </c>
      <c r="C315" s="1">
        <v>6584</v>
      </c>
      <c r="D315" s="1" t="s">
        <v>144</v>
      </c>
      <c r="E315" s="1" t="s">
        <v>623</v>
      </c>
    </row>
    <row r="316" spans="1:5" ht="15">
      <c r="A316" s="19">
        <v>279</v>
      </c>
      <c r="B316" s="1" t="s">
        <v>624</v>
      </c>
      <c r="C316" s="1">
        <v>7184</v>
      </c>
      <c r="D316" s="1" t="s">
        <v>143</v>
      </c>
      <c r="E316" s="1" t="s">
        <v>625</v>
      </c>
    </row>
    <row r="317" spans="1:5" ht="15">
      <c r="A317" s="19">
        <v>280</v>
      </c>
      <c r="B317" s="1" t="s">
        <v>626</v>
      </c>
      <c r="C317" s="1">
        <v>6450</v>
      </c>
      <c r="D317" s="1" t="s">
        <v>144</v>
      </c>
      <c r="E317" s="1" t="s">
        <v>627</v>
      </c>
    </row>
    <row r="318" spans="1:5" ht="15">
      <c r="A318" s="19">
        <v>281</v>
      </c>
      <c r="B318" s="1" t="s">
        <v>130</v>
      </c>
      <c r="C318" s="1">
        <v>5886</v>
      </c>
      <c r="D318" s="1" t="s">
        <v>142</v>
      </c>
      <c r="E318" s="1" t="s">
        <v>623</v>
      </c>
    </row>
    <row r="319" spans="1:5" ht="15">
      <c r="A319" s="19">
        <v>282</v>
      </c>
      <c r="B319" s="1" t="s">
        <v>628</v>
      </c>
      <c r="C319" s="1">
        <v>5952</v>
      </c>
      <c r="D319" s="1" t="s">
        <v>144</v>
      </c>
      <c r="E319" s="1" t="s">
        <v>629</v>
      </c>
    </row>
    <row r="320" spans="1:5" ht="15">
      <c r="A320" s="19">
        <v>283</v>
      </c>
      <c r="B320" s="1" t="s">
        <v>630</v>
      </c>
      <c r="C320" s="1">
        <v>6955</v>
      </c>
      <c r="D320" s="1" t="s">
        <v>143</v>
      </c>
      <c r="E320" s="1" t="s">
        <v>631</v>
      </c>
    </row>
    <row r="321" spans="1:5" ht="15">
      <c r="A321" s="19">
        <v>284</v>
      </c>
      <c r="B321" s="1" t="s">
        <v>632</v>
      </c>
      <c r="C321" s="1">
        <v>5639</v>
      </c>
      <c r="D321" s="1" t="s">
        <v>142</v>
      </c>
      <c r="E321" s="1" t="s">
        <v>633</v>
      </c>
    </row>
    <row r="322" spans="1:5" ht="15">
      <c r="A322" s="19">
        <v>285</v>
      </c>
      <c r="B322" s="1" t="s">
        <v>634</v>
      </c>
      <c r="C322" s="1">
        <v>4981</v>
      </c>
      <c r="D322" s="1" t="s">
        <v>142</v>
      </c>
      <c r="E322" s="1" t="s">
        <v>635</v>
      </c>
    </row>
    <row r="323" spans="1:5" ht="15">
      <c r="A323" s="19">
        <v>286</v>
      </c>
      <c r="B323" s="1" t="s">
        <v>636</v>
      </c>
      <c r="C323" s="1">
        <v>7121</v>
      </c>
      <c r="D323" s="1" t="s">
        <v>144</v>
      </c>
      <c r="E323" s="1" t="s">
        <v>637</v>
      </c>
    </row>
    <row r="324" spans="1:5" ht="15">
      <c r="A324" s="19">
        <v>287</v>
      </c>
      <c r="B324" s="1" t="s">
        <v>638</v>
      </c>
      <c r="C324" s="1">
        <v>7115</v>
      </c>
      <c r="D324" s="1" t="s">
        <v>144</v>
      </c>
      <c r="E324" s="1" t="s">
        <v>639</v>
      </c>
    </row>
    <row r="325" spans="1:5" ht="15">
      <c r="A325" s="19">
        <v>288</v>
      </c>
      <c r="B325" s="1" t="s">
        <v>640</v>
      </c>
      <c r="C325" s="1">
        <v>7103</v>
      </c>
      <c r="D325" s="1" t="s">
        <v>144</v>
      </c>
      <c r="E325" s="1" t="s">
        <v>641</v>
      </c>
    </row>
    <row r="326" spans="1:5" ht="15">
      <c r="A326" s="19">
        <v>289</v>
      </c>
      <c r="B326" s="1" t="s">
        <v>642</v>
      </c>
      <c r="C326" s="1">
        <v>7311</v>
      </c>
      <c r="D326" s="1" t="s">
        <v>143</v>
      </c>
      <c r="E326" s="1" t="s">
        <v>643</v>
      </c>
    </row>
    <row r="327" spans="1:5" ht="15">
      <c r="A327" s="19">
        <v>290</v>
      </c>
      <c r="B327" s="1" t="s">
        <v>644</v>
      </c>
      <c r="C327" s="1">
        <v>6958</v>
      </c>
      <c r="D327" s="1" t="s">
        <v>143</v>
      </c>
      <c r="E327" s="1" t="s">
        <v>645</v>
      </c>
    </row>
    <row r="328" spans="1:5" ht="15">
      <c r="A328" s="19">
        <v>291</v>
      </c>
      <c r="B328" s="1" t="s">
        <v>646</v>
      </c>
      <c r="C328" s="1">
        <v>5792</v>
      </c>
      <c r="D328" s="1" t="s">
        <v>142</v>
      </c>
      <c r="E328" s="1" t="s">
        <v>647</v>
      </c>
    </row>
    <row r="329" spans="1:5" ht="15">
      <c r="A329" s="19">
        <v>292</v>
      </c>
      <c r="B329" s="1" t="s">
        <v>648</v>
      </c>
      <c r="C329" s="1">
        <v>6575</v>
      </c>
      <c r="D329" s="1" t="s">
        <v>144</v>
      </c>
      <c r="E329" s="1" t="s">
        <v>649</v>
      </c>
    </row>
    <row r="330" spans="1:5" ht="15">
      <c r="A330" s="19">
        <v>293</v>
      </c>
      <c r="B330" s="1" t="s">
        <v>650</v>
      </c>
      <c r="C330" s="1">
        <v>6815</v>
      </c>
      <c r="D330" s="1" t="s">
        <v>142</v>
      </c>
      <c r="E330" s="1" t="s">
        <v>651</v>
      </c>
    </row>
    <row r="331" spans="1:5" ht="15">
      <c r="A331" s="19">
        <v>294</v>
      </c>
      <c r="B331" s="1" t="s">
        <v>652</v>
      </c>
      <c r="C331" s="1">
        <v>7180</v>
      </c>
      <c r="D331" s="1" t="s">
        <v>143</v>
      </c>
      <c r="E331" s="1" t="s">
        <v>653</v>
      </c>
    </row>
    <row r="332" spans="1:5" ht="15">
      <c r="A332" s="19">
        <v>295</v>
      </c>
      <c r="B332" s="1" t="s">
        <v>654</v>
      </c>
      <c r="C332" s="1">
        <v>7479</v>
      </c>
      <c r="D332" s="1" t="s">
        <v>144</v>
      </c>
      <c r="E332" s="1" t="s">
        <v>655</v>
      </c>
    </row>
    <row r="333" spans="1:5" ht="15">
      <c r="A333" s="19">
        <v>296</v>
      </c>
      <c r="B333" s="1" t="s">
        <v>656</v>
      </c>
      <c r="C333" s="1">
        <v>7526</v>
      </c>
      <c r="D333" s="1" t="s">
        <v>144</v>
      </c>
      <c r="E333" s="1" t="s">
        <v>657</v>
      </c>
    </row>
    <row r="334" spans="1:5" ht="15">
      <c r="A334" s="19">
        <v>297</v>
      </c>
      <c r="B334" s="1" t="s">
        <v>658</v>
      </c>
      <c r="C334" s="1">
        <v>7182</v>
      </c>
      <c r="D334" s="1" t="s">
        <v>143</v>
      </c>
      <c r="E334" s="1" t="s">
        <v>659</v>
      </c>
    </row>
    <row r="335" spans="1:5" ht="15">
      <c r="A335" s="19">
        <v>298</v>
      </c>
      <c r="B335" s="1" t="s">
        <v>660</v>
      </c>
      <c r="C335" s="1">
        <v>6935</v>
      </c>
      <c r="D335" s="1" t="s">
        <v>143</v>
      </c>
      <c r="E335" s="1" t="s">
        <v>661</v>
      </c>
    </row>
    <row r="336" spans="1:5" ht="15">
      <c r="A336" s="19">
        <v>299</v>
      </c>
      <c r="B336" s="1" t="s">
        <v>662</v>
      </c>
      <c r="C336" s="1">
        <v>6942</v>
      </c>
      <c r="D336" s="1" t="s">
        <v>143</v>
      </c>
      <c r="E336" s="1" t="s">
        <v>663</v>
      </c>
    </row>
    <row r="337" spans="1:5" ht="15">
      <c r="A337" s="19">
        <v>300</v>
      </c>
      <c r="B337" s="1" t="s">
        <v>506</v>
      </c>
      <c r="C337" s="1">
        <v>7150</v>
      </c>
      <c r="D337" s="1" t="s">
        <v>144</v>
      </c>
      <c r="E337" s="1" t="s">
        <v>664</v>
      </c>
    </row>
    <row r="338" spans="1:5" ht="15">
      <c r="A338" s="19">
        <v>301</v>
      </c>
      <c r="B338" s="1" t="s">
        <v>665</v>
      </c>
      <c r="C338" s="1">
        <v>7569</v>
      </c>
      <c r="D338" s="1" t="s">
        <v>144</v>
      </c>
      <c r="E338" s="1" t="s">
        <v>666</v>
      </c>
    </row>
    <row r="339" spans="1:5" ht="15">
      <c r="A339" s="19">
        <v>302</v>
      </c>
      <c r="B339" s="1" t="s">
        <v>667</v>
      </c>
      <c r="C339" s="1">
        <v>7284</v>
      </c>
      <c r="D339" s="1" t="s">
        <v>143</v>
      </c>
      <c r="E339" s="1" t="s">
        <v>668</v>
      </c>
    </row>
    <row r="340" spans="1:5" ht="15">
      <c r="A340" s="19">
        <v>303</v>
      </c>
      <c r="B340" s="1" t="s">
        <v>669</v>
      </c>
      <c r="C340" s="1">
        <v>7340</v>
      </c>
      <c r="D340" s="1" t="s">
        <v>143</v>
      </c>
      <c r="E340" s="1" t="s">
        <v>670</v>
      </c>
    </row>
    <row r="341" spans="1:5" ht="15">
      <c r="A341" s="19">
        <v>304</v>
      </c>
      <c r="B341" s="1" t="s">
        <v>671</v>
      </c>
      <c r="C341" s="1">
        <v>5410</v>
      </c>
      <c r="D341" s="1" t="s">
        <v>142</v>
      </c>
      <c r="E341" s="1" t="s">
        <v>672</v>
      </c>
    </row>
    <row r="342" spans="1:5" ht="15">
      <c r="A342" s="19">
        <v>305</v>
      </c>
      <c r="B342" s="1" t="s">
        <v>673</v>
      </c>
      <c r="C342" s="1">
        <v>6718</v>
      </c>
      <c r="D342" s="1" t="s">
        <v>143</v>
      </c>
      <c r="E342" s="1" t="s">
        <v>674</v>
      </c>
    </row>
    <row r="343" spans="1:5" ht="15">
      <c r="A343" s="19">
        <v>306</v>
      </c>
      <c r="B343" s="90" t="s">
        <v>675</v>
      </c>
      <c r="C343" s="1">
        <v>7532</v>
      </c>
      <c r="D343" s="1" t="s">
        <v>144</v>
      </c>
      <c r="E343" s="1" t="s">
        <v>676</v>
      </c>
    </row>
    <row r="344" spans="1:5" ht="15">
      <c r="A344" s="19">
        <v>307</v>
      </c>
      <c r="B344" s="1" t="s">
        <v>677</v>
      </c>
      <c r="C344" s="1">
        <v>7295</v>
      </c>
      <c r="D344" s="1" t="s">
        <v>143</v>
      </c>
      <c r="E344" s="1" t="s">
        <v>678</v>
      </c>
    </row>
    <row r="345" spans="1:5" ht="15">
      <c r="A345" s="19">
        <v>308</v>
      </c>
      <c r="B345" s="1" t="s">
        <v>679</v>
      </c>
      <c r="C345" s="1">
        <v>7574</v>
      </c>
      <c r="D345" s="1" t="s">
        <v>143</v>
      </c>
      <c r="E345" s="1" t="s">
        <v>680</v>
      </c>
    </row>
    <row r="346" spans="1:5" ht="15">
      <c r="A346" s="19">
        <v>309</v>
      </c>
      <c r="B346" s="1" t="s">
        <v>681</v>
      </c>
      <c r="C346" s="1">
        <v>7267</v>
      </c>
      <c r="D346" s="1" t="s">
        <v>143</v>
      </c>
      <c r="E346" s="1" t="s">
        <v>682</v>
      </c>
    </row>
    <row r="347" spans="1:5" ht="15">
      <c r="A347" s="19">
        <v>310</v>
      </c>
      <c r="B347" s="1" t="s">
        <v>667</v>
      </c>
      <c r="C347" s="1">
        <v>7284</v>
      </c>
      <c r="D347" s="1" t="s">
        <v>143</v>
      </c>
      <c r="E347" s="1" t="s">
        <v>668</v>
      </c>
    </row>
    <row r="348" spans="1:5" ht="15">
      <c r="A348" s="19">
        <v>311</v>
      </c>
      <c r="B348" s="1" t="s">
        <v>683</v>
      </c>
      <c r="C348" s="1">
        <v>6973</v>
      </c>
      <c r="D348" s="1" t="s">
        <v>143</v>
      </c>
      <c r="E348" s="1" t="s">
        <v>684</v>
      </c>
    </row>
    <row r="349" spans="1:5" ht="15">
      <c r="A349" s="19">
        <v>312</v>
      </c>
      <c r="B349" s="1" t="s">
        <v>685</v>
      </c>
      <c r="C349" s="1">
        <v>6641</v>
      </c>
      <c r="D349" s="1" t="s">
        <v>143</v>
      </c>
      <c r="E349" s="1" t="s">
        <v>686</v>
      </c>
    </row>
    <row r="350" spans="1:5" ht="15">
      <c r="A350" s="19">
        <v>313</v>
      </c>
      <c r="B350" s="1" t="s">
        <v>687</v>
      </c>
      <c r="C350" s="1">
        <v>6384</v>
      </c>
      <c r="D350" s="1" t="s">
        <v>144</v>
      </c>
      <c r="E350" s="1" t="s">
        <v>688</v>
      </c>
    </row>
    <row r="351" spans="1:5" ht="15">
      <c r="A351" s="19">
        <v>314</v>
      </c>
      <c r="B351" s="1" t="s">
        <v>656</v>
      </c>
      <c r="C351" s="1">
        <v>7526</v>
      </c>
      <c r="D351" s="1" t="s">
        <v>144</v>
      </c>
      <c r="E351" s="1" t="s">
        <v>657</v>
      </c>
    </row>
    <row r="352" spans="1:5" ht="15">
      <c r="A352" s="19">
        <v>315</v>
      </c>
      <c r="B352" s="1" t="s">
        <v>689</v>
      </c>
      <c r="C352" s="1">
        <v>7077</v>
      </c>
      <c r="D352" s="1" t="s">
        <v>144</v>
      </c>
      <c r="E352" s="1" t="s">
        <v>678</v>
      </c>
    </row>
    <row r="353" spans="1:5" ht="15">
      <c r="A353" s="19">
        <v>316</v>
      </c>
      <c r="B353" s="1" t="s">
        <v>690</v>
      </c>
      <c r="C353" s="1">
        <v>6303</v>
      </c>
      <c r="D353" s="1" t="s">
        <v>691</v>
      </c>
      <c r="E353" s="1" t="s">
        <v>678</v>
      </c>
    </row>
    <row r="355" spans="1:5" ht="27.75" customHeight="1">
      <c r="A355" s="282" t="s">
        <v>692</v>
      </c>
      <c r="B355" s="282"/>
      <c r="C355" s="282"/>
      <c r="D355" s="282"/>
      <c r="E355" s="282"/>
    </row>
    <row r="357" spans="1:5" ht="15">
      <c r="A357" s="19">
        <v>317</v>
      </c>
      <c r="B357" s="1" t="s">
        <v>529</v>
      </c>
      <c r="C357" s="1">
        <v>4861</v>
      </c>
      <c r="D357" s="1" t="s">
        <v>145</v>
      </c>
      <c r="E357" s="1" t="s">
        <v>530</v>
      </c>
    </row>
    <row r="358" spans="1:5" ht="15">
      <c r="A358" s="19">
        <v>318</v>
      </c>
      <c r="B358" s="1" t="s">
        <v>531</v>
      </c>
      <c r="C358" s="1">
        <v>5739</v>
      </c>
      <c r="D358" s="1" t="s">
        <v>142</v>
      </c>
      <c r="E358" s="1" t="s">
        <v>532</v>
      </c>
    </row>
    <row r="359" spans="1:5" ht="15">
      <c r="A359" s="19">
        <v>319</v>
      </c>
      <c r="B359" s="1" t="s">
        <v>533</v>
      </c>
      <c r="C359" s="1">
        <v>5197</v>
      </c>
      <c r="D359" s="1" t="s">
        <v>142</v>
      </c>
      <c r="E359" s="1" t="s">
        <v>534</v>
      </c>
    </row>
    <row r="360" spans="1:5" ht="15">
      <c r="A360" s="19">
        <v>320</v>
      </c>
      <c r="B360" s="1" t="s">
        <v>535</v>
      </c>
      <c r="C360" s="1">
        <v>6172</v>
      </c>
      <c r="D360" s="1" t="s">
        <v>142</v>
      </c>
      <c r="E360" s="1" t="s">
        <v>536</v>
      </c>
    </row>
    <row r="361" spans="1:5" ht="15">
      <c r="A361" s="19">
        <v>321</v>
      </c>
      <c r="B361" s="1" t="s">
        <v>537</v>
      </c>
      <c r="C361" s="1">
        <v>6139</v>
      </c>
      <c r="D361" s="1" t="s">
        <v>142</v>
      </c>
      <c r="E361" s="1" t="s">
        <v>538</v>
      </c>
    </row>
    <row r="362" spans="1:5" ht="15">
      <c r="A362" s="19">
        <v>322</v>
      </c>
      <c r="B362" s="1" t="s">
        <v>541</v>
      </c>
      <c r="C362" s="1">
        <v>5603</v>
      </c>
      <c r="D362" s="1" t="s">
        <v>142</v>
      </c>
      <c r="E362" s="1" t="s">
        <v>542</v>
      </c>
    </row>
    <row r="363" spans="1:5" ht="15">
      <c r="A363" s="19">
        <v>323</v>
      </c>
      <c r="B363" s="1" t="s">
        <v>543</v>
      </c>
      <c r="C363" s="1">
        <v>5192</v>
      </c>
      <c r="D363" s="1" t="s">
        <v>142</v>
      </c>
      <c r="E363" s="1" t="s">
        <v>544</v>
      </c>
    </row>
    <row r="364" spans="1:5" ht="15">
      <c r="A364" s="19">
        <v>324</v>
      </c>
      <c r="B364" s="1" t="s">
        <v>694</v>
      </c>
      <c r="C364" s="1">
        <v>5746</v>
      </c>
      <c r="D364" s="1" t="s">
        <v>144</v>
      </c>
      <c r="E364" s="1" t="s">
        <v>695</v>
      </c>
    </row>
    <row r="365" spans="1:5" ht="15">
      <c r="A365" s="19">
        <v>325</v>
      </c>
      <c r="B365" s="1" t="s">
        <v>545</v>
      </c>
      <c r="C365" s="1">
        <v>5941</v>
      </c>
      <c r="D365" s="1" t="s">
        <v>144</v>
      </c>
      <c r="E365" s="1" t="s">
        <v>546</v>
      </c>
    </row>
    <row r="366" spans="1:5" ht="15">
      <c r="A366" s="19">
        <v>326</v>
      </c>
      <c r="B366" s="1" t="s">
        <v>547</v>
      </c>
      <c r="C366" s="1">
        <v>6025</v>
      </c>
      <c r="D366" s="1" t="s">
        <v>144</v>
      </c>
      <c r="E366" s="1" t="s">
        <v>548</v>
      </c>
    </row>
    <row r="367" spans="1:5" ht="15">
      <c r="A367" s="19">
        <v>327</v>
      </c>
      <c r="B367" s="1" t="s">
        <v>549</v>
      </c>
      <c r="C367" s="1">
        <v>7082</v>
      </c>
      <c r="D367" s="1" t="s">
        <v>144</v>
      </c>
      <c r="E367" s="1" t="s">
        <v>550</v>
      </c>
    </row>
    <row r="368" spans="1:5" ht="15">
      <c r="A368" s="19">
        <v>328</v>
      </c>
      <c r="B368" s="1" t="s">
        <v>551</v>
      </c>
      <c r="C368" s="1">
        <v>6511</v>
      </c>
      <c r="D368" s="1" t="s">
        <v>144</v>
      </c>
      <c r="E368" s="1" t="s">
        <v>552</v>
      </c>
    </row>
    <row r="369" spans="1:5" ht="15">
      <c r="A369" s="19">
        <v>329</v>
      </c>
      <c r="B369" s="1" t="s">
        <v>553</v>
      </c>
      <c r="C369" s="1">
        <v>6200</v>
      </c>
      <c r="D369" s="1" t="s">
        <v>144</v>
      </c>
      <c r="E369" s="1" t="s">
        <v>554</v>
      </c>
    </row>
    <row r="370" spans="1:5" ht="15">
      <c r="A370" s="19">
        <v>330</v>
      </c>
      <c r="B370" s="1" t="s">
        <v>557</v>
      </c>
      <c r="C370" s="1">
        <v>5764</v>
      </c>
      <c r="D370" s="1" t="s">
        <v>144</v>
      </c>
      <c r="E370" s="1" t="s">
        <v>558</v>
      </c>
    </row>
    <row r="371" spans="1:5" ht="15">
      <c r="A371" s="19">
        <v>331</v>
      </c>
      <c r="B371" s="1" t="s">
        <v>559</v>
      </c>
      <c r="C371" s="1">
        <v>6199</v>
      </c>
      <c r="D371" s="1" t="s">
        <v>144</v>
      </c>
      <c r="E371" s="1" t="s">
        <v>560</v>
      </c>
    </row>
    <row r="372" spans="1:5" ht="15">
      <c r="A372" s="19">
        <v>332</v>
      </c>
      <c r="B372" s="1" t="s">
        <v>561</v>
      </c>
      <c r="C372" s="1">
        <v>6631</v>
      </c>
      <c r="D372" s="1" t="s">
        <v>144</v>
      </c>
      <c r="E372" s="1" t="s">
        <v>562</v>
      </c>
    </row>
    <row r="373" spans="1:5" ht="15">
      <c r="A373" s="19">
        <v>333</v>
      </c>
      <c r="B373" s="1" t="s">
        <v>563</v>
      </c>
      <c r="C373" s="1">
        <v>5776</v>
      </c>
      <c r="D373" s="1" t="s">
        <v>144</v>
      </c>
      <c r="E373" s="1" t="s">
        <v>564</v>
      </c>
    </row>
    <row r="374" spans="1:5" ht="15">
      <c r="A374" s="19">
        <v>334</v>
      </c>
      <c r="B374" s="1" t="s">
        <v>565</v>
      </c>
      <c r="C374" s="1">
        <v>7111</v>
      </c>
      <c r="D374" s="1" t="s">
        <v>144</v>
      </c>
      <c r="E374" s="1" t="s">
        <v>566</v>
      </c>
    </row>
    <row r="375" spans="1:5" ht="15">
      <c r="A375" s="19">
        <v>335</v>
      </c>
      <c r="B375" s="1" t="s">
        <v>567</v>
      </c>
      <c r="C375" s="1">
        <v>5791</v>
      </c>
      <c r="D375" s="1" t="s">
        <v>144</v>
      </c>
      <c r="E375" s="1" t="s">
        <v>568</v>
      </c>
    </row>
    <row r="376" spans="1:5" ht="15">
      <c r="A376" s="19">
        <v>336</v>
      </c>
      <c r="B376" s="1" t="s">
        <v>569</v>
      </c>
      <c r="C376" s="1">
        <v>7081</v>
      </c>
      <c r="D376" s="1" t="s">
        <v>144</v>
      </c>
      <c r="E376" s="1" t="s">
        <v>570</v>
      </c>
    </row>
    <row r="377" spans="1:5" ht="15">
      <c r="A377" s="19">
        <v>337</v>
      </c>
      <c r="B377" s="1" t="s">
        <v>571</v>
      </c>
      <c r="C377" s="1">
        <v>6521</v>
      </c>
      <c r="D377" s="1" t="s">
        <v>143</v>
      </c>
      <c r="E377" s="1" t="s">
        <v>572</v>
      </c>
    </row>
    <row r="378" spans="1:5" ht="15">
      <c r="A378" s="19">
        <v>338</v>
      </c>
      <c r="B378" s="1" t="s">
        <v>573</v>
      </c>
      <c r="C378" s="1">
        <v>7192</v>
      </c>
      <c r="D378" s="1" t="s">
        <v>143</v>
      </c>
      <c r="E378" s="1" t="s">
        <v>574</v>
      </c>
    </row>
    <row r="379" spans="1:5" ht="15">
      <c r="A379" s="19">
        <v>339</v>
      </c>
      <c r="B379" s="1" t="s">
        <v>575</v>
      </c>
      <c r="C379" s="1">
        <v>6901</v>
      </c>
      <c r="D379" s="1" t="s">
        <v>143</v>
      </c>
      <c r="E379" s="1" t="s">
        <v>576</v>
      </c>
    </row>
    <row r="380" spans="1:5" ht="15">
      <c r="A380" s="19">
        <v>340</v>
      </c>
      <c r="B380" s="1" t="s">
        <v>577</v>
      </c>
      <c r="C380" s="1">
        <v>7204</v>
      </c>
      <c r="D380" s="1" t="s">
        <v>143</v>
      </c>
      <c r="E380" s="1" t="s">
        <v>578</v>
      </c>
    </row>
    <row r="381" spans="1:5" ht="15">
      <c r="A381" s="19">
        <v>341</v>
      </c>
      <c r="B381" s="1" t="s">
        <v>579</v>
      </c>
      <c r="C381" s="1">
        <v>6534</v>
      </c>
      <c r="D381" s="1" t="s">
        <v>143</v>
      </c>
      <c r="E381" s="1" t="s">
        <v>580</v>
      </c>
    </row>
    <row r="382" spans="1:5" ht="15">
      <c r="A382" s="19">
        <v>342</v>
      </c>
      <c r="B382" s="1" t="s">
        <v>581</v>
      </c>
      <c r="C382" s="1">
        <v>6506</v>
      </c>
      <c r="D382" s="1" t="s">
        <v>143</v>
      </c>
      <c r="E382" s="1" t="s">
        <v>582</v>
      </c>
    </row>
    <row r="383" spans="1:5" ht="15">
      <c r="A383" s="19">
        <v>343</v>
      </c>
      <c r="B383" s="1" t="s">
        <v>583</v>
      </c>
      <c r="C383" s="1">
        <v>7206</v>
      </c>
      <c r="D383" s="1" t="s">
        <v>143</v>
      </c>
      <c r="E383" s="1" t="s">
        <v>584</v>
      </c>
    </row>
    <row r="384" spans="1:5" ht="15">
      <c r="A384" s="19">
        <v>344</v>
      </c>
      <c r="B384" s="1" t="s">
        <v>585</v>
      </c>
      <c r="C384" s="1">
        <v>7195</v>
      </c>
      <c r="D384" s="1" t="s">
        <v>143</v>
      </c>
      <c r="E384" s="1" t="s">
        <v>586</v>
      </c>
    </row>
    <row r="385" spans="1:5" ht="15">
      <c r="A385" s="19">
        <v>345</v>
      </c>
      <c r="B385" s="1" t="s">
        <v>587</v>
      </c>
      <c r="C385" s="1">
        <v>6876</v>
      </c>
      <c r="D385" s="1" t="s">
        <v>143</v>
      </c>
      <c r="E385" s="1" t="s">
        <v>588</v>
      </c>
    </row>
    <row r="386" spans="1:5" ht="15">
      <c r="A386" s="19">
        <v>346</v>
      </c>
      <c r="B386" s="1" t="s">
        <v>589</v>
      </c>
      <c r="C386" s="1">
        <v>7356</v>
      </c>
      <c r="D386" s="1" t="s">
        <v>143</v>
      </c>
      <c r="E386" s="1" t="s">
        <v>590</v>
      </c>
    </row>
    <row r="387" spans="1:5" ht="15">
      <c r="A387" s="19">
        <v>347</v>
      </c>
      <c r="B387" s="1" t="s">
        <v>591</v>
      </c>
      <c r="C387" s="1">
        <v>6982</v>
      </c>
      <c r="D387" s="1" t="s">
        <v>143</v>
      </c>
      <c r="E387" s="1" t="s">
        <v>592</v>
      </c>
    </row>
    <row r="388" spans="1:5" ht="15">
      <c r="A388" s="19">
        <v>348</v>
      </c>
      <c r="B388" s="1" t="s">
        <v>593</v>
      </c>
      <c r="C388" s="1">
        <v>7233</v>
      </c>
      <c r="D388" s="1" t="s">
        <v>143</v>
      </c>
      <c r="E388" s="1" t="s">
        <v>594</v>
      </c>
    </row>
    <row r="389" spans="1:5" ht="15">
      <c r="A389" s="19">
        <v>349</v>
      </c>
      <c r="B389" s="1" t="s">
        <v>595</v>
      </c>
      <c r="C389" s="1">
        <v>7220</v>
      </c>
      <c r="D389" s="1" t="s">
        <v>143</v>
      </c>
      <c r="E389" s="1" t="s">
        <v>596</v>
      </c>
    </row>
    <row r="390" spans="1:5" ht="15">
      <c r="A390" s="19">
        <v>350</v>
      </c>
      <c r="B390" s="1" t="s">
        <v>597</v>
      </c>
      <c r="C390" s="1">
        <v>7276</v>
      </c>
      <c r="D390" s="1" t="s">
        <v>143</v>
      </c>
      <c r="E390" s="1" t="s">
        <v>598</v>
      </c>
    </row>
    <row r="391" spans="1:5" ht="15">
      <c r="A391" s="19">
        <v>351</v>
      </c>
      <c r="B391" s="1" t="s">
        <v>601</v>
      </c>
      <c r="C391" s="1">
        <v>7278</v>
      </c>
      <c r="D391" s="1" t="s">
        <v>143</v>
      </c>
      <c r="E391" s="1" t="s">
        <v>602</v>
      </c>
    </row>
    <row r="392" spans="1:5" ht="15">
      <c r="A392" s="19">
        <v>352</v>
      </c>
      <c r="B392" s="1" t="s">
        <v>603</v>
      </c>
      <c r="C392" s="1">
        <v>7270</v>
      </c>
      <c r="D392" s="1" t="s">
        <v>143</v>
      </c>
      <c r="E392" s="1" t="s">
        <v>604</v>
      </c>
    </row>
    <row r="393" spans="1:5" ht="15">
      <c r="A393" s="19">
        <v>353</v>
      </c>
      <c r="B393" s="1" t="s">
        <v>605</v>
      </c>
      <c r="C393" s="1">
        <v>6693</v>
      </c>
      <c r="D393" s="1" t="s">
        <v>143</v>
      </c>
      <c r="E393" s="1" t="s">
        <v>606</v>
      </c>
    </row>
    <row r="395" spans="1:5" ht="15.75" customHeight="1">
      <c r="A395" s="282" t="s">
        <v>696</v>
      </c>
      <c r="B395" s="282"/>
      <c r="C395" s="282"/>
      <c r="D395" s="282"/>
      <c r="E395" s="282"/>
    </row>
    <row r="397" spans="1:5" ht="15">
      <c r="A397" s="19">
        <v>354</v>
      </c>
      <c r="B397" s="5" t="s">
        <v>609</v>
      </c>
      <c r="C397" s="91">
        <v>6310</v>
      </c>
      <c r="D397" s="5" t="s">
        <v>144</v>
      </c>
      <c r="E397" s="5" t="s">
        <v>610</v>
      </c>
    </row>
    <row r="398" spans="1:5" ht="15">
      <c r="A398" s="19">
        <v>355</v>
      </c>
      <c r="B398" s="5" t="s">
        <v>697</v>
      </c>
      <c r="C398" s="91">
        <v>7191</v>
      </c>
      <c r="D398" s="5" t="s">
        <v>143</v>
      </c>
      <c r="E398" s="5" t="s">
        <v>698</v>
      </c>
    </row>
    <row r="399" spans="1:5" ht="15">
      <c r="A399" s="19">
        <v>356</v>
      </c>
      <c r="B399" s="5" t="s">
        <v>611</v>
      </c>
      <c r="C399" s="91">
        <v>4859</v>
      </c>
      <c r="D399" s="5" t="s">
        <v>142</v>
      </c>
      <c r="E399" s="5" t="s">
        <v>612</v>
      </c>
    </row>
    <row r="400" spans="1:5" ht="15">
      <c r="A400" s="19">
        <v>357</v>
      </c>
      <c r="B400" s="5" t="s">
        <v>613</v>
      </c>
      <c r="C400" s="91">
        <v>6430</v>
      </c>
      <c r="D400" s="5" t="s">
        <v>615</v>
      </c>
      <c r="E400" s="5" t="s">
        <v>614</v>
      </c>
    </row>
    <row r="401" spans="1:5" ht="15">
      <c r="A401" s="19">
        <v>358</v>
      </c>
      <c r="B401" s="5" t="s">
        <v>616</v>
      </c>
      <c r="C401" s="91">
        <v>7538</v>
      </c>
      <c r="D401" s="5" t="s">
        <v>144</v>
      </c>
      <c r="E401" s="5" t="s">
        <v>617</v>
      </c>
    </row>
    <row r="402" spans="1:5" ht="15">
      <c r="A402" s="19">
        <v>359</v>
      </c>
      <c r="B402" s="5" t="s">
        <v>620</v>
      </c>
      <c r="C402" s="91">
        <v>7170</v>
      </c>
      <c r="D402" s="5" t="s">
        <v>143</v>
      </c>
      <c r="E402" s="5" t="s">
        <v>621</v>
      </c>
    </row>
    <row r="403" spans="1:5" ht="15">
      <c r="A403" s="19">
        <v>360</v>
      </c>
      <c r="B403" s="5" t="s">
        <v>622</v>
      </c>
      <c r="C403" s="91">
        <v>6584</v>
      </c>
      <c r="D403" s="5" t="s">
        <v>144</v>
      </c>
      <c r="E403" s="5" t="s">
        <v>623</v>
      </c>
    </row>
    <row r="404" spans="1:5" ht="15">
      <c r="A404" s="19">
        <v>361</v>
      </c>
      <c r="B404" s="5" t="s">
        <v>699</v>
      </c>
      <c r="C404" s="91">
        <v>5353</v>
      </c>
      <c r="D404" s="5" t="s">
        <v>691</v>
      </c>
      <c r="E404" s="5" t="s">
        <v>700</v>
      </c>
    </row>
    <row r="405" spans="1:5" ht="15">
      <c r="A405" s="19">
        <v>362</v>
      </c>
      <c r="B405" s="5" t="s">
        <v>701</v>
      </c>
      <c r="C405" s="91">
        <v>7635</v>
      </c>
      <c r="D405" s="5" t="s">
        <v>143</v>
      </c>
      <c r="E405" s="5" t="s">
        <v>702</v>
      </c>
    </row>
    <row r="406" spans="1:5" ht="15">
      <c r="A406" s="19">
        <v>363</v>
      </c>
      <c r="B406" s="5" t="s">
        <v>130</v>
      </c>
      <c r="C406" s="91">
        <v>5886</v>
      </c>
      <c r="D406" s="5" t="s">
        <v>142</v>
      </c>
      <c r="E406" s="5" t="s">
        <v>623</v>
      </c>
    </row>
    <row r="407" spans="1:5" ht="15">
      <c r="A407" s="19">
        <v>364</v>
      </c>
      <c r="B407" s="5" t="s">
        <v>630</v>
      </c>
      <c r="C407" s="91">
        <v>6955</v>
      </c>
      <c r="D407" s="5" t="s">
        <v>143</v>
      </c>
      <c r="E407" s="5" t="s">
        <v>631</v>
      </c>
    </row>
    <row r="408" spans="1:5" ht="15">
      <c r="A408" s="19">
        <v>365</v>
      </c>
      <c r="B408" s="5" t="s">
        <v>632</v>
      </c>
      <c r="C408" s="91">
        <v>5639</v>
      </c>
      <c r="D408" s="5" t="s">
        <v>142</v>
      </c>
      <c r="E408" s="5" t="s">
        <v>633</v>
      </c>
    </row>
    <row r="409" spans="1:5" ht="15">
      <c r="A409" s="19">
        <v>366</v>
      </c>
      <c r="B409" s="5" t="s">
        <v>634</v>
      </c>
      <c r="C409" s="91">
        <v>4981</v>
      </c>
      <c r="D409" s="5" t="s">
        <v>142</v>
      </c>
      <c r="E409" s="5" t="s">
        <v>635</v>
      </c>
    </row>
    <row r="410" spans="1:5" ht="15">
      <c r="A410" s="19">
        <v>367</v>
      </c>
      <c r="B410" s="5" t="s">
        <v>703</v>
      </c>
      <c r="C410" s="91">
        <v>6940</v>
      </c>
      <c r="D410" s="5" t="s">
        <v>143</v>
      </c>
      <c r="E410" s="5" t="s">
        <v>704</v>
      </c>
    </row>
    <row r="411" spans="1:5" ht="15">
      <c r="A411" s="19">
        <v>368</v>
      </c>
      <c r="B411" s="5" t="s">
        <v>642</v>
      </c>
      <c r="C411" s="91">
        <v>7311</v>
      </c>
      <c r="D411" s="5" t="s">
        <v>143</v>
      </c>
      <c r="E411" s="5" t="s">
        <v>643</v>
      </c>
    </row>
    <row r="412" spans="1:5" ht="15">
      <c r="A412" s="19">
        <v>369</v>
      </c>
      <c r="B412" s="5" t="s">
        <v>644</v>
      </c>
      <c r="C412" s="91">
        <v>6958</v>
      </c>
      <c r="D412" s="5" t="s">
        <v>143</v>
      </c>
      <c r="E412" s="5" t="s">
        <v>645</v>
      </c>
    </row>
    <row r="413" spans="1:5" ht="15">
      <c r="A413" s="19">
        <v>370</v>
      </c>
      <c r="B413" s="5" t="s">
        <v>646</v>
      </c>
      <c r="C413" s="91">
        <v>5792</v>
      </c>
      <c r="D413" s="5" t="s">
        <v>142</v>
      </c>
      <c r="E413" s="5" t="s">
        <v>647</v>
      </c>
    </row>
    <row r="414" spans="1:5" ht="15">
      <c r="A414" s="19">
        <v>371</v>
      </c>
      <c r="B414" s="5" t="s">
        <v>648</v>
      </c>
      <c r="C414" s="91">
        <v>6575</v>
      </c>
      <c r="D414" s="5" t="s">
        <v>144</v>
      </c>
      <c r="E414" s="5" t="s">
        <v>649</v>
      </c>
    </row>
    <row r="415" spans="1:5" ht="15">
      <c r="A415" s="19">
        <v>372</v>
      </c>
      <c r="B415" s="5" t="s">
        <v>650</v>
      </c>
      <c r="C415" s="91">
        <v>6815</v>
      </c>
      <c r="D415" s="5" t="s">
        <v>142</v>
      </c>
      <c r="E415" s="5" t="s">
        <v>651</v>
      </c>
    </row>
    <row r="416" spans="1:5" ht="15">
      <c r="A416" s="19">
        <v>373</v>
      </c>
      <c r="B416" s="5" t="s">
        <v>705</v>
      </c>
      <c r="C416" s="91">
        <v>7449</v>
      </c>
      <c r="D416" s="5" t="s">
        <v>144</v>
      </c>
      <c r="E416" s="5" t="s">
        <v>706</v>
      </c>
    </row>
    <row r="417" spans="1:5" ht="15">
      <c r="A417" s="19">
        <v>374</v>
      </c>
      <c r="B417" s="5" t="s">
        <v>656</v>
      </c>
      <c r="C417" s="91">
        <v>7526</v>
      </c>
      <c r="D417" s="5" t="s">
        <v>144</v>
      </c>
      <c r="E417" s="5" t="s">
        <v>657</v>
      </c>
    </row>
    <row r="418" spans="1:5" ht="15">
      <c r="A418" s="19">
        <v>375</v>
      </c>
      <c r="B418" s="5" t="s">
        <v>658</v>
      </c>
      <c r="C418" s="91">
        <v>7182</v>
      </c>
      <c r="D418" s="5" t="s">
        <v>143</v>
      </c>
      <c r="E418" s="5" t="s">
        <v>659</v>
      </c>
    </row>
    <row r="419" spans="1:5" ht="15">
      <c r="A419" s="19">
        <v>376</v>
      </c>
      <c r="B419" s="5" t="s">
        <v>660</v>
      </c>
      <c r="C419" s="91">
        <v>6935</v>
      </c>
      <c r="D419" s="5" t="s">
        <v>143</v>
      </c>
      <c r="E419" s="5" t="s">
        <v>661</v>
      </c>
    </row>
    <row r="420" spans="1:5" ht="15">
      <c r="A420" s="19">
        <v>377</v>
      </c>
      <c r="B420" s="5" t="s">
        <v>662</v>
      </c>
      <c r="C420" s="91">
        <v>6942</v>
      </c>
      <c r="D420" s="5" t="s">
        <v>143</v>
      </c>
      <c r="E420" s="5" t="s">
        <v>663</v>
      </c>
    </row>
    <row r="421" spans="1:5" ht="15">
      <c r="A421" s="19">
        <v>378</v>
      </c>
      <c r="B421" s="5" t="s">
        <v>506</v>
      </c>
      <c r="C421" s="91">
        <v>7150</v>
      </c>
      <c r="D421" s="5" t="s">
        <v>144</v>
      </c>
      <c r="E421" s="5" t="s">
        <v>664</v>
      </c>
    </row>
    <row r="422" spans="1:5" ht="15">
      <c r="A422" s="19">
        <v>379</v>
      </c>
      <c r="B422" s="5" t="s">
        <v>665</v>
      </c>
      <c r="C422" s="91">
        <v>7569</v>
      </c>
      <c r="D422" s="5" t="s">
        <v>144</v>
      </c>
      <c r="E422" s="5" t="s">
        <v>666</v>
      </c>
    </row>
    <row r="423" spans="1:5" ht="15">
      <c r="A423" s="19">
        <v>380</v>
      </c>
      <c r="B423" s="5" t="s">
        <v>667</v>
      </c>
      <c r="C423" s="91">
        <v>7284</v>
      </c>
      <c r="D423" s="5" t="s">
        <v>143</v>
      </c>
      <c r="E423" s="5" t="s">
        <v>668</v>
      </c>
    </row>
    <row r="424" spans="1:5" ht="15">
      <c r="A424" s="19">
        <v>381</v>
      </c>
      <c r="B424" s="5" t="s">
        <v>669</v>
      </c>
      <c r="C424" s="91">
        <v>7340</v>
      </c>
      <c r="D424" s="5" t="s">
        <v>143</v>
      </c>
      <c r="E424" s="5" t="s">
        <v>670</v>
      </c>
    </row>
    <row r="425" spans="1:5" ht="15">
      <c r="A425" s="19">
        <v>382</v>
      </c>
      <c r="B425" s="5" t="s">
        <v>671</v>
      </c>
      <c r="C425" s="91">
        <v>5410</v>
      </c>
      <c r="D425" s="5" t="s">
        <v>142</v>
      </c>
      <c r="E425" s="5" t="s">
        <v>672</v>
      </c>
    </row>
    <row r="426" spans="1:5" ht="15">
      <c r="A426" s="19">
        <v>383</v>
      </c>
      <c r="B426" s="5" t="s">
        <v>673</v>
      </c>
      <c r="C426" s="91">
        <v>6718</v>
      </c>
      <c r="D426" s="5" t="s">
        <v>143</v>
      </c>
      <c r="E426" s="5" t="s">
        <v>674</v>
      </c>
    </row>
    <row r="427" spans="1:5" ht="15">
      <c r="A427" s="19">
        <v>384</v>
      </c>
      <c r="B427" s="5" t="s">
        <v>675</v>
      </c>
      <c r="C427" s="91">
        <v>7532</v>
      </c>
      <c r="D427" s="5" t="s">
        <v>144</v>
      </c>
      <c r="E427" s="5" t="s">
        <v>676</v>
      </c>
    </row>
    <row r="428" spans="1:5" ht="15">
      <c r="A428" s="19">
        <v>385</v>
      </c>
      <c r="B428" s="5" t="s">
        <v>677</v>
      </c>
      <c r="C428" s="91">
        <v>7295</v>
      </c>
      <c r="D428" s="5" t="s">
        <v>143</v>
      </c>
      <c r="E428" s="5" t="s">
        <v>678</v>
      </c>
    </row>
    <row r="429" spans="1:5" ht="15">
      <c r="A429" s="19">
        <v>386</v>
      </c>
      <c r="B429" s="5" t="s">
        <v>679</v>
      </c>
      <c r="C429" s="91">
        <v>7574</v>
      </c>
      <c r="D429" s="5" t="s">
        <v>143</v>
      </c>
      <c r="E429" s="5" t="s">
        <v>680</v>
      </c>
    </row>
    <row r="430" spans="1:5" ht="15">
      <c r="A430" s="19">
        <v>387</v>
      </c>
      <c r="B430" s="5" t="s">
        <v>681</v>
      </c>
      <c r="C430" s="91">
        <v>7267</v>
      </c>
      <c r="D430" s="5" t="s">
        <v>143</v>
      </c>
      <c r="E430" s="5" t="s">
        <v>682</v>
      </c>
    </row>
    <row r="431" spans="1:5" ht="15">
      <c r="A431" s="19">
        <v>388</v>
      </c>
      <c r="B431" s="5" t="s">
        <v>667</v>
      </c>
      <c r="C431" s="91">
        <v>7284</v>
      </c>
      <c r="D431" s="5" t="s">
        <v>143</v>
      </c>
      <c r="E431" s="5" t="s">
        <v>668</v>
      </c>
    </row>
    <row r="432" spans="1:5" ht="15">
      <c r="A432" s="19">
        <v>389</v>
      </c>
      <c r="B432" s="5" t="s">
        <v>683</v>
      </c>
      <c r="C432" s="91">
        <v>6973</v>
      </c>
      <c r="D432" s="5" t="s">
        <v>143</v>
      </c>
      <c r="E432" s="5" t="s">
        <v>684</v>
      </c>
    </row>
    <row r="433" spans="1:5" ht="15">
      <c r="A433" s="19">
        <v>390</v>
      </c>
      <c r="B433" s="5" t="s">
        <v>685</v>
      </c>
      <c r="C433" s="91">
        <v>6641</v>
      </c>
      <c r="D433" s="5" t="s">
        <v>143</v>
      </c>
      <c r="E433" s="5" t="s">
        <v>686</v>
      </c>
    </row>
    <row r="434" spans="1:5" ht="15">
      <c r="A434" s="19">
        <v>391</v>
      </c>
      <c r="B434" s="5" t="s">
        <v>687</v>
      </c>
      <c r="C434" s="91">
        <v>6384</v>
      </c>
      <c r="D434" s="5" t="s">
        <v>144</v>
      </c>
      <c r="E434" s="5" t="s">
        <v>688</v>
      </c>
    </row>
    <row r="435" spans="1:5" ht="15">
      <c r="A435" s="19">
        <v>392</v>
      </c>
      <c r="B435" s="5" t="s">
        <v>707</v>
      </c>
      <c r="C435" s="91">
        <v>7000</v>
      </c>
      <c r="D435" s="5" t="s">
        <v>143</v>
      </c>
      <c r="E435" s="5" t="s">
        <v>688</v>
      </c>
    </row>
    <row r="436" spans="1:5" ht="15">
      <c r="A436" s="19">
        <v>393</v>
      </c>
      <c r="B436" s="5" t="s">
        <v>708</v>
      </c>
      <c r="C436" s="91">
        <v>7328</v>
      </c>
      <c r="D436" s="5" t="s">
        <v>143</v>
      </c>
      <c r="E436" s="5" t="s">
        <v>709</v>
      </c>
    </row>
    <row r="437" spans="1:5" ht="15">
      <c r="A437" s="19">
        <v>394</v>
      </c>
      <c r="B437" s="5" t="s">
        <v>656</v>
      </c>
      <c r="C437" s="91">
        <v>7526</v>
      </c>
      <c r="D437" s="5" t="s">
        <v>144</v>
      </c>
      <c r="E437" s="5" t="s">
        <v>657</v>
      </c>
    </row>
    <row r="438" spans="1:5" ht="15">
      <c r="A438" s="19">
        <v>395</v>
      </c>
      <c r="B438" s="5" t="s">
        <v>689</v>
      </c>
      <c r="C438" s="91">
        <v>7077</v>
      </c>
      <c r="D438" s="5" t="s">
        <v>144</v>
      </c>
      <c r="E438" s="5" t="s">
        <v>678</v>
      </c>
    </row>
    <row r="439" spans="1:5" ht="15">
      <c r="A439" s="19">
        <v>396</v>
      </c>
      <c r="B439" s="5" t="s">
        <v>690</v>
      </c>
      <c r="C439" s="91">
        <v>6303</v>
      </c>
      <c r="D439" s="5" t="s">
        <v>691</v>
      </c>
      <c r="E439" s="5" t="s">
        <v>678</v>
      </c>
    </row>
    <row r="440" spans="1:5" ht="15">
      <c r="A440" s="19">
        <v>397</v>
      </c>
      <c r="B440" s="5" t="s">
        <v>710</v>
      </c>
      <c r="C440" s="91">
        <v>5977</v>
      </c>
      <c r="D440" s="5" t="s">
        <v>144</v>
      </c>
      <c r="E440" s="5" t="s">
        <v>711</v>
      </c>
    </row>
    <row r="441" spans="1:5" ht="15">
      <c r="A441" s="19">
        <v>398</v>
      </c>
      <c r="B441" s="5" t="s">
        <v>622</v>
      </c>
      <c r="C441" s="91">
        <v>6584</v>
      </c>
      <c r="D441" s="5" t="s">
        <v>144</v>
      </c>
      <c r="E441" s="5" t="s">
        <v>623</v>
      </c>
    </row>
    <row r="442" spans="1:5" ht="15">
      <c r="A442" s="19">
        <v>399</v>
      </c>
      <c r="B442" s="5" t="s">
        <v>712</v>
      </c>
      <c r="C442" s="91">
        <v>7292</v>
      </c>
      <c r="D442" s="5" t="s">
        <v>143</v>
      </c>
      <c r="E442" s="5" t="s">
        <v>711</v>
      </c>
    </row>
    <row r="443" spans="1:5" ht="15">
      <c r="A443" s="19">
        <v>400</v>
      </c>
      <c r="B443" s="5" t="s">
        <v>644</v>
      </c>
      <c r="C443" s="91">
        <v>6958</v>
      </c>
      <c r="D443" s="5" t="s">
        <v>143</v>
      </c>
      <c r="E443" s="5" t="s">
        <v>645</v>
      </c>
    </row>
    <row r="444" spans="1:5" ht="15">
      <c r="A444" s="19">
        <v>401</v>
      </c>
      <c r="B444" s="5" t="s">
        <v>683</v>
      </c>
      <c r="C444" s="91">
        <v>6973</v>
      </c>
      <c r="D444" s="5" t="s">
        <v>143</v>
      </c>
      <c r="E444" s="5" t="s">
        <v>684</v>
      </c>
    </row>
    <row r="446" spans="1:5" ht="31.5" customHeight="1">
      <c r="A446" s="282" t="s">
        <v>798</v>
      </c>
      <c r="B446" s="282"/>
      <c r="C446" s="282"/>
      <c r="D446" s="282"/>
      <c r="E446" s="282"/>
    </row>
    <row r="448" spans="1:5" ht="15">
      <c r="A448" s="19">
        <v>402</v>
      </c>
      <c r="B448" s="92" t="s">
        <v>713</v>
      </c>
      <c r="C448" s="93">
        <v>7004</v>
      </c>
      <c r="D448" s="94" t="s">
        <v>143</v>
      </c>
      <c r="E448" s="94" t="s">
        <v>714</v>
      </c>
    </row>
    <row r="449" spans="1:5" ht="15">
      <c r="A449" s="19">
        <v>403</v>
      </c>
      <c r="B449" s="92" t="s">
        <v>715</v>
      </c>
      <c r="C449" s="93">
        <v>6616</v>
      </c>
      <c r="D449" s="94" t="s">
        <v>143</v>
      </c>
      <c r="E449" s="94" t="s">
        <v>716</v>
      </c>
    </row>
    <row r="450" spans="1:5" ht="15">
      <c r="A450" s="19">
        <v>404</v>
      </c>
      <c r="B450" s="92" t="s">
        <v>717</v>
      </c>
      <c r="C450" s="93">
        <v>6387</v>
      </c>
      <c r="D450" s="94" t="s">
        <v>143</v>
      </c>
      <c r="E450" s="94" t="s">
        <v>718</v>
      </c>
    </row>
    <row r="451" spans="1:5" ht="15">
      <c r="A451" s="19">
        <v>405</v>
      </c>
      <c r="B451" s="92" t="s">
        <v>719</v>
      </c>
      <c r="C451" s="93">
        <v>6577</v>
      </c>
      <c r="D451" s="94" t="s">
        <v>143</v>
      </c>
      <c r="E451" s="94" t="s">
        <v>720</v>
      </c>
    </row>
    <row r="452" spans="1:5" ht="15">
      <c r="A452" s="19">
        <v>406</v>
      </c>
      <c r="B452" s="92" t="s">
        <v>721</v>
      </c>
      <c r="C452" s="93">
        <v>6932</v>
      </c>
      <c r="D452" s="94" t="s">
        <v>143</v>
      </c>
      <c r="E452" s="94" t="s">
        <v>722</v>
      </c>
    </row>
    <row r="453" spans="1:5" ht="15">
      <c r="A453" s="19">
        <v>407</v>
      </c>
      <c r="B453" s="92" t="s">
        <v>723</v>
      </c>
      <c r="C453" s="93">
        <v>7331</v>
      </c>
      <c r="D453" s="94" t="s">
        <v>143</v>
      </c>
      <c r="E453" s="94" t="s">
        <v>684</v>
      </c>
    </row>
    <row r="454" spans="1:5" ht="15">
      <c r="A454" s="19">
        <v>408</v>
      </c>
      <c r="B454" s="92" t="s">
        <v>724</v>
      </c>
      <c r="C454" s="93">
        <v>7006</v>
      </c>
      <c r="D454" s="94" t="s">
        <v>143</v>
      </c>
      <c r="E454" s="94" t="s">
        <v>725</v>
      </c>
    </row>
    <row r="455" spans="1:5" ht="15">
      <c r="A455" s="19">
        <v>409</v>
      </c>
      <c r="B455" s="92" t="s">
        <v>726</v>
      </c>
      <c r="C455" s="93">
        <v>7105</v>
      </c>
      <c r="D455" s="94" t="s">
        <v>144</v>
      </c>
      <c r="E455" s="94" t="s">
        <v>718</v>
      </c>
    </row>
    <row r="456" spans="1:5" ht="15">
      <c r="A456" s="19">
        <v>410</v>
      </c>
      <c r="B456" s="92" t="s">
        <v>727</v>
      </c>
      <c r="C456" s="93">
        <v>6607</v>
      </c>
      <c r="D456" s="94" t="s">
        <v>143</v>
      </c>
      <c r="E456" s="94" t="s">
        <v>688</v>
      </c>
    </row>
    <row r="457" spans="1:5" ht="15">
      <c r="A457" s="19">
        <v>411</v>
      </c>
      <c r="B457" s="92" t="s">
        <v>728</v>
      </c>
      <c r="C457" s="93">
        <v>7429</v>
      </c>
      <c r="D457" s="94" t="s">
        <v>615</v>
      </c>
      <c r="E457" s="94" t="s">
        <v>729</v>
      </c>
    </row>
    <row r="458" spans="1:5" ht="15">
      <c r="A458" s="19">
        <v>412</v>
      </c>
      <c r="B458" s="92" t="s">
        <v>730</v>
      </c>
      <c r="C458" s="93">
        <v>7118</v>
      </c>
      <c r="D458" s="94" t="s">
        <v>144</v>
      </c>
      <c r="E458" s="94" t="s">
        <v>731</v>
      </c>
    </row>
    <row r="459" spans="1:5" ht="15">
      <c r="A459" s="19">
        <v>413</v>
      </c>
      <c r="B459" s="92" t="s">
        <v>732</v>
      </c>
      <c r="C459" s="93">
        <v>6748</v>
      </c>
      <c r="D459" s="94" t="s">
        <v>143</v>
      </c>
      <c r="E459" s="94" t="s">
        <v>733</v>
      </c>
    </row>
    <row r="460" spans="1:5" ht="15">
      <c r="A460" s="19">
        <v>414</v>
      </c>
      <c r="B460" s="92" t="s">
        <v>734</v>
      </c>
      <c r="C460" s="93">
        <v>7177</v>
      </c>
      <c r="D460" s="94" t="s">
        <v>143</v>
      </c>
      <c r="E460" s="94" t="s">
        <v>735</v>
      </c>
    </row>
    <row r="461" spans="1:5" ht="15">
      <c r="A461" s="19">
        <v>415</v>
      </c>
      <c r="B461" s="92" t="s">
        <v>736</v>
      </c>
      <c r="C461" s="93">
        <v>6618</v>
      </c>
      <c r="D461" s="94" t="s">
        <v>143</v>
      </c>
      <c r="E461" s="94" t="s">
        <v>737</v>
      </c>
    </row>
    <row r="462" spans="1:5" ht="15">
      <c r="A462" s="19">
        <v>416</v>
      </c>
      <c r="B462" s="92" t="s">
        <v>738</v>
      </c>
      <c r="C462" s="93">
        <v>7106</v>
      </c>
      <c r="D462" s="94" t="s">
        <v>144</v>
      </c>
      <c r="E462" s="94" t="s">
        <v>735</v>
      </c>
    </row>
    <row r="463" spans="1:5" ht="15">
      <c r="A463" s="19">
        <v>417</v>
      </c>
      <c r="B463" s="92" t="s">
        <v>739</v>
      </c>
      <c r="C463" s="93">
        <v>6221</v>
      </c>
      <c r="D463" s="94" t="s">
        <v>144</v>
      </c>
      <c r="E463" s="94" t="s">
        <v>740</v>
      </c>
    </row>
    <row r="464" spans="1:5" ht="15">
      <c r="A464" s="19">
        <v>418</v>
      </c>
      <c r="B464" s="92" t="s">
        <v>741</v>
      </c>
      <c r="C464" s="93">
        <v>6572</v>
      </c>
      <c r="D464" s="94" t="s">
        <v>143</v>
      </c>
      <c r="E464" s="94" t="s">
        <v>742</v>
      </c>
    </row>
    <row r="465" spans="1:5" ht="15">
      <c r="A465" s="19">
        <v>419</v>
      </c>
      <c r="B465" s="92" t="s">
        <v>743</v>
      </c>
      <c r="C465" s="93">
        <v>6322</v>
      </c>
      <c r="D465" s="94" t="s">
        <v>144</v>
      </c>
      <c r="E465" s="94" t="s">
        <v>744</v>
      </c>
    </row>
    <row r="466" spans="1:5" ht="15">
      <c r="A466" s="19">
        <v>420</v>
      </c>
      <c r="B466" s="92" t="s">
        <v>745</v>
      </c>
      <c r="C466" s="93">
        <v>7097</v>
      </c>
      <c r="D466" s="94" t="s">
        <v>144</v>
      </c>
      <c r="E466" s="94" t="s">
        <v>746</v>
      </c>
    </row>
    <row r="467" spans="1:5" ht="15">
      <c r="A467" s="19">
        <v>421</v>
      </c>
      <c r="B467" s="92" t="s">
        <v>747</v>
      </c>
      <c r="C467" s="93">
        <v>6630</v>
      </c>
      <c r="D467" s="94" t="s">
        <v>143</v>
      </c>
      <c r="E467" s="94" t="s">
        <v>748</v>
      </c>
    </row>
    <row r="468" spans="1:5" ht="15">
      <c r="A468" s="19">
        <v>422</v>
      </c>
      <c r="B468" s="92" t="s">
        <v>609</v>
      </c>
      <c r="C468" s="93">
        <v>6310</v>
      </c>
      <c r="D468" s="94" t="s">
        <v>143</v>
      </c>
      <c r="E468" s="94" t="s">
        <v>749</v>
      </c>
    </row>
    <row r="469" spans="1:5" ht="15">
      <c r="A469" s="19">
        <v>423</v>
      </c>
      <c r="B469" s="92" t="s">
        <v>750</v>
      </c>
      <c r="C469" s="93">
        <v>6593</v>
      </c>
      <c r="D469" s="94" t="s">
        <v>143</v>
      </c>
      <c r="E469" s="94" t="s">
        <v>698</v>
      </c>
    </row>
    <row r="470" spans="1:5" ht="15">
      <c r="A470" s="19">
        <v>424</v>
      </c>
      <c r="B470" s="92" t="s">
        <v>751</v>
      </c>
      <c r="C470" s="93">
        <v>6638</v>
      </c>
      <c r="D470" s="94" t="s">
        <v>143</v>
      </c>
      <c r="E470" s="94" t="s">
        <v>752</v>
      </c>
    </row>
    <row r="471" spans="1:5" ht="15">
      <c r="A471" s="19">
        <v>425</v>
      </c>
      <c r="B471" s="92" t="s">
        <v>618</v>
      </c>
      <c r="C471" s="93">
        <v>7390</v>
      </c>
      <c r="D471" s="94" t="s">
        <v>615</v>
      </c>
      <c r="E471" s="94" t="s">
        <v>619</v>
      </c>
    </row>
    <row r="472" spans="1:5" ht="15">
      <c r="A472" s="19">
        <v>426</v>
      </c>
      <c r="B472" s="92" t="s">
        <v>753</v>
      </c>
      <c r="C472" s="93">
        <v>7102</v>
      </c>
      <c r="D472" s="94" t="s">
        <v>144</v>
      </c>
      <c r="E472" s="94" t="s">
        <v>617</v>
      </c>
    </row>
    <row r="473" spans="1:5" ht="15">
      <c r="A473" s="19">
        <v>427</v>
      </c>
      <c r="B473" s="92" t="s">
        <v>754</v>
      </c>
      <c r="C473" s="93">
        <v>7025</v>
      </c>
      <c r="D473" s="94" t="s">
        <v>144</v>
      </c>
      <c r="E473" s="94" t="s">
        <v>621</v>
      </c>
    </row>
    <row r="474" spans="1:5" ht="15">
      <c r="A474" s="19">
        <v>428</v>
      </c>
      <c r="B474" s="92" t="s">
        <v>755</v>
      </c>
      <c r="C474" s="93">
        <v>7165</v>
      </c>
      <c r="D474" s="94" t="s">
        <v>143</v>
      </c>
      <c r="E474" s="94" t="s">
        <v>614</v>
      </c>
    </row>
    <row r="475" spans="1:5" ht="15">
      <c r="A475" s="19">
        <v>429</v>
      </c>
      <c r="B475" s="92" t="s">
        <v>756</v>
      </c>
      <c r="C475" s="93">
        <v>6599</v>
      </c>
      <c r="D475" s="94" t="s">
        <v>143</v>
      </c>
      <c r="E475" s="94" t="s">
        <v>663</v>
      </c>
    </row>
    <row r="476" spans="1:5" ht="15">
      <c r="A476" s="19">
        <v>430</v>
      </c>
      <c r="B476" s="92" t="s">
        <v>757</v>
      </c>
      <c r="C476" s="93">
        <v>7181</v>
      </c>
      <c r="D476" s="94" t="s">
        <v>143</v>
      </c>
      <c r="E476" s="94" t="s">
        <v>758</v>
      </c>
    </row>
    <row r="477" spans="1:5" ht="15">
      <c r="A477" s="19">
        <v>431</v>
      </c>
      <c r="B477" s="92" t="s">
        <v>759</v>
      </c>
      <c r="C477" s="93">
        <v>7157</v>
      </c>
      <c r="D477" s="94" t="s">
        <v>143</v>
      </c>
      <c r="E477" s="94" t="s">
        <v>760</v>
      </c>
    </row>
    <row r="478" spans="1:5" ht="15">
      <c r="A478" s="19">
        <v>432</v>
      </c>
      <c r="B478" s="92" t="s">
        <v>761</v>
      </c>
      <c r="C478" s="93">
        <v>7326</v>
      </c>
      <c r="D478" s="94" t="s">
        <v>143</v>
      </c>
      <c r="E478" s="94" t="s">
        <v>762</v>
      </c>
    </row>
    <row r="479" spans="1:5" ht="15">
      <c r="A479" s="19">
        <v>433</v>
      </c>
      <c r="B479" s="92" t="s">
        <v>763</v>
      </c>
      <c r="C479" s="93">
        <v>7176</v>
      </c>
      <c r="D479" s="94" t="s">
        <v>143</v>
      </c>
      <c r="E479" s="94" t="s">
        <v>764</v>
      </c>
    </row>
    <row r="480" spans="1:5" ht="15">
      <c r="A480" s="19">
        <v>434</v>
      </c>
      <c r="B480" s="92" t="s">
        <v>765</v>
      </c>
      <c r="C480" s="93">
        <v>6997</v>
      </c>
      <c r="D480" s="94" t="s">
        <v>143</v>
      </c>
      <c r="E480" s="94" t="s">
        <v>657</v>
      </c>
    </row>
    <row r="481" spans="1:5" ht="15">
      <c r="A481" s="19">
        <v>435</v>
      </c>
      <c r="B481" s="92" t="s">
        <v>766</v>
      </c>
      <c r="C481" s="93">
        <v>6611</v>
      </c>
      <c r="D481" s="94" t="s">
        <v>143</v>
      </c>
      <c r="E481" s="94" t="s">
        <v>651</v>
      </c>
    </row>
    <row r="482" spans="1:5" ht="15">
      <c r="A482" s="19">
        <v>436</v>
      </c>
      <c r="B482" s="92" t="s">
        <v>767</v>
      </c>
      <c r="C482" s="93">
        <v>7179</v>
      </c>
      <c r="D482" s="94" t="s">
        <v>143</v>
      </c>
      <c r="E482" s="94" t="s">
        <v>768</v>
      </c>
    </row>
    <row r="483" spans="1:5" ht="15">
      <c r="A483" s="19">
        <v>437</v>
      </c>
      <c r="B483" s="92" t="s">
        <v>769</v>
      </c>
      <c r="C483" s="93">
        <v>7166</v>
      </c>
      <c r="D483" s="94" t="s">
        <v>143</v>
      </c>
      <c r="E483" s="94" t="s">
        <v>770</v>
      </c>
    </row>
    <row r="484" spans="1:5" ht="15">
      <c r="A484" s="19">
        <v>438</v>
      </c>
      <c r="B484" s="92" t="s">
        <v>771</v>
      </c>
      <c r="C484" s="93">
        <v>7154</v>
      </c>
      <c r="D484" s="94" t="s">
        <v>143</v>
      </c>
      <c r="E484" s="94" t="s">
        <v>772</v>
      </c>
    </row>
    <row r="485" spans="1:5" ht="15">
      <c r="A485" s="19">
        <v>439</v>
      </c>
      <c r="B485" s="92" t="s">
        <v>773</v>
      </c>
      <c r="C485" s="93">
        <v>6583</v>
      </c>
      <c r="D485" s="94" t="s">
        <v>143</v>
      </c>
      <c r="E485" s="94" t="s">
        <v>774</v>
      </c>
    </row>
    <row r="486" spans="1:5" ht="15">
      <c r="A486" s="19">
        <v>440</v>
      </c>
      <c r="B486" s="92" t="s">
        <v>775</v>
      </c>
      <c r="C486" s="93">
        <v>4946</v>
      </c>
      <c r="D486" s="94" t="s">
        <v>142</v>
      </c>
      <c r="E486" s="94" t="s">
        <v>776</v>
      </c>
    </row>
    <row r="487" spans="1:5" ht="15">
      <c r="A487" s="19">
        <v>441</v>
      </c>
      <c r="B487" s="92" t="s">
        <v>777</v>
      </c>
      <c r="C487" s="93">
        <v>7296</v>
      </c>
      <c r="D487" s="94" t="s">
        <v>143</v>
      </c>
      <c r="E487" s="94" t="s">
        <v>604</v>
      </c>
    </row>
    <row r="488" spans="1:5" ht="15">
      <c r="A488" s="19">
        <v>442</v>
      </c>
      <c r="B488" s="92" t="s">
        <v>563</v>
      </c>
      <c r="C488" s="93">
        <v>5776</v>
      </c>
      <c r="D488" s="94" t="s">
        <v>143</v>
      </c>
      <c r="E488" s="94" t="s">
        <v>560</v>
      </c>
    </row>
    <row r="489" spans="1:5" ht="15">
      <c r="A489" s="19">
        <v>443</v>
      </c>
      <c r="B489" s="92" t="s">
        <v>559</v>
      </c>
      <c r="C489" s="93">
        <v>6199</v>
      </c>
      <c r="D489" s="94" t="s">
        <v>144</v>
      </c>
      <c r="E489" s="94" t="s">
        <v>560</v>
      </c>
    </row>
    <row r="490" spans="1:5" ht="15">
      <c r="A490" s="19">
        <v>444</v>
      </c>
      <c r="B490" s="92" t="s">
        <v>778</v>
      </c>
      <c r="C490" s="93">
        <v>5954</v>
      </c>
      <c r="D490" s="94" t="s">
        <v>144</v>
      </c>
      <c r="E490" s="94" t="s">
        <v>779</v>
      </c>
    </row>
    <row r="491" spans="1:5" ht="15">
      <c r="A491" s="19">
        <v>445</v>
      </c>
      <c r="B491" s="92" t="s">
        <v>780</v>
      </c>
      <c r="C491" s="93">
        <v>7304</v>
      </c>
      <c r="D491" s="94" t="s">
        <v>143</v>
      </c>
      <c r="E491" s="94" t="s">
        <v>562</v>
      </c>
    </row>
    <row r="492" spans="1:5" ht="15">
      <c r="A492" s="19">
        <v>446</v>
      </c>
      <c r="B492" s="92" t="s">
        <v>597</v>
      </c>
      <c r="C492" s="93">
        <v>7276</v>
      </c>
      <c r="D492" s="94" t="s">
        <v>143</v>
      </c>
      <c r="E492" s="94" t="s">
        <v>598</v>
      </c>
    </row>
    <row r="493" spans="1:5" ht="15">
      <c r="A493" s="19">
        <v>447</v>
      </c>
      <c r="B493" s="92" t="s">
        <v>781</v>
      </c>
      <c r="C493" s="93">
        <v>5791</v>
      </c>
      <c r="D493" s="94" t="s">
        <v>144</v>
      </c>
      <c r="E493" s="94" t="s">
        <v>568</v>
      </c>
    </row>
    <row r="494" spans="1:5" ht="15">
      <c r="A494" s="19">
        <v>448</v>
      </c>
      <c r="B494" s="92" t="s">
        <v>782</v>
      </c>
      <c r="C494" s="93">
        <v>6835</v>
      </c>
      <c r="D494" s="94" t="s">
        <v>144</v>
      </c>
      <c r="E494" s="94" t="s">
        <v>783</v>
      </c>
    </row>
    <row r="495" spans="1:5" ht="15">
      <c r="A495" s="19">
        <v>449</v>
      </c>
      <c r="B495" s="92" t="s">
        <v>601</v>
      </c>
      <c r="C495" s="93">
        <v>7278</v>
      </c>
      <c r="D495" s="94" t="s">
        <v>143</v>
      </c>
      <c r="E495" s="94" t="s">
        <v>602</v>
      </c>
    </row>
    <row r="496" spans="1:5" ht="15">
      <c r="A496" s="19">
        <v>450</v>
      </c>
      <c r="B496" s="92" t="s">
        <v>784</v>
      </c>
      <c r="C496" s="93">
        <v>6625</v>
      </c>
      <c r="D496" s="94" t="s">
        <v>143</v>
      </c>
      <c r="E496" s="94" t="s">
        <v>785</v>
      </c>
    </row>
    <row r="497" spans="1:5" ht="15">
      <c r="A497" s="19">
        <v>451</v>
      </c>
      <c r="B497" s="92" t="s">
        <v>786</v>
      </c>
      <c r="C497" s="93">
        <v>7321</v>
      </c>
      <c r="D497" s="94" t="s">
        <v>143</v>
      </c>
      <c r="E497" s="94" t="s">
        <v>787</v>
      </c>
    </row>
    <row r="498" spans="1:5" ht="15">
      <c r="A498" s="19">
        <v>452</v>
      </c>
      <c r="B498" s="92" t="s">
        <v>788</v>
      </c>
      <c r="C498" s="93">
        <v>6662</v>
      </c>
      <c r="D498" s="94" t="s">
        <v>143</v>
      </c>
      <c r="E498" s="94" t="s">
        <v>789</v>
      </c>
    </row>
    <row r="499" spans="1:5" ht="15">
      <c r="A499" s="19">
        <v>453</v>
      </c>
      <c r="B499" s="92" t="s">
        <v>790</v>
      </c>
      <c r="C499" s="93">
        <v>7319</v>
      </c>
      <c r="D499" s="94" t="s">
        <v>143</v>
      </c>
      <c r="E499" s="94" t="s">
        <v>600</v>
      </c>
    </row>
    <row r="500" spans="1:5" ht="15">
      <c r="A500" s="19">
        <v>454</v>
      </c>
      <c r="B500" s="92" t="s">
        <v>791</v>
      </c>
      <c r="C500" s="93">
        <v>7316</v>
      </c>
      <c r="D500" s="94" t="s">
        <v>143</v>
      </c>
      <c r="E500" s="94" t="s">
        <v>792</v>
      </c>
    </row>
    <row r="501" spans="1:5" ht="15">
      <c r="A501" s="19">
        <v>455</v>
      </c>
      <c r="B501" s="92" t="s">
        <v>793</v>
      </c>
      <c r="C501" s="93">
        <v>6702</v>
      </c>
      <c r="D501" s="94" t="s">
        <v>143</v>
      </c>
      <c r="E501" s="94" t="s">
        <v>794</v>
      </c>
    </row>
    <row r="502" spans="1:5" ht="15">
      <c r="A502" s="19">
        <v>456</v>
      </c>
      <c r="B502" s="92" t="s">
        <v>795</v>
      </c>
      <c r="C502" s="93">
        <v>6655</v>
      </c>
      <c r="D502" s="94" t="s">
        <v>143</v>
      </c>
      <c r="E502" s="94" t="s">
        <v>566</v>
      </c>
    </row>
    <row r="503" spans="1:5" ht="15">
      <c r="A503" s="19">
        <v>457</v>
      </c>
      <c r="B503" s="92" t="s">
        <v>796</v>
      </c>
      <c r="C503" s="93">
        <v>5307</v>
      </c>
      <c r="D503" s="94" t="s">
        <v>142</v>
      </c>
      <c r="E503" s="94" t="s">
        <v>797</v>
      </c>
    </row>
    <row r="505" spans="1:5" ht="15.75" customHeight="1">
      <c r="A505" s="282" t="s">
        <v>1031</v>
      </c>
      <c r="B505" s="282"/>
      <c r="C505" s="282"/>
      <c r="D505" s="282"/>
      <c r="E505" s="282"/>
    </row>
    <row r="507" spans="1:5" ht="15">
      <c r="A507" s="19">
        <v>458</v>
      </c>
      <c r="B507" s="1" t="s">
        <v>799</v>
      </c>
      <c r="C507" s="95">
        <v>5573</v>
      </c>
      <c r="D507" s="1" t="s">
        <v>145</v>
      </c>
      <c r="E507" s="1" t="s">
        <v>800</v>
      </c>
    </row>
    <row r="508" spans="1:5" ht="15">
      <c r="A508" s="19">
        <v>459</v>
      </c>
      <c r="B508" s="1" t="s">
        <v>801</v>
      </c>
      <c r="C508" s="95">
        <v>6540</v>
      </c>
      <c r="D508" s="1" t="s">
        <v>143</v>
      </c>
      <c r="E508" s="1" t="s">
        <v>802</v>
      </c>
    </row>
    <row r="509" spans="1:5" ht="15">
      <c r="A509" s="19">
        <v>460</v>
      </c>
      <c r="B509" s="1" t="s">
        <v>803</v>
      </c>
      <c r="C509" s="95">
        <v>6391</v>
      </c>
      <c r="D509" s="1" t="s">
        <v>143</v>
      </c>
      <c r="E509" s="1" t="s">
        <v>804</v>
      </c>
    </row>
    <row r="510" spans="1:5" ht="15">
      <c r="A510" s="19">
        <v>461</v>
      </c>
      <c r="B510" s="1" t="s">
        <v>805</v>
      </c>
      <c r="C510" s="95">
        <v>6742</v>
      </c>
      <c r="D510" s="1" t="s">
        <v>143</v>
      </c>
      <c r="E510" s="1" t="s">
        <v>806</v>
      </c>
    </row>
    <row r="511" spans="1:5" ht="15">
      <c r="A511" s="19">
        <v>462</v>
      </c>
      <c r="B511" s="1" t="s">
        <v>807</v>
      </c>
      <c r="C511" s="95">
        <v>5589</v>
      </c>
      <c r="D511" s="1" t="s">
        <v>144</v>
      </c>
      <c r="E511" s="1" t="s">
        <v>808</v>
      </c>
    </row>
    <row r="512" spans="1:5" ht="15">
      <c r="A512" s="19">
        <v>463</v>
      </c>
      <c r="B512" s="1" t="s">
        <v>809</v>
      </c>
      <c r="C512" s="95">
        <v>5854</v>
      </c>
      <c r="D512" s="1" t="s">
        <v>144</v>
      </c>
      <c r="E512" s="1" t="s">
        <v>810</v>
      </c>
    </row>
    <row r="513" spans="1:5" ht="15">
      <c r="A513" s="19">
        <v>464</v>
      </c>
      <c r="B513" s="1" t="s">
        <v>811</v>
      </c>
      <c r="C513" s="95">
        <v>5471</v>
      </c>
      <c r="D513" s="1" t="s">
        <v>145</v>
      </c>
      <c r="E513" s="1" t="s">
        <v>812</v>
      </c>
    </row>
    <row r="514" spans="1:5" ht="15">
      <c r="A514" s="19">
        <v>465</v>
      </c>
      <c r="B514" s="1" t="s">
        <v>813</v>
      </c>
      <c r="C514" s="95">
        <v>5430</v>
      </c>
      <c r="D514" s="1" t="s">
        <v>145</v>
      </c>
      <c r="E514" s="1" t="s">
        <v>814</v>
      </c>
    </row>
    <row r="515" spans="1:5" ht="15">
      <c r="A515" s="19">
        <v>466</v>
      </c>
      <c r="B515" s="1" t="s">
        <v>815</v>
      </c>
      <c r="C515" s="95">
        <v>6858</v>
      </c>
      <c r="D515" s="1" t="s">
        <v>144</v>
      </c>
      <c r="E515" s="1" t="s">
        <v>814</v>
      </c>
    </row>
    <row r="516" spans="1:5" ht="15">
      <c r="A516" s="19">
        <v>467</v>
      </c>
      <c r="B516" s="1" t="s">
        <v>816</v>
      </c>
      <c r="C516" s="95">
        <v>5533</v>
      </c>
      <c r="D516" s="1" t="s">
        <v>142</v>
      </c>
      <c r="E516" s="1" t="s">
        <v>817</v>
      </c>
    </row>
    <row r="517" spans="1:5" ht="15">
      <c r="A517" s="19">
        <v>468</v>
      </c>
      <c r="B517" s="1" t="s">
        <v>818</v>
      </c>
      <c r="C517" s="95">
        <v>6842</v>
      </c>
      <c r="D517" s="1" t="s">
        <v>144</v>
      </c>
      <c r="E517" s="1" t="s">
        <v>817</v>
      </c>
    </row>
    <row r="518" spans="1:5" ht="15">
      <c r="A518" s="19">
        <v>469</v>
      </c>
      <c r="B518" s="1" t="s">
        <v>819</v>
      </c>
      <c r="C518" s="95">
        <v>4773</v>
      </c>
      <c r="D518" s="1" t="s">
        <v>145</v>
      </c>
      <c r="E518" s="1" t="s">
        <v>820</v>
      </c>
    </row>
    <row r="519" spans="1:5" ht="15">
      <c r="A519" s="19">
        <v>470</v>
      </c>
      <c r="B519" s="1" t="s">
        <v>821</v>
      </c>
      <c r="C519" s="95">
        <v>5931</v>
      </c>
      <c r="D519" s="1" t="s">
        <v>144</v>
      </c>
      <c r="E519" s="1" t="s">
        <v>820</v>
      </c>
    </row>
    <row r="520" spans="1:5" ht="15">
      <c r="A520" s="19">
        <v>471</v>
      </c>
      <c r="B520" s="1" t="s">
        <v>822</v>
      </c>
      <c r="C520" s="95">
        <v>4993</v>
      </c>
      <c r="D520" s="1" t="s">
        <v>145</v>
      </c>
      <c r="E520" s="1" t="s">
        <v>823</v>
      </c>
    </row>
    <row r="521" spans="1:5" ht="15">
      <c r="A521" s="19">
        <v>472</v>
      </c>
      <c r="B521" s="1" t="s">
        <v>824</v>
      </c>
      <c r="C521" s="95">
        <v>5968</v>
      </c>
      <c r="D521" s="1" t="s">
        <v>144</v>
      </c>
      <c r="E521" s="1" t="s">
        <v>823</v>
      </c>
    </row>
    <row r="522" spans="1:5" ht="15">
      <c r="A522" s="19">
        <v>473</v>
      </c>
      <c r="B522" s="1" t="s">
        <v>825</v>
      </c>
      <c r="C522" s="95">
        <v>5936</v>
      </c>
      <c r="D522" s="1" t="s">
        <v>143</v>
      </c>
      <c r="E522" s="1" t="s">
        <v>826</v>
      </c>
    </row>
    <row r="523" spans="1:5" ht="15">
      <c r="A523" s="19">
        <v>474</v>
      </c>
      <c r="B523" s="1" t="s">
        <v>827</v>
      </c>
      <c r="C523" s="95">
        <v>6736</v>
      </c>
      <c r="D523" s="1" t="s">
        <v>143</v>
      </c>
      <c r="E523" s="1" t="s">
        <v>828</v>
      </c>
    </row>
    <row r="524" spans="1:5" ht="15">
      <c r="A524" s="19">
        <v>475</v>
      </c>
      <c r="B524" s="1" t="s">
        <v>829</v>
      </c>
      <c r="C524" s="95">
        <v>5411</v>
      </c>
      <c r="D524" s="1" t="s">
        <v>142</v>
      </c>
      <c r="E524" s="1" t="s">
        <v>830</v>
      </c>
    </row>
    <row r="525" spans="1:5" ht="15">
      <c r="A525" s="19">
        <v>476</v>
      </c>
      <c r="B525" s="1" t="s">
        <v>831</v>
      </c>
      <c r="C525" s="95">
        <v>6947</v>
      </c>
      <c r="D525" s="1" t="s">
        <v>143</v>
      </c>
      <c r="E525" s="1" t="s">
        <v>830</v>
      </c>
    </row>
    <row r="526" spans="1:5" ht="15">
      <c r="A526" s="19">
        <v>477</v>
      </c>
      <c r="B526" s="1" t="s">
        <v>832</v>
      </c>
      <c r="C526" s="95">
        <v>5165</v>
      </c>
      <c r="D526" s="1" t="s">
        <v>142</v>
      </c>
      <c r="E526" s="1" t="s">
        <v>833</v>
      </c>
    </row>
    <row r="527" spans="1:5" ht="15">
      <c r="A527" s="19">
        <v>478</v>
      </c>
      <c r="B527" s="1" t="s">
        <v>834</v>
      </c>
      <c r="C527" s="95">
        <v>5459</v>
      </c>
      <c r="D527" s="1" t="s">
        <v>142</v>
      </c>
      <c r="E527" s="1" t="s">
        <v>835</v>
      </c>
    </row>
    <row r="528" spans="1:5" ht="15">
      <c r="A528" s="19">
        <v>479</v>
      </c>
      <c r="B528" s="1" t="s">
        <v>836</v>
      </c>
      <c r="C528" s="95">
        <v>6921</v>
      </c>
      <c r="D528" s="1" t="s">
        <v>143</v>
      </c>
      <c r="E528" s="1" t="s">
        <v>837</v>
      </c>
    </row>
    <row r="529" spans="1:5" ht="15">
      <c r="A529" s="19">
        <v>480</v>
      </c>
      <c r="B529" s="1" t="s">
        <v>838</v>
      </c>
      <c r="C529" s="95">
        <v>6949</v>
      </c>
      <c r="D529" s="1" t="s">
        <v>143</v>
      </c>
      <c r="E529" s="1" t="s">
        <v>839</v>
      </c>
    </row>
    <row r="530" spans="1:5" ht="15">
      <c r="A530" s="19">
        <v>481</v>
      </c>
      <c r="B530" s="1" t="s">
        <v>840</v>
      </c>
      <c r="C530" s="95">
        <v>4839</v>
      </c>
      <c r="D530" s="1" t="s">
        <v>142</v>
      </c>
      <c r="E530" s="1" t="s">
        <v>841</v>
      </c>
    </row>
    <row r="531" spans="1:5" ht="15">
      <c r="A531" s="19">
        <v>482</v>
      </c>
      <c r="B531" s="1" t="s">
        <v>842</v>
      </c>
      <c r="C531" s="95">
        <v>6853</v>
      </c>
      <c r="D531" s="1" t="s">
        <v>144</v>
      </c>
      <c r="E531" s="1" t="s">
        <v>841</v>
      </c>
    </row>
    <row r="532" spans="1:5" ht="15">
      <c r="A532" s="19">
        <v>483</v>
      </c>
      <c r="B532" s="1" t="s">
        <v>843</v>
      </c>
      <c r="C532" s="95">
        <v>5466</v>
      </c>
      <c r="D532" s="1" t="s">
        <v>142</v>
      </c>
      <c r="E532" s="1" t="s">
        <v>844</v>
      </c>
    </row>
    <row r="533" spans="1:5" ht="15">
      <c r="A533" s="19">
        <v>484</v>
      </c>
      <c r="B533" s="1" t="s">
        <v>845</v>
      </c>
      <c r="C533" s="95">
        <v>6614</v>
      </c>
      <c r="D533" s="1" t="s">
        <v>143</v>
      </c>
      <c r="E533" s="1" t="s">
        <v>844</v>
      </c>
    </row>
    <row r="534" spans="1:5" ht="15">
      <c r="A534" s="19">
        <v>485</v>
      </c>
      <c r="B534" s="1" t="s">
        <v>846</v>
      </c>
      <c r="C534" s="95">
        <v>5664</v>
      </c>
      <c r="D534" s="1" t="s">
        <v>144</v>
      </c>
      <c r="E534" s="1" t="s">
        <v>847</v>
      </c>
    </row>
    <row r="535" spans="1:5" ht="15">
      <c r="A535" s="19">
        <v>486</v>
      </c>
      <c r="B535" s="1" t="s">
        <v>848</v>
      </c>
      <c r="C535" s="95">
        <v>5395</v>
      </c>
      <c r="D535" s="1" t="s">
        <v>142</v>
      </c>
      <c r="E535" s="1" t="s">
        <v>849</v>
      </c>
    </row>
    <row r="536" spans="1:5" ht="15">
      <c r="A536" s="19">
        <v>487</v>
      </c>
      <c r="B536" s="1" t="s">
        <v>850</v>
      </c>
      <c r="C536" s="95">
        <v>7358</v>
      </c>
      <c r="D536" s="1" t="s">
        <v>143</v>
      </c>
      <c r="E536" s="1" t="s">
        <v>849</v>
      </c>
    </row>
    <row r="537" spans="1:5" ht="15">
      <c r="A537" s="19">
        <v>488</v>
      </c>
      <c r="B537" s="1" t="s">
        <v>851</v>
      </c>
      <c r="C537" s="95">
        <v>5365</v>
      </c>
      <c r="D537" s="1" t="s">
        <v>142</v>
      </c>
      <c r="E537" s="1" t="s">
        <v>852</v>
      </c>
    </row>
    <row r="538" spans="1:5" ht="15">
      <c r="A538" s="19">
        <v>489</v>
      </c>
      <c r="B538" s="1" t="s">
        <v>853</v>
      </c>
      <c r="C538" s="95">
        <v>5420</v>
      </c>
      <c r="D538" s="1" t="s">
        <v>142</v>
      </c>
      <c r="E538" s="1" t="s">
        <v>852</v>
      </c>
    </row>
    <row r="539" spans="1:5" ht="15">
      <c r="A539" s="19">
        <v>490</v>
      </c>
      <c r="B539" s="1" t="s">
        <v>854</v>
      </c>
      <c r="C539" s="95">
        <v>4771</v>
      </c>
      <c r="D539" s="1" t="s">
        <v>142</v>
      </c>
      <c r="E539" s="1" t="s">
        <v>104</v>
      </c>
    </row>
    <row r="540" spans="1:5" ht="15">
      <c r="A540" s="19">
        <v>491</v>
      </c>
      <c r="B540" s="1" t="s">
        <v>855</v>
      </c>
      <c r="C540" s="95">
        <v>6462</v>
      </c>
      <c r="D540" s="1" t="s">
        <v>142</v>
      </c>
      <c r="E540" s="1" t="s">
        <v>856</v>
      </c>
    </row>
    <row r="541" spans="1:5" ht="15">
      <c r="A541" s="19">
        <v>492</v>
      </c>
      <c r="B541" s="1" t="s">
        <v>857</v>
      </c>
      <c r="C541" s="95">
        <v>6679</v>
      </c>
      <c r="D541" s="1" t="s">
        <v>143</v>
      </c>
      <c r="E541" s="1" t="s">
        <v>856</v>
      </c>
    </row>
    <row r="542" spans="1:5" ht="15">
      <c r="A542" s="19">
        <v>493</v>
      </c>
      <c r="B542" s="1" t="s">
        <v>858</v>
      </c>
      <c r="C542" s="95">
        <v>5714</v>
      </c>
      <c r="D542" s="1" t="s">
        <v>143</v>
      </c>
      <c r="E542" s="1" t="s">
        <v>859</v>
      </c>
    </row>
    <row r="543" spans="1:5" ht="15">
      <c r="A543" s="19">
        <v>494</v>
      </c>
      <c r="B543" s="1" t="s">
        <v>860</v>
      </c>
      <c r="C543" s="95">
        <v>5955</v>
      </c>
      <c r="D543" s="1" t="s">
        <v>144</v>
      </c>
      <c r="E543" s="1" t="s">
        <v>861</v>
      </c>
    </row>
    <row r="544" spans="1:5" ht="15">
      <c r="A544" s="19">
        <v>495</v>
      </c>
      <c r="B544" s="1" t="s">
        <v>862</v>
      </c>
      <c r="C544" s="95">
        <v>5588</v>
      </c>
      <c r="D544" s="1" t="s">
        <v>144</v>
      </c>
      <c r="E544" s="1" t="s">
        <v>137</v>
      </c>
    </row>
    <row r="545" spans="1:8" ht="15">
      <c r="A545" s="19">
        <v>496</v>
      </c>
      <c r="B545" s="1" t="s">
        <v>863</v>
      </c>
      <c r="C545" s="95">
        <v>7301</v>
      </c>
      <c r="D545" s="1" t="s">
        <v>143</v>
      </c>
      <c r="E545" s="1" t="s">
        <v>137</v>
      </c>
    </row>
    <row r="546" spans="1:8" ht="15">
      <c r="A546" s="19">
        <v>497</v>
      </c>
      <c r="B546" s="1" t="s">
        <v>864</v>
      </c>
      <c r="C546" s="95">
        <v>6953</v>
      </c>
      <c r="D546" s="1" t="s">
        <v>143</v>
      </c>
      <c r="E546" s="1" t="s">
        <v>865</v>
      </c>
    </row>
    <row r="547" spans="1:8" ht="15">
      <c r="A547" s="19">
        <v>498</v>
      </c>
      <c r="B547" s="1" t="s">
        <v>866</v>
      </c>
      <c r="C547" s="95">
        <v>5422</v>
      </c>
      <c r="D547" s="1" t="s">
        <v>142</v>
      </c>
      <c r="E547" s="1" t="s">
        <v>867</v>
      </c>
    </row>
    <row r="548" spans="1:8" ht="15">
      <c r="A548" s="19">
        <v>499</v>
      </c>
      <c r="B548" s="1" t="s">
        <v>868</v>
      </c>
      <c r="C548" s="95">
        <v>5873</v>
      </c>
      <c r="D548" s="1" t="s">
        <v>144</v>
      </c>
      <c r="E548" s="1" t="s">
        <v>867</v>
      </c>
    </row>
    <row r="549" spans="1:8" ht="15">
      <c r="A549" s="19">
        <v>500</v>
      </c>
      <c r="B549" s="1" t="s">
        <v>869</v>
      </c>
      <c r="C549" s="95">
        <v>5329</v>
      </c>
      <c r="D549" s="1" t="s">
        <v>142</v>
      </c>
      <c r="E549" s="1" t="s">
        <v>870</v>
      </c>
    </row>
    <row r="550" spans="1:8" ht="15">
      <c r="A550" s="19">
        <v>501</v>
      </c>
      <c r="B550" s="1" t="s">
        <v>871</v>
      </c>
      <c r="C550" s="95">
        <v>5532</v>
      </c>
      <c r="D550" s="1" t="s">
        <v>142</v>
      </c>
      <c r="E550" s="1" t="s">
        <v>872</v>
      </c>
    </row>
    <row r="551" spans="1:8" ht="15">
      <c r="A551" s="19">
        <v>502</v>
      </c>
      <c r="B551" s="1" t="s">
        <v>873</v>
      </c>
      <c r="C551" s="95">
        <v>6899</v>
      </c>
      <c r="D551" s="1" t="s">
        <v>143</v>
      </c>
      <c r="E551" s="1" t="s">
        <v>872</v>
      </c>
    </row>
    <row r="552" spans="1:8" ht="15">
      <c r="A552" s="19">
        <v>503</v>
      </c>
      <c r="B552" s="1" t="s">
        <v>874</v>
      </c>
      <c r="C552" s="95">
        <v>6941</v>
      </c>
      <c r="D552" s="1" t="s">
        <v>143</v>
      </c>
      <c r="E552" s="1" t="s">
        <v>875</v>
      </c>
    </row>
    <row r="553" spans="1:8" ht="15">
      <c r="A553" s="19">
        <v>504</v>
      </c>
      <c r="B553" s="1" t="s">
        <v>876</v>
      </c>
      <c r="C553" s="95">
        <v>5911</v>
      </c>
      <c r="D553" s="1" t="s">
        <v>143</v>
      </c>
      <c r="E553" s="1" t="s">
        <v>877</v>
      </c>
      <c r="H553" s="21"/>
    </row>
    <row r="554" spans="1:8" ht="15">
      <c r="A554" s="19">
        <v>505</v>
      </c>
      <c r="B554" s="1" t="s">
        <v>878</v>
      </c>
      <c r="C554" s="95">
        <v>5921</v>
      </c>
      <c r="D554" s="1" t="s">
        <v>144</v>
      </c>
      <c r="E554" s="1" t="s">
        <v>877</v>
      </c>
    </row>
    <row r="555" spans="1:8" ht="15">
      <c r="A555" s="19">
        <v>506</v>
      </c>
      <c r="B555" s="87" t="s">
        <v>879</v>
      </c>
      <c r="C555" s="119">
        <v>5248</v>
      </c>
      <c r="D555" s="87" t="s">
        <v>145</v>
      </c>
      <c r="E555" s="87" t="s">
        <v>880</v>
      </c>
    </row>
    <row r="556" spans="1:8" ht="15">
      <c r="A556" s="19">
        <v>507</v>
      </c>
      <c r="B556" s="21" t="s">
        <v>1082</v>
      </c>
      <c r="C556" s="21">
        <v>4845</v>
      </c>
      <c r="D556" s="21" t="s">
        <v>145</v>
      </c>
      <c r="E556" s="21" t="s">
        <v>612</v>
      </c>
    </row>
    <row r="557" spans="1:8" ht="15">
      <c r="A557" s="19">
        <v>508</v>
      </c>
      <c r="B557" s="21" t="s">
        <v>1083</v>
      </c>
      <c r="C557" s="21">
        <v>4893</v>
      </c>
      <c r="D557" s="21" t="s">
        <v>145</v>
      </c>
      <c r="E557" s="21" t="s">
        <v>742</v>
      </c>
    </row>
    <row r="558" spans="1:8" ht="15">
      <c r="A558" s="19">
        <v>509</v>
      </c>
      <c r="B558" s="21" t="s">
        <v>755</v>
      </c>
      <c r="C558" s="21">
        <v>7165</v>
      </c>
      <c r="D558" s="21" t="s">
        <v>143</v>
      </c>
      <c r="E558" s="21" t="s">
        <v>698</v>
      </c>
    </row>
    <row r="559" spans="1:8" ht="15">
      <c r="A559" s="19">
        <v>510</v>
      </c>
      <c r="B559" s="21" t="s">
        <v>1084</v>
      </c>
      <c r="C559" s="21">
        <v>7189</v>
      </c>
      <c r="D559" s="21" t="s">
        <v>143</v>
      </c>
      <c r="E559" s="21" t="s">
        <v>1085</v>
      </c>
    </row>
    <row r="560" spans="1:8" ht="15">
      <c r="A560" s="19">
        <v>511</v>
      </c>
      <c r="B560" s="21" t="s">
        <v>1086</v>
      </c>
      <c r="C560" s="21">
        <v>5986</v>
      </c>
      <c r="D560" s="21" t="s">
        <v>144</v>
      </c>
      <c r="E560" s="21" t="s">
        <v>1087</v>
      </c>
    </row>
    <row r="561" spans="1:5" ht="15">
      <c r="A561" s="19">
        <v>512</v>
      </c>
      <c r="B561" s="21" t="s">
        <v>1088</v>
      </c>
      <c r="C561" s="21">
        <v>7178</v>
      </c>
      <c r="D561" s="21" t="s">
        <v>143</v>
      </c>
      <c r="E561" s="21" t="s">
        <v>752</v>
      </c>
    </row>
    <row r="562" spans="1:5" ht="15">
      <c r="A562" s="19">
        <v>513</v>
      </c>
      <c r="B562" s="21" t="s">
        <v>1089</v>
      </c>
      <c r="C562" s="21">
        <v>4856</v>
      </c>
      <c r="D562" s="21" t="s">
        <v>142</v>
      </c>
      <c r="E562" s="21" t="s">
        <v>752</v>
      </c>
    </row>
    <row r="563" spans="1:5" ht="15">
      <c r="A563" s="19">
        <v>514</v>
      </c>
      <c r="B563" s="21" t="e">
        <v>#N/A</v>
      </c>
      <c r="C563" s="21">
        <v>7141</v>
      </c>
      <c r="D563" s="21" t="e">
        <v>#N/A</v>
      </c>
      <c r="E563" s="21" t="e">
        <v>#N/A</v>
      </c>
    </row>
    <row r="564" spans="1:5" ht="15">
      <c r="A564" s="19">
        <v>515</v>
      </c>
      <c r="B564" s="21" t="s">
        <v>1090</v>
      </c>
      <c r="C564" s="21">
        <v>5380</v>
      </c>
      <c r="D564" s="21" t="s">
        <v>691</v>
      </c>
      <c r="E564" s="21" t="s">
        <v>1068</v>
      </c>
    </row>
    <row r="565" spans="1:5" ht="15">
      <c r="A565" s="19">
        <v>516</v>
      </c>
      <c r="B565" s="21" t="s">
        <v>1091</v>
      </c>
      <c r="C565" s="21">
        <v>7084</v>
      </c>
      <c r="D565" s="21" t="s">
        <v>144</v>
      </c>
      <c r="E565" s="21" t="s">
        <v>625</v>
      </c>
    </row>
    <row r="566" spans="1:5" ht="15">
      <c r="A566" s="19">
        <v>517</v>
      </c>
      <c r="B566" s="21" t="s">
        <v>1092</v>
      </c>
      <c r="C566" s="21">
        <v>5481</v>
      </c>
      <c r="D566" s="21" t="s">
        <v>142</v>
      </c>
      <c r="E566" s="21" t="s">
        <v>530</v>
      </c>
    </row>
    <row r="567" spans="1:5" ht="15">
      <c r="A567" s="19">
        <v>518</v>
      </c>
      <c r="B567" s="21" t="s">
        <v>1093</v>
      </c>
      <c r="C567" s="21">
        <v>5704</v>
      </c>
      <c r="D567" s="21" t="s">
        <v>144</v>
      </c>
      <c r="E567" s="21" t="s">
        <v>752</v>
      </c>
    </row>
    <row r="568" spans="1:5" ht="15">
      <c r="A568" s="19">
        <v>519</v>
      </c>
      <c r="B568" s="21" t="s">
        <v>1094</v>
      </c>
      <c r="C568" s="21">
        <v>4858</v>
      </c>
      <c r="D568" s="21" t="s">
        <v>142</v>
      </c>
      <c r="E568" s="21" t="s">
        <v>1095</v>
      </c>
    </row>
    <row r="569" spans="1:5" ht="15">
      <c r="A569" s="19">
        <v>520</v>
      </c>
      <c r="B569" s="21" t="s">
        <v>1096</v>
      </c>
      <c r="C569" s="21">
        <v>4950</v>
      </c>
      <c r="D569" s="21" t="s">
        <v>142</v>
      </c>
      <c r="E569" s="21" t="s">
        <v>740</v>
      </c>
    </row>
    <row r="570" spans="1:5" ht="15">
      <c r="A570" s="19">
        <v>521</v>
      </c>
      <c r="B570" s="21" t="s">
        <v>739</v>
      </c>
      <c r="C570" s="21">
        <v>6221</v>
      </c>
      <c r="D570" s="21" t="s">
        <v>144</v>
      </c>
      <c r="E570" s="21" t="s">
        <v>740</v>
      </c>
    </row>
    <row r="571" spans="1:5" ht="15">
      <c r="A571" s="19">
        <v>522</v>
      </c>
      <c r="B571" s="21" t="s">
        <v>747</v>
      </c>
      <c r="C571" s="21">
        <v>6630</v>
      </c>
      <c r="D571" s="21" t="s">
        <v>143</v>
      </c>
      <c r="E571" s="21" t="s">
        <v>748</v>
      </c>
    </row>
    <row r="572" spans="1:5" ht="15">
      <c r="A572" s="19">
        <v>523</v>
      </c>
      <c r="B572" s="21" t="s">
        <v>750</v>
      </c>
      <c r="C572" s="21">
        <v>6593</v>
      </c>
      <c r="D572" s="21" t="s">
        <v>143</v>
      </c>
      <c r="E572" s="21" t="s">
        <v>748</v>
      </c>
    </row>
    <row r="573" spans="1:5" ht="15">
      <c r="A573" s="19">
        <v>524</v>
      </c>
      <c r="B573" s="21" t="s">
        <v>1097</v>
      </c>
      <c r="C573" s="21">
        <v>6476</v>
      </c>
      <c r="D573" s="21" t="s">
        <v>142</v>
      </c>
      <c r="E573" s="21" t="s">
        <v>749</v>
      </c>
    </row>
    <row r="574" spans="1:5" ht="15">
      <c r="A574" s="19">
        <v>525</v>
      </c>
      <c r="B574" s="21" t="s">
        <v>1098</v>
      </c>
      <c r="C574" s="21">
        <v>6608</v>
      </c>
      <c r="D574" s="21" t="s">
        <v>143</v>
      </c>
      <c r="E574" s="21" t="s">
        <v>749</v>
      </c>
    </row>
    <row r="575" spans="1:5" ht="15">
      <c r="A575" s="19">
        <v>526</v>
      </c>
      <c r="B575" s="21" t="s">
        <v>1099</v>
      </c>
      <c r="C575" s="21">
        <v>4849</v>
      </c>
      <c r="D575" s="21" t="s">
        <v>142</v>
      </c>
      <c r="E575" s="21" t="s">
        <v>612</v>
      </c>
    </row>
    <row r="576" spans="1:5" ht="15">
      <c r="A576" s="19">
        <v>527</v>
      </c>
      <c r="B576" s="21" t="s">
        <v>734</v>
      </c>
      <c r="C576" s="21">
        <v>7177</v>
      </c>
      <c r="D576" s="21" t="s">
        <v>143</v>
      </c>
      <c r="E576" s="21" t="s">
        <v>1100</v>
      </c>
    </row>
    <row r="577" spans="1:5" ht="15">
      <c r="A577" s="19">
        <v>528</v>
      </c>
      <c r="B577" s="21" t="s">
        <v>1101</v>
      </c>
      <c r="C577" s="21">
        <v>6165</v>
      </c>
      <c r="D577" s="21" t="s">
        <v>691</v>
      </c>
      <c r="E577" s="21" t="s">
        <v>1102</v>
      </c>
    </row>
    <row r="578" spans="1:5" ht="15">
      <c r="A578" s="19">
        <v>529</v>
      </c>
      <c r="B578" s="21" t="s">
        <v>1103</v>
      </c>
      <c r="C578" s="21">
        <v>5675</v>
      </c>
      <c r="D578" s="21" t="s">
        <v>144</v>
      </c>
      <c r="E578" s="21" t="s">
        <v>1102</v>
      </c>
    </row>
    <row r="579" spans="1:5" ht="15">
      <c r="A579" s="19">
        <v>530</v>
      </c>
      <c r="B579" s="21" t="s">
        <v>1104</v>
      </c>
      <c r="C579" s="21">
        <v>4930</v>
      </c>
      <c r="D579" s="21" t="s">
        <v>142</v>
      </c>
      <c r="E579" s="21" t="s">
        <v>621</v>
      </c>
    </row>
    <row r="580" spans="1:5" ht="15">
      <c r="A580" s="19">
        <v>531</v>
      </c>
      <c r="B580" s="21" t="s">
        <v>754</v>
      </c>
      <c r="C580" s="21">
        <v>7025</v>
      </c>
      <c r="D580" s="21" t="s">
        <v>144</v>
      </c>
      <c r="E580" s="21" t="s">
        <v>748</v>
      </c>
    </row>
    <row r="581" spans="1:5" ht="15">
      <c r="A581" s="19">
        <v>532</v>
      </c>
      <c r="B581" s="21" t="s">
        <v>1105</v>
      </c>
      <c r="C581" s="21">
        <v>4926</v>
      </c>
      <c r="D581" s="21" t="s">
        <v>142</v>
      </c>
      <c r="E581" s="21" t="s">
        <v>744</v>
      </c>
    </row>
    <row r="582" spans="1:5" ht="15">
      <c r="A582" s="19">
        <v>533</v>
      </c>
      <c r="B582" s="21" t="s">
        <v>1106</v>
      </c>
      <c r="C582" s="21">
        <v>5987</v>
      </c>
      <c r="D582" s="21" t="s">
        <v>144</v>
      </c>
      <c r="E582" s="21" t="s">
        <v>1107</v>
      </c>
    </row>
    <row r="583" spans="1:5" ht="15">
      <c r="A583" s="19">
        <v>534</v>
      </c>
      <c r="B583" s="21" t="s">
        <v>1108</v>
      </c>
      <c r="C583" s="21">
        <v>7156</v>
      </c>
      <c r="D583" s="21" t="s">
        <v>143</v>
      </c>
      <c r="E583" s="21" t="s">
        <v>1100</v>
      </c>
    </row>
    <row r="584" spans="1:5" ht="15">
      <c r="A584" s="19">
        <v>535</v>
      </c>
      <c r="B584" s="21" t="s">
        <v>1109</v>
      </c>
      <c r="C584" s="21">
        <v>6171</v>
      </c>
      <c r="D584" s="21" t="s">
        <v>144</v>
      </c>
      <c r="E584" s="21" t="s">
        <v>546</v>
      </c>
    </row>
    <row r="585" spans="1:5" ht="15">
      <c r="A585" s="19">
        <v>536</v>
      </c>
      <c r="B585" s="21" t="s">
        <v>1110</v>
      </c>
      <c r="C585" s="21">
        <v>6587</v>
      </c>
      <c r="D585" s="21" t="s">
        <v>144</v>
      </c>
      <c r="E585" s="21" t="s">
        <v>1111</v>
      </c>
    </row>
    <row r="586" spans="1:5" ht="15">
      <c r="A586" s="19">
        <v>537</v>
      </c>
      <c r="B586" s="21" t="s">
        <v>1112</v>
      </c>
      <c r="C586" s="21">
        <v>6435</v>
      </c>
      <c r="D586" s="21" t="s">
        <v>144</v>
      </c>
      <c r="E586" s="21" t="s">
        <v>1111</v>
      </c>
    </row>
    <row r="587" spans="1:5" ht="15">
      <c r="A587" s="19">
        <v>538</v>
      </c>
      <c r="B587" s="21" t="s">
        <v>738</v>
      </c>
      <c r="C587" s="21">
        <v>7106</v>
      </c>
      <c r="D587" s="21" t="s">
        <v>144</v>
      </c>
      <c r="E587" s="21" t="s">
        <v>1102</v>
      </c>
    </row>
    <row r="588" spans="1:5" ht="15">
      <c r="A588" s="19">
        <v>539</v>
      </c>
      <c r="B588" s="21" t="s">
        <v>1113</v>
      </c>
      <c r="C588" s="21">
        <v>6798</v>
      </c>
      <c r="D588" s="21" t="s">
        <v>142</v>
      </c>
      <c r="E588" s="21" t="s">
        <v>1114</v>
      </c>
    </row>
    <row r="589" spans="1:5" ht="15">
      <c r="A589" s="19">
        <v>540</v>
      </c>
      <c r="B589" s="21" t="s">
        <v>1115</v>
      </c>
      <c r="C589" s="21">
        <v>7174</v>
      </c>
      <c r="D589" s="21" t="s">
        <v>143</v>
      </c>
      <c r="E589" s="21" t="s">
        <v>1114</v>
      </c>
    </row>
    <row r="590" spans="1:5" ht="15">
      <c r="A590" s="19">
        <v>541</v>
      </c>
      <c r="B590" s="21" t="s">
        <v>1116</v>
      </c>
      <c r="C590" s="21">
        <v>7173</v>
      </c>
      <c r="D590" s="21" t="s">
        <v>143</v>
      </c>
      <c r="E590" s="21" t="s">
        <v>1117</v>
      </c>
    </row>
    <row r="591" spans="1:5" ht="15">
      <c r="A591" s="19">
        <v>542</v>
      </c>
      <c r="B591" s="21" t="s">
        <v>736</v>
      </c>
      <c r="C591" s="21">
        <v>6618</v>
      </c>
      <c r="D591" s="21" t="s">
        <v>143</v>
      </c>
      <c r="E591" s="21" t="s">
        <v>1100</v>
      </c>
    </row>
    <row r="592" spans="1:5" ht="15">
      <c r="A592" s="19">
        <v>543</v>
      </c>
      <c r="B592" s="21" t="s">
        <v>1118</v>
      </c>
      <c r="C592" s="21">
        <v>7064</v>
      </c>
      <c r="D592" s="21" t="s">
        <v>145</v>
      </c>
      <c r="E592" s="21" t="s">
        <v>1119</v>
      </c>
    </row>
    <row r="593" spans="1:5" ht="15">
      <c r="A593" s="19">
        <v>544</v>
      </c>
      <c r="B593" s="21" t="s">
        <v>1120</v>
      </c>
      <c r="C593" s="21">
        <v>5484</v>
      </c>
      <c r="D593" s="21" t="s">
        <v>145</v>
      </c>
      <c r="E593" s="21" t="s">
        <v>733</v>
      </c>
    </row>
    <row r="594" spans="1:5" ht="15">
      <c r="A594" s="19">
        <v>545</v>
      </c>
      <c r="B594" s="21" t="s">
        <v>1121</v>
      </c>
      <c r="C594" s="21">
        <v>6623</v>
      </c>
      <c r="D594" s="21" t="s">
        <v>143</v>
      </c>
      <c r="E594" s="21" t="s">
        <v>651</v>
      </c>
    </row>
    <row r="595" spans="1:5" ht="15">
      <c r="A595" s="19">
        <v>546</v>
      </c>
      <c r="B595" s="21" t="s">
        <v>1122</v>
      </c>
      <c r="C595" s="21">
        <v>5465</v>
      </c>
      <c r="D595" s="21" t="s">
        <v>691</v>
      </c>
      <c r="E595" s="21" t="s">
        <v>772</v>
      </c>
    </row>
    <row r="596" spans="1:5" ht="15">
      <c r="A596" s="19">
        <v>547</v>
      </c>
      <c r="B596" s="21" t="s">
        <v>1123</v>
      </c>
      <c r="C596" s="21">
        <v>6576</v>
      </c>
      <c r="D596" s="21" t="s">
        <v>143</v>
      </c>
      <c r="E596" s="21" t="s">
        <v>772</v>
      </c>
    </row>
    <row r="597" spans="1:5" ht="15">
      <c r="A597" s="19">
        <v>548</v>
      </c>
      <c r="B597" s="21" t="s">
        <v>1124</v>
      </c>
      <c r="C597" s="21">
        <v>5805</v>
      </c>
      <c r="D597" s="21" t="s">
        <v>144</v>
      </c>
      <c r="E597" s="21" t="s">
        <v>733</v>
      </c>
    </row>
    <row r="598" spans="1:5" ht="15">
      <c r="A598" s="19">
        <v>549</v>
      </c>
      <c r="B598" s="21" t="s">
        <v>660</v>
      </c>
      <c r="C598" s="21">
        <v>6935</v>
      </c>
      <c r="D598" s="21" t="s">
        <v>143</v>
      </c>
      <c r="E598" s="21" t="s">
        <v>661</v>
      </c>
    </row>
    <row r="599" spans="1:5" ht="15">
      <c r="A599" s="19">
        <v>550</v>
      </c>
      <c r="B599" s="21" t="s">
        <v>1125</v>
      </c>
      <c r="C599" s="21">
        <v>5625</v>
      </c>
      <c r="D599" s="21" t="s">
        <v>142</v>
      </c>
      <c r="E599" s="21" t="s">
        <v>1126</v>
      </c>
    </row>
    <row r="600" spans="1:5" ht="15">
      <c r="A600" s="19">
        <v>551</v>
      </c>
      <c r="B600" s="21" t="s">
        <v>1127</v>
      </c>
      <c r="C600" s="21">
        <v>5388</v>
      </c>
      <c r="D600" s="21" t="s">
        <v>145</v>
      </c>
      <c r="E600" s="21" t="s">
        <v>663</v>
      </c>
    </row>
    <row r="601" spans="1:5" ht="15">
      <c r="A601" s="19">
        <v>552</v>
      </c>
      <c r="B601" s="21" t="s">
        <v>1128</v>
      </c>
      <c r="C601" s="21">
        <v>7005</v>
      </c>
      <c r="D601" s="21" t="s">
        <v>143</v>
      </c>
      <c r="E601" s="21" t="s">
        <v>663</v>
      </c>
    </row>
    <row r="602" spans="1:5" ht="15">
      <c r="A602" s="19">
        <v>553</v>
      </c>
      <c r="B602" s="21" t="s">
        <v>1129</v>
      </c>
      <c r="C602" s="21">
        <v>6145</v>
      </c>
      <c r="D602" s="21" t="s">
        <v>142</v>
      </c>
      <c r="E602" s="21" t="s">
        <v>760</v>
      </c>
    </row>
    <row r="603" spans="1:5" ht="15">
      <c r="A603" s="19">
        <v>554</v>
      </c>
      <c r="B603" s="21" t="s">
        <v>1130</v>
      </c>
      <c r="C603" s="21">
        <v>6318</v>
      </c>
      <c r="D603" s="21" t="s">
        <v>144</v>
      </c>
      <c r="E603" s="21" t="s">
        <v>760</v>
      </c>
    </row>
    <row r="604" spans="1:5" ht="15">
      <c r="A604" s="19">
        <v>555</v>
      </c>
      <c r="B604" s="21" t="s">
        <v>1131</v>
      </c>
      <c r="C604" s="21">
        <v>5823</v>
      </c>
      <c r="D604" s="21" t="s">
        <v>144</v>
      </c>
      <c r="E604" s="21" t="s">
        <v>1132</v>
      </c>
    </row>
    <row r="605" spans="1:5" ht="15">
      <c r="A605" s="19">
        <v>556</v>
      </c>
      <c r="B605" s="21" t="s">
        <v>1133</v>
      </c>
      <c r="C605" s="21">
        <v>7123</v>
      </c>
      <c r="D605" s="21" t="s">
        <v>144</v>
      </c>
      <c r="E605" s="21" t="s">
        <v>792</v>
      </c>
    </row>
    <row r="606" spans="1:5" ht="15">
      <c r="A606" s="19">
        <v>557</v>
      </c>
      <c r="B606" s="21" t="s">
        <v>1134</v>
      </c>
      <c r="C606" s="21">
        <v>6346</v>
      </c>
      <c r="D606" s="21" t="s">
        <v>145</v>
      </c>
      <c r="E606" s="21" t="s">
        <v>770</v>
      </c>
    </row>
    <row r="607" spans="1:5" ht="15">
      <c r="A607" s="19">
        <v>558</v>
      </c>
      <c r="B607" s="21" t="s">
        <v>773</v>
      </c>
      <c r="C607" s="21">
        <v>6583</v>
      </c>
      <c r="D607" s="21" t="s">
        <v>143</v>
      </c>
      <c r="E607" s="21" t="s">
        <v>774</v>
      </c>
    </row>
    <row r="608" spans="1:5" ht="15">
      <c r="A608" s="19">
        <v>559</v>
      </c>
      <c r="B608" s="21" t="s">
        <v>765</v>
      </c>
      <c r="C608" s="21">
        <v>6997</v>
      </c>
      <c r="D608" s="21" t="s">
        <v>143</v>
      </c>
      <c r="E608" s="21" t="s">
        <v>657</v>
      </c>
    </row>
    <row r="609" spans="1:5" ht="15">
      <c r="A609" s="19">
        <v>560</v>
      </c>
      <c r="B609" s="21" t="s">
        <v>1135</v>
      </c>
      <c r="C609" s="21">
        <v>7160</v>
      </c>
      <c r="D609" s="21" t="s">
        <v>143</v>
      </c>
      <c r="E609" s="21" t="s">
        <v>657</v>
      </c>
    </row>
    <row r="610" spans="1:5" ht="15">
      <c r="A610" s="19">
        <v>561</v>
      </c>
      <c r="B610" s="21" t="s">
        <v>1136</v>
      </c>
      <c r="C610" s="21">
        <v>6481</v>
      </c>
      <c r="D610" s="21" t="s">
        <v>144</v>
      </c>
      <c r="E610" s="21" t="s">
        <v>1137</v>
      </c>
    </row>
    <row r="611" spans="1:5" ht="15">
      <c r="A611" s="19">
        <v>562</v>
      </c>
      <c r="B611" s="21" t="s">
        <v>1138</v>
      </c>
      <c r="C611" s="21">
        <v>6761</v>
      </c>
      <c r="D611" s="21" t="s">
        <v>143</v>
      </c>
      <c r="E611" s="21" t="s">
        <v>1137</v>
      </c>
    </row>
    <row r="612" spans="1:5" ht="15">
      <c r="A612" s="19">
        <v>563</v>
      </c>
      <c r="B612" s="21" t="s">
        <v>1139</v>
      </c>
      <c r="C612" s="21">
        <v>4877</v>
      </c>
      <c r="D612" s="21" t="s">
        <v>142</v>
      </c>
      <c r="E612" s="21" t="s">
        <v>1140</v>
      </c>
    </row>
    <row r="613" spans="1:5" ht="15">
      <c r="A613" s="19">
        <v>564</v>
      </c>
      <c r="B613" s="21" t="s">
        <v>1141</v>
      </c>
      <c r="C613" s="21">
        <v>6756</v>
      </c>
      <c r="D613" s="21" t="s">
        <v>143</v>
      </c>
      <c r="E613" s="21" t="s">
        <v>1140</v>
      </c>
    </row>
    <row r="614" spans="1:5" ht="15">
      <c r="A614" s="19">
        <v>565</v>
      </c>
      <c r="B614" s="21" t="s">
        <v>703</v>
      </c>
      <c r="C614" s="21">
        <v>6940</v>
      </c>
      <c r="D614" s="21" t="s">
        <v>143</v>
      </c>
      <c r="E614" s="21" t="s">
        <v>704</v>
      </c>
    </row>
    <row r="615" spans="1:5" ht="15">
      <c r="A615" s="19">
        <v>566</v>
      </c>
      <c r="B615" s="21" t="s">
        <v>1142</v>
      </c>
      <c r="C615" s="21">
        <v>6704</v>
      </c>
      <c r="D615" s="21" t="s">
        <v>143</v>
      </c>
      <c r="E615" s="21" t="s">
        <v>1143</v>
      </c>
    </row>
    <row r="616" spans="1:5" ht="15">
      <c r="A616" s="19">
        <v>567</v>
      </c>
      <c r="B616" s="21" t="s">
        <v>1144</v>
      </c>
      <c r="C616" s="21">
        <v>7332</v>
      </c>
      <c r="D616" s="21" t="s">
        <v>143</v>
      </c>
      <c r="E616" s="21" t="s">
        <v>1145</v>
      </c>
    </row>
    <row r="617" spans="1:5" ht="15">
      <c r="A617" s="19">
        <v>568</v>
      </c>
      <c r="B617" s="21" t="s">
        <v>1146</v>
      </c>
      <c r="C617" s="21">
        <v>6661</v>
      </c>
      <c r="D617" s="21" t="s">
        <v>143</v>
      </c>
      <c r="E617" s="21" t="s">
        <v>1147</v>
      </c>
    </row>
    <row r="618" spans="1:5" ht="15">
      <c r="A618" s="19">
        <v>569</v>
      </c>
      <c r="B618" s="21" t="s">
        <v>1148</v>
      </c>
      <c r="C618" s="21">
        <v>6050</v>
      </c>
      <c r="D618" s="21" t="s">
        <v>144</v>
      </c>
      <c r="E618" s="21" t="s">
        <v>1149</v>
      </c>
    </row>
    <row r="619" spans="1:5" ht="15">
      <c r="A619" s="19">
        <v>570</v>
      </c>
      <c r="B619" s="21" t="s">
        <v>642</v>
      </c>
      <c r="C619" s="21">
        <v>7311</v>
      </c>
      <c r="D619" s="21" t="s">
        <v>143</v>
      </c>
      <c r="E619" s="21" t="s">
        <v>643</v>
      </c>
    </row>
    <row r="620" spans="1:5" ht="15">
      <c r="A620" s="19">
        <v>571</v>
      </c>
      <c r="B620" s="21" t="s">
        <v>1150</v>
      </c>
      <c r="C620" s="21">
        <v>7350</v>
      </c>
      <c r="D620" s="21" t="s">
        <v>143</v>
      </c>
      <c r="E620" s="21" t="s">
        <v>1151</v>
      </c>
    </row>
    <row r="621" spans="1:5" ht="15">
      <c r="A621" s="19">
        <v>572</v>
      </c>
      <c r="B621" s="21" t="s">
        <v>1152</v>
      </c>
      <c r="C621" s="21">
        <v>7217</v>
      </c>
      <c r="D621" s="21" t="s">
        <v>143</v>
      </c>
      <c r="E621" s="21" t="s">
        <v>1153</v>
      </c>
    </row>
    <row r="622" spans="1:5" ht="15">
      <c r="A622" s="19">
        <v>573</v>
      </c>
      <c r="B622" s="21" t="e">
        <v>#N/A</v>
      </c>
      <c r="C622" s="21" t="s">
        <v>881</v>
      </c>
      <c r="D622" s="21" t="e">
        <v>#N/A</v>
      </c>
      <c r="E622" s="21" t="e">
        <v>#N/A</v>
      </c>
    </row>
    <row r="623" spans="1:5" ht="15">
      <c r="A623" s="19">
        <v>574</v>
      </c>
      <c r="B623" s="21" t="s">
        <v>1154</v>
      </c>
      <c r="C623" s="21">
        <v>7325</v>
      </c>
      <c r="D623" s="21" t="s">
        <v>143</v>
      </c>
      <c r="E623" s="21" t="s">
        <v>1155</v>
      </c>
    </row>
    <row r="624" spans="1:5" ht="15">
      <c r="A624" s="19">
        <v>575</v>
      </c>
      <c r="B624" s="21" t="s">
        <v>1156</v>
      </c>
      <c r="C624" s="21">
        <v>6952</v>
      </c>
      <c r="D624" s="21" t="s">
        <v>143</v>
      </c>
      <c r="E624" s="21" t="s">
        <v>1157</v>
      </c>
    </row>
    <row r="625" spans="1:5" ht="15">
      <c r="A625" s="19">
        <v>576</v>
      </c>
      <c r="B625" s="21" t="e">
        <v>#N/A</v>
      </c>
      <c r="C625" s="21" t="s">
        <v>882</v>
      </c>
      <c r="D625" s="21" t="e">
        <v>#N/A</v>
      </c>
      <c r="E625" s="21" t="e">
        <v>#N/A</v>
      </c>
    </row>
    <row r="626" spans="1:5" ht="15">
      <c r="A626" s="19">
        <v>577</v>
      </c>
      <c r="B626" s="21" t="s">
        <v>1158</v>
      </c>
      <c r="C626" s="21">
        <v>7348</v>
      </c>
      <c r="D626" s="21" t="s">
        <v>143</v>
      </c>
      <c r="E626" s="21" t="s">
        <v>1143</v>
      </c>
    </row>
    <row r="627" spans="1:5" ht="15">
      <c r="A627" s="19">
        <v>578</v>
      </c>
      <c r="B627" s="21" t="s">
        <v>1159</v>
      </c>
      <c r="C627" s="21">
        <v>7329</v>
      </c>
      <c r="D627" s="21" t="s">
        <v>144</v>
      </c>
      <c r="E627" s="21" t="s">
        <v>797</v>
      </c>
    </row>
    <row r="628" spans="1:5" ht="15">
      <c r="A628" s="19">
        <v>579</v>
      </c>
      <c r="B628" s="21" t="s">
        <v>1160</v>
      </c>
      <c r="C628" s="21">
        <v>7339</v>
      </c>
      <c r="D628" s="21" t="s">
        <v>143</v>
      </c>
      <c r="E628" s="21" t="s">
        <v>1161</v>
      </c>
    </row>
    <row r="629" spans="1:5" ht="15">
      <c r="A629" s="19">
        <v>580</v>
      </c>
      <c r="B629" s="21" t="s">
        <v>1162</v>
      </c>
      <c r="C629" s="21">
        <v>6546</v>
      </c>
      <c r="D629" s="21" t="s">
        <v>143</v>
      </c>
      <c r="E629" s="21" t="s">
        <v>1163</v>
      </c>
    </row>
    <row r="630" spans="1:5" ht="15">
      <c r="A630" s="19">
        <v>581</v>
      </c>
      <c r="B630" s="21" t="s">
        <v>1164</v>
      </c>
      <c r="C630" s="21">
        <v>7286</v>
      </c>
      <c r="D630" s="21" t="s">
        <v>143</v>
      </c>
      <c r="E630" s="21" t="s">
        <v>668</v>
      </c>
    </row>
    <row r="631" spans="1:5" ht="15">
      <c r="A631" s="19">
        <v>582</v>
      </c>
      <c r="B631" s="21" t="s">
        <v>1165</v>
      </c>
      <c r="C631" s="21">
        <v>6897</v>
      </c>
      <c r="D631" s="21" t="s">
        <v>143</v>
      </c>
      <c r="E631" s="21" t="s">
        <v>576</v>
      </c>
    </row>
    <row r="632" spans="1:5" ht="15">
      <c r="A632" s="19">
        <v>583</v>
      </c>
      <c r="B632" s="21" t="s">
        <v>1166</v>
      </c>
      <c r="C632" s="21">
        <v>6725</v>
      </c>
      <c r="D632" s="21" t="s">
        <v>143</v>
      </c>
      <c r="E632" s="21" t="s">
        <v>674</v>
      </c>
    </row>
    <row r="633" spans="1:5" ht="15">
      <c r="A633" s="19">
        <v>584</v>
      </c>
      <c r="B633" s="21" t="s">
        <v>1167</v>
      </c>
      <c r="C633" s="21">
        <v>7349</v>
      </c>
      <c r="D633" s="21" t="s">
        <v>143</v>
      </c>
      <c r="E633" s="21" t="s">
        <v>678</v>
      </c>
    </row>
    <row r="634" spans="1:5" ht="15">
      <c r="A634" s="19">
        <v>585</v>
      </c>
      <c r="B634" s="21" t="s">
        <v>669</v>
      </c>
      <c r="C634" s="21">
        <v>7340</v>
      </c>
      <c r="D634" s="21" t="s">
        <v>143</v>
      </c>
      <c r="E634" s="21" t="s">
        <v>670</v>
      </c>
    </row>
    <row r="635" spans="1:5" ht="15">
      <c r="A635" s="19">
        <v>586</v>
      </c>
      <c r="B635" s="21" t="e">
        <v>#N/A</v>
      </c>
      <c r="C635" s="21" t="s">
        <v>883</v>
      </c>
      <c r="D635" s="21" t="e">
        <v>#N/A</v>
      </c>
      <c r="E635" s="21" t="e">
        <v>#N/A</v>
      </c>
    </row>
    <row r="636" spans="1:5" ht="15">
      <c r="A636" s="19">
        <v>587</v>
      </c>
      <c r="B636" s="21" t="s">
        <v>1168</v>
      </c>
      <c r="C636" s="21">
        <v>7357</v>
      </c>
      <c r="D636" s="21" t="s">
        <v>144</v>
      </c>
      <c r="E636" s="21" t="s">
        <v>1169</v>
      </c>
    </row>
    <row r="637" spans="1:5" ht="15">
      <c r="A637" s="19">
        <v>588</v>
      </c>
      <c r="B637" s="21" t="s">
        <v>1170</v>
      </c>
      <c r="C637" s="21">
        <v>5798</v>
      </c>
      <c r="D637" s="21" t="s">
        <v>615</v>
      </c>
      <c r="E637" s="21" t="s">
        <v>1171</v>
      </c>
    </row>
    <row r="638" spans="1:5" ht="15">
      <c r="A638" s="19">
        <v>589</v>
      </c>
      <c r="B638" s="21" t="s">
        <v>1172</v>
      </c>
      <c r="C638" s="21">
        <v>5975</v>
      </c>
      <c r="D638" s="21" t="s">
        <v>144</v>
      </c>
      <c r="E638" s="21" t="s">
        <v>1171</v>
      </c>
    </row>
    <row r="639" spans="1:5" ht="15">
      <c r="A639" s="19">
        <v>590</v>
      </c>
      <c r="B639" s="21" t="s">
        <v>1173</v>
      </c>
      <c r="C639" s="21">
        <v>6190</v>
      </c>
      <c r="D639" s="21" t="s">
        <v>144</v>
      </c>
      <c r="E639" s="21" t="s">
        <v>1174</v>
      </c>
    </row>
    <row r="640" spans="1:5" ht="15">
      <c r="A640" s="19">
        <v>591</v>
      </c>
      <c r="B640" s="21" t="s">
        <v>1175</v>
      </c>
      <c r="C640" s="21">
        <v>6382</v>
      </c>
      <c r="D640" s="21" t="s">
        <v>144</v>
      </c>
      <c r="E640" s="21" t="s">
        <v>1176</v>
      </c>
    </row>
    <row r="641" spans="1:5" ht="15">
      <c r="A641" s="19">
        <v>592</v>
      </c>
      <c r="B641" s="21" t="s">
        <v>636</v>
      </c>
      <c r="C641" s="21">
        <v>7121</v>
      </c>
      <c r="D641" s="21" t="s">
        <v>144</v>
      </c>
      <c r="E641" s="21" t="s">
        <v>637</v>
      </c>
    </row>
    <row r="642" spans="1:5" ht="15">
      <c r="A642" s="19">
        <v>593</v>
      </c>
      <c r="B642" s="21" t="s">
        <v>1177</v>
      </c>
      <c r="C642" s="21">
        <v>6036</v>
      </c>
      <c r="D642" s="21" t="s">
        <v>144</v>
      </c>
      <c r="E642" s="21" t="s">
        <v>1161</v>
      </c>
    </row>
    <row r="643" spans="1:5" ht="15">
      <c r="A643" s="19">
        <v>594</v>
      </c>
      <c r="B643" s="21" t="s">
        <v>640</v>
      </c>
      <c r="C643" s="21">
        <v>7103</v>
      </c>
      <c r="D643" s="21" t="s">
        <v>144</v>
      </c>
      <c r="E643" s="21" t="s">
        <v>641</v>
      </c>
    </row>
    <row r="644" spans="1:5" ht="15">
      <c r="A644" s="19">
        <v>595</v>
      </c>
      <c r="B644" s="21" t="s">
        <v>1178</v>
      </c>
      <c r="C644" s="21">
        <v>7099</v>
      </c>
      <c r="D644" s="21" t="s">
        <v>144</v>
      </c>
      <c r="E644" s="21" t="s">
        <v>1179</v>
      </c>
    </row>
    <row r="645" spans="1:5" ht="15">
      <c r="A645" s="19">
        <v>596</v>
      </c>
      <c r="B645" s="21" t="s">
        <v>1180</v>
      </c>
      <c r="C645" s="21">
        <v>6325</v>
      </c>
      <c r="D645" s="21" t="s">
        <v>142</v>
      </c>
      <c r="E645" s="21" t="s">
        <v>762</v>
      </c>
    </row>
    <row r="646" spans="1:5" ht="15">
      <c r="A646" s="19">
        <v>597</v>
      </c>
      <c r="B646" s="21" t="s">
        <v>1181</v>
      </c>
      <c r="C646" s="21">
        <v>7071</v>
      </c>
      <c r="D646" s="21" t="s">
        <v>144</v>
      </c>
      <c r="E646" s="21" t="s">
        <v>762</v>
      </c>
    </row>
    <row r="647" spans="1:5" ht="15">
      <c r="A647" s="19">
        <v>598</v>
      </c>
      <c r="B647" s="21" t="s">
        <v>646</v>
      </c>
      <c r="C647" s="21">
        <v>5792</v>
      </c>
      <c r="D647" s="21" t="s">
        <v>142</v>
      </c>
      <c r="E647" s="21" t="s">
        <v>647</v>
      </c>
    </row>
    <row r="648" spans="1:5" ht="15">
      <c r="A648" s="19">
        <v>599</v>
      </c>
      <c r="B648" s="21" t="e">
        <v>#N/A</v>
      </c>
      <c r="C648" s="21">
        <v>5839</v>
      </c>
      <c r="D648" s="21" t="e">
        <v>#N/A</v>
      </c>
      <c r="E648" s="21" t="e">
        <v>#N/A</v>
      </c>
    </row>
    <row r="649" spans="1:5" ht="15">
      <c r="A649" s="19">
        <v>600</v>
      </c>
      <c r="B649" s="21" t="s">
        <v>1182</v>
      </c>
      <c r="C649" s="21">
        <v>5973</v>
      </c>
      <c r="D649" s="21" t="s">
        <v>144</v>
      </c>
      <c r="E649" s="21" t="s">
        <v>1183</v>
      </c>
    </row>
    <row r="650" spans="1:5" ht="15">
      <c r="A650" s="19">
        <v>601</v>
      </c>
      <c r="B650" s="21" t="s">
        <v>1184</v>
      </c>
      <c r="C650" s="21">
        <v>5909</v>
      </c>
      <c r="D650" s="21" t="s">
        <v>144</v>
      </c>
      <c r="E650" s="21" t="s">
        <v>1073</v>
      </c>
    </row>
    <row r="651" spans="1:5" ht="15">
      <c r="A651" s="19">
        <v>602</v>
      </c>
      <c r="B651" s="21" t="s">
        <v>1185</v>
      </c>
      <c r="C651" s="21">
        <v>5775</v>
      </c>
      <c r="D651" s="21" t="s">
        <v>144</v>
      </c>
      <c r="E651" s="21" t="s">
        <v>1186</v>
      </c>
    </row>
    <row r="652" spans="1:5" ht="15">
      <c r="A652" s="19">
        <v>603</v>
      </c>
      <c r="B652" s="21" t="s">
        <v>1187</v>
      </c>
      <c r="C652" s="21">
        <v>5293</v>
      </c>
      <c r="D652" s="21" t="s">
        <v>142</v>
      </c>
      <c r="E652" s="21" t="s">
        <v>1078</v>
      </c>
    </row>
    <row r="653" spans="1:5" ht="15">
      <c r="A653" s="19">
        <v>604</v>
      </c>
      <c r="B653" s="21" t="s">
        <v>1188</v>
      </c>
      <c r="C653" s="21">
        <v>7144</v>
      </c>
      <c r="D653" s="21" t="s">
        <v>144</v>
      </c>
      <c r="E653" s="21" t="s">
        <v>666</v>
      </c>
    </row>
    <row r="654" spans="1:5" ht="15">
      <c r="A654" s="19">
        <v>605</v>
      </c>
      <c r="B654" s="21" t="s">
        <v>1189</v>
      </c>
      <c r="C654" s="21">
        <v>5711</v>
      </c>
      <c r="D654" s="21" t="s">
        <v>142</v>
      </c>
      <c r="E654" s="21" t="s">
        <v>1190</v>
      </c>
    </row>
    <row r="655" spans="1:5" ht="15">
      <c r="A655" s="19">
        <v>606</v>
      </c>
      <c r="B655" s="21" t="s">
        <v>1191</v>
      </c>
      <c r="C655" s="21">
        <v>7119</v>
      </c>
      <c r="D655" s="21" t="s">
        <v>144</v>
      </c>
      <c r="E655" s="21" t="s">
        <v>1190</v>
      </c>
    </row>
    <row r="656" spans="1:5" ht="15">
      <c r="A656" s="19">
        <v>607</v>
      </c>
      <c r="B656" s="21" t="s">
        <v>1192</v>
      </c>
      <c r="C656" s="21">
        <v>6314</v>
      </c>
      <c r="D656" s="21" t="s">
        <v>142</v>
      </c>
      <c r="E656" s="21" t="s">
        <v>1193</v>
      </c>
    </row>
    <row r="657" spans="1:5" ht="15">
      <c r="A657" s="19">
        <v>608</v>
      </c>
      <c r="B657" s="21" t="s">
        <v>1194</v>
      </c>
      <c r="C657" s="21">
        <v>6204</v>
      </c>
      <c r="D657" s="21" t="s">
        <v>615</v>
      </c>
      <c r="E657" s="21" t="s">
        <v>1075</v>
      </c>
    </row>
    <row r="658" spans="1:5" ht="15">
      <c r="A658" s="19">
        <v>609</v>
      </c>
      <c r="B658" s="21" t="s">
        <v>1195</v>
      </c>
      <c r="C658" s="21">
        <v>7293</v>
      </c>
      <c r="D658" s="21" t="s">
        <v>143</v>
      </c>
      <c r="E658" s="21" t="s">
        <v>680</v>
      </c>
    </row>
    <row r="659" spans="1:5" ht="15">
      <c r="A659" s="19">
        <v>610</v>
      </c>
      <c r="B659" s="21" t="s">
        <v>1196</v>
      </c>
      <c r="C659" s="21">
        <v>5382</v>
      </c>
      <c r="D659" s="21" t="s">
        <v>145</v>
      </c>
      <c r="E659" s="21" t="s">
        <v>704</v>
      </c>
    </row>
    <row r="660" spans="1:5" ht="15">
      <c r="A660" s="19">
        <v>611</v>
      </c>
      <c r="B660" s="21" t="s">
        <v>1197</v>
      </c>
      <c r="C660" s="21">
        <v>4816</v>
      </c>
      <c r="D660" s="21" t="s">
        <v>145</v>
      </c>
      <c r="E660" s="21" t="s">
        <v>1198</v>
      </c>
    </row>
    <row r="661" spans="1:5" ht="15">
      <c r="A661" s="19">
        <v>612</v>
      </c>
      <c r="B661" s="21" t="s">
        <v>1199</v>
      </c>
      <c r="C661" s="21">
        <v>4914</v>
      </c>
      <c r="D661" s="21" t="s">
        <v>145</v>
      </c>
      <c r="E661" s="21" t="s">
        <v>1176</v>
      </c>
    </row>
    <row r="662" spans="1:5" ht="15">
      <c r="A662" s="19">
        <v>613</v>
      </c>
      <c r="B662" s="21" t="s">
        <v>1200</v>
      </c>
      <c r="C662" s="21">
        <v>5378</v>
      </c>
      <c r="D662" s="21" t="s">
        <v>145</v>
      </c>
      <c r="E662" s="21" t="s">
        <v>1143</v>
      </c>
    </row>
    <row r="663" spans="1:5" ht="15">
      <c r="A663" s="19">
        <v>614</v>
      </c>
      <c r="B663" s="21" t="s">
        <v>1201</v>
      </c>
      <c r="C663" s="21">
        <v>4817</v>
      </c>
      <c r="D663" s="21" t="s">
        <v>145</v>
      </c>
      <c r="E663" s="21" t="s">
        <v>1202</v>
      </c>
    </row>
    <row r="664" spans="1:5" ht="15">
      <c r="A664" s="19">
        <v>615</v>
      </c>
      <c r="B664" s="21" t="s">
        <v>1203</v>
      </c>
      <c r="C664" s="21">
        <v>5101</v>
      </c>
      <c r="D664" s="21" t="s">
        <v>145</v>
      </c>
      <c r="E664" s="21" t="s">
        <v>1157</v>
      </c>
    </row>
    <row r="665" spans="1:5" ht="15">
      <c r="A665" s="19">
        <v>616</v>
      </c>
      <c r="B665" s="21" t="s">
        <v>1204</v>
      </c>
      <c r="C665" s="21">
        <v>4996</v>
      </c>
      <c r="D665" s="21" t="s">
        <v>145</v>
      </c>
      <c r="E665" s="21" t="s">
        <v>664</v>
      </c>
    </row>
    <row r="666" spans="1:5" ht="15">
      <c r="A666" s="19">
        <v>617</v>
      </c>
      <c r="B666" s="21" t="s">
        <v>1205</v>
      </c>
      <c r="C666" s="21">
        <v>5207</v>
      </c>
      <c r="D666" s="21" t="s">
        <v>145</v>
      </c>
      <c r="E666" s="21" t="s">
        <v>1073</v>
      </c>
    </row>
    <row r="667" spans="1:5" ht="15">
      <c r="A667" s="19">
        <v>618</v>
      </c>
      <c r="B667" s="21" t="s">
        <v>1206</v>
      </c>
      <c r="C667" s="21">
        <v>5161</v>
      </c>
      <c r="D667" s="21" t="s">
        <v>145</v>
      </c>
      <c r="E667" s="21" t="s">
        <v>670</v>
      </c>
    </row>
    <row r="668" spans="1:5" ht="15">
      <c r="A668" s="19">
        <v>619</v>
      </c>
      <c r="B668" s="21" t="e">
        <v>#N/A</v>
      </c>
      <c r="C668" s="21">
        <v>5138</v>
      </c>
      <c r="D668" s="21" t="e">
        <v>#N/A</v>
      </c>
      <c r="E668" s="21" t="e">
        <v>#N/A</v>
      </c>
    </row>
    <row r="669" spans="1:5" ht="15">
      <c r="A669" s="19">
        <v>620</v>
      </c>
      <c r="B669" s="21" t="s">
        <v>1207</v>
      </c>
      <c r="C669" s="21">
        <v>4823</v>
      </c>
      <c r="D669" s="21" t="s">
        <v>142</v>
      </c>
      <c r="E669" s="21" t="s">
        <v>1176</v>
      </c>
    </row>
    <row r="670" spans="1:5" ht="15">
      <c r="A670" s="19">
        <v>621</v>
      </c>
      <c r="B670" s="21" t="s">
        <v>1208</v>
      </c>
      <c r="C670" s="21">
        <v>4822</v>
      </c>
      <c r="D670" s="21" t="s">
        <v>145</v>
      </c>
      <c r="E670" s="21" t="s">
        <v>1147</v>
      </c>
    </row>
    <row r="671" spans="1:5" ht="15">
      <c r="A671" s="19">
        <v>622</v>
      </c>
      <c r="B671" s="21" t="s">
        <v>1209</v>
      </c>
      <c r="C671" s="21">
        <v>5394</v>
      </c>
      <c r="D671" s="21" t="s">
        <v>145</v>
      </c>
      <c r="E671" s="21" t="s">
        <v>1179</v>
      </c>
    </row>
    <row r="672" spans="1:5" ht="15">
      <c r="A672" s="19">
        <v>623</v>
      </c>
      <c r="B672" s="21" t="s">
        <v>1210</v>
      </c>
      <c r="C672" s="21">
        <v>4922</v>
      </c>
      <c r="D672" s="21" t="s">
        <v>142</v>
      </c>
      <c r="E672" s="21" t="s">
        <v>1211</v>
      </c>
    </row>
    <row r="673" spans="1:5" ht="15">
      <c r="A673" s="19">
        <v>624</v>
      </c>
      <c r="B673" s="21" t="s">
        <v>1212</v>
      </c>
      <c r="C673" s="21">
        <v>4824</v>
      </c>
      <c r="D673" s="21" t="s">
        <v>142</v>
      </c>
      <c r="E673" s="21" t="s">
        <v>1179</v>
      </c>
    </row>
    <row r="674" spans="1:5" ht="15">
      <c r="A674" s="19">
        <v>625</v>
      </c>
      <c r="B674" s="21" t="s">
        <v>1090</v>
      </c>
      <c r="C674" s="21">
        <v>5380</v>
      </c>
      <c r="D674" s="21" t="s">
        <v>691</v>
      </c>
      <c r="E674" s="21" t="s">
        <v>1068</v>
      </c>
    </row>
    <row r="675" spans="1:5" ht="15">
      <c r="A675" s="19">
        <v>626</v>
      </c>
      <c r="B675" s="21" t="s">
        <v>1213</v>
      </c>
      <c r="C675" s="21">
        <v>6490</v>
      </c>
      <c r="D675" s="21" t="s">
        <v>142</v>
      </c>
      <c r="E675" s="21" t="s">
        <v>647</v>
      </c>
    </row>
    <row r="676" spans="1:5" ht="15">
      <c r="A676" s="19">
        <v>627</v>
      </c>
      <c r="B676" s="21" t="s">
        <v>1214</v>
      </c>
      <c r="C676" s="21">
        <v>5522</v>
      </c>
      <c r="D676" s="21" t="s">
        <v>142</v>
      </c>
      <c r="E676" s="21" t="s">
        <v>1054</v>
      </c>
    </row>
    <row r="677" spans="1:5" ht="15">
      <c r="A677" s="19">
        <v>628</v>
      </c>
      <c r="B677" s="21" t="s">
        <v>1215</v>
      </c>
      <c r="C677" s="21">
        <v>4809</v>
      </c>
      <c r="D677" s="21" t="s">
        <v>691</v>
      </c>
      <c r="E677" s="21" t="s">
        <v>674</v>
      </c>
    </row>
    <row r="678" spans="1:5" ht="15">
      <c r="A678" s="19">
        <v>629</v>
      </c>
      <c r="B678" s="21" t="s">
        <v>1216</v>
      </c>
      <c r="C678" s="21">
        <v>4757</v>
      </c>
      <c r="D678" s="21" t="s">
        <v>145</v>
      </c>
      <c r="E678" s="21" t="s">
        <v>1163</v>
      </c>
    </row>
    <row r="679" spans="1:5" ht="15">
      <c r="A679" s="19">
        <v>630</v>
      </c>
      <c r="B679" s="21" t="s">
        <v>1217</v>
      </c>
      <c r="C679" s="21">
        <v>5449</v>
      </c>
      <c r="D679" s="21" t="s">
        <v>145</v>
      </c>
      <c r="E679" s="21" t="s">
        <v>633</v>
      </c>
    </row>
    <row r="680" spans="1:5" ht="15">
      <c r="A680" s="19">
        <v>631</v>
      </c>
      <c r="B680" s="21" t="s">
        <v>1218</v>
      </c>
      <c r="C680" s="21">
        <v>6111</v>
      </c>
      <c r="D680" s="21" t="s">
        <v>145</v>
      </c>
      <c r="E680" s="21" t="s">
        <v>672</v>
      </c>
    </row>
    <row r="681" spans="1:5" ht="15">
      <c r="A681" s="19">
        <v>632</v>
      </c>
      <c r="B681" s="21" t="s">
        <v>1219</v>
      </c>
      <c r="C681" s="21">
        <v>5130</v>
      </c>
      <c r="D681" s="21" t="s">
        <v>145</v>
      </c>
      <c r="E681" s="21" t="s">
        <v>674</v>
      </c>
    </row>
    <row r="682" spans="1:5" ht="15">
      <c r="A682" s="19">
        <v>633</v>
      </c>
      <c r="B682" s="21" t="s">
        <v>1220</v>
      </c>
      <c r="C682" s="21">
        <v>4792</v>
      </c>
      <c r="D682" s="21" t="s">
        <v>142</v>
      </c>
      <c r="E682" s="21" t="s">
        <v>1221</v>
      </c>
    </row>
    <row r="683" spans="1:5" ht="15">
      <c r="A683" s="19">
        <v>634</v>
      </c>
      <c r="B683" s="21" t="s">
        <v>1222</v>
      </c>
      <c r="C683" s="21">
        <v>6797</v>
      </c>
      <c r="D683" s="21" t="s">
        <v>142</v>
      </c>
      <c r="E683" s="21" t="s">
        <v>674</v>
      </c>
    </row>
    <row r="684" spans="1:5" ht="15">
      <c r="A684" s="19">
        <v>635</v>
      </c>
      <c r="B684" s="21" t="s">
        <v>1223</v>
      </c>
      <c r="C684" s="21">
        <v>4985</v>
      </c>
      <c r="D684" s="21" t="s">
        <v>145</v>
      </c>
      <c r="E684" s="21" t="s">
        <v>1186</v>
      </c>
    </row>
    <row r="685" spans="1:5">
      <c r="A685" s="19">
        <v>636</v>
      </c>
      <c r="B685" s="120" t="s">
        <v>240</v>
      </c>
      <c r="C685" s="121">
        <v>7246</v>
      </c>
      <c r="D685" s="122" t="s">
        <v>143</v>
      </c>
      <c r="E685" s="120" t="s">
        <v>239</v>
      </c>
    </row>
    <row r="686" spans="1:5">
      <c r="A686" s="19">
        <v>637</v>
      </c>
      <c r="B686" s="97" t="s">
        <v>245</v>
      </c>
      <c r="C686" s="96">
        <v>6000</v>
      </c>
      <c r="D686" s="44" t="s">
        <v>143</v>
      </c>
      <c r="E686" s="97" t="s">
        <v>244</v>
      </c>
    </row>
    <row r="687" spans="1:5">
      <c r="A687" s="19">
        <v>638</v>
      </c>
      <c r="B687" s="97" t="s">
        <v>250</v>
      </c>
      <c r="C687" s="96">
        <v>7207</v>
      </c>
      <c r="D687" s="44" t="s">
        <v>143</v>
      </c>
      <c r="E687" s="97" t="s">
        <v>249</v>
      </c>
    </row>
    <row r="688" spans="1:5">
      <c r="A688" s="19">
        <v>639</v>
      </c>
      <c r="B688" s="49" t="s">
        <v>254</v>
      </c>
      <c r="C688" s="96">
        <v>7220</v>
      </c>
      <c r="D688" s="44" t="s">
        <v>143</v>
      </c>
      <c r="E688" s="49" t="s">
        <v>253</v>
      </c>
    </row>
    <row r="689" spans="1:5">
      <c r="A689" s="19">
        <v>640</v>
      </c>
      <c r="B689" s="97" t="s">
        <v>269</v>
      </c>
      <c r="C689" s="96">
        <v>5970</v>
      </c>
      <c r="D689" s="44" t="s">
        <v>143</v>
      </c>
      <c r="E689" s="49" t="s">
        <v>271</v>
      </c>
    </row>
    <row r="690" spans="1:5">
      <c r="A690" s="19">
        <v>641</v>
      </c>
      <c r="B690" s="123" t="s">
        <v>286</v>
      </c>
      <c r="C690" s="124">
        <v>6754</v>
      </c>
      <c r="D690" s="125" t="s">
        <v>143</v>
      </c>
      <c r="E690" s="123" t="s">
        <v>285</v>
      </c>
    </row>
    <row r="691" spans="1:5" ht="15">
      <c r="A691" s="19">
        <v>642</v>
      </c>
      <c r="B691" s="21" t="s">
        <v>1224</v>
      </c>
      <c r="C691" s="21">
        <v>6457</v>
      </c>
      <c r="D691" s="21" t="s">
        <v>144</v>
      </c>
      <c r="E691" s="21" t="s">
        <v>540</v>
      </c>
    </row>
    <row r="692" spans="1:5" ht="15">
      <c r="A692" s="19">
        <v>643</v>
      </c>
      <c r="B692" s="21" t="s">
        <v>1225</v>
      </c>
      <c r="C692" s="21">
        <v>7262</v>
      </c>
      <c r="D692" s="21" t="s">
        <v>143</v>
      </c>
      <c r="E692" s="21" t="s">
        <v>556</v>
      </c>
    </row>
    <row r="693" spans="1:5" ht="15">
      <c r="A693" s="19">
        <v>644</v>
      </c>
      <c r="B693" s="21" t="s">
        <v>1226</v>
      </c>
      <c r="C693" s="21">
        <v>6596</v>
      </c>
      <c r="D693" s="21" t="s">
        <v>143</v>
      </c>
      <c r="E693" s="21" t="s">
        <v>1227</v>
      </c>
    </row>
    <row r="694" spans="1:5" ht="15">
      <c r="A694" s="19">
        <v>645</v>
      </c>
      <c r="B694" s="21" t="s">
        <v>1228</v>
      </c>
      <c r="C694" s="21">
        <v>7281</v>
      </c>
      <c r="D694" s="21" t="s">
        <v>143</v>
      </c>
      <c r="E694" s="21" t="s">
        <v>1059</v>
      </c>
    </row>
    <row r="695" spans="1:5" ht="15">
      <c r="A695" s="19">
        <v>646</v>
      </c>
      <c r="B695" s="21" t="s">
        <v>593</v>
      </c>
      <c r="C695" s="21">
        <v>7233</v>
      </c>
      <c r="D695" s="21" t="s">
        <v>143</v>
      </c>
      <c r="E695" s="21" t="s">
        <v>594</v>
      </c>
    </row>
    <row r="696" spans="1:5" ht="15">
      <c r="A696" s="19">
        <v>647</v>
      </c>
      <c r="B696" s="21" t="s">
        <v>1229</v>
      </c>
      <c r="C696" s="21">
        <v>7259</v>
      </c>
      <c r="D696" s="21" t="s">
        <v>143</v>
      </c>
      <c r="E696" s="21" t="s">
        <v>540</v>
      </c>
    </row>
    <row r="697" spans="1:5" ht="15">
      <c r="A697" s="19">
        <v>648</v>
      </c>
      <c r="B697" s="21" t="s">
        <v>1230</v>
      </c>
      <c r="C697" s="21">
        <v>7231</v>
      </c>
      <c r="D697" s="21" t="s">
        <v>143</v>
      </c>
      <c r="E697" s="21" t="s">
        <v>1119</v>
      </c>
    </row>
    <row r="698" spans="1:5" ht="15">
      <c r="A698" s="19">
        <v>649</v>
      </c>
      <c r="B698" s="21" t="s">
        <v>1231</v>
      </c>
      <c r="C698" s="21">
        <v>7015</v>
      </c>
      <c r="D698" s="21" t="s">
        <v>143</v>
      </c>
      <c r="E698" s="21" t="s">
        <v>1062</v>
      </c>
    </row>
    <row r="699" spans="1:5" ht="15">
      <c r="A699" s="19">
        <v>650</v>
      </c>
      <c r="B699" s="21" t="s">
        <v>1232</v>
      </c>
      <c r="C699" s="21">
        <v>6740</v>
      </c>
      <c r="D699" s="21" t="s">
        <v>143</v>
      </c>
      <c r="E699" s="21" t="s">
        <v>1233</v>
      </c>
    </row>
    <row r="700" spans="1:5" ht="15">
      <c r="A700" s="19">
        <v>651</v>
      </c>
      <c r="B700" s="21" t="s">
        <v>1234</v>
      </c>
      <c r="C700" s="21">
        <v>7235</v>
      </c>
      <c r="D700" s="21" t="s">
        <v>143</v>
      </c>
      <c r="E700" s="21" t="s">
        <v>1235</v>
      </c>
    </row>
    <row r="701" spans="1:5" ht="15">
      <c r="A701" s="19">
        <v>652</v>
      </c>
      <c r="B701" s="21" t="s">
        <v>1236</v>
      </c>
      <c r="C701" s="21">
        <v>4963</v>
      </c>
      <c r="D701" s="21" t="s">
        <v>142</v>
      </c>
      <c r="E701" s="21" t="s">
        <v>1237</v>
      </c>
    </row>
    <row r="702" spans="1:5" ht="15">
      <c r="A702" s="19">
        <v>653</v>
      </c>
      <c r="B702" s="21" t="s">
        <v>1238</v>
      </c>
      <c r="C702" s="21">
        <v>7139</v>
      </c>
      <c r="D702" s="21" t="s">
        <v>144</v>
      </c>
      <c r="E702" s="21" t="s">
        <v>1239</v>
      </c>
    </row>
    <row r="703" spans="1:5" ht="15">
      <c r="A703" s="19">
        <v>654</v>
      </c>
      <c r="B703" s="21" t="s">
        <v>1240</v>
      </c>
      <c r="C703" s="21">
        <v>7134</v>
      </c>
      <c r="D703" s="21" t="s">
        <v>144</v>
      </c>
      <c r="E703" s="21" t="s">
        <v>1241</v>
      </c>
    </row>
    <row r="704" spans="1:5" ht="15">
      <c r="A704" s="19">
        <v>655</v>
      </c>
      <c r="B704" s="21" t="s">
        <v>293</v>
      </c>
      <c r="C704" s="21">
        <v>6496</v>
      </c>
      <c r="D704" s="21" t="s">
        <v>144</v>
      </c>
      <c r="E704" s="21" t="s">
        <v>1242</v>
      </c>
    </row>
    <row r="705" spans="1:5" ht="15">
      <c r="A705" s="19">
        <v>656</v>
      </c>
      <c r="B705" s="21" t="s">
        <v>1243</v>
      </c>
      <c r="C705" s="21">
        <v>5762</v>
      </c>
      <c r="D705" s="21" t="s">
        <v>144</v>
      </c>
      <c r="E705" s="21" t="s">
        <v>1244</v>
      </c>
    </row>
    <row r="706" spans="1:5" ht="15">
      <c r="A706" s="19">
        <v>657</v>
      </c>
      <c r="B706" s="21" t="s">
        <v>557</v>
      </c>
      <c r="C706" s="21">
        <v>5764</v>
      </c>
      <c r="D706" s="21" t="s">
        <v>144</v>
      </c>
      <c r="E706" s="21" t="s">
        <v>558</v>
      </c>
    </row>
    <row r="707" spans="1:5" ht="15">
      <c r="A707" s="19">
        <v>658</v>
      </c>
      <c r="B707" s="21" t="s">
        <v>1245</v>
      </c>
      <c r="C707" s="21">
        <v>5950</v>
      </c>
      <c r="D707" s="21" t="s">
        <v>144</v>
      </c>
      <c r="E707" s="21" t="s">
        <v>1246</v>
      </c>
    </row>
    <row r="708" spans="1:5" ht="15">
      <c r="A708" s="19">
        <v>659</v>
      </c>
      <c r="B708" s="21" t="s">
        <v>1247</v>
      </c>
      <c r="C708" s="21">
        <v>7137</v>
      </c>
      <c r="D708" s="21" t="s">
        <v>144</v>
      </c>
      <c r="E708" s="21" t="s">
        <v>1248</v>
      </c>
    </row>
    <row r="709" spans="1:5" ht="15">
      <c r="A709" s="19">
        <v>660</v>
      </c>
      <c r="B709" s="21" t="s">
        <v>1249</v>
      </c>
      <c r="C709" s="21">
        <v>5597</v>
      </c>
      <c r="D709" s="21" t="s">
        <v>615</v>
      </c>
      <c r="E709" s="21" t="s">
        <v>1250</v>
      </c>
    </row>
    <row r="710" spans="1:5" ht="15">
      <c r="A710" s="19">
        <v>661</v>
      </c>
      <c r="B710" s="21" t="s">
        <v>1251</v>
      </c>
      <c r="C710" s="21">
        <v>6483</v>
      </c>
      <c r="D710" s="21" t="s">
        <v>144</v>
      </c>
      <c r="E710" s="21" t="s">
        <v>554</v>
      </c>
    </row>
    <row r="711" spans="1:5" ht="15">
      <c r="A711" s="19">
        <v>662</v>
      </c>
      <c r="B711" s="21" t="s">
        <v>1252</v>
      </c>
      <c r="C711" s="21">
        <v>7116</v>
      </c>
      <c r="D711" s="21" t="s">
        <v>144</v>
      </c>
      <c r="E711" s="21" t="s">
        <v>1253</v>
      </c>
    </row>
    <row r="712" spans="1:5" ht="15">
      <c r="A712" s="19">
        <v>663</v>
      </c>
      <c r="B712" s="21" t="s">
        <v>1254</v>
      </c>
      <c r="C712" s="21">
        <v>5570</v>
      </c>
      <c r="D712" s="21" t="s">
        <v>145</v>
      </c>
      <c r="E712" s="21" t="s">
        <v>1239</v>
      </c>
    </row>
    <row r="713" spans="1:5" ht="15">
      <c r="A713" s="19">
        <v>664</v>
      </c>
      <c r="B713" s="21" t="s">
        <v>1255</v>
      </c>
      <c r="C713" s="21">
        <v>4918</v>
      </c>
      <c r="D713" s="21" t="s">
        <v>145</v>
      </c>
      <c r="E713" s="21" t="s">
        <v>1241</v>
      </c>
    </row>
    <row r="714" spans="1:5" ht="15">
      <c r="A714" s="19">
        <v>665</v>
      </c>
      <c r="B714" s="21" t="s">
        <v>1256</v>
      </c>
      <c r="C714" s="21">
        <v>6127</v>
      </c>
      <c r="D714" s="21" t="s">
        <v>145</v>
      </c>
      <c r="E714" s="21" t="s">
        <v>1066</v>
      </c>
    </row>
    <row r="715" spans="1:5" ht="15">
      <c r="A715" s="19">
        <v>666</v>
      </c>
      <c r="B715" s="21" t="s">
        <v>1257</v>
      </c>
      <c r="C715" s="21">
        <v>6126</v>
      </c>
      <c r="D715" s="21" t="s">
        <v>145</v>
      </c>
      <c r="E715" s="21" t="s">
        <v>540</v>
      </c>
    </row>
    <row r="716" spans="1:5" ht="15">
      <c r="A716" s="19">
        <v>667</v>
      </c>
      <c r="B716" s="21" t="s">
        <v>1258</v>
      </c>
      <c r="C716" s="21">
        <v>7049</v>
      </c>
      <c r="D716" s="21" t="s">
        <v>145</v>
      </c>
      <c r="E716" s="21" t="s">
        <v>1064</v>
      </c>
    </row>
    <row r="717" spans="1:5" ht="15">
      <c r="A717" s="19">
        <v>668</v>
      </c>
      <c r="B717" s="21" t="s">
        <v>1259</v>
      </c>
      <c r="C717" s="21">
        <v>6823</v>
      </c>
      <c r="D717" s="21" t="s">
        <v>142</v>
      </c>
      <c r="E717" s="21" t="s">
        <v>1260</v>
      </c>
    </row>
    <row r="718" spans="1:5" ht="15">
      <c r="A718" s="19">
        <v>669</v>
      </c>
      <c r="B718" s="21" t="s">
        <v>1261</v>
      </c>
      <c r="C718" s="21">
        <v>5969</v>
      </c>
      <c r="D718" s="21" t="s">
        <v>142</v>
      </c>
      <c r="E718" s="21" t="s">
        <v>1262</v>
      </c>
    </row>
    <row r="719" spans="1:5" ht="15">
      <c r="A719" s="19">
        <v>670</v>
      </c>
      <c r="B719" s="21" t="s">
        <v>1263</v>
      </c>
      <c r="C719" s="21">
        <v>5364</v>
      </c>
      <c r="D719" s="21" t="s">
        <v>691</v>
      </c>
      <c r="E719" s="21" t="s">
        <v>1264</v>
      </c>
    </row>
    <row r="720" spans="1:5" ht="15">
      <c r="A720" s="19">
        <v>671</v>
      </c>
      <c r="B720" s="21" t="s">
        <v>1265</v>
      </c>
      <c r="C720" s="21">
        <v>5111</v>
      </c>
      <c r="D720" s="21" t="s">
        <v>145</v>
      </c>
      <c r="E720" s="21" t="s">
        <v>1266</v>
      </c>
    </row>
    <row r="721" spans="1:5" ht="15">
      <c r="A721" s="19">
        <v>672</v>
      </c>
      <c r="B721" s="21" t="s">
        <v>1267</v>
      </c>
      <c r="C721" s="21">
        <v>4917</v>
      </c>
      <c r="D721" s="21" t="s">
        <v>145</v>
      </c>
      <c r="E721" s="21" t="s">
        <v>1268</v>
      </c>
    </row>
    <row r="722" spans="1:5" ht="15">
      <c r="A722" s="19">
        <v>673</v>
      </c>
      <c r="B722" s="21" t="s">
        <v>1269</v>
      </c>
      <c r="C722" s="21">
        <v>4927</v>
      </c>
      <c r="D722" s="21" t="s">
        <v>145</v>
      </c>
      <c r="E722" s="21" t="s">
        <v>1270</v>
      </c>
    </row>
    <row r="723" spans="1:5" ht="15">
      <c r="A723" s="19">
        <v>674</v>
      </c>
      <c r="B723" s="21" t="s">
        <v>1271</v>
      </c>
      <c r="C723" s="21">
        <v>4760</v>
      </c>
      <c r="D723" s="21" t="s">
        <v>142</v>
      </c>
      <c r="E723" s="21" t="s">
        <v>1242</v>
      </c>
    </row>
    <row r="724" spans="1:5" ht="15">
      <c r="A724" s="19">
        <v>675</v>
      </c>
      <c r="B724" s="21" t="s">
        <v>1272</v>
      </c>
      <c r="C724" s="21">
        <v>6792</v>
      </c>
      <c r="D724" s="21" t="s">
        <v>142</v>
      </c>
      <c r="E724" s="21" t="s">
        <v>558</v>
      </c>
    </row>
    <row r="725" spans="1:5" ht="15">
      <c r="A725" s="19">
        <v>676</v>
      </c>
      <c r="B725" s="21" t="s">
        <v>1273</v>
      </c>
      <c r="C725" s="21">
        <v>4789</v>
      </c>
      <c r="D725" s="21" t="s">
        <v>691</v>
      </c>
      <c r="E725" s="21" t="s">
        <v>1274</v>
      </c>
    </row>
    <row r="726" spans="1:5" ht="15">
      <c r="A726" s="19">
        <v>677</v>
      </c>
      <c r="B726" s="21" t="s">
        <v>319</v>
      </c>
      <c r="C726" s="21">
        <v>6161</v>
      </c>
      <c r="D726" s="21" t="s">
        <v>142</v>
      </c>
      <c r="E726" s="21" t="s">
        <v>1275</v>
      </c>
    </row>
    <row r="727" spans="1:5" ht="15">
      <c r="A727" s="19">
        <v>678</v>
      </c>
      <c r="B727" s="21" t="s">
        <v>1276</v>
      </c>
      <c r="C727" s="21">
        <v>4805</v>
      </c>
      <c r="D727" s="21" t="s">
        <v>142</v>
      </c>
      <c r="E727" s="21" t="s">
        <v>1119</v>
      </c>
    </row>
    <row r="728" spans="1:5" ht="15">
      <c r="A728" s="19">
        <v>679</v>
      </c>
      <c r="B728" s="21" t="s">
        <v>1277</v>
      </c>
      <c r="C728" s="21">
        <v>4954</v>
      </c>
      <c r="D728" s="21" t="s">
        <v>142</v>
      </c>
      <c r="E728" s="21" t="s">
        <v>1062</v>
      </c>
    </row>
    <row r="729" spans="1:5" ht="15">
      <c r="A729" s="19">
        <v>680</v>
      </c>
      <c r="B729" s="21" t="s">
        <v>1278</v>
      </c>
      <c r="C729" s="21">
        <v>5542</v>
      </c>
      <c r="D729" s="21" t="s">
        <v>691</v>
      </c>
      <c r="E729" s="21" t="s">
        <v>1253</v>
      </c>
    </row>
    <row r="730" spans="1:5" ht="15">
      <c r="A730" s="19">
        <v>681</v>
      </c>
      <c r="B730" s="21" t="e">
        <v>#N/A</v>
      </c>
      <c r="C730" s="21">
        <v>5527</v>
      </c>
      <c r="D730" s="21" t="e">
        <v>#N/A</v>
      </c>
      <c r="E730" s="21" t="e">
        <v>#N/A</v>
      </c>
    </row>
    <row r="731" spans="1:5" ht="15">
      <c r="A731" s="19">
        <v>682</v>
      </c>
      <c r="B731" s="21" t="s">
        <v>1279</v>
      </c>
      <c r="C731" s="21">
        <v>5003</v>
      </c>
      <c r="D731" s="21" t="s">
        <v>142</v>
      </c>
      <c r="E731" s="21" t="s">
        <v>1280</v>
      </c>
    </row>
    <row r="732" spans="1:5">
      <c r="A732" s="19">
        <v>683</v>
      </c>
      <c r="B732" s="126" t="s">
        <v>884</v>
      </c>
      <c r="C732" s="121">
        <v>6874</v>
      </c>
      <c r="D732" s="127" t="s">
        <v>241</v>
      </c>
      <c r="E732" s="120" t="s">
        <v>885</v>
      </c>
    </row>
    <row r="733" spans="1:5">
      <c r="A733" s="19">
        <v>684</v>
      </c>
      <c r="B733" s="49" t="s">
        <v>886</v>
      </c>
      <c r="C733" s="99">
        <v>6566</v>
      </c>
      <c r="D733" s="98" t="s">
        <v>241</v>
      </c>
      <c r="E733" s="97" t="s">
        <v>887</v>
      </c>
    </row>
    <row r="734" spans="1:5">
      <c r="A734" s="19">
        <v>685</v>
      </c>
      <c r="B734" s="49" t="s">
        <v>888</v>
      </c>
      <c r="C734" s="99">
        <v>7212</v>
      </c>
      <c r="D734" s="98" t="s">
        <v>241</v>
      </c>
      <c r="E734" s="97" t="s">
        <v>889</v>
      </c>
    </row>
    <row r="735" spans="1:5">
      <c r="A735" s="19">
        <v>686</v>
      </c>
      <c r="B735" s="49" t="s">
        <v>890</v>
      </c>
      <c r="C735" s="99">
        <v>6548</v>
      </c>
      <c r="D735" s="98" t="s">
        <v>241</v>
      </c>
      <c r="E735" s="97" t="s">
        <v>891</v>
      </c>
    </row>
    <row r="736" spans="1:5">
      <c r="A736" s="19">
        <v>687</v>
      </c>
      <c r="B736" s="49" t="s">
        <v>892</v>
      </c>
      <c r="C736" s="99">
        <v>6911</v>
      </c>
      <c r="D736" s="98" t="s">
        <v>241</v>
      </c>
      <c r="E736" s="97" t="s">
        <v>893</v>
      </c>
    </row>
    <row r="737" spans="1:5">
      <c r="A737" s="19">
        <v>688</v>
      </c>
      <c r="B737" s="49" t="s">
        <v>894</v>
      </c>
      <c r="C737" s="99">
        <v>7208</v>
      </c>
      <c r="D737" s="98" t="s">
        <v>241</v>
      </c>
      <c r="E737" s="97" t="s">
        <v>885</v>
      </c>
    </row>
    <row r="738" spans="1:5">
      <c r="A738" s="19">
        <v>689</v>
      </c>
      <c r="B738" s="49" t="s">
        <v>895</v>
      </c>
      <c r="C738" s="99">
        <v>7209</v>
      </c>
      <c r="D738" s="98" t="s">
        <v>241</v>
      </c>
      <c r="E738" s="97" t="s">
        <v>896</v>
      </c>
    </row>
    <row r="739" spans="1:5">
      <c r="A739" s="19">
        <v>690</v>
      </c>
      <c r="B739" s="49" t="s">
        <v>897</v>
      </c>
      <c r="C739" s="99">
        <v>7199</v>
      </c>
      <c r="D739" s="98" t="s">
        <v>241</v>
      </c>
      <c r="E739" s="97" t="s">
        <v>898</v>
      </c>
    </row>
    <row r="740" spans="1:5">
      <c r="A740" s="19">
        <v>691</v>
      </c>
      <c r="B740" s="49" t="s">
        <v>899</v>
      </c>
      <c r="C740" s="99">
        <v>6568</v>
      </c>
      <c r="D740" s="98" t="s">
        <v>241</v>
      </c>
      <c r="E740" s="97" t="s">
        <v>900</v>
      </c>
    </row>
    <row r="741" spans="1:5">
      <c r="A741" s="19">
        <v>692</v>
      </c>
      <c r="B741" s="49" t="s">
        <v>585</v>
      </c>
      <c r="C741" s="99">
        <v>7195</v>
      </c>
      <c r="D741" s="98" t="s">
        <v>241</v>
      </c>
      <c r="E741" s="97" t="s">
        <v>901</v>
      </c>
    </row>
    <row r="742" spans="1:5">
      <c r="A742" s="19">
        <v>693</v>
      </c>
      <c r="B742" s="49" t="s">
        <v>902</v>
      </c>
      <c r="C742" s="99">
        <v>6503</v>
      </c>
      <c r="D742" s="98" t="s">
        <v>241</v>
      </c>
      <c r="E742" s="97" t="s">
        <v>903</v>
      </c>
    </row>
    <row r="743" spans="1:5">
      <c r="A743" s="19">
        <v>694</v>
      </c>
      <c r="B743" s="49" t="s">
        <v>904</v>
      </c>
      <c r="C743" s="99">
        <v>6180</v>
      </c>
      <c r="D743" s="98" t="s">
        <v>426</v>
      </c>
      <c r="E743" s="97" t="s">
        <v>905</v>
      </c>
    </row>
    <row r="744" spans="1:5">
      <c r="A744" s="19">
        <v>695</v>
      </c>
      <c r="B744" s="49" t="s">
        <v>906</v>
      </c>
      <c r="C744" s="99">
        <v>7211</v>
      </c>
      <c r="D744" s="98" t="s">
        <v>241</v>
      </c>
      <c r="E744" s="97" t="s">
        <v>907</v>
      </c>
    </row>
    <row r="745" spans="1:5">
      <c r="A745" s="19">
        <v>696</v>
      </c>
      <c r="B745" s="49" t="s">
        <v>908</v>
      </c>
      <c r="C745" s="99">
        <v>6906</v>
      </c>
      <c r="D745" s="98" t="s">
        <v>241</v>
      </c>
      <c r="E745" s="97" t="s">
        <v>909</v>
      </c>
    </row>
    <row r="746" spans="1:5">
      <c r="A746" s="19">
        <v>697</v>
      </c>
      <c r="B746" s="49" t="s">
        <v>910</v>
      </c>
      <c r="C746" s="99">
        <v>7227</v>
      </c>
      <c r="D746" s="98" t="s">
        <v>241</v>
      </c>
      <c r="E746" s="97" t="s">
        <v>911</v>
      </c>
    </row>
    <row r="747" spans="1:5">
      <c r="A747" s="19">
        <v>698</v>
      </c>
      <c r="B747" s="49" t="s">
        <v>912</v>
      </c>
      <c r="C747" s="99">
        <v>7043</v>
      </c>
      <c r="D747" s="98" t="s">
        <v>241</v>
      </c>
      <c r="E747" s="97" t="s">
        <v>913</v>
      </c>
    </row>
    <row r="748" spans="1:5">
      <c r="A748" s="19">
        <v>699</v>
      </c>
      <c r="B748" s="49" t="s">
        <v>914</v>
      </c>
      <c r="C748" s="99">
        <v>7225</v>
      </c>
      <c r="D748" s="98" t="s">
        <v>241</v>
      </c>
      <c r="E748" s="97" t="s">
        <v>915</v>
      </c>
    </row>
    <row r="749" spans="1:5">
      <c r="A749" s="19">
        <v>700</v>
      </c>
      <c r="B749" s="49" t="s">
        <v>916</v>
      </c>
      <c r="C749" s="99">
        <v>7204</v>
      </c>
      <c r="D749" s="98" t="s">
        <v>241</v>
      </c>
      <c r="E749" s="97" t="s">
        <v>917</v>
      </c>
    </row>
    <row r="750" spans="1:5">
      <c r="A750" s="19">
        <v>701</v>
      </c>
      <c r="B750" s="49" t="s">
        <v>918</v>
      </c>
      <c r="C750" s="99">
        <v>6877</v>
      </c>
      <c r="D750" s="98" t="s">
        <v>241</v>
      </c>
      <c r="E750" s="97" t="s">
        <v>919</v>
      </c>
    </row>
    <row r="751" spans="1:5">
      <c r="A751" s="19">
        <v>702</v>
      </c>
      <c r="B751" s="49" t="s">
        <v>920</v>
      </c>
      <c r="C751" s="99">
        <v>7228</v>
      </c>
      <c r="D751" s="98" t="s">
        <v>241</v>
      </c>
      <c r="E751" s="97" t="s">
        <v>921</v>
      </c>
    </row>
    <row r="752" spans="1:5">
      <c r="A752" s="19">
        <v>703</v>
      </c>
      <c r="B752" s="49" t="s">
        <v>922</v>
      </c>
      <c r="C752" s="96">
        <v>7213</v>
      </c>
      <c r="D752" s="98" t="s">
        <v>241</v>
      </c>
      <c r="E752" s="97" t="s">
        <v>923</v>
      </c>
    </row>
    <row r="753" spans="1:5">
      <c r="A753" s="19">
        <v>704</v>
      </c>
      <c r="B753" s="49" t="s">
        <v>924</v>
      </c>
      <c r="C753" s="96">
        <v>6508</v>
      </c>
      <c r="D753" s="98" t="s">
        <v>241</v>
      </c>
      <c r="E753" s="97" t="s">
        <v>925</v>
      </c>
    </row>
    <row r="754" spans="1:5">
      <c r="A754" s="19">
        <v>705</v>
      </c>
      <c r="B754" s="100" t="s">
        <v>926</v>
      </c>
      <c r="C754" s="102">
        <v>6541</v>
      </c>
      <c r="D754" s="101" t="s">
        <v>241</v>
      </c>
      <c r="E754" s="101" t="s">
        <v>927</v>
      </c>
    </row>
    <row r="755" spans="1:5">
      <c r="A755" s="19">
        <v>706</v>
      </c>
      <c r="B755" s="100" t="s">
        <v>928</v>
      </c>
      <c r="C755" s="102">
        <v>7229</v>
      </c>
      <c r="D755" s="101" t="s">
        <v>241</v>
      </c>
      <c r="E755" s="101" t="s">
        <v>921</v>
      </c>
    </row>
    <row r="756" spans="1:5">
      <c r="A756" s="19">
        <v>707</v>
      </c>
      <c r="B756" s="100" t="s">
        <v>929</v>
      </c>
      <c r="C756" s="102">
        <v>6898</v>
      </c>
      <c r="D756" s="101" t="s">
        <v>241</v>
      </c>
      <c r="E756" s="101" t="s">
        <v>930</v>
      </c>
    </row>
    <row r="757" spans="1:5">
      <c r="A757" s="19">
        <v>708</v>
      </c>
      <c r="B757" s="49" t="s">
        <v>931</v>
      </c>
      <c r="C757" s="96">
        <v>5752</v>
      </c>
      <c r="D757" s="98" t="s">
        <v>296</v>
      </c>
      <c r="E757" s="97" t="s">
        <v>891</v>
      </c>
    </row>
    <row r="758" spans="1:5">
      <c r="A758" s="19">
        <v>709</v>
      </c>
      <c r="B758" s="49" t="s">
        <v>932</v>
      </c>
      <c r="C758" s="96">
        <v>6359</v>
      </c>
      <c r="D758" s="98" t="s">
        <v>296</v>
      </c>
      <c r="E758" s="97" t="s">
        <v>896</v>
      </c>
    </row>
    <row r="759" spans="1:5">
      <c r="A759" s="19">
        <v>710</v>
      </c>
      <c r="B759" s="49" t="s">
        <v>933</v>
      </c>
      <c r="C759" s="96">
        <v>5712</v>
      </c>
      <c r="D759" s="98" t="s">
        <v>426</v>
      </c>
      <c r="E759" s="97" t="s">
        <v>934</v>
      </c>
    </row>
    <row r="760" spans="1:5">
      <c r="A760" s="19">
        <v>711</v>
      </c>
      <c r="B760" s="49" t="s">
        <v>935</v>
      </c>
      <c r="C760" s="96">
        <v>5748</v>
      </c>
      <c r="D760" s="98" t="s">
        <v>296</v>
      </c>
      <c r="E760" s="97" t="s">
        <v>936</v>
      </c>
    </row>
    <row r="761" spans="1:5">
      <c r="A761" s="19">
        <v>712</v>
      </c>
      <c r="B761" s="49" t="s">
        <v>937</v>
      </c>
      <c r="C761" s="96">
        <v>5736</v>
      </c>
      <c r="D761" s="98" t="s">
        <v>296</v>
      </c>
      <c r="E761" s="97" t="s">
        <v>905</v>
      </c>
    </row>
    <row r="762" spans="1:5">
      <c r="A762" s="19">
        <v>713</v>
      </c>
      <c r="B762" s="49" t="s">
        <v>938</v>
      </c>
      <c r="C762" s="96">
        <v>5974</v>
      </c>
      <c r="D762" s="98" t="s">
        <v>426</v>
      </c>
      <c r="E762" s="97" t="s">
        <v>915</v>
      </c>
    </row>
    <row r="763" spans="1:5">
      <c r="A763" s="19">
        <v>714</v>
      </c>
      <c r="B763" s="49" t="s">
        <v>939</v>
      </c>
      <c r="C763" s="96">
        <v>6330</v>
      </c>
      <c r="D763" s="98" t="s">
        <v>296</v>
      </c>
      <c r="E763" s="97" t="s">
        <v>919</v>
      </c>
    </row>
    <row r="764" spans="1:5">
      <c r="A764" s="19">
        <v>715</v>
      </c>
      <c r="B764" s="49" t="s">
        <v>940</v>
      </c>
      <c r="C764" s="96">
        <v>5334</v>
      </c>
      <c r="D764" s="98" t="s">
        <v>941</v>
      </c>
      <c r="E764" s="97" t="s">
        <v>921</v>
      </c>
    </row>
    <row r="765" spans="1:5">
      <c r="A765" s="19">
        <v>716</v>
      </c>
      <c r="B765" s="49" t="s">
        <v>942</v>
      </c>
      <c r="C765" s="103">
        <v>7095</v>
      </c>
      <c r="D765" s="98" t="s">
        <v>943</v>
      </c>
      <c r="E765" s="97" t="s">
        <v>944</v>
      </c>
    </row>
    <row r="766" spans="1:5">
      <c r="A766" s="19">
        <v>717</v>
      </c>
      <c r="B766" s="49" t="s">
        <v>945</v>
      </c>
      <c r="C766" s="103">
        <v>4866</v>
      </c>
      <c r="D766" s="98" t="s">
        <v>296</v>
      </c>
      <c r="E766" s="97" t="s">
        <v>923</v>
      </c>
    </row>
    <row r="767" spans="1:5">
      <c r="A767" s="19">
        <v>718</v>
      </c>
      <c r="B767" s="49" t="s">
        <v>946</v>
      </c>
      <c r="C767" s="104">
        <v>7110</v>
      </c>
      <c r="D767" s="98" t="s">
        <v>943</v>
      </c>
      <c r="E767" s="97" t="s">
        <v>947</v>
      </c>
    </row>
    <row r="768" spans="1:5">
      <c r="A768" s="19">
        <v>719</v>
      </c>
      <c r="B768" s="49" t="s">
        <v>948</v>
      </c>
      <c r="C768" s="103">
        <v>5962</v>
      </c>
      <c r="D768" s="98" t="s">
        <v>426</v>
      </c>
      <c r="E768" s="97" t="s">
        <v>930</v>
      </c>
    </row>
    <row r="769" spans="1:5">
      <c r="A769" s="19">
        <v>720</v>
      </c>
      <c r="B769" s="49" t="s">
        <v>949</v>
      </c>
      <c r="C769" s="103">
        <v>5317</v>
      </c>
      <c r="D769" s="98" t="s">
        <v>296</v>
      </c>
      <c r="E769" s="97" t="s">
        <v>893</v>
      </c>
    </row>
    <row r="770" spans="1:5">
      <c r="A770" s="19">
        <v>721</v>
      </c>
      <c r="B770" s="49" t="s">
        <v>950</v>
      </c>
      <c r="C770" s="103">
        <v>5581</v>
      </c>
      <c r="D770" s="98" t="s">
        <v>296</v>
      </c>
      <c r="E770" s="97" t="s">
        <v>930</v>
      </c>
    </row>
    <row r="771" spans="1:5">
      <c r="A771" s="19">
        <v>722</v>
      </c>
      <c r="B771" s="49" t="s">
        <v>951</v>
      </c>
      <c r="C771" s="103">
        <v>5463</v>
      </c>
      <c r="D771" s="98" t="s">
        <v>296</v>
      </c>
      <c r="E771" s="97" t="s">
        <v>887</v>
      </c>
    </row>
    <row r="772" spans="1:5">
      <c r="A772" s="19">
        <v>723</v>
      </c>
      <c r="B772" s="49" t="s">
        <v>952</v>
      </c>
      <c r="C772" s="103">
        <v>4872</v>
      </c>
      <c r="D772" s="98" t="s">
        <v>296</v>
      </c>
      <c r="E772" s="97" t="s">
        <v>889</v>
      </c>
    </row>
    <row r="773" spans="1:5">
      <c r="A773" s="19">
        <v>724</v>
      </c>
      <c r="B773" s="49" t="s">
        <v>953</v>
      </c>
      <c r="C773" s="103">
        <v>5163</v>
      </c>
      <c r="D773" s="98" t="s">
        <v>296</v>
      </c>
      <c r="E773" s="97" t="s">
        <v>898</v>
      </c>
    </row>
    <row r="774" spans="1:5">
      <c r="A774" s="19">
        <v>725</v>
      </c>
      <c r="B774" s="49" t="s">
        <v>954</v>
      </c>
      <c r="C774" s="103">
        <v>5523</v>
      </c>
      <c r="D774" s="98" t="s">
        <v>296</v>
      </c>
      <c r="E774" s="97" t="s">
        <v>900</v>
      </c>
    </row>
    <row r="775" spans="1:5">
      <c r="A775" s="19">
        <v>726</v>
      </c>
      <c r="B775" s="49" t="s">
        <v>955</v>
      </c>
      <c r="C775" s="103">
        <v>4751</v>
      </c>
      <c r="D775" s="98" t="s">
        <v>296</v>
      </c>
      <c r="E775" s="97" t="s">
        <v>927</v>
      </c>
    </row>
    <row r="776" spans="1:5">
      <c r="A776" s="19">
        <v>727</v>
      </c>
      <c r="B776" s="49" t="s">
        <v>956</v>
      </c>
      <c r="C776" s="103">
        <v>5001</v>
      </c>
      <c r="D776" s="98" t="s">
        <v>296</v>
      </c>
      <c r="E776" s="97" t="s">
        <v>909</v>
      </c>
    </row>
    <row r="777" spans="1:5">
      <c r="A777" s="19">
        <v>728</v>
      </c>
      <c r="B777" s="49" t="s">
        <v>957</v>
      </c>
      <c r="C777" s="103">
        <v>6404</v>
      </c>
      <c r="D777" s="98" t="s">
        <v>296</v>
      </c>
      <c r="E777" s="97" t="s">
        <v>911</v>
      </c>
    </row>
    <row r="778" spans="1:5">
      <c r="A778" s="19">
        <v>729</v>
      </c>
      <c r="B778" s="49" t="s">
        <v>958</v>
      </c>
      <c r="C778" s="103">
        <v>5026</v>
      </c>
      <c r="D778" s="98" t="s">
        <v>296</v>
      </c>
      <c r="E778" s="97" t="s">
        <v>959</v>
      </c>
    </row>
    <row r="779" spans="1:5">
      <c r="A779" s="19">
        <v>730</v>
      </c>
      <c r="B779" s="49" t="s">
        <v>960</v>
      </c>
      <c r="C779" s="103">
        <v>5022</v>
      </c>
      <c r="D779" s="98" t="s">
        <v>296</v>
      </c>
      <c r="E779" s="97" t="s">
        <v>947</v>
      </c>
    </row>
    <row r="780" spans="1:5">
      <c r="A780" s="19">
        <v>731</v>
      </c>
      <c r="B780" s="49" t="s">
        <v>961</v>
      </c>
      <c r="C780" s="103">
        <v>6135</v>
      </c>
      <c r="D780" s="98" t="s">
        <v>296</v>
      </c>
      <c r="E780" s="97" t="s">
        <v>962</v>
      </c>
    </row>
    <row r="781" spans="1:5">
      <c r="A781" s="19">
        <v>732</v>
      </c>
      <c r="B781" s="49" t="s">
        <v>963</v>
      </c>
      <c r="C781" s="103">
        <v>5374</v>
      </c>
      <c r="D781" s="98" t="s">
        <v>296</v>
      </c>
      <c r="E781" s="97" t="s">
        <v>925</v>
      </c>
    </row>
    <row r="782" spans="1:5">
      <c r="A782" s="19">
        <v>733</v>
      </c>
      <c r="B782" s="105" t="s">
        <v>964</v>
      </c>
      <c r="C782" s="106">
        <v>5249</v>
      </c>
      <c r="D782" s="105" t="s">
        <v>429</v>
      </c>
      <c r="E782" s="107" t="s">
        <v>965</v>
      </c>
    </row>
    <row r="783" spans="1:5">
      <c r="A783" s="19">
        <v>734</v>
      </c>
      <c r="B783" s="49" t="s">
        <v>966</v>
      </c>
      <c r="C783" s="104">
        <v>6809</v>
      </c>
      <c r="D783" s="98" t="s">
        <v>241</v>
      </c>
      <c r="E783" s="97" t="s">
        <v>936</v>
      </c>
    </row>
    <row r="784" spans="1:5">
      <c r="A784" s="19">
        <v>735</v>
      </c>
      <c r="B784" s="105" t="s">
        <v>967</v>
      </c>
      <c r="C784" s="106">
        <v>5428</v>
      </c>
      <c r="D784" s="105" t="s">
        <v>484</v>
      </c>
      <c r="E784" s="107" t="s">
        <v>965</v>
      </c>
    </row>
    <row r="785" spans="1:5">
      <c r="A785" s="19">
        <v>736</v>
      </c>
      <c r="B785" s="105" t="s">
        <v>968</v>
      </c>
      <c r="C785" s="108">
        <v>5361</v>
      </c>
      <c r="D785" s="105" t="s">
        <v>296</v>
      </c>
      <c r="E785" s="107" t="s">
        <v>969</v>
      </c>
    </row>
    <row r="786" spans="1:5">
      <c r="A786" s="19">
        <v>737</v>
      </c>
      <c r="B786" s="105" t="s">
        <v>970</v>
      </c>
      <c r="C786" s="108">
        <v>5373</v>
      </c>
      <c r="D786" s="105" t="s">
        <v>142</v>
      </c>
      <c r="E786" s="107" t="s">
        <v>971</v>
      </c>
    </row>
    <row r="787" spans="1:5">
      <c r="A787" s="19">
        <v>738</v>
      </c>
      <c r="B787" s="105" t="s">
        <v>972</v>
      </c>
      <c r="C787" s="108">
        <v>6473</v>
      </c>
      <c r="D787" s="105" t="s">
        <v>973</v>
      </c>
      <c r="E787" s="107" t="s">
        <v>913</v>
      </c>
    </row>
    <row r="788" spans="1:5">
      <c r="A788" s="19">
        <v>739</v>
      </c>
      <c r="B788" s="105" t="s">
        <v>974</v>
      </c>
      <c r="C788" s="108">
        <v>7031</v>
      </c>
      <c r="D788" s="105" t="s">
        <v>143</v>
      </c>
      <c r="E788" s="107" t="s">
        <v>975</v>
      </c>
    </row>
    <row r="789" spans="1:5">
      <c r="A789" s="19">
        <v>740</v>
      </c>
      <c r="B789" s="100" t="s">
        <v>976</v>
      </c>
      <c r="C789" s="102">
        <v>6405</v>
      </c>
      <c r="D789" s="101" t="s">
        <v>142</v>
      </c>
      <c r="E789" s="101" t="s">
        <v>903</v>
      </c>
    </row>
    <row r="790" spans="1:5">
      <c r="A790" s="19">
        <v>741</v>
      </c>
      <c r="B790" s="49" t="s">
        <v>730</v>
      </c>
      <c r="C790" s="96">
        <v>7118</v>
      </c>
      <c r="D790" s="109" t="s">
        <v>265</v>
      </c>
      <c r="E790" s="11" t="s">
        <v>977</v>
      </c>
    </row>
    <row r="791" spans="1:5">
      <c r="A791" s="19">
        <v>742</v>
      </c>
      <c r="B791" s="49" t="s">
        <v>978</v>
      </c>
      <c r="C791" s="96">
        <v>4860</v>
      </c>
      <c r="D791" s="109" t="s">
        <v>979</v>
      </c>
      <c r="E791" s="17" t="s">
        <v>980</v>
      </c>
    </row>
    <row r="792" spans="1:5">
      <c r="A792" s="19">
        <v>743</v>
      </c>
      <c r="B792" s="49" t="s">
        <v>981</v>
      </c>
      <c r="C792" s="96">
        <v>5977</v>
      </c>
      <c r="D792" s="109" t="s">
        <v>982</v>
      </c>
      <c r="E792" s="11" t="s">
        <v>983</v>
      </c>
    </row>
    <row r="793" spans="1:5">
      <c r="A793" s="19">
        <v>744</v>
      </c>
      <c r="B793" s="49" t="s">
        <v>984</v>
      </c>
      <c r="C793" s="96">
        <v>6013</v>
      </c>
      <c r="D793" s="109" t="s">
        <v>982</v>
      </c>
      <c r="E793" s="11" t="s">
        <v>985</v>
      </c>
    </row>
    <row r="794" spans="1:5">
      <c r="A794" s="19">
        <v>745</v>
      </c>
      <c r="B794" s="49" t="s">
        <v>986</v>
      </c>
      <c r="C794" s="96">
        <v>7361</v>
      </c>
      <c r="D794" s="109" t="s">
        <v>987</v>
      </c>
      <c r="E794" s="11" t="s">
        <v>985</v>
      </c>
    </row>
    <row r="795" spans="1:5">
      <c r="A795" s="19">
        <v>746</v>
      </c>
      <c r="B795" s="49" t="s">
        <v>988</v>
      </c>
      <c r="C795" s="96">
        <v>5691</v>
      </c>
      <c r="D795" s="109" t="s">
        <v>982</v>
      </c>
      <c r="E795" s="11" t="s">
        <v>989</v>
      </c>
    </row>
    <row r="796" spans="1:5">
      <c r="A796" s="19">
        <v>747</v>
      </c>
      <c r="B796" s="49" t="s">
        <v>990</v>
      </c>
      <c r="C796" s="96">
        <v>7098</v>
      </c>
      <c r="D796" s="109" t="s">
        <v>265</v>
      </c>
      <c r="E796" s="11" t="s">
        <v>989</v>
      </c>
    </row>
    <row r="797" spans="1:5">
      <c r="A797" s="19">
        <v>748</v>
      </c>
      <c r="B797" s="49" t="s">
        <v>991</v>
      </c>
      <c r="C797" s="96">
        <v>4837</v>
      </c>
      <c r="D797" s="109" t="s">
        <v>296</v>
      </c>
      <c r="E797" s="11" t="s">
        <v>992</v>
      </c>
    </row>
    <row r="798" spans="1:5">
      <c r="A798" s="19">
        <v>749</v>
      </c>
      <c r="B798" s="49" t="s">
        <v>993</v>
      </c>
      <c r="C798" s="96">
        <v>6994</v>
      </c>
      <c r="D798" s="109" t="s">
        <v>228</v>
      </c>
      <c r="E798" s="11" t="s">
        <v>992</v>
      </c>
    </row>
    <row r="799" spans="1:5">
      <c r="A799" s="19">
        <v>750</v>
      </c>
      <c r="B799" s="49" t="s">
        <v>994</v>
      </c>
      <c r="C799" s="96">
        <v>4832</v>
      </c>
      <c r="D799" s="109" t="s">
        <v>243</v>
      </c>
      <c r="E799" s="11" t="s">
        <v>995</v>
      </c>
    </row>
    <row r="800" spans="1:5">
      <c r="A800" s="19">
        <v>751</v>
      </c>
      <c r="B800" s="49" t="s">
        <v>996</v>
      </c>
      <c r="C800" s="96">
        <v>6387</v>
      </c>
      <c r="D800" s="109" t="s">
        <v>997</v>
      </c>
      <c r="E800" s="11" t="s">
        <v>995</v>
      </c>
    </row>
    <row r="801" spans="1:5">
      <c r="A801" s="19">
        <v>752</v>
      </c>
      <c r="B801" s="49" t="s">
        <v>998</v>
      </c>
      <c r="C801" s="96">
        <v>5404</v>
      </c>
      <c r="D801" s="109" t="s">
        <v>296</v>
      </c>
      <c r="E801" s="11" t="s">
        <v>999</v>
      </c>
    </row>
    <row r="802" spans="1:5">
      <c r="A802" s="19">
        <v>753</v>
      </c>
      <c r="B802" s="49" t="s">
        <v>1000</v>
      </c>
      <c r="C802" s="96">
        <v>7327</v>
      </c>
      <c r="D802" s="109" t="s">
        <v>987</v>
      </c>
      <c r="E802" s="11" t="s">
        <v>999</v>
      </c>
    </row>
    <row r="803" spans="1:5">
      <c r="A803" s="19">
        <v>754</v>
      </c>
      <c r="B803" s="49" t="s">
        <v>1001</v>
      </c>
      <c r="C803" s="96">
        <v>5168</v>
      </c>
      <c r="D803" s="109" t="s">
        <v>296</v>
      </c>
      <c r="E803" s="11" t="s">
        <v>1002</v>
      </c>
    </row>
    <row r="804" spans="1:5">
      <c r="A804" s="19">
        <v>755</v>
      </c>
      <c r="B804" s="49" t="s">
        <v>1003</v>
      </c>
      <c r="C804" s="96">
        <v>6004</v>
      </c>
      <c r="D804" s="109" t="s">
        <v>997</v>
      </c>
      <c r="E804" s="11" t="s">
        <v>1002</v>
      </c>
    </row>
    <row r="805" spans="1:5">
      <c r="A805" s="19">
        <v>756</v>
      </c>
      <c r="B805" s="49" t="s">
        <v>1004</v>
      </c>
      <c r="C805" s="96">
        <v>5492</v>
      </c>
      <c r="D805" s="109" t="s">
        <v>296</v>
      </c>
      <c r="E805" s="11" t="s">
        <v>1005</v>
      </c>
    </row>
    <row r="806" spans="1:5">
      <c r="A806" s="19">
        <v>757</v>
      </c>
      <c r="B806" s="49" t="s">
        <v>1006</v>
      </c>
      <c r="C806" s="96">
        <v>7322</v>
      </c>
      <c r="D806" s="109" t="s">
        <v>987</v>
      </c>
      <c r="E806" s="11" t="s">
        <v>1005</v>
      </c>
    </row>
    <row r="807" spans="1:5">
      <c r="A807" s="19">
        <v>758</v>
      </c>
      <c r="B807" s="49" t="s">
        <v>1007</v>
      </c>
      <c r="C807" s="96">
        <v>5095</v>
      </c>
      <c r="D807" s="109" t="s">
        <v>296</v>
      </c>
      <c r="E807" s="11" t="s">
        <v>1008</v>
      </c>
    </row>
    <row r="808" spans="1:5">
      <c r="A808" s="19">
        <v>759</v>
      </c>
      <c r="B808" s="49" t="s">
        <v>1009</v>
      </c>
      <c r="C808" s="96">
        <v>7267</v>
      </c>
      <c r="D808" s="109" t="s">
        <v>987</v>
      </c>
      <c r="E808" s="11" t="s">
        <v>1008</v>
      </c>
    </row>
    <row r="809" spans="1:5">
      <c r="A809" s="19">
        <v>760</v>
      </c>
      <c r="B809" s="110" t="s">
        <v>1010</v>
      </c>
      <c r="C809" s="96">
        <v>5212</v>
      </c>
      <c r="D809" s="109" t="s">
        <v>296</v>
      </c>
      <c r="E809" s="11" t="s">
        <v>1011</v>
      </c>
    </row>
    <row r="810" spans="1:5">
      <c r="A810" s="19">
        <v>761</v>
      </c>
      <c r="B810" s="110" t="s">
        <v>1012</v>
      </c>
      <c r="C810" s="96">
        <v>7004</v>
      </c>
      <c r="D810" s="109" t="s">
        <v>987</v>
      </c>
      <c r="E810" s="11" t="s">
        <v>1011</v>
      </c>
    </row>
    <row r="811" spans="1:5">
      <c r="A811" s="19">
        <v>762</v>
      </c>
      <c r="B811" s="49" t="s">
        <v>1013</v>
      </c>
      <c r="C811" s="96">
        <v>5803</v>
      </c>
      <c r="D811" s="109" t="s">
        <v>1014</v>
      </c>
      <c r="E811" s="11" t="s">
        <v>1015</v>
      </c>
    </row>
    <row r="812" spans="1:5">
      <c r="A812" s="19">
        <v>763</v>
      </c>
      <c r="B812" s="49" t="s">
        <v>1016</v>
      </c>
      <c r="C812" s="96">
        <v>6748</v>
      </c>
      <c r="D812" s="109" t="s">
        <v>987</v>
      </c>
      <c r="E812" s="11" t="s">
        <v>1015</v>
      </c>
    </row>
    <row r="813" spans="1:5">
      <c r="A813" s="19">
        <v>764</v>
      </c>
      <c r="B813" s="49" t="s">
        <v>1017</v>
      </c>
      <c r="C813" s="96">
        <v>6329</v>
      </c>
      <c r="D813" s="109" t="s">
        <v>296</v>
      </c>
      <c r="E813" s="11" t="s">
        <v>1018</v>
      </c>
    </row>
    <row r="814" spans="1:5">
      <c r="A814" s="19">
        <v>765</v>
      </c>
      <c r="B814" s="49" t="s">
        <v>1019</v>
      </c>
      <c r="C814" s="96">
        <v>7017</v>
      </c>
      <c r="D814" s="109" t="s">
        <v>987</v>
      </c>
      <c r="E814" s="11" t="s">
        <v>1018</v>
      </c>
    </row>
    <row r="815" spans="1:5">
      <c r="A815" s="19">
        <v>766</v>
      </c>
      <c r="B815" s="49" t="s">
        <v>1020</v>
      </c>
      <c r="C815" s="96">
        <v>6607</v>
      </c>
      <c r="D815" s="109" t="s">
        <v>997</v>
      </c>
      <c r="E815" s="11" t="s">
        <v>1021</v>
      </c>
    </row>
    <row r="816" spans="1:5">
      <c r="A816" s="19">
        <v>767</v>
      </c>
      <c r="B816" s="49" t="s">
        <v>1022</v>
      </c>
      <c r="C816" s="96">
        <v>5453</v>
      </c>
      <c r="D816" s="109" t="s">
        <v>296</v>
      </c>
      <c r="E816" s="11" t="s">
        <v>1023</v>
      </c>
    </row>
    <row r="817" spans="1:5">
      <c r="A817" s="19">
        <v>768</v>
      </c>
      <c r="B817" s="49" t="s">
        <v>1024</v>
      </c>
      <c r="C817" s="96">
        <v>6389</v>
      </c>
      <c r="D817" s="109" t="s">
        <v>997</v>
      </c>
      <c r="E817" s="11" t="s">
        <v>1025</v>
      </c>
    </row>
    <row r="818" spans="1:5">
      <c r="A818" s="19">
        <v>769</v>
      </c>
      <c r="B818" s="49" t="s">
        <v>1026</v>
      </c>
      <c r="C818" s="96">
        <v>5489</v>
      </c>
      <c r="D818" s="109" t="s">
        <v>296</v>
      </c>
      <c r="E818" s="11" t="s">
        <v>1027</v>
      </c>
    </row>
    <row r="819" spans="1:5">
      <c r="A819" s="19">
        <v>770</v>
      </c>
      <c r="B819" s="49" t="s">
        <v>1028</v>
      </c>
      <c r="C819" s="96">
        <v>6932</v>
      </c>
      <c r="D819" s="109" t="s">
        <v>987</v>
      </c>
      <c r="E819" s="11" t="s">
        <v>1029</v>
      </c>
    </row>
    <row r="820" spans="1:5" ht="15">
      <c r="A820" s="19">
        <v>771</v>
      </c>
      <c r="B820" s="21" t="s">
        <v>1281</v>
      </c>
      <c r="C820" s="21">
        <v>5115</v>
      </c>
      <c r="D820" s="21" t="s">
        <v>145</v>
      </c>
      <c r="E820" s="21" t="s">
        <v>530</v>
      </c>
    </row>
    <row r="821" spans="1:5" ht="15">
      <c r="A821" s="19">
        <v>772</v>
      </c>
      <c r="B821" s="21" t="s">
        <v>1282</v>
      </c>
      <c r="C821" s="21">
        <v>5558</v>
      </c>
      <c r="D821" s="21" t="s">
        <v>145</v>
      </c>
      <c r="E821" s="21" t="s">
        <v>1037</v>
      </c>
    </row>
    <row r="822" spans="1:5" ht="15">
      <c r="A822" s="19">
        <v>773</v>
      </c>
      <c r="B822" s="21" t="s">
        <v>1283</v>
      </c>
      <c r="C822" s="21">
        <v>5778</v>
      </c>
      <c r="D822" s="21" t="s">
        <v>144</v>
      </c>
      <c r="E822" s="21" t="s">
        <v>560</v>
      </c>
    </row>
    <row r="823" spans="1:5" ht="15">
      <c r="A823" s="19">
        <v>774</v>
      </c>
      <c r="B823" s="21" t="s">
        <v>529</v>
      </c>
      <c r="C823" s="21">
        <v>4861</v>
      </c>
      <c r="D823" s="21" t="s">
        <v>145</v>
      </c>
      <c r="E823" s="21" t="s">
        <v>530</v>
      </c>
    </row>
    <row r="824" spans="1:5" ht="15">
      <c r="A824" s="19">
        <v>775</v>
      </c>
      <c r="B824" s="21" t="e">
        <v>#N/A</v>
      </c>
      <c r="C824" s="21">
        <v>5857</v>
      </c>
      <c r="D824" s="21" t="e">
        <v>#N/A</v>
      </c>
      <c r="E824" s="21" t="e">
        <v>#N/A</v>
      </c>
    </row>
    <row r="825" spans="1:5" ht="15">
      <c r="A825" s="19">
        <v>776</v>
      </c>
      <c r="B825" s="21" t="s">
        <v>1284</v>
      </c>
      <c r="C825" s="21">
        <v>5164</v>
      </c>
      <c r="D825" s="21" t="s">
        <v>145</v>
      </c>
      <c r="E825" s="21" t="s">
        <v>783</v>
      </c>
    </row>
    <row r="826" spans="1:5" ht="15">
      <c r="A826" s="19">
        <v>777</v>
      </c>
      <c r="B826" s="21" t="s">
        <v>1285</v>
      </c>
      <c r="C826" s="21">
        <v>5963</v>
      </c>
      <c r="D826" s="21" t="s">
        <v>144</v>
      </c>
      <c r="E826" s="21" t="s">
        <v>783</v>
      </c>
    </row>
    <row r="827" spans="1:5" ht="15">
      <c r="A827" s="19">
        <v>778</v>
      </c>
      <c r="B827" s="21" t="s">
        <v>1286</v>
      </c>
      <c r="C827" s="21">
        <v>5103</v>
      </c>
      <c r="D827" s="21" t="s">
        <v>145</v>
      </c>
      <c r="E827" s="21" t="s">
        <v>602</v>
      </c>
    </row>
    <row r="828" spans="1:5" ht="15">
      <c r="A828" s="19">
        <v>779</v>
      </c>
      <c r="B828" s="21" t="e">
        <v>#N/A</v>
      </c>
      <c r="C828" s="21">
        <v>5874</v>
      </c>
      <c r="D828" s="21" t="e">
        <v>#N/A</v>
      </c>
      <c r="E828" s="21" t="e">
        <v>#N/A</v>
      </c>
    </row>
    <row r="829" spans="1:5" ht="15">
      <c r="A829" s="19">
        <v>780</v>
      </c>
      <c r="B829" s="21" t="s">
        <v>567</v>
      </c>
      <c r="C829" s="21">
        <v>5791</v>
      </c>
      <c r="D829" s="21" t="s">
        <v>144</v>
      </c>
      <c r="E829" s="21" t="s">
        <v>568</v>
      </c>
    </row>
    <row r="830" spans="1:5" ht="15">
      <c r="A830" s="19">
        <v>781</v>
      </c>
      <c r="B830" s="21" t="s">
        <v>1287</v>
      </c>
      <c r="C830" s="21">
        <v>5478</v>
      </c>
      <c r="D830" s="21" t="s">
        <v>691</v>
      </c>
      <c r="E830" s="21" t="s">
        <v>564</v>
      </c>
    </row>
    <row r="831" spans="1:5" ht="15">
      <c r="A831" s="19">
        <v>782</v>
      </c>
      <c r="B831" s="21" t="s">
        <v>1288</v>
      </c>
      <c r="C831" s="21">
        <v>5517</v>
      </c>
      <c r="D831" s="21" t="s">
        <v>142</v>
      </c>
      <c r="E831" s="21" t="s">
        <v>1037</v>
      </c>
    </row>
    <row r="832" spans="1:5" ht="15">
      <c r="A832" s="19">
        <v>783</v>
      </c>
      <c r="B832" s="21" t="s">
        <v>1289</v>
      </c>
      <c r="C832" s="21">
        <v>7014</v>
      </c>
      <c r="D832" s="21" t="s">
        <v>143</v>
      </c>
      <c r="E832" s="21" t="s">
        <v>1037</v>
      </c>
    </row>
    <row r="833" spans="1:7" ht="15">
      <c r="A833" s="19">
        <v>784</v>
      </c>
      <c r="B833" s="21" t="s">
        <v>1290</v>
      </c>
      <c r="C833" s="21">
        <v>4943</v>
      </c>
      <c r="D833" s="21" t="s">
        <v>142</v>
      </c>
      <c r="E833" s="21" t="s">
        <v>779</v>
      </c>
    </row>
    <row r="834" spans="1:7" ht="15">
      <c r="A834" s="19">
        <v>785</v>
      </c>
      <c r="B834" s="21" t="s">
        <v>1291</v>
      </c>
      <c r="C834" s="21">
        <v>7360</v>
      </c>
      <c r="D834" s="21" t="s">
        <v>143</v>
      </c>
      <c r="E834" s="21" t="s">
        <v>779</v>
      </c>
    </row>
    <row r="835" spans="1:7" ht="15">
      <c r="A835" s="19">
        <v>786</v>
      </c>
      <c r="B835" s="21" t="s">
        <v>1292</v>
      </c>
      <c r="C835" s="21">
        <v>5516</v>
      </c>
      <c r="D835" s="21" t="s">
        <v>691</v>
      </c>
      <c r="E835" s="21" t="s">
        <v>562</v>
      </c>
    </row>
    <row r="836" spans="1:7" ht="15">
      <c r="A836" s="19">
        <v>787</v>
      </c>
      <c r="B836" s="21" t="s">
        <v>780</v>
      </c>
      <c r="C836" s="21">
        <v>7304</v>
      </c>
      <c r="D836" s="21" t="s">
        <v>143</v>
      </c>
      <c r="E836" s="21" t="s">
        <v>562</v>
      </c>
    </row>
    <row r="837" spans="1:7" ht="15">
      <c r="A837" s="19">
        <v>788</v>
      </c>
      <c r="B837" s="21" t="s">
        <v>1293</v>
      </c>
      <c r="C837" s="21">
        <v>5501</v>
      </c>
      <c r="D837" s="21" t="s">
        <v>142</v>
      </c>
      <c r="E837" s="21" t="s">
        <v>544</v>
      </c>
    </row>
    <row r="838" spans="1:7" ht="15">
      <c r="A838" s="19">
        <v>789</v>
      </c>
      <c r="B838" s="21" t="s">
        <v>1294</v>
      </c>
      <c r="C838" s="21">
        <v>5467</v>
      </c>
      <c r="D838" s="21" t="s">
        <v>145</v>
      </c>
      <c r="E838" s="21" t="s">
        <v>600</v>
      </c>
    </row>
    <row r="839" spans="1:7" ht="15">
      <c r="A839" s="19">
        <v>790</v>
      </c>
      <c r="B839" s="21" t="s">
        <v>1295</v>
      </c>
      <c r="C839" s="21">
        <v>5793</v>
      </c>
      <c r="D839" s="21" t="s">
        <v>144</v>
      </c>
      <c r="E839" s="21" t="s">
        <v>544</v>
      </c>
    </row>
    <row r="840" spans="1:7" ht="15">
      <c r="A840" s="19">
        <v>791</v>
      </c>
      <c r="B840" s="21" t="s">
        <v>1296</v>
      </c>
      <c r="C840" s="21">
        <v>5472</v>
      </c>
      <c r="D840" s="21" t="s">
        <v>145</v>
      </c>
      <c r="E840" s="21" t="s">
        <v>530</v>
      </c>
    </row>
    <row r="841" spans="1:7" ht="15">
      <c r="A841" s="19">
        <v>792</v>
      </c>
      <c r="B841" s="21" t="s">
        <v>786</v>
      </c>
      <c r="C841" s="21">
        <v>7321</v>
      </c>
      <c r="D841" s="21" t="s">
        <v>143</v>
      </c>
      <c r="E841" s="21" t="s">
        <v>787</v>
      </c>
    </row>
    <row r="842" spans="1:7" ht="15">
      <c r="A842" s="19">
        <v>793</v>
      </c>
      <c r="B842" s="21" t="s">
        <v>1297</v>
      </c>
      <c r="C842" s="21">
        <v>4799</v>
      </c>
      <c r="D842" s="21" t="s">
        <v>142</v>
      </c>
      <c r="E842" s="21" t="s">
        <v>797</v>
      </c>
    </row>
    <row r="843" spans="1:7" ht="15">
      <c r="A843" s="19">
        <v>794</v>
      </c>
      <c r="B843" s="21" t="s">
        <v>1298</v>
      </c>
      <c r="C843" s="21">
        <v>7303</v>
      </c>
      <c r="D843" s="21" t="s">
        <v>143</v>
      </c>
      <c r="E843" s="21" t="s">
        <v>785</v>
      </c>
    </row>
    <row r="844" spans="1:7" ht="15">
      <c r="A844" s="19">
        <v>795</v>
      </c>
      <c r="B844" s="21" t="s">
        <v>1299</v>
      </c>
      <c r="C844" s="21">
        <v>6428</v>
      </c>
      <c r="D844" s="21" t="s">
        <v>615</v>
      </c>
      <c r="E844" s="21" t="s">
        <v>566</v>
      </c>
    </row>
    <row r="845" spans="1:7" ht="15">
      <c r="A845" s="19">
        <v>796</v>
      </c>
      <c r="B845" s="21" t="s">
        <v>565</v>
      </c>
      <c r="C845" s="21">
        <v>7111</v>
      </c>
      <c r="D845" s="21" t="s">
        <v>144</v>
      </c>
      <c r="E845" s="21" t="s">
        <v>566</v>
      </c>
    </row>
    <row r="846" spans="1:7" ht="15">
      <c r="A846" s="19">
        <v>797</v>
      </c>
      <c r="B846" s="21" t="s">
        <v>784</v>
      </c>
      <c r="C846" s="21">
        <v>6625</v>
      </c>
      <c r="D846" s="21" t="s">
        <v>143</v>
      </c>
      <c r="E846" s="21" t="s">
        <v>785</v>
      </c>
      <c r="G846" s="19">
        <f>859-507</f>
        <v>352</v>
      </c>
    </row>
    <row r="847" spans="1:7" ht="15">
      <c r="A847" s="19">
        <v>798</v>
      </c>
      <c r="B847" s="21" t="s">
        <v>1300</v>
      </c>
      <c r="C847" s="21">
        <v>5663</v>
      </c>
      <c r="D847" s="21" t="s">
        <v>144</v>
      </c>
      <c r="E847" s="21" t="s">
        <v>787</v>
      </c>
    </row>
    <row r="848" spans="1:7" ht="15">
      <c r="A848" s="19">
        <v>799</v>
      </c>
      <c r="B848" s="21" t="s">
        <v>1080</v>
      </c>
      <c r="C848" s="21">
        <v>7280</v>
      </c>
      <c r="D848" s="21" t="s">
        <v>143</v>
      </c>
      <c r="E848" s="21" t="s">
        <v>1081</v>
      </c>
    </row>
    <row r="849" spans="1:7" ht="15">
      <c r="A849" s="19">
        <v>800</v>
      </c>
      <c r="B849" s="21" t="s">
        <v>1301</v>
      </c>
      <c r="C849" s="21">
        <v>5490</v>
      </c>
      <c r="D849" s="21" t="s">
        <v>142</v>
      </c>
      <c r="E849" s="21" t="s">
        <v>1302</v>
      </c>
    </row>
    <row r="850" spans="1:7" ht="15">
      <c r="A850" s="19">
        <v>801</v>
      </c>
      <c r="B850" s="21" t="s">
        <v>1303</v>
      </c>
      <c r="C850" s="21">
        <v>7266</v>
      </c>
      <c r="D850" s="21" t="s">
        <v>143</v>
      </c>
      <c r="E850" s="21" t="s">
        <v>562</v>
      </c>
    </row>
    <row r="851" spans="1:7" ht="15">
      <c r="A851" s="19">
        <v>802</v>
      </c>
      <c r="B851" s="21" t="s">
        <v>1304</v>
      </c>
      <c r="C851" s="21">
        <v>5135</v>
      </c>
      <c r="D851" s="21" t="s">
        <v>145</v>
      </c>
      <c r="E851" s="21" t="s">
        <v>794</v>
      </c>
    </row>
    <row r="852" spans="1:7" ht="15">
      <c r="A852" s="19">
        <v>803</v>
      </c>
      <c r="B852" s="21" t="s">
        <v>1305</v>
      </c>
      <c r="C852" s="21">
        <v>7046</v>
      </c>
      <c r="D852" s="21" t="s">
        <v>143</v>
      </c>
      <c r="E852" s="21" t="s">
        <v>794</v>
      </c>
    </row>
    <row r="853" spans="1:7" ht="15">
      <c r="A853" s="19">
        <v>804</v>
      </c>
      <c r="B853" s="21" t="s">
        <v>1306</v>
      </c>
      <c r="C853" s="21">
        <v>5113</v>
      </c>
      <c r="D853" s="21" t="s">
        <v>145</v>
      </c>
      <c r="E853" s="21" t="s">
        <v>1046</v>
      </c>
    </row>
    <row r="854" spans="1:7" ht="15">
      <c r="A854" s="19">
        <v>805</v>
      </c>
      <c r="B854" s="21" t="s">
        <v>1307</v>
      </c>
      <c r="C854" s="21">
        <v>5157</v>
      </c>
      <c r="D854" s="21" t="s">
        <v>145</v>
      </c>
      <c r="E854" s="21" t="s">
        <v>604</v>
      </c>
    </row>
    <row r="855" spans="1:7" ht="15">
      <c r="A855" s="19">
        <v>806</v>
      </c>
      <c r="B855" s="21" t="s">
        <v>790</v>
      </c>
      <c r="C855" s="21">
        <v>7319</v>
      </c>
      <c r="D855" s="21" t="s">
        <v>143</v>
      </c>
      <c r="E855" s="21" t="s">
        <v>600</v>
      </c>
    </row>
    <row r="856" spans="1:7" ht="15">
      <c r="A856" s="19">
        <v>807</v>
      </c>
      <c r="B856" s="21" t="s">
        <v>1308</v>
      </c>
      <c r="C856" s="21">
        <v>5508</v>
      </c>
      <c r="D856" s="21" t="s">
        <v>691</v>
      </c>
      <c r="E856" s="21" t="s">
        <v>570</v>
      </c>
    </row>
    <row r="857" spans="1:7" ht="15">
      <c r="A857" s="19">
        <v>808</v>
      </c>
      <c r="B857" s="21" t="s">
        <v>1309</v>
      </c>
      <c r="C857" s="21">
        <v>6987</v>
      </c>
      <c r="D857" s="21" t="s">
        <v>143</v>
      </c>
      <c r="E857" s="21" t="s">
        <v>1310</v>
      </c>
    </row>
    <row r="858" spans="1:7" ht="15">
      <c r="A858" s="19">
        <v>809</v>
      </c>
      <c r="B858" s="21" t="s">
        <v>1311</v>
      </c>
      <c r="C858" s="21">
        <v>6633</v>
      </c>
      <c r="D858" s="21" t="s">
        <v>144</v>
      </c>
      <c r="E858" s="21" t="s">
        <v>1302</v>
      </c>
    </row>
    <row r="859" spans="1:7" ht="15">
      <c r="A859" s="19">
        <v>810</v>
      </c>
      <c r="B859" s="21" t="s">
        <v>1030</v>
      </c>
      <c r="C859" s="21">
        <v>5757</v>
      </c>
      <c r="D859" s="21" t="s">
        <v>144</v>
      </c>
      <c r="E859" s="21" t="s">
        <v>1068</v>
      </c>
      <c r="G859" s="19">
        <v>810</v>
      </c>
    </row>
    <row r="860" spans="1:7">
      <c r="B860" s="20"/>
      <c r="C860" s="20"/>
      <c r="D860" s="101"/>
      <c r="E860" s="128"/>
      <c r="G860" s="19">
        <v>366</v>
      </c>
    </row>
    <row r="861" spans="1:7">
      <c r="E861" s="20" t="s">
        <v>1312</v>
      </c>
      <c r="G861" s="19">
        <f>SUM(G859:G860)</f>
        <v>1176</v>
      </c>
    </row>
    <row r="862" spans="1:7">
      <c r="E862" s="20" t="s">
        <v>1313</v>
      </c>
      <c r="G862" s="19">
        <v>1252</v>
      </c>
    </row>
    <row r="863" spans="1:7">
      <c r="E863" s="20" t="s">
        <v>1314</v>
      </c>
      <c r="G863" s="19">
        <f>+G862-G861</f>
        <v>76</v>
      </c>
    </row>
    <row r="864" spans="1:7">
      <c r="D864" s="45">
        <v>58</v>
      </c>
    </row>
    <row r="865" spans="4:4">
      <c r="D865" s="45">
        <v>70</v>
      </c>
    </row>
    <row r="866" spans="4:4">
      <c r="D866" s="45">
        <v>47</v>
      </c>
    </row>
    <row r="867" spans="4:4">
      <c r="D867" s="45">
        <v>71</v>
      </c>
    </row>
    <row r="868" spans="4:4">
      <c r="D868" s="45">
        <v>49</v>
      </c>
    </row>
    <row r="869" spans="4:4">
      <c r="D869" s="45">
        <v>58</v>
      </c>
    </row>
    <row r="870" spans="4:4">
      <c r="D870" s="45">
        <f>SUM(D864:D869)</f>
        <v>353</v>
      </c>
    </row>
  </sheetData>
  <autoFilter ref="A4:E4">
    <sortState ref="A4:I49">
      <sortCondition ref="E3"/>
    </sortState>
  </autoFilter>
  <mergeCells count="23">
    <mergeCell ref="A2:E2"/>
    <mergeCell ref="A147:E147"/>
    <mergeCell ref="B174:E174"/>
    <mergeCell ref="A196:E197"/>
    <mergeCell ref="A198:E198"/>
    <mergeCell ref="B171:E173"/>
    <mergeCell ref="A171:A173"/>
    <mergeCell ref="A446:E446"/>
    <mergeCell ref="A505:E505"/>
    <mergeCell ref="A1:E1"/>
    <mergeCell ref="B3:E3"/>
    <mergeCell ref="A50:E50"/>
    <mergeCell ref="A51:E51"/>
    <mergeCell ref="A52:E52"/>
    <mergeCell ref="A265:E265"/>
    <mergeCell ref="A307:E307"/>
    <mergeCell ref="A355:E355"/>
    <mergeCell ref="A395:E395"/>
    <mergeCell ref="B94:E94"/>
    <mergeCell ref="A123:E126"/>
    <mergeCell ref="A230:E230"/>
    <mergeCell ref="B231:E231"/>
    <mergeCell ref="B148:E148"/>
  </mergeCells>
  <conditionalFormatting sqref="C753:C765 C767:C781 C732:C751">
    <cfRule type="containsBlanks" dxfId="3" priority="1">
      <formula>LEN(TRIM(C732))=0</formula>
    </cfRule>
  </conditionalFormatting>
  <pageMargins left="0.7" right="0.7" top="0.75" bottom="0.75" header="0.3" footer="0.3"/>
  <pageSetup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59"/>
  <sheetViews>
    <sheetView workbookViewId="0">
      <selection activeCell="J2" sqref="J2:J59"/>
    </sheetView>
  </sheetViews>
  <sheetFormatPr defaultRowHeight="15"/>
  <cols>
    <col min="1" max="1" width="9.28515625" customWidth="1"/>
    <col min="2" max="2" width="24.7109375" customWidth="1"/>
    <col min="5" max="5" width="17.85546875" customWidth="1"/>
    <col min="7" max="7" width="25" customWidth="1"/>
    <col min="8" max="8" width="8.42578125" customWidth="1"/>
    <col min="9" max="9" width="11.85546875" customWidth="1"/>
    <col min="10" max="10" width="41.7109375" customWidth="1"/>
    <col min="11" max="11" width="40.42578125" customWidth="1"/>
  </cols>
  <sheetData>
    <row r="1" spans="1:11" ht="18">
      <c r="A1" s="183" t="s">
        <v>10598</v>
      </c>
      <c r="B1" s="184" t="s">
        <v>10599</v>
      </c>
      <c r="C1" s="184" t="s">
        <v>10600</v>
      </c>
      <c r="D1" s="178" t="s">
        <v>10601</v>
      </c>
      <c r="E1" s="184" t="s">
        <v>10602</v>
      </c>
    </row>
    <row r="2" spans="1:11" ht="39">
      <c r="A2" s="185">
        <v>1</v>
      </c>
      <c r="B2" s="186" t="s">
        <v>10605</v>
      </c>
      <c r="C2" s="186" t="s">
        <v>10606</v>
      </c>
      <c r="D2" s="187">
        <v>4845</v>
      </c>
      <c r="E2" s="186" t="s">
        <v>10607</v>
      </c>
      <c r="G2" s="21" t="s">
        <v>1082</v>
      </c>
      <c r="H2" s="20">
        <v>4845</v>
      </c>
      <c r="I2" s="21" t="s">
        <v>145</v>
      </c>
      <c r="J2" s="21" t="s">
        <v>612</v>
      </c>
    </row>
    <row r="3" spans="1:11" ht="22.5">
      <c r="A3" s="185">
        <v>2</v>
      </c>
      <c r="B3" s="186" t="s">
        <v>10608</v>
      </c>
      <c r="C3" s="186" t="s">
        <v>330</v>
      </c>
      <c r="D3" s="187">
        <v>4893</v>
      </c>
      <c r="E3" s="186" t="s">
        <v>10609</v>
      </c>
      <c r="G3" s="21" t="s">
        <v>1083</v>
      </c>
      <c r="H3" s="20">
        <v>4893</v>
      </c>
      <c r="I3" s="21" t="s">
        <v>145</v>
      </c>
      <c r="J3" s="21" t="s">
        <v>742</v>
      </c>
    </row>
    <row r="4" spans="1:11" ht="22.5">
      <c r="A4" s="185">
        <v>3</v>
      </c>
      <c r="B4" s="186" t="s">
        <v>10610</v>
      </c>
      <c r="C4" s="186" t="s">
        <v>332</v>
      </c>
      <c r="D4" s="187">
        <v>7165</v>
      </c>
      <c r="E4" s="186" t="s">
        <v>10611</v>
      </c>
      <c r="G4" s="21" t="s">
        <v>755</v>
      </c>
      <c r="H4" s="20">
        <v>7165</v>
      </c>
      <c r="I4" s="21" t="s">
        <v>143</v>
      </c>
      <c r="J4" t="s">
        <v>614</v>
      </c>
      <c r="K4" s="21" t="s">
        <v>698</v>
      </c>
    </row>
    <row r="5" spans="1:11" ht="22.5">
      <c r="A5" s="185">
        <v>4</v>
      </c>
      <c r="B5" s="186" t="s">
        <v>10612</v>
      </c>
      <c r="C5" s="186" t="s">
        <v>332</v>
      </c>
      <c r="D5" s="187">
        <v>7189</v>
      </c>
      <c r="E5" s="186" t="s">
        <v>10613</v>
      </c>
      <c r="G5" s="21" t="s">
        <v>1084</v>
      </c>
      <c r="H5" s="20">
        <v>7189</v>
      </c>
      <c r="I5" s="21" t="s">
        <v>143</v>
      </c>
      <c r="J5" s="21" t="s">
        <v>1085</v>
      </c>
    </row>
    <row r="6" spans="1:11" ht="22.5">
      <c r="A6" s="185">
        <v>5</v>
      </c>
      <c r="B6" s="186" t="s">
        <v>10614</v>
      </c>
      <c r="C6" s="186" t="s">
        <v>330</v>
      </c>
      <c r="D6" s="187">
        <v>5986</v>
      </c>
      <c r="E6" s="186" t="s">
        <v>10615</v>
      </c>
      <c r="G6" s="21" t="s">
        <v>1086</v>
      </c>
      <c r="H6" s="20">
        <v>5986</v>
      </c>
      <c r="I6" s="21" t="s">
        <v>144</v>
      </c>
      <c r="J6" s="21" t="s">
        <v>1087</v>
      </c>
    </row>
    <row r="7" spans="1:11" ht="22.5">
      <c r="A7" s="185">
        <v>6</v>
      </c>
      <c r="B7" s="186" t="s">
        <v>10616</v>
      </c>
      <c r="C7" s="186" t="s">
        <v>332</v>
      </c>
      <c r="D7" s="187">
        <v>7178</v>
      </c>
      <c r="E7" s="186" t="s">
        <v>10615</v>
      </c>
      <c r="G7" s="21" t="s">
        <v>1088</v>
      </c>
      <c r="H7" s="20">
        <v>7178</v>
      </c>
      <c r="I7" s="21" t="s">
        <v>143</v>
      </c>
      <c r="J7" s="21" t="s">
        <v>1087</v>
      </c>
    </row>
    <row r="8" spans="1:11" ht="22.5">
      <c r="A8" s="185">
        <v>7</v>
      </c>
      <c r="B8" s="186" t="s">
        <v>10617</v>
      </c>
      <c r="C8" s="186" t="s">
        <v>330</v>
      </c>
      <c r="D8" s="187">
        <v>4856</v>
      </c>
      <c r="E8" s="186" t="s">
        <v>10618</v>
      </c>
      <c r="G8" s="21" t="s">
        <v>1089</v>
      </c>
      <c r="H8" s="20">
        <v>4856</v>
      </c>
      <c r="I8" s="21" t="s">
        <v>142</v>
      </c>
      <c r="J8" s="21" t="s">
        <v>752</v>
      </c>
    </row>
    <row r="9" spans="1:11" ht="22.5">
      <c r="A9" s="185">
        <v>8</v>
      </c>
      <c r="B9" s="186" t="s">
        <v>10619</v>
      </c>
      <c r="C9" s="186" t="s">
        <v>332</v>
      </c>
      <c r="D9" s="187">
        <v>7141</v>
      </c>
      <c r="E9" s="186" t="s">
        <v>10618</v>
      </c>
      <c r="G9" s="21" t="s">
        <v>10546</v>
      </c>
      <c r="H9" s="20">
        <v>7141</v>
      </c>
      <c r="I9" s="21" t="s">
        <v>143</v>
      </c>
      <c r="J9" s="21" t="s">
        <v>752</v>
      </c>
    </row>
    <row r="10" spans="1:11" ht="22.5">
      <c r="A10" s="185">
        <v>9</v>
      </c>
      <c r="B10" s="186" t="s">
        <v>10620</v>
      </c>
      <c r="C10" s="186" t="s">
        <v>330</v>
      </c>
      <c r="D10" s="187">
        <v>5380</v>
      </c>
      <c r="E10" s="186" t="s">
        <v>10621</v>
      </c>
      <c r="G10" s="21" t="s">
        <v>1090</v>
      </c>
      <c r="H10" s="20">
        <v>5380</v>
      </c>
      <c r="I10" s="21" t="s">
        <v>691</v>
      </c>
      <c r="J10" s="21" t="s">
        <v>625</v>
      </c>
    </row>
    <row r="11" spans="1:11" ht="22.5">
      <c r="A11" s="185">
        <v>10</v>
      </c>
      <c r="B11" s="186" t="s">
        <v>10622</v>
      </c>
      <c r="C11" s="186" t="s">
        <v>332</v>
      </c>
      <c r="D11" s="187">
        <v>7084</v>
      </c>
      <c r="E11" s="186" t="s">
        <v>10621</v>
      </c>
      <c r="G11" s="21" t="s">
        <v>1091</v>
      </c>
      <c r="H11" s="20">
        <v>7084</v>
      </c>
      <c r="I11" s="21" t="s">
        <v>144</v>
      </c>
      <c r="J11" s="21" t="s">
        <v>625</v>
      </c>
    </row>
    <row r="12" spans="1:11" ht="22.5">
      <c r="A12" s="185">
        <v>11</v>
      </c>
      <c r="B12" s="186" t="s">
        <v>10623</v>
      </c>
      <c r="C12" s="186" t="s">
        <v>330</v>
      </c>
      <c r="D12" s="187">
        <v>5481</v>
      </c>
      <c r="E12" s="186" t="s">
        <v>10624</v>
      </c>
      <c r="G12" s="21" t="s">
        <v>1092</v>
      </c>
      <c r="H12" s="20">
        <v>5481</v>
      </c>
      <c r="I12" s="21" t="s">
        <v>142</v>
      </c>
      <c r="J12" s="21" t="s">
        <v>10704</v>
      </c>
    </row>
    <row r="13" spans="1:11" ht="22.5">
      <c r="A13" s="185">
        <v>12</v>
      </c>
      <c r="B13" s="186" t="s">
        <v>10625</v>
      </c>
      <c r="C13" s="186" t="s">
        <v>342</v>
      </c>
      <c r="D13" s="187">
        <v>5704</v>
      </c>
      <c r="E13" s="186" t="s">
        <v>10624</v>
      </c>
      <c r="G13" s="21" t="s">
        <v>1093</v>
      </c>
      <c r="H13" s="20">
        <v>5704</v>
      </c>
      <c r="I13" s="21" t="s">
        <v>144</v>
      </c>
      <c r="J13" s="21" t="s">
        <v>10704</v>
      </c>
    </row>
    <row r="14" spans="1:11" ht="22.5">
      <c r="A14" s="185">
        <v>13</v>
      </c>
      <c r="B14" s="186" t="s">
        <v>10626</v>
      </c>
      <c r="C14" s="186" t="s">
        <v>330</v>
      </c>
      <c r="D14" s="187">
        <v>4858</v>
      </c>
      <c r="E14" s="186" t="s">
        <v>10627</v>
      </c>
      <c r="G14" s="21" t="s">
        <v>1094</v>
      </c>
      <c r="H14" s="20">
        <v>4858</v>
      </c>
      <c r="I14" s="21" t="s">
        <v>142</v>
      </c>
      <c r="J14" s="21" t="s">
        <v>1095</v>
      </c>
    </row>
    <row r="15" spans="1:11" ht="22.5">
      <c r="A15" s="185">
        <v>14</v>
      </c>
      <c r="B15" s="186" t="s">
        <v>10628</v>
      </c>
      <c r="C15" s="186" t="s">
        <v>330</v>
      </c>
      <c r="D15" s="187">
        <v>4950</v>
      </c>
      <c r="E15" s="186" t="s">
        <v>10629</v>
      </c>
      <c r="G15" s="21" t="s">
        <v>1096</v>
      </c>
      <c r="H15" s="20">
        <v>4950</v>
      </c>
      <c r="I15" s="21" t="s">
        <v>142</v>
      </c>
      <c r="J15" s="21" t="s">
        <v>740</v>
      </c>
    </row>
    <row r="16" spans="1:11" ht="22.5">
      <c r="A16" s="185">
        <v>15</v>
      </c>
      <c r="B16" s="186" t="s">
        <v>10630</v>
      </c>
      <c r="C16" s="186" t="s">
        <v>342</v>
      </c>
      <c r="D16" s="187">
        <v>6221</v>
      </c>
      <c r="E16" s="186" t="s">
        <v>10629</v>
      </c>
      <c r="G16" s="21" t="s">
        <v>739</v>
      </c>
      <c r="H16" s="20">
        <v>6221</v>
      </c>
      <c r="I16" s="21" t="s">
        <v>144</v>
      </c>
      <c r="J16" s="21" t="s">
        <v>740</v>
      </c>
    </row>
    <row r="17" spans="1:10" ht="22.5">
      <c r="A17" s="185">
        <v>16</v>
      </c>
      <c r="B17" s="186" t="s">
        <v>10631</v>
      </c>
      <c r="C17" s="186" t="s">
        <v>332</v>
      </c>
      <c r="D17" s="187">
        <v>6630</v>
      </c>
      <c r="E17" s="186" t="s">
        <v>10632</v>
      </c>
      <c r="G17" s="21" t="s">
        <v>747</v>
      </c>
      <c r="H17" s="20">
        <v>6630</v>
      </c>
      <c r="I17" s="21" t="s">
        <v>143</v>
      </c>
      <c r="J17" s="21" t="s">
        <v>748</v>
      </c>
    </row>
    <row r="18" spans="1:10" ht="22.5">
      <c r="A18" s="185">
        <v>17</v>
      </c>
      <c r="B18" s="186" t="s">
        <v>10633</v>
      </c>
      <c r="C18" s="186" t="s">
        <v>332</v>
      </c>
      <c r="D18" s="187">
        <v>6593</v>
      </c>
      <c r="E18" s="186" t="s">
        <v>10634</v>
      </c>
      <c r="G18" s="21" t="s">
        <v>750</v>
      </c>
      <c r="H18" s="20">
        <v>6593</v>
      </c>
      <c r="I18" s="21" t="s">
        <v>143</v>
      </c>
      <c r="J18" s="21" t="s">
        <v>698</v>
      </c>
    </row>
    <row r="19" spans="1:10" ht="22.5">
      <c r="A19" s="185">
        <v>18</v>
      </c>
      <c r="B19" s="186" t="s">
        <v>10635</v>
      </c>
      <c r="C19" s="186" t="s">
        <v>330</v>
      </c>
      <c r="D19" s="187">
        <v>6476</v>
      </c>
      <c r="E19" s="186" t="s">
        <v>10636</v>
      </c>
      <c r="G19" s="21" t="s">
        <v>1097</v>
      </c>
      <c r="H19" s="20">
        <v>6476</v>
      </c>
      <c r="I19" s="21" t="s">
        <v>142</v>
      </c>
      <c r="J19" s="21" t="s">
        <v>749</v>
      </c>
    </row>
    <row r="20" spans="1:10" ht="22.5">
      <c r="A20" s="185">
        <v>19</v>
      </c>
      <c r="B20" s="186" t="s">
        <v>10637</v>
      </c>
      <c r="C20" s="186" t="s">
        <v>332</v>
      </c>
      <c r="D20" s="187">
        <v>6608</v>
      </c>
      <c r="E20" s="186" t="s">
        <v>10636</v>
      </c>
      <c r="G20" s="21" t="s">
        <v>1098</v>
      </c>
      <c r="H20" s="20">
        <v>6608</v>
      </c>
      <c r="I20" s="21" t="s">
        <v>143</v>
      </c>
      <c r="J20" s="21" t="s">
        <v>749</v>
      </c>
    </row>
    <row r="21" spans="1:10" ht="22.5">
      <c r="A21" s="185">
        <v>20</v>
      </c>
      <c r="B21" s="186" t="s">
        <v>10638</v>
      </c>
      <c r="C21" s="186" t="s">
        <v>330</v>
      </c>
      <c r="D21" s="187">
        <v>4849</v>
      </c>
      <c r="E21" s="186" t="s">
        <v>10639</v>
      </c>
      <c r="G21" s="21" t="s">
        <v>1099</v>
      </c>
      <c r="H21" s="20">
        <v>4849</v>
      </c>
      <c r="I21" s="21" t="s">
        <v>142</v>
      </c>
      <c r="J21" s="21" t="s">
        <v>1100</v>
      </c>
    </row>
    <row r="22" spans="1:10" ht="22.5">
      <c r="A22" s="185">
        <v>21</v>
      </c>
      <c r="B22" s="186" t="s">
        <v>10640</v>
      </c>
      <c r="C22" s="186" t="s">
        <v>10641</v>
      </c>
      <c r="D22" s="187">
        <v>7177</v>
      </c>
      <c r="E22" s="186" t="s">
        <v>10639</v>
      </c>
      <c r="G22" s="21" t="s">
        <v>734</v>
      </c>
      <c r="H22" s="20">
        <v>7177</v>
      </c>
      <c r="I22" s="21" t="s">
        <v>143</v>
      </c>
      <c r="J22" s="21" t="s">
        <v>1100</v>
      </c>
    </row>
    <row r="23" spans="1:10" ht="22.5">
      <c r="A23" s="185">
        <v>22</v>
      </c>
      <c r="B23" s="186" t="s">
        <v>10642</v>
      </c>
      <c r="C23" s="186" t="s">
        <v>330</v>
      </c>
      <c r="D23" s="187">
        <v>6165</v>
      </c>
      <c r="E23" s="186" t="s">
        <v>10643</v>
      </c>
      <c r="G23" s="21" t="s">
        <v>1101</v>
      </c>
      <c r="H23" s="20">
        <v>6165</v>
      </c>
      <c r="I23" s="21" t="s">
        <v>691</v>
      </c>
      <c r="J23" s="21" t="s">
        <v>1102</v>
      </c>
    </row>
    <row r="24" spans="1:10" ht="22.5">
      <c r="A24" s="185">
        <v>23</v>
      </c>
      <c r="B24" s="186" t="s">
        <v>10644</v>
      </c>
      <c r="C24" s="186" t="s">
        <v>342</v>
      </c>
      <c r="D24" s="187">
        <v>5675</v>
      </c>
      <c r="E24" s="186" t="s">
        <v>10643</v>
      </c>
      <c r="G24" s="21" t="s">
        <v>1103</v>
      </c>
      <c r="H24" s="20">
        <v>5675</v>
      </c>
      <c r="I24" s="21" t="s">
        <v>144</v>
      </c>
      <c r="J24" s="21" t="s">
        <v>1102</v>
      </c>
    </row>
    <row r="25" spans="1:10" ht="22.5">
      <c r="A25" s="185">
        <v>24</v>
      </c>
      <c r="B25" s="186" t="s">
        <v>10645</v>
      </c>
      <c r="C25" s="186" t="s">
        <v>330</v>
      </c>
      <c r="D25" s="187">
        <v>4930</v>
      </c>
      <c r="E25" s="186" t="s">
        <v>10646</v>
      </c>
      <c r="G25" s="21" t="s">
        <v>1104</v>
      </c>
      <c r="H25" s="20">
        <v>4930</v>
      </c>
      <c r="I25" s="21" t="s">
        <v>142</v>
      </c>
      <c r="J25" s="21" t="s">
        <v>621</v>
      </c>
    </row>
    <row r="26" spans="1:10" ht="22.5">
      <c r="A26" s="185">
        <v>25</v>
      </c>
      <c r="B26" s="186" t="s">
        <v>10647</v>
      </c>
      <c r="C26" s="186" t="s">
        <v>337</v>
      </c>
      <c r="D26" s="187">
        <v>7025</v>
      </c>
      <c r="E26" s="186" t="s">
        <v>10646</v>
      </c>
      <c r="G26" s="21" t="s">
        <v>754</v>
      </c>
      <c r="H26" s="20">
        <v>7025</v>
      </c>
      <c r="I26" s="21" t="s">
        <v>144</v>
      </c>
      <c r="J26" s="21" t="s">
        <v>621</v>
      </c>
    </row>
    <row r="27" spans="1:10" ht="22.5">
      <c r="A27" s="185">
        <v>26</v>
      </c>
      <c r="B27" s="186" t="s">
        <v>10648</v>
      </c>
      <c r="C27" s="186" t="s">
        <v>330</v>
      </c>
      <c r="D27" s="187">
        <v>4926</v>
      </c>
      <c r="E27" s="186" t="s">
        <v>10649</v>
      </c>
      <c r="G27" s="21" t="s">
        <v>1105</v>
      </c>
      <c r="H27" s="20">
        <v>4926</v>
      </c>
      <c r="I27" s="21" t="s">
        <v>142</v>
      </c>
      <c r="J27" s="21" t="s">
        <v>744</v>
      </c>
    </row>
    <row r="28" spans="1:10" ht="22.5">
      <c r="A28" s="185">
        <v>27</v>
      </c>
      <c r="B28" s="186" t="s">
        <v>10650</v>
      </c>
      <c r="C28" s="186" t="s">
        <v>330</v>
      </c>
      <c r="D28" s="187">
        <v>5987</v>
      </c>
      <c r="E28" s="186" t="s">
        <v>10651</v>
      </c>
      <c r="G28" s="21" t="s">
        <v>1106</v>
      </c>
      <c r="H28" s="20">
        <v>5987</v>
      </c>
      <c r="I28" s="21" t="s">
        <v>144</v>
      </c>
      <c r="J28" s="21" t="s">
        <v>1107</v>
      </c>
    </row>
    <row r="29" spans="1:10" ht="22.5">
      <c r="A29" s="185">
        <v>28</v>
      </c>
      <c r="B29" s="186" t="s">
        <v>10652</v>
      </c>
      <c r="C29" s="186" t="s">
        <v>332</v>
      </c>
      <c r="D29" s="187">
        <v>7156</v>
      </c>
      <c r="E29" s="186" t="s">
        <v>10651</v>
      </c>
      <c r="G29" s="21" t="s">
        <v>1108</v>
      </c>
      <c r="H29" s="20">
        <v>7156</v>
      </c>
      <c r="I29" s="21" t="s">
        <v>143</v>
      </c>
      <c r="J29" s="21" t="s">
        <v>1107</v>
      </c>
    </row>
    <row r="30" spans="1:10" ht="22.5">
      <c r="A30" s="185">
        <v>29</v>
      </c>
      <c r="B30" s="186" t="s">
        <v>10653</v>
      </c>
      <c r="C30" s="186" t="s">
        <v>10641</v>
      </c>
      <c r="D30" s="187">
        <v>6171</v>
      </c>
      <c r="E30" s="186" t="s">
        <v>10654</v>
      </c>
      <c r="G30" s="21" t="s">
        <v>1109</v>
      </c>
      <c r="H30" s="20">
        <v>6171</v>
      </c>
      <c r="I30" s="21" t="s">
        <v>144</v>
      </c>
      <c r="J30" s="21" t="s">
        <v>10705</v>
      </c>
    </row>
    <row r="31" spans="1:10" ht="22.5">
      <c r="A31" s="185">
        <v>30</v>
      </c>
      <c r="B31" s="186" t="s">
        <v>10655</v>
      </c>
      <c r="C31" s="186" t="s">
        <v>330</v>
      </c>
      <c r="D31" s="187">
        <v>6587</v>
      </c>
      <c r="E31" s="186" t="s">
        <v>10656</v>
      </c>
      <c r="G31" s="21" t="s">
        <v>1110</v>
      </c>
      <c r="H31" s="20">
        <v>6587</v>
      </c>
      <c r="I31" s="21" t="s">
        <v>144</v>
      </c>
      <c r="J31" s="21" t="s">
        <v>1111</v>
      </c>
    </row>
    <row r="32" spans="1:10" ht="22.5">
      <c r="A32" s="185">
        <v>31</v>
      </c>
      <c r="B32" s="186" t="s">
        <v>10657</v>
      </c>
      <c r="C32" s="186" t="s">
        <v>342</v>
      </c>
      <c r="D32" s="187">
        <v>6435</v>
      </c>
      <c r="E32" s="186" t="s">
        <v>10656</v>
      </c>
      <c r="G32" s="21" t="s">
        <v>1112</v>
      </c>
      <c r="H32" s="20">
        <v>6435</v>
      </c>
      <c r="I32" s="21" t="s">
        <v>144</v>
      </c>
      <c r="J32" s="21" t="s">
        <v>1111</v>
      </c>
    </row>
    <row r="33" spans="1:10" ht="22.5">
      <c r="A33" s="185">
        <v>32</v>
      </c>
      <c r="B33" s="186" t="s">
        <v>10658</v>
      </c>
      <c r="C33" s="186" t="s">
        <v>337</v>
      </c>
      <c r="D33" s="187">
        <v>7106</v>
      </c>
      <c r="E33" s="186" t="s">
        <v>10659</v>
      </c>
      <c r="G33" s="21" t="s">
        <v>738</v>
      </c>
      <c r="H33" s="20">
        <v>7106</v>
      </c>
      <c r="I33" s="21" t="s">
        <v>144</v>
      </c>
      <c r="J33" s="21" t="s">
        <v>10706</v>
      </c>
    </row>
    <row r="34" spans="1:10" ht="22.5">
      <c r="A34" s="185">
        <v>33</v>
      </c>
      <c r="B34" s="186" t="s">
        <v>10660</v>
      </c>
      <c r="C34" s="186" t="s">
        <v>330</v>
      </c>
      <c r="D34" s="187">
        <v>6798</v>
      </c>
      <c r="E34" s="186" t="s">
        <v>10661</v>
      </c>
      <c r="G34" s="21" t="s">
        <v>1113</v>
      </c>
      <c r="H34" s="20">
        <v>6798</v>
      </c>
      <c r="I34" s="21" t="s">
        <v>142</v>
      </c>
      <c r="J34" s="21" t="s">
        <v>1114</v>
      </c>
    </row>
    <row r="35" spans="1:10" ht="22.5">
      <c r="A35" s="185">
        <v>34</v>
      </c>
      <c r="B35" s="186" t="s">
        <v>10662</v>
      </c>
      <c r="C35" s="186" t="s">
        <v>332</v>
      </c>
      <c r="D35" s="187">
        <v>7174</v>
      </c>
      <c r="E35" s="186" t="s">
        <v>10661</v>
      </c>
      <c r="G35" s="21" t="s">
        <v>1115</v>
      </c>
      <c r="H35" s="20">
        <v>7174</v>
      </c>
      <c r="I35" s="21" t="s">
        <v>143</v>
      </c>
      <c r="J35" s="21" t="s">
        <v>1114</v>
      </c>
    </row>
    <row r="36" spans="1:10" ht="22.5">
      <c r="A36" s="185">
        <v>35</v>
      </c>
      <c r="B36" s="186" t="s">
        <v>10663</v>
      </c>
      <c r="C36" s="186" t="s">
        <v>332</v>
      </c>
      <c r="D36" s="187">
        <v>7173</v>
      </c>
      <c r="E36" s="186" t="s">
        <v>10664</v>
      </c>
      <c r="G36" s="21" t="s">
        <v>1116</v>
      </c>
      <c r="H36" s="20">
        <v>7173</v>
      </c>
      <c r="I36" s="21" t="s">
        <v>143</v>
      </c>
      <c r="J36" s="21" t="s">
        <v>1117</v>
      </c>
    </row>
    <row r="37" spans="1:10" ht="22.5">
      <c r="A37" s="185">
        <v>36</v>
      </c>
      <c r="B37" s="186" t="s">
        <v>10665</v>
      </c>
      <c r="C37" s="186" t="s">
        <v>332</v>
      </c>
      <c r="D37" s="187">
        <v>6618</v>
      </c>
      <c r="E37" s="186" t="s">
        <v>10666</v>
      </c>
      <c r="G37" s="21" t="s">
        <v>736</v>
      </c>
      <c r="H37" s="20">
        <v>6618</v>
      </c>
      <c r="I37" s="21" t="s">
        <v>143</v>
      </c>
      <c r="J37" s="21" t="s">
        <v>10707</v>
      </c>
    </row>
    <row r="38" spans="1:10" ht="22.5">
      <c r="A38" s="185">
        <v>37</v>
      </c>
      <c r="B38" s="184" t="s">
        <v>10667</v>
      </c>
      <c r="C38" s="184" t="s">
        <v>10668</v>
      </c>
      <c r="D38" s="188">
        <v>7064</v>
      </c>
      <c r="E38" s="184" t="s">
        <v>10669</v>
      </c>
      <c r="G38" s="21" t="s">
        <v>1118</v>
      </c>
      <c r="H38" s="20">
        <v>7064</v>
      </c>
      <c r="I38" s="21" t="s">
        <v>145</v>
      </c>
      <c r="J38" s="21" t="s">
        <v>10708</v>
      </c>
    </row>
    <row r="39" spans="1:10" ht="22.5">
      <c r="A39" s="185">
        <v>38</v>
      </c>
      <c r="B39" s="184" t="s">
        <v>10670</v>
      </c>
      <c r="C39" s="184" t="s">
        <v>330</v>
      </c>
      <c r="D39" s="188">
        <v>5484</v>
      </c>
      <c r="E39" s="184" t="s">
        <v>10671</v>
      </c>
      <c r="G39" s="21" t="s">
        <v>1120</v>
      </c>
      <c r="H39" s="20">
        <v>5484</v>
      </c>
      <c r="I39" s="21" t="s">
        <v>145</v>
      </c>
      <c r="J39" s="21" t="s">
        <v>651</v>
      </c>
    </row>
    <row r="40" spans="1:10" ht="22.5">
      <c r="A40" s="185">
        <v>39</v>
      </c>
      <c r="B40" s="184" t="s">
        <v>10672</v>
      </c>
      <c r="C40" s="184" t="s">
        <v>332</v>
      </c>
      <c r="D40" s="188">
        <v>6623</v>
      </c>
      <c r="E40" s="184" t="s">
        <v>10671</v>
      </c>
      <c r="G40" s="21" t="s">
        <v>1121</v>
      </c>
      <c r="H40" s="20">
        <v>6623</v>
      </c>
      <c r="I40" s="21" t="s">
        <v>143</v>
      </c>
      <c r="J40" s="21" t="s">
        <v>651</v>
      </c>
    </row>
    <row r="41" spans="1:10" ht="22.5">
      <c r="A41" s="185">
        <v>40</v>
      </c>
      <c r="B41" s="184" t="s">
        <v>10673</v>
      </c>
      <c r="C41" s="184" t="s">
        <v>330</v>
      </c>
      <c r="D41" s="188">
        <v>5465</v>
      </c>
      <c r="E41" s="184" t="s">
        <v>10674</v>
      </c>
      <c r="G41" s="21" t="s">
        <v>1122</v>
      </c>
      <c r="H41" s="20">
        <v>5465</v>
      </c>
      <c r="I41" s="21" t="s">
        <v>691</v>
      </c>
      <c r="J41" s="21" t="s">
        <v>772</v>
      </c>
    </row>
    <row r="42" spans="1:10" ht="22.5">
      <c r="A42" s="185">
        <v>41</v>
      </c>
      <c r="B42" s="184" t="s">
        <v>10675</v>
      </c>
      <c r="C42" s="184" t="s">
        <v>332</v>
      </c>
      <c r="D42" s="188">
        <v>6576</v>
      </c>
      <c r="E42" s="184" t="s">
        <v>10674</v>
      </c>
      <c r="G42" s="21" t="s">
        <v>1123</v>
      </c>
      <c r="H42" s="20">
        <v>6576</v>
      </c>
      <c r="I42" s="21" t="s">
        <v>143</v>
      </c>
      <c r="J42" s="21" t="s">
        <v>772</v>
      </c>
    </row>
    <row r="43" spans="1:10" ht="22.5">
      <c r="A43" s="185">
        <v>42</v>
      </c>
      <c r="B43" s="184" t="s">
        <v>10676</v>
      </c>
      <c r="C43" s="184" t="s">
        <v>330</v>
      </c>
      <c r="D43" s="188">
        <v>5805</v>
      </c>
      <c r="E43" s="184" t="s">
        <v>10677</v>
      </c>
      <c r="G43" s="21" t="s">
        <v>1124</v>
      </c>
      <c r="H43" s="20">
        <v>5805</v>
      </c>
      <c r="I43" s="21" t="s">
        <v>144</v>
      </c>
      <c r="J43" s="21" t="s">
        <v>10709</v>
      </c>
    </row>
    <row r="44" spans="1:10" ht="22.5">
      <c r="A44" s="185">
        <v>43</v>
      </c>
      <c r="B44" s="184" t="s">
        <v>10678</v>
      </c>
      <c r="C44" s="184" t="s">
        <v>332</v>
      </c>
      <c r="D44" s="188">
        <v>6935</v>
      </c>
      <c r="E44" s="184" t="s">
        <v>10679</v>
      </c>
      <c r="G44" s="21" t="s">
        <v>660</v>
      </c>
      <c r="H44" s="20">
        <v>6935</v>
      </c>
      <c r="I44" s="21" t="s">
        <v>143</v>
      </c>
      <c r="J44" s="21" t="s">
        <v>661</v>
      </c>
    </row>
    <row r="45" spans="1:10" ht="22.5">
      <c r="A45" s="185">
        <v>44</v>
      </c>
      <c r="B45" s="184" t="s">
        <v>10680</v>
      </c>
      <c r="C45" s="184" t="s">
        <v>330</v>
      </c>
      <c r="D45" s="188">
        <v>5625</v>
      </c>
      <c r="E45" s="184" t="s">
        <v>10681</v>
      </c>
      <c r="G45" s="21" t="s">
        <v>1125</v>
      </c>
      <c r="H45" s="20">
        <v>5625</v>
      </c>
      <c r="I45" s="21" t="s">
        <v>142</v>
      </c>
      <c r="J45" s="21" t="s">
        <v>1126</v>
      </c>
    </row>
    <row r="46" spans="1:10" ht="22.5">
      <c r="A46" s="185">
        <v>45</v>
      </c>
      <c r="B46" s="184" t="s">
        <v>10682</v>
      </c>
      <c r="C46" s="184" t="s">
        <v>330</v>
      </c>
      <c r="D46" s="188">
        <v>5388</v>
      </c>
      <c r="E46" s="184" t="s">
        <v>10683</v>
      </c>
      <c r="G46" s="21" t="s">
        <v>1127</v>
      </c>
      <c r="H46" s="20">
        <v>5388</v>
      </c>
      <c r="I46" s="21" t="s">
        <v>145</v>
      </c>
      <c r="J46" s="21" t="s">
        <v>663</v>
      </c>
    </row>
    <row r="47" spans="1:10" ht="22.5">
      <c r="A47" s="185">
        <v>46</v>
      </c>
      <c r="B47" s="184" t="s">
        <v>10684</v>
      </c>
      <c r="C47" s="184" t="s">
        <v>10641</v>
      </c>
      <c r="D47" s="188">
        <v>7005</v>
      </c>
      <c r="E47" s="184" t="s">
        <v>10683</v>
      </c>
      <c r="G47" s="21" t="s">
        <v>1128</v>
      </c>
      <c r="H47" s="20">
        <v>7005</v>
      </c>
      <c r="I47" s="21" t="s">
        <v>143</v>
      </c>
      <c r="J47" s="21" t="s">
        <v>663</v>
      </c>
    </row>
    <row r="48" spans="1:10" ht="22.5">
      <c r="A48" s="185">
        <v>47</v>
      </c>
      <c r="B48" s="184" t="s">
        <v>10685</v>
      </c>
      <c r="C48" s="184" t="s">
        <v>330</v>
      </c>
      <c r="D48" s="188">
        <v>6145</v>
      </c>
      <c r="E48" s="184" t="s">
        <v>10686</v>
      </c>
      <c r="G48" s="21" t="s">
        <v>1129</v>
      </c>
      <c r="H48" s="20">
        <v>6145</v>
      </c>
      <c r="I48" s="21" t="s">
        <v>142</v>
      </c>
      <c r="J48" s="21" t="s">
        <v>760</v>
      </c>
    </row>
    <row r="49" spans="1:10" ht="22.5">
      <c r="A49" s="185">
        <v>48</v>
      </c>
      <c r="B49" s="184" t="s">
        <v>10687</v>
      </c>
      <c r="C49" s="184" t="s">
        <v>342</v>
      </c>
      <c r="D49" s="188">
        <v>6318</v>
      </c>
      <c r="E49" s="184" t="s">
        <v>10686</v>
      </c>
      <c r="G49" s="21" t="s">
        <v>1130</v>
      </c>
      <c r="H49" s="20">
        <v>6318</v>
      </c>
      <c r="I49" s="21" t="s">
        <v>144</v>
      </c>
      <c r="J49" s="21" t="s">
        <v>760</v>
      </c>
    </row>
    <row r="50" spans="1:10" ht="22.5">
      <c r="A50" s="185">
        <v>49</v>
      </c>
      <c r="B50" s="184" t="s">
        <v>10688</v>
      </c>
      <c r="C50" s="184" t="s">
        <v>330</v>
      </c>
      <c r="D50" s="188">
        <v>5823</v>
      </c>
      <c r="E50" s="184" t="s">
        <v>10689</v>
      </c>
      <c r="G50" s="21" t="s">
        <v>1131</v>
      </c>
      <c r="H50" s="20">
        <v>5823</v>
      </c>
      <c r="I50" s="21" t="s">
        <v>144</v>
      </c>
      <c r="J50" s="21" t="s">
        <v>655</v>
      </c>
    </row>
    <row r="51" spans="1:10" ht="22.5">
      <c r="A51" s="185">
        <v>50</v>
      </c>
      <c r="B51" s="184" t="s">
        <v>10690</v>
      </c>
      <c r="C51" s="184" t="s">
        <v>330</v>
      </c>
      <c r="D51" s="188">
        <v>7123</v>
      </c>
      <c r="E51" s="184" t="s">
        <v>10691</v>
      </c>
      <c r="G51" s="21" t="s">
        <v>1133</v>
      </c>
      <c r="H51" s="20">
        <v>7123</v>
      </c>
      <c r="I51" s="21" t="s">
        <v>144</v>
      </c>
      <c r="J51" s="21" t="s">
        <v>10710</v>
      </c>
    </row>
    <row r="52" spans="1:10" ht="22.5">
      <c r="A52" s="185">
        <v>51</v>
      </c>
      <c r="B52" s="184" t="s">
        <v>10692</v>
      </c>
      <c r="C52" s="189" t="s">
        <v>330</v>
      </c>
      <c r="D52" s="188">
        <v>6346</v>
      </c>
      <c r="E52" s="184" t="s">
        <v>10693</v>
      </c>
      <c r="G52" s="21" t="s">
        <v>1134</v>
      </c>
      <c r="H52" s="20">
        <v>6346</v>
      </c>
      <c r="I52" s="21" t="s">
        <v>145</v>
      </c>
      <c r="J52" s="21" t="s">
        <v>774</v>
      </c>
    </row>
    <row r="53" spans="1:10" ht="22.5">
      <c r="A53" s="185">
        <v>52</v>
      </c>
      <c r="B53" s="184" t="s">
        <v>10694</v>
      </c>
      <c r="C53" s="189" t="s">
        <v>10641</v>
      </c>
      <c r="D53" s="188">
        <v>6583</v>
      </c>
      <c r="E53" s="184" t="s">
        <v>10693</v>
      </c>
      <c r="G53" s="21" t="s">
        <v>773</v>
      </c>
      <c r="H53" s="20">
        <v>6583</v>
      </c>
      <c r="I53" s="21" t="s">
        <v>143</v>
      </c>
      <c r="J53" s="21" t="s">
        <v>774</v>
      </c>
    </row>
    <row r="54" spans="1:10" ht="22.5">
      <c r="A54" s="185">
        <v>53</v>
      </c>
      <c r="B54" s="184" t="s">
        <v>10695</v>
      </c>
      <c r="C54" s="189" t="s">
        <v>332</v>
      </c>
      <c r="D54" s="188">
        <v>6997</v>
      </c>
      <c r="E54" s="184" t="s">
        <v>10696</v>
      </c>
      <c r="G54" s="21" t="s">
        <v>765</v>
      </c>
      <c r="H54" s="20">
        <v>6997</v>
      </c>
      <c r="I54" s="21" t="s">
        <v>143</v>
      </c>
      <c r="J54" s="21" t="s">
        <v>657</v>
      </c>
    </row>
    <row r="55" spans="1:10" ht="22.5">
      <c r="A55" s="185">
        <v>54</v>
      </c>
      <c r="B55" s="184" t="s">
        <v>10697</v>
      </c>
      <c r="C55" s="189" t="s">
        <v>10641</v>
      </c>
      <c r="D55" s="188">
        <v>7160</v>
      </c>
      <c r="E55" s="184" t="s">
        <v>10696</v>
      </c>
      <c r="G55" s="21" t="s">
        <v>1135</v>
      </c>
      <c r="H55" s="20">
        <v>7160</v>
      </c>
      <c r="I55" s="21" t="s">
        <v>143</v>
      </c>
      <c r="J55" s="21" t="s">
        <v>657</v>
      </c>
    </row>
    <row r="56" spans="1:10" ht="22.5">
      <c r="A56" s="185">
        <v>55</v>
      </c>
      <c r="B56" s="184" t="s">
        <v>10698</v>
      </c>
      <c r="C56" s="189" t="s">
        <v>330</v>
      </c>
      <c r="D56" s="188">
        <v>6481</v>
      </c>
      <c r="E56" s="184" t="s">
        <v>10699</v>
      </c>
      <c r="G56" s="21" t="s">
        <v>1136</v>
      </c>
      <c r="H56" s="20">
        <v>6481</v>
      </c>
      <c r="I56" s="21" t="s">
        <v>144</v>
      </c>
      <c r="J56" s="21" t="s">
        <v>1137</v>
      </c>
    </row>
    <row r="57" spans="1:10" ht="22.5">
      <c r="A57" s="185">
        <v>56</v>
      </c>
      <c r="B57" s="184" t="s">
        <v>10700</v>
      </c>
      <c r="C57" s="189" t="s">
        <v>10641</v>
      </c>
      <c r="D57" s="188">
        <v>6761</v>
      </c>
      <c r="E57" s="184" t="s">
        <v>10699</v>
      </c>
      <c r="G57" s="21" t="s">
        <v>1138</v>
      </c>
      <c r="H57" s="20">
        <v>6761</v>
      </c>
      <c r="I57" s="21" t="s">
        <v>143</v>
      </c>
      <c r="J57" s="21" t="s">
        <v>1137</v>
      </c>
    </row>
    <row r="58" spans="1:10" ht="22.5">
      <c r="A58" s="185">
        <v>57</v>
      </c>
      <c r="B58" s="184" t="s">
        <v>10701</v>
      </c>
      <c r="C58" s="189" t="s">
        <v>330</v>
      </c>
      <c r="D58" s="188">
        <v>4877</v>
      </c>
      <c r="E58" s="184" t="s">
        <v>10702</v>
      </c>
      <c r="G58" s="21" t="s">
        <v>1139</v>
      </c>
      <c r="H58" s="20">
        <v>4877</v>
      </c>
      <c r="I58" s="21" t="s">
        <v>142</v>
      </c>
      <c r="J58" s="21" t="s">
        <v>1140</v>
      </c>
    </row>
    <row r="59" spans="1:10" ht="22.5">
      <c r="A59" s="185">
        <v>58</v>
      </c>
      <c r="B59" s="184" t="s">
        <v>10703</v>
      </c>
      <c r="C59" s="189" t="s">
        <v>332</v>
      </c>
      <c r="D59" s="188">
        <v>6756</v>
      </c>
      <c r="E59" s="184" t="s">
        <v>10702</v>
      </c>
      <c r="G59" s="21" t="s">
        <v>1141</v>
      </c>
      <c r="H59" s="20">
        <v>6756</v>
      </c>
      <c r="I59" s="21" t="s">
        <v>143</v>
      </c>
      <c r="J59" s="21" t="s">
        <v>1140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71"/>
  <sheetViews>
    <sheetView topLeftCell="A49" workbookViewId="0">
      <selection activeCell="J1" sqref="J1:J71"/>
    </sheetView>
  </sheetViews>
  <sheetFormatPr defaultRowHeight="15"/>
  <cols>
    <col min="1" max="1" width="5.42578125" customWidth="1"/>
    <col min="2" max="2" width="21.140625" customWidth="1"/>
    <col min="3" max="3" width="17.42578125" customWidth="1"/>
    <col min="4" max="4" width="9.140625" customWidth="1"/>
    <col min="5" max="5" width="19.140625" customWidth="1"/>
    <col min="7" max="7" width="24.28515625" customWidth="1"/>
    <col min="8" max="8" width="9.140625" customWidth="1"/>
    <col min="9" max="9" width="15.85546875" customWidth="1"/>
    <col min="10" max="10" width="36" bestFit="1" customWidth="1"/>
    <col min="11" max="11" width="17.140625" customWidth="1"/>
  </cols>
  <sheetData>
    <row r="1" spans="1:10" ht="22.5">
      <c r="A1" s="192">
        <v>1</v>
      </c>
      <c r="B1" s="193" t="s">
        <v>10711</v>
      </c>
      <c r="C1" s="194" t="s">
        <v>143</v>
      </c>
      <c r="D1" s="195">
        <v>6940</v>
      </c>
      <c r="E1" s="196" t="s">
        <v>10712</v>
      </c>
      <c r="G1" s="21" t="s">
        <v>703</v>
      </c>
      <c r="H1" s="20">
        <v>6940</v>
      </c>
      <c r="I1" s="21" t="s">
        <v>143</v>
      </c>
      <c r="J1" s="21" t="s">
        <v>704</v>
      </c>
    </row>
    <row r="2" spans="1:10" ht="22.5">
      <c r="A2" s="192">
        <v>2</v>
      </c>
      <c r="B2" s="197" t="s">
        <v>10713</v>
      </c>
      <c r="C2" s="194" t="s">
        <v>143</v>
      </c>
      <c r="D2" s="198">
        <v>6704</v>
      </c>
      <c r="E2" s="196" t="s">
        <v>10714</v>
      </c>
      <c r="G2" s="21" t="s">
        <v>1142</v>
      </c>
      <c r="H2" s="20">
        <v>6704</v>
      </c>
      <c r="I2" s="21" t="s">
        <v>143</v>
      </c>
      <c r="J2" s="21" t="s">
        <v>1143</v>
      </c>
    </row>
    <row r="3" spans="1:10" ht="22.5">
      <c r="A3" s="192">
        <v>3</v>
      </c>
      <c r="B3" s="199" t="s">
        <v>10715</v>
      </c>
      <c r="C3" s="194" t="s">
        <v>143</v>
      </c>
      <c r="D3" s="200">
        <v>7332</v>
      </c>
      <c r="E3" s="196" t="s">
        <v>10716</v>
      </c>
      <c r="G3" s="21" t="s">
        <v>1144</v>
      </c>
      <c r="H3" s="20">
        <v>7332</v>
      </c>
      <c r="I3" s="21" t="s">
        <v>143</v>
      </c>
      <c r="J3" s="21" t="s">
        <v>1145</v>
      </c>
    </row>
    <row r="4" spans="1:10" ht="22.5">
      <c r="A4" s="192">
        <v>4</v>
      </c>
      <c r="B4" s="201" t="s">
        <v>10717</v>
      </c>
      <c r="C4" s="194" t="s">
        <v>143</v>
      </c>
      <c r="D4" s="195">
        <v>6661</v>
      </c>
      <c r="E4" s="196" t="s">
        <v>10718</v>
      </c>
      <c r="G4" s="21" t="s">
        <v>1146</v>
      </c>
      <c r="H4" s="20">
        <v>6661</v>
      </c>
      <c r="I4" s="21" t="s">
        <v>143</v>
      </c>
      <c r="J4" s="21" t="s">
        <v>1147</v>
      </c>
    </row>
    <row r="5" spans="1:10" ht="22.5">
      <c r="A5" s="192">
        <v>5</v>
      </c>
      <c r="B5" s="202" t="s">
        <v>10719</v>
      </c>
      <c r="C5" s="194" t="s">
        <v>143</v>
      </c>
      <c r="D5" s="198">
        <v>6050</v>
      </c>
      <c r="E5" s="196" t="s">
        <v>10720</v>
      </c>
      <c r="G5" s="21" t="s">
        <v>1148</v>
      </c>
      <c r="H5" s="20">
        <v>6050</v>
      </c>
      <c r="I5" s="21" t="s">
        <v>144</v>
      </c>
      <c r="J5" s="21" t="s">
        <v>1149</v>
      </c>
    </row>
    <row r="6" spans="1:10" ht="22.5">
      <c r="A6" s="192">
        <v>6</v>
      </c>
      <c r="B6" s="193" t="s">
        <v>10721</v>
      </c>
      <c r="C6" s="194" t="s">
        <v>143</v>
      </c>
      <c r="D6" s="198">
        <v>7311</v>
      </c>
      <c r="E6" s="196" t="s">
        <v>10722</v>
      </c>
      <c r="G6" s="21" t="s">
        <v>642</v>
      </c>
      <c r="H6" s="20">
        <v>7311</v>
      </c>
      <c r="I6" s="21" t="s">
        <v>143</v>
      </c>
      <c r="J6" s="21" t="s">
        <v>643</v>
      </c>
    </row>
    <row r="7" spans="1:10" ht="22.5">
      <c r="A7" s="192">
        <v>7</v>
      </c>
      <c r="B7" s="203" t="s">
        <v>10723</v>
      </c>
      <c r="C7" s="194" t="s">
        <v>143</v>
      </c>
      <c r="D7" s="198">
        <v>7350</v>
      </c>
      <c r="E7" s="196" t="s">
        <v>10724</v>
      </c>
      <c r="G7" s="21" t="s">
        <v>1150</v>
      </c>
      <c r="H7" s="20">
        <v>7350</v>
      </c>
      <c r="I7" s="21" t="s">
        <v>143</v>
      </c>
      <c r="J7" s="21" t="s">
        <v>1151</v>
      </c>
    </row>
    <row r="8" spans="1:10" ht="22.5">
      <c r="A8" s="192">
        <v>8</v>
      </c>
      <c r="B8" s="204" t="s">
        <v>10725</v>
      </c>
      <c r="C8" s="194" t="s">
        <v>143</v>
      </c>
      <c r="D8" s="198">
        <v>7217</v>
      </c>
      <c r="E8" s="196" t="s">
        <v>10726</v>
      </c>
      <c r="G8" s="21" t="s">
        <v>1152</v>
      </c>
      <c r="H8" s="20">
        <v>7217</v>
      </c>
      <c r="I8" s="21" t="s">
        <v>143</v>
      </c>
      <c r="J8" s="21" t="s">
        <v>1153</v>
      </c>
    </row>
    <row r="9" spans="1:10" ht="22.5">
      <c r="A9" s="192">
        <v>9</v>
      </c>
      <c r="B9" s="184" t="s">
        <v>10727</v>
      </c>
      <c r="C9" s="194" t="s">
        <v>143</v>
      </c>
      <c r="D9" s="205" t="s">
        <v>881</v>
      </c>
      <c r="E9" s="196" t="s">
        <v>10728</v>
      </c>
      <c r="G9" s="21" t="s">
        <v>10553</v>
      </c>
      <c r="H9" s="20">
        <v>6960</v>
      </c>
      <c r="I9" s="21" t="s">
        <v>143</v>
      </c>
      <c r="J9" s="21" t="s">
        <v>8635</v>
      </c>
    </row>
    <row r="10" spans="1:10" ht="22.5">
      <c r="A10" s="192">
        <v>10</v>
      </c>
      <c r="B10" s="204" t="s">
        <v>10729</v>
      </c>
      <c r="C10" s="194" t="s">
        <v>143</v>
      </c>
      <c r="D10" s="195">
        <v>7325</v>
      </c>
      <c r="E10" s="196" t="s">
        <v>10730</v>
      </c>
      <c r="G10" s="21" t="s">
        <v>1154</v>
      </c>
      <c r="H10" s="20">
        <v>7325</v>
      </c>
      <c r="I10" s="21" t="s">
        <v>143</v>
      </c>
      <c r="J10" s="21" t="s">
        <v>1155</v>
      </c>
    </row>
    <row r="11" spans="1:10" ht="22.5">
      <c r="A11" s="192">
        <v>11</v>
      </c>
      <c r="B11" s="206" t="s">
        <v>10731</v>
      </c>
      <c r="C11" s="194" t="s">
        <v>143</v>
      </c>
      <c r="D11" s="206">
        <v>6952</v>
      </c>
      <c r="E11" s="196" t="s">
        <v>10732</v>
      </c>
      <c r="G11" s="21" t="s">
        <v>1156</v>
      </c>
      <c r="H11" s="20">
        <v>6952</v>
      </c>
      <c r="I11" s="21" t="s">
        <v>143</v>
      </c>
      <c r="J11" s="21" t="s">
        <v>1157</v>
      </c>
    </row>
    <row r="12" spans="1:10" ht="22.5">
      <c r="A12" s="192">
        <v>12</v>
      </c>
      <c r="B12" s="69" t="s">
        <v>10733</v>
      </c>
      <c r="C12" s="194" t="s">
        <v>143</v>
      </c>
      <c r="D12" s="207" t="s">
        <v>882</v>
      </c>
      <c r="E12" s="196" t="s">
        <v>10734</v>
      </c>
      <c r="G12" s="21" t="s">
        <v>10552</v>
      </c>
      <c r="H12" s="20">
        <v>6712</v>
      </c>
      <c r="I12" s="21" t="s">
        <v>143</v>
      </c>
      <c r="J12" s="21" t="s">
        <v>647</v>
      </c>
    </row>
    <row r="13" spans="1:10" ht="22.5">
      <c r="A13" s="192">
        <v>13</v>
      </c>
      <c r="B13" s="204" t="s">
        <v>10735</v>
      </c>
      <c r="C13" s="194" t="s">
        <v>143</v>
      </c>
      <c r="D13" s="208">
        <v>7348</v>
      </c>
      <c r="E13" s="196" t="s">
        <v>10736</v>
      </c>
      <c r="G13" s="21" t="s">
        <v>1158</v>
      </c>
      <c r="H13" s="20">
        <v>7348</v>
      </c>
      <c r="I13" s="21" t="s">
        <v>143</v>
      </c>
      <c r="J13" s="21" t="s">
        <v>1549</v>
      </c>
    </row>
    <row r="14" spans="1:10" ht="22.5">
      <c r="A14" s="192">
        <v>14</v>
      </c>
      <c r="B14" s="204" t="s">
        <v>10737</v>
      </c>
      <c r="C14" s="194" t="s">
        <v>143</v>
      </c>
      <c r="D14" s="208">
        <v>7329</v>
      </c>
      <c r="E14" s="196" t="s">
        <v>10738</v>
      </c>
      <c r="G14" s="21" t="s">
        <v>1159</v>
      </c>
      <c r="H14" s="20">
        <v>7329</v>
      </c>
      <c r="I14" s="21" t="s">
        <v>144</v>
      </c>
      <c r="J14" s="21" t="s">
        <v>10828</v>
      </c>
    </row>
    <row r="15" spans="1:10" ht="22.5">
      <c r="A15" s="192">
        <v>15</v>
      </c>
      <c r="B15" s="204" t="s">
        <v>10739</v>
      </c>
      <c r="C15" s="194" t="s">
        <v>143</v>
      </c>
      <c r="D15" s="208">
        <v>7339</v>
      </c>
      <c r="E15" s="196" t="s">
        <v>10740</v>
      </c>
      <c r="G15" s="21" t="s">
        <v>1160</v>
      </c>
      <c r="H15" s="20">
        <v>7339</v>
      </c>
      <c r="I15" s="21" t="s">
        <v>143</v>
      </c>
      <c r="J15" s="21" t="s">
        <v>1161</v>
      </c>
    </row>
    <row r="16" spans="1:10" ht="22.5">
      <c r="A16" s="192">
        <v>16</v>
      </c>
      <c r="B16" s="184" t="s">
        <v>10741</v>
      </c>
      <c r="C16" s="194" t="s">
        <v>143</v>
      </c>
      <c r="D16" s="209">
        <v>6546</v>
      </c>
      <c r="E16" s="210" t="s">
        <v>10742</v>
      </c>
      <c r="G16" s="21" t="s">
        <v>1162</v>
      </c>
      <c r="H16" s="20">
        <v>6546</v>
      </c>
      <c r="I16" s="21" t="s">
        <v>143</v>
      </c>
      <c r="J16" s="21" t="s">
        <v>1163</v>
      </c>
    </row>
    <row r="17" spans="1:10" ht="22.5">
      <c r="A17" s="192">
        <v>17</v>
      </c>
      <c r="B17" s="184" t="s">
        <v>10743</v>
      </c>
      <c r="C17" s="194" t="s">
        <v>143</v>
      </c>
      <c r="D17" s="209">
        <v>7286</v>
      </c>
      <c r="E17" s="210" t="s">
        <v>10744</v>
      </c>
      <c r="G17" s="21" t="s">
        <v>1164</v>
      </c>
      <c r="H17" s="20">
        <v>7286</v>
      </c>
      <c r="I17" s="21" t="s">
        <v>143</v>
      </c>
      <c r="J17" s="21" t="s">
        <v>668</v>
      </c>
    </row>
    <row r="18" spans="1:10" ht="22.5">
      <c r="A18" s="192">
        <v>18</v>
      </c>
      <c r="B18" s="184" t="s">
        <v>10745</v>
      </c>
      <c r="C18" s="194" t="s">
        <v>143</v>
      </c>
      <c r="D18" s="209">
        <v>6897</v>
      </c>
      <c r="E18" s="210" t="s">
        <v>10746</v>
      </c>
      <c r="G18" s="21" t="s">
        <v>1165</v>
      </c>
      <c r="H18" s="20">
        <v>6897</v>
      </c>
      <c r="I18" s="21" t="s">
        <v>143</v>
      </c>
      <c r="J18" s="21" t="s">
        <v>672</v>
      </c>
    </row>
    <row r="19" spans="1:10" ht="22.5">
      <c r="A19" s="192">
        <v>19</v>
      </c>
      <c r="B19" s="184" t="s">
        <v>10747</v>
      </c>
      <c r="C19" s="194" t="s">
        <v>143</v>
      </c>
      <c r="D19" s="209">
        <v>6725</v>
      </c>
      <c r="E19" s="210" t="s">
        <v>10748</v>
      </c>
      <c r="G19" s="21" t="s">
        <v>1166</v>
      </c>
      <c r="H19" s="20">
        <v>6725</v>
      </c>
      <c r="I19" s="21" t="s">
        <v>143</v>
      </c>
      <c r="J19" s="21" t="s">
        <v>674</v>
      </c>
    </row>
    <row r="20" spans="1:10" ht="22.5">
      <c r="A20" s="192">
        <v>20</v>
      </c>
      <c r="B20" s="184" t="s">
        <v>10749</v>
      </c>
      <c r="C20" s="194" t="s">
        <v>143</v>
      </c>
      <c r="D20" s="209">
        <v>7349</v>
      </c>
      <c r="E20" s="210" t="s">
        <v>10750</v>
      </c>
      <c r="G20" s="21" t="s">
        <v>1167</v>
      </c>
      <c r="H20" s="20">
        <v>7349</v>
      </c>
      <c r="I20" s="21" t="s">
        <v>143</v>
      </c>
      <c r="J20" s="21" t="s">
        <v>678</v>
      </c>
    </row>
    <row r="21" spans="1:10" ht="22.5">
      <c r="A21" s="192">
        <v>21</v>
      </c>
      <c r="B21" s="184" t="s">
        <v>10751</v>
      </c>
      <c r="C21" s="194" t="s">
        <v>143</v>
      </c>
      <c r="D21" s="209">
        <v>7340</v>
      </c>
      <c r="E21" s="210" t="s">
        <v>10752</v>
      </c>
      <c r="G21" s="21" t="s">
        <v>669</v>
      </c>
      <c r="H21" s="20">
        <v>7340</v>
      </c>
      <c r="I21" s="21" t="s">
        <v>143</v>
      </c>
      <c r="J21" s="21" t="s">
        <v>670</v>
      </c>
    </row>
    <row r="22" spans="1:10" ht="22.5">
      <c r="A22" s="192">
        <v>22</v>
      </c>
      <c r="B22" s="184" t="s">
        <v>10753</v>
      </c>
      <c r="C22" s="194" t="s">
        <v>143</v>
      </c>
      <c r="D22" s="180" t="s">
        <v>883</v>
      </c>
      <c r="E22" s="210" t="s">
        <v>10754</v>
      </c>
      <c r="G22" s="21" t="s">
        <v>10551</v>
      </c>
      <c r="H22" s="20">
        <v>5144</v>
      </c>
      <c r="I22" s="21" t="s">
        <v>143</v>
      </c>
      <c r="J22" s="21" t="s">
        <v>1078</v>
      </c>
    </row>
    <row r="23" spans="1:10" ht="22.5">
      <c r="A23" s="192">
        <v>23</v>
      </c>
      <c r="B23" s="184" t="s">
        <v>10755</v>
      </c>
      <c r="C23" s="194" t="s">
        <v>143</v>
      </c>
      <c r="D23" s="209">
        <v>7357</v>
      </c>
      <c r="E23" s="210" t="s">
        <v>10756</v>
      </c>
      <c r="G23" s="21" t="s">
        <v>1168</v>
      </c>
      <c r="H23" s="20">
        <v>7357</v>
      </c>
      <c r="I23" s="21" t="s">
        <v>144</v>
      </c>
      <c r="J23" s="21" t="s">
        <v>10829</v>
      </c>
    </row>
    <row r="24" spans="1:10" ht="22.5">
      <c r="A24" s="192">
        <v>24</v>
      </c>
      <c r="B24" s="203" t="s">
        <v>10757</v>
      </c>
      <c r="C24" s="194" t="s">
        <v>144</v>
      </c>
      <c r="D24" s="195">
        <v>5798</v>
      </c>
      <c r="E24" s="196" t="s">
        <v>10758</v>
      </c>
      <c r="G24" s="21" t="s">
        <v>1170</v>
      </c>
      <c r="H24" s="20">
        <v>5798</v>
      </c>
      <c r="I24" s="21" t="s">
        <v>615</v>
      </c>
      <c r="J24" s="21" t="s">
        <v>1171</v>
      </c>
    </row>
    <row r="25" spans="1:10" ht="22.5">
      <c r="A25" s="192">
        <v>25</v>
      </c>
      <c r="B25" s="203" t="s">
        <v>10759</v>
      </c>
      <c r="C25" s="194" t="s">
        <v>144</v>
      </c>
      <c r="D25" s="198">
        <v>5975</v>
      </c>
      <c r="E25" s="196" t="s">
        <v>10758</v>
      </c>
      <c r="G25" s="21" t="s">
        <v>1172</v>
      </c>
      <c r="H25" s="20">
        <v>5975</v>
      </c>
      <c r="I25" s="21" t="s">
        <v>144</v>
      </c>
      <c r="J25" s="21" t="s">
        <v>1171</v>
      </c>
    </row>
    <row r="26" spans="1:10" ht="22.5">
      <c r="A26" s="192">
        <v>26</v>
      </c>
      <c r="B26" s="203" t="s">
        <v>10760</v>
      </c>
      <c r="C26" s="194" t="s">
        <v>144</v>
      </c>
      <c r="D26" s="198">
        <v>6190</v>
      </c>
      <c r="E26" s="196" t="s">
        <v>10761</v>
      </c>
      <c r="G26" s="21" t="s">
        <v>1173</v>
      </c>
      <c r="H26" s="20">
        <v>6190</v>
      </c>
      <c r="I26" s="21" t="s">
        <v>144</v>
      </c>
      <c r="J26" s="21" t="s">
        <v>1174</v>
      </c>
    </row>
    <row r="27" spans="1:10" ht="22.5">
      <c r="A27" s="192">
        <v>27</v>
      </c>
      <c r="B27" s="203" t="s">
        <v>10762</v>
      </c>
      <c r="C27" s="194" t="s">
        <v>144</v>
      </c>
      <c r="D27" s="195">
        <v>6382</v>
      </c>
      <c r="E27" s="211" t="s">
        <v>10763</v>
      </c>
      <c r="G27" s="21" t="s">
        <v>1175</v>
      </c>
      <c r="H27" s="20">
        <v>6382</v>
      </c>
      <c r="I27" s="21" t="s">
        <v>144</v>
      </c>
      <c r="J27" s="21" t="s">
        <v>10581</v>
      </c>
    </row>
    <row r="28" spans="1:10" ht="22.5">
      <c r="A28" s="192">
        <v>28</v>
      </c>
      <c r="B28" s="203" t="s">
        <v>10764</v>
      </c>
      <c r="C28" s="194" t="s">
        <v>144</v>
      </c>
      <c r="D28" s="198">
        <v>7121</v>
      </c>
      <c r="E28" s="196" t="s">
        <v>10765</v>
      </c>
      <c r="G28" s="21" t="s">
        <v>636</v>
      </c>
      <c r="H28" s="20">
        <v>7121</v>
      </c>
      <c r="I28" s="21" t="s">
        <v>144</v>
      </c>
      <c r="J28" s="21" t="s">
        <v>637</v>
      </c>
    </row>
    <row r="29" spans="1:10" ht="22.5">
      <c r="A29" s="192">
        <v>29</v>
      </c>
      <c r="B29" s="204" t="s">
        <v>10766</v>
      </c>
      <c r="C29" s="194" t="s">
        <v>144</v>
      </c>
      <c r="D29" s="208">
        <v>6036</v>
      </c>
      <c r="E29" s="196" t="s">
        <v>10767</v>
      </c>
      <c r="G29" s="21" t="s">
        <v>1177</v>
      </c>
      <c r="H29" s="20">
        <v>6036</v>
      </c>
      <c r="I29" s="21" t="s">
        <v>144</v>
      </c>
      <c r="J29" s="21" t="s">
        <v>641</v>
      </c>
    </row>
    <row r="30" spans="1:10" ht="22.5">
      <c r="A30" s="192">
        <v>30</v>
      </c>
      <c r="B30" s="204" t="s">
        <v>10768</v>
      </c>
      <c r="C30" s="194" t="s">
        <v>144</v>
      </c>
      <c r="D30" s="208">
        <v>7103</v>
      </c>
      <c r="E30" s="196" t="s">
        <v>10767</v>
      </c>
      <c r="G30" s="21" t="s">
        <v>640</v>
      </c>
      <c r="H30" s="20">
        <v>7103</v>
      </c>
      <c r="I30" s="21" t="s">
        <v>144</v>
      </c>
      <c r="J30" s="21" t="s">
        <v>641</v>
      </c>
    </row>
    <row r="31" spans="1:10" ht="22.5">
      <c r="A31" s="192">
        <v>31</v>
      </c>
      <c r="B31" s="212" t="s">
        <v>10769</v>
      </c>
      <c r="C31" s="194" t="s">
        <v>144</v>
      </c>
      <c r="D31" s="198">
        <v>7099</v>
      </c>
      <c r="E31" s="196" t="s">
        <v>10770</v>
      </c>
      <c r="G31" s="21" t="s">
        <v>1178</v>
      </c>
      <c r="H31" s="20">
        <v>7099</v>
      </c>
      <c r="I31" s="21" t="s">
        <v>144</v>
      </c>
      <c r="J31" s="21" t="s">
        <v>1179</v>
      </c>
    </row>
    <row r="32" spans="1:10" ht="22.5">
      <c r="A32" s="192">
        <v>32</v>
      </c>
      <c r="B32" s="213" t="s">
        <v>10771</v>
      </c>
      <c r="C32" s="194" t="s">
        <v>144</v>
      </c>
      <c r="D32" s="195">
        <v>6325</v>
      </c>
      <c r="E32" s="196" t="s">
        <v>10720</v>
      </c>
      <c r="G32" s="21" t="s">
        <v>1180</v>
      </c>
      <c r="H32" s="20">
        <v>6325</v>
      </c>
      <c r="I32" s="21" t="s">
        <v>142</v>
      </c>
      <c r="J32" s="21" t="s">
        <v>10830</v>
      </c>
    </row>
    <row r="33" spans="1:10" ht="22.5">
      <c r="A33" s="192">
        <v>33</v>
      </c>
      <c r="B33" s="197" t="s">
        <v>10772</v>
      </c>
      <c r="C33" s="194" t="s">
        <v>144</v>
      </c>
      <c r="D33" s="198">
        <v>7071</v>
      </c>
      <c r="E33" s="196" t="s">
        <v>10773</v>
      </c>
      <c r="G33" s="21" t="s">
        <v>1181</v>
      </c>
      <c r="H33" s="20">
        <v>7071</v>
      </c>
      <c r="I33" s="21" t="s">
        <v>144</v>
      </c>
      <c r="J33" s="21" t="s">
        <v>762</v>
      </c>
    </row>
    <row r="34" spans="1:10" ht="22.5">
      <c r="A34" s="192">
        <v>34</v>
      </c>
      <c r="B34" s="202" t="s">
        <v>10774</v>
      </c>
      <c r="C34" s="194" t="s">
        <v>144</v>
      </c>
      <c r="D34" s="198">
        <v>5792</v>
      </c>
      <c r="E34" s="196" t="s">
        <v>10724</v>
      </c>
      <c r="G34" s="21" t="s">
        <v>646</v>
      </c>
      <c r="H34" s="20">
        <v>5792</v>
      </c>
      <c r="I34" s="21" t="s">
        <v>142</v>
      </c>
      <c r="J34" s="21" t="s">
        <v>1151</v>
      </c>
    </row>
    <row r="35" spans="1:10" ht="22.5">
      <c r="A35" s="192">
        <v>35</v>
      </c>
      <c r="B35" s="203" t="s">
        <v>10775</v>
      </c>
      <c r="C35" s="194" t="s">
        <v>144</v>
      </c>
      <c r="D35" s="195">
        <v>5839</v>
      </c>
      <c r="E35" s="196" t="s">
        <v>10736</v>
      </c>
      <c r="G35" s="21" t="s">
        <v>8220</v>
      </c>
      <c r="H35" s="20">
        <v>5839</v>
      </c>
      <c r="I35" s="21" t="s">
        <v>144</v>
      </c>
      <c r="J35" s="21" t="s">
        <v>1549</v>
      </c>
    </row>
    <row r="36" spans="1:10" ht="22.5">
      <c r="A36" s="192">
        <v>36</v>
      </c>
      <c r="B36" s="204" t="s">
        <v>10776</v>
      </c>
      <c r="C36" s="194" t="s">
        <v>144</v>
      </c>
      <c r="D36" s="206">
        <v>5973</v>
      </c>
      <c r="E36" s="196" t="s">
        <v>10777</v>
      </c>
      <c r="G36" s="21" t="s">
        <v>1182</v>
      </c>
      <c r="H36" s="20">
        <v>5973</v>
      </c>
      <c r="I36" s="21" t="s">
        <v>144</v>
      </c>
      <c r="J36" s="21" t="s">
        <v>1183</v>
      </c>
    </row>
    <row r="37" spans="1:10" ht="22.5">
      <c r="A37" s="192">
        <v>37</v>
      </c>
      <c r="B37" s="184" t="s">
        <v>10778</v>
      </c>
      <c r="C37" s="194" t="s">
        <v>144</v>
      </c>
      <c r="D37" s="209">
        <v>5909</v>
      </c>
      <c r="E37" s="210" t="s">
        <v>10779</v>
      </c>
      <c r="G37" s="21" t="s">
        <v>1184</v>
      </c>
      <c r="H37" s="20">
        <v>5909</v>
      </c>
      <c r="I37" s="21" t="s">
        <v>144</v>
      </c>
      <c r="J37" s="21" t="s">
        <v>1073</v>
      </c>
    </row>
    <row r="38" spans="1:10" ht="22.5">
      <c r="A38" s="192">
        <v>38</v>
      </c>
      <c r="B38" s="184" t="s">
        <v>10780</v>
      </c>
      <c r="C38" s="194" t="s">
        <v>144</v>
      </c>
      <c r="D38" s="209">
        <v>5775</v>
      </c>
      <c r="E38" s="210" t="s">
        <v>10781</v>
      </c>
      <c r="G38" s="21" t="s">
        <v>1185</v>
      </c>
      <c r="H38" s="20">
        <v>5775</v>
      </c>
      <c r="I38" s="21" t="s">
        <v>144</v>
      </c>
      <c r="J38" s="21" t="s">
        <v>1186</v>
      </c>
    </row>
    <row r="39" spans="1:10" ht="22.5">
      <c r="A39" s="192">
        <v>39</v>
      </c>
      <c r="B39" s="184" t="s">
        <v>10782</v>
      </c>
      <c r="C39" s="194" t="s">
        <v>144</v>
      </c>
      <c r="D39" s="209">
        <v>5293</v>
      </c>
      <c r="E39" s="210" t="s">
        <v>10754</v>
      </c>
      <c r="G39" s="21" t="s">
        <v>1187</v>
      </c>
      <c r="H39" s="20">
        <v>5293</v>
      </c>
      <c r="I39" s="21" t="s">
        <v>142</v>
      </c>
      <c r="J39" s="21" t="s">
        <v>1078</v>
      </c>
    </row>
    <row r="40" spans="1:10" ht="22.5">
      <c r="A40" s="192">
        <v>40</v>
      </c>
      <c r="B40" s="184" t="s">
        <v>10783</v>
      </c>
      <c r="C40" s="194" t="s">
        <v>144</v>
      </c>
      <c r="D40" s="209">
        <v>7144</v>
      </c>
      <c r="E40" s="210" t="s">
        <v>10784</v>
      </c>
      <c r="G40" s="21" t="s">
        <v>1188</v>
      </c>
      <c r="H40" s="20">
        <v>7144</v>
      </c>
      <c r="I40" s="21" t="s">
        <v>144</v>
      </c>
      <c r="J40" s="21" t="s">
        <v>666</v>
      </c>
    </row>
    <row r="41" spans="1:10" ht="22.5">
      <c r="A41" s="192">
        <v>41</v>
      </c>
      <c r="B41" s="184" t="s">
        <v>10785</v>
      </c>
      <c r="C41" s="194" t="s">
        <v>144</v>
      </c>
      <c r="D41" s="209">
        <v>5711</v>
      </c>
      <c r="E41" s="210" t="s">
        <v>10786</v>
      </c>
      <c r="G41" s="21" t="s">
        <v>1189</v>
      </c>
      <c r="H41" s="20">
        <v>5711</v>
      </c>
      <c r="I41" s="21" t="s">
        <v>142</v>
      </c>
      <c r="J41" s="21" t="s">
        <v>1190</v>
      </c>
    </row>
    <row r="42" spans="1:10" ht="22.5">
      <c r="A42" s="192">
        <v>42</v>
      </c>
      <c r="B42" s="184" t="s">
        <v>10787</v>
      </c>
      <c r="C42" s="194" t="s">
        <v>144</v>
      </c>
      <c r="D42" s="209">
        <v>7119</v>
      </c>
      <c r="E42" s="210" t="s">
        <v>10786</v>
      </c>
      <c r="G42" s="21" t="s">
        <v>1191</v>
      </c>
      <c r="H42" s="20">
        <v>7119</v>
      </c>
      <c r="I42" s="21" t="s">
        <v>144</v>
      </c>
      <c r="J42" s="21" t="s">
        <v>1190</v>
      </c>
    </row>
    <row r="43" spans="1:10" ht="22.5">
      <c r="A43" s="192">
        <v>43</v>
      </c>
      <c r="B43" s="184" t="s">
        <v>10788</v>
      </c>
      <c r="C43" s="194" t="s">
        <v>144</v>
      </c>
      <c r="D43" s="209">
        <v>6314</v>
      </c>
      <c r="E43" s="210" t="s">
        <v>10789</v>
      </c>
      <c r="G43" s="21" t="s">
        <v>1192</v>
      </c>
      <c r="H43" s="20">
        <v>6314</v>
      </c>
      <c r="I43" s="21" t="s">
        <v>142</v>
      </c>
      <c r="J43" s="21" t="s">
        <v>680</v>
      </c>
    </row>
    <row r="44" spans="1:10" ht="22.5">
      <c r="A44" s="192">
        <v>44</v>
      </c>
      <c r="B44" s="184" t="s">
        <v>10790</v>
      </c>
      <c r="C44" s="194" t="s">
        <v>144</v>
      </c>
      <c r="D44" s="209">
        <v>6204</v>
      </c>
      <c r="E44" s="210" t="s">
        <v>10756</v>
      </c>
      <c r="G44" s="21" t="s">
        <v>1194</v>
      </c>
      <c r="H44" s="20">
        <v>6204</v>
      </c>
      <c r="I44" s="21" t="s">
        <v>615</v>
      </c>
      <c r="J44" s="21" t="s">
        <v>1075</v>
      </c>
    </row>
    <row r="45" spans="1:10" ht="22.5">
      <c r="A45" s="192">
        <v>45</v>
      </c>
      <c r="B45" s="184" t="s">
        <v>10791</v>
      </c>
      <c r="C45" s="194" t="s">
        <v>10792</v>
      </c>
      <c r="D45" s="214">
        <v>7293</v>
      </c>
      <c r="E45" s="210" t="s">
        <v>10789</v>
      </c>
      <c r="G45" s="21" t="s">
        <v>1195</v>
      </c>
      <c r="H45" s="20">
        <v>7293</v>
      </c>
      <c r="I45" s="21" t="s">
        <v>143</v>
      </c>
      <c r="J45" s="21" t="s">
        <v>680</v>
      </c>
    </row>
    <row r="46" spans="1:10" ht="22.5">
      <c r="A46" s="192">
        <v>46</v>
      </c>
      <c r="B46" s="204" t="s">
        <v>10793</v>
      </c>
      <c r="C46" s="194" t="s">
        <v>145</v>
      </c>
      <c r="D46" s="208">
        <v>5382</v>
      </c>
      <c r="E46" s="196" t="s">
        <v>10712</v>
      </c>
      <c r="G46" s="21" t="s">
        <v>1196</v>
      </c>
      <c r="H46" s="20">
        <v>5382</v>
      </c>
      <c r="I46" s="21" t="s">
        <v>145</v>
      </c>
      <c r="J46" s="21" t="s">
        <v>704</v>
      </c>
    </row>
    <row r="47" spans="1:10" ht="22.5">
      <c r="A47" s="192">
        <v>47</v>
      </c>
      <c r="B47" s="203" t="s">
        <v>10794</v>
      </c>
      <c r="C47" s="194" t="s">
        <v>145</v>
      </c>
      <c r="D47" s="198">
        <v>4816</v>
      </c>
      <c r="E47" s="196" t="s">
        <v>10795</v>
      </c>
      <c r="G47" s="21" t="s">
        <v>1197</v>
      </c>
      <c r="H47" s="20">
        <v>4816</v>
      </c>
      <c r="I47" s="21" t="s">
        <v>145</v>
      </c>
      <c r="J47" s="21" t="s">
        <v>1198</v>
      </c>
    </row>
    <row r="48" spans="1:10" ht="22.5">
      <c r="A48" s="192">
        <v>48</v>
      </c>
      <c r="B48" s="203" t="s">
        <v>10796</v>
      </c>
      <c r="C48" s="194" t="s">
        <v>145</v>
      </c>
      <c r="D48" s="198">
        <v>4914</v>
      </c>
      <c r="E48" s="196" t="s">
        <v>10797</v>
      </c>
      <c r="G48" s="21" t="s">
        <v>1199</v>
      </c>
      <c r="H48" s="20">
        <v>4914</v>
      </c>
      <c r="I48" s="21" t="s">
        <v>145</v>
      </c>
      <c r="J48" s="21" t="s">
        <v>1176</v>
      </c>
    </row>
    <row r="49" spans="1:10" ht="22.5">
      <c r="A49" s="192">
        <v>49</v>
      </c>
      <c r="B49" s="203" t="s">
        <v>10798</v>
      </c>
      <c r="C49" s="194" t="s">
        <v>145</v>
      </c>
      <c r="D49" s="198">
        <v>5378</v>
      </c>
      <c r="E49" s="196" t="s">
        <v>10714</v>
      </c>
      <c r="G49" s="21" t="s">
        <v>1200</v>
      </c>
      <c r="H49" s="20">
        <v>5378</v>
      </c>
      <c r="I49" s="21" t="s">
        <v>145</v>
      </c>
      <c r="J49" s="21" t="s">
        <v>1143</v>
      </c>
    </row>
    <row r="50" spans="1:10" ht="22.5">
      <c r="A50" s="192">
        <v>50</v>
      </c>
      <c r="B50" s="203" t="s">
        <v>10799</v>
      </c>
      <c r="C50" s="194" t="s">
        <v>145</v>
      </c>
      <c r="D50" s="198">
        <v>4817</v>
      </c>
      <c r="E50" s="196" t="s">
        <v>10800</v>
      </c>
      <c r="G50" s="21" t="s">
        <v>1201</v>
      </c>
      <c r="H50" s="20">
        <v>4817</v>
      </c>
      <c r="I50" s="21" t="s">
        <v>145</v>
      </c>
      <c r="J50" s="21" t="s">
        <v>1202</v>
      </c>
    </row>
    <row r="51" spans="1:10" ht="22.5">
      <c r="A51" s="192">
        <v>51</v>
      </c>
      <c r="B51" s="203" t="s">
        <v>10801</v>
      </c>
      <c r="C51" s="194" t="s">
        <v>145</v>
      </c>
      <c r="D51" s="198">
        <v>5101</v>
      </c>
      <c r="E51" s="196" t="s">
        <v>10732</v>
      </c>
      <c r="G51" s="21" t="s">
        <v>1203</v>
      </c>
      <c r="H51" s="20">
        <v>5101</v>
      </c>
      <c r="I51" s="21" t="s">
        <v>145</v>
      </c>
      <c r="J51" s="21" t="s">
        <v>1157</v>
      </c>
    </row>
    <row r="52" spans="1:10" ht="22.5">
      <c r="A52" s="192">
        <v>52</v>
      </c>
      <c r="B52" s="184" t="s">
        <v>10802</v>
      </c>
      <c r="C52" s="194" t="s">
        <v>145</v>
      </c>
      <c r="D52" s="209">
        <v>4996</v>
      </c>
      <c r="E52" s="210" t="s">
        <v>10803</v>
      </c>
      <c r="G52" s="21" t="s">
        <v>1204</v>
      </c>
      <c r="H52" s="20">
        <v>4996</v>
      </c>
      <c r="I52" s="21" t="s">
        <v>145</v>
      </c>
      <c r="J52" s="21" t="s">
        <v>664</v>
      </c>
    </row>
    <row r="53" spans="1:10" ht="22.5">
      <c r="A53" s="192">
        <v>53</v>
      </c>
      <c r="B53" s="184" t="s">
        <v>10804</v>
      </c>
      <c r="C53" s="194" t="s">
        <v>145</v>
      </c>
      <c r="D53" s="209">
        <v>5207</v>
      </c>
      <c r="E53" s="210" t="s">
        <v>10779</v>
      </c>
      <c r="G53" s="21" t="s">
        <v>1205</v>
      </c>
      <c r="H53" s="20">
        <v>5207</v>
      </c>
      <c r="I53" s="21" t="s">
        <v>145</v>
      </c>
      <c r="J53" s="21" t="s">
        <v>1073</v>
      </c>
    </row>
    <row r="54" spans="1:10" ht="22.5">
      <c r="A54" s="192">
        <v>54</v>
      </c>
      <c r="B54" s="184" t="s">
        <v>10805</v>
      </c>
      <c r="C54" s="194" t="s">
        <v>145</v>
      </c>
      <c r="D54" s="209">
        <v>5161</v>
      </c>
      <c r="E54" s="210" t="s">
        <v>10752</v>
      </c>
      <c r="G54" s="21" t="s">
        <v>1206</v>
      </c>
      <c r="H54" s="20">
        <v>5161</v>
      </c>
      <c r="I54" s="21" t="s">
        <v>145</v>
      </c>
      <c r="J54" s="21" t="s">
        <v>670</v>
      </c>
    </row>
    <row r="55" spans="1:10" ht="22.5">
      <c r="A55" s="192">
        <v>55</v>
      </c>
      <c r="B55" s="184" t="s">
        <v>10806</v>
      </c>
      <c r="C55" s="194" t="s">
        <v>145</v>
      </c>
      <c r="D55" s="209">
        <v>5138</v>
      </c>
      <c r="E55" s="210" t="s">
        <v>10807</v>
      </c>
      <c r="G55" s="21" t="s">
        <v>10547</v>
      </c>
      <c r="H55" s="20">
        <v>5138</v>
      </c>
      <c r="I55" s="21" t="s">
        <v>145</v>
      </c>
      <c r="J55" s="21" t="s">
        <v>10548</v>
      </c>
    </row>
    <row r="56" spans="1:10" ht="22.5">
      <c r="A56" s="192">
        <v>56</v>
      </c>
      <c r="B56" s="203" t="s">
        <v>10808</v>
      </c>
      <c r="C56" s="194" t="s">
        <v>142</v>
      </c>
      <c r="D56" s="198">
        <v>4823</v>
      </c>
      <c r="E56" s="196" t="s">
        <v>10716</v>
      </c>
      <c r="G56" s="21" t="s">
        <v>1207</v>
      </c>
      <c r="H56" s="20">
        <v>4823</v>
      </c>
      <c r="I56" s="21" t="s">
        <v>142</v>
      </c>
      <c r="J56" s="21" t="s">
        <v>10831</v>
      </c>
    </row>
    <row r="57" spans="1:10" ht="22.5">
      <c r="A57" s="192">
        <v>57</v>
      </c>
      <c r="B57" s="203" t="s">
        <v>10809</v>
      </c>
      <c r="C57" s="194" t="s">
        <v>142</v>
      </c>
      <c r="D57" s="198">
        <v>4822</v>
      </c>
      <c r="E57" s="196" t="s">
        <v>10718</v>
      </c>
      <c r="G57" s="21" t="s">
        <v>1208</v>
      </c>
      <c r="H57" s="20">
        <v>4822</v>
      </c>
      <c r="I57" s="21" t="s">
        <v>145</v>
      </c>
      <c r="J57" s="21" t="s">
        <v>1147</v>
      </c>
    </row>
    <row r="58" spans="1:10" ht="22.5">
      <c r="A58" s="192">
        <v>58</v>
      </c>
      <c r="B58" s="203" t="s">
        <v>10810</v>
      </c>
      <c r="C58" s="194" t="s">
        <v>142</v>
      </c>
      <c r="D58" s="198">
        <v>5394</v>
      </c>
      <c r="E58" s="196" t="s">
        <v>10770</v>
      </c>
      <c r="G58" s="21" t="s">
        <v>1209</v>
      </c>
      <c r="H58" s="20">
        <v>5394</v>
      </c>
      <c r="I58" s="21" t="s">
        <v>145</v>
      </c>
      <c r="J58" s="21" t="s">
        <v>1179</v>
      </c>
    </row>
    <row r="59" spans="1:10" ht="22.5">
      <c r="A59" s="192">
        <v>59</v>
      </c>
      <c r="B59" s="203" t="s">
        <v>10811</v>
      </c>
      <c r="C59" s="194" t="s">
        <v>142</v>
      </c>
      <c r="D59" s="198">
        <v>4922</v>
      </c>
      <c r="E59" s="196" t="s">
        <v>10812</v>
      </c>
      <c r="G59" s="21" t="s">
        <v>1210</v>
      </c>
      <c r="H59" s="20">
        <v>4922</v>
      </c>
      <c r="I59" s="21" t="s">
        <v>142</v>
      </c>
      <c r="J59" s="21" t="s">
        <v>1211</v>
      </c>
    </row>
    <row r="60" spans="1:10" ht="22.5">
      <c r="A60" s="192">
        <v>60</v>
      </c>
      <c r="B60" s="203" t="s">
        <v>10813</v>
      </c>
      <c r="C60" s="194" t="s">
        <v>142</v>
      </c>
      <c r="D60" s="215">
        <v>4824</v>
      </c>
      <c r="E60" s="196" t="s">
        <v>10728</v>
      </c>
      <c r="G60" s="21" t="s">
        <v>1212</v>
      </c>
      <c r="H60" s="20">
        <v>4824</v>
      </c>
      <c r="I60" s="21" t="s">
        <v>142</v>
      </c>
      <c r="J60" s="21" t="s">
        <v>10832</v>
      </c>
    </row>
    <row r="61" spans="1:10" ht="22.5">
      <c r="A61" s="192">
        <v>61</v>
      </c>
      <c r="B61" s="203" t="s">
        <v>10814</v>
      </c>
      <c r="C61" s="194" t="s">
        <v>142</v>
      </c>
      <c r="D61" s="198">
        <v>5380</v>
      </c>
      <c r="E61" s="196" t="s">
        <v>10730</v>
      </c>
      <c r="G61" s="21" t="s">
        <v>1090</v>
      </c>
      <c r="H61" s="20">
        <v>5380</v>
      </c>
      <c r="I61" s="21" t="s">
        <v>691</v>
      </c>
      <c r="J61" s="21" t="s">
        <v>10833</v>
      </c>
    </row>
    <row r="62" spans="1:10" ht="22.5">
      <c r="A62" s="192">
        <v>62</v>
      </c>
      <c r="B62" s="69" t="s">
        <v>10815</v>
      </c>
      <c r="C62" s="194" t="s">
        <v>142</v>
      </c>
      <c r="D62" s="200">
        <v>6490</v>
      </c>
      <c r="E62" s="196" t="s">
        <v>10734</v>
      </c>
      <c r="G62" s="21" t="s">
        <v>1213</v>
      </c>
      <c r="H62" s="20">
        <v>6490</v>
      </c>
      <c r="I62" s="21" t="s">
        <v>142</v>
      </c>
      <c r="J62" s="21" t="s">
        <v>647</v>
      </c>
    </row>
    <row r="63" spans="1:10" ht="22.5">
      <c r="A63" s="192">
        <v>63</v>
      </c>
      <c r="B63" s="203" t="s">
        <v>10816</v>
      </c>
      <c r="C63" s="194" t="s">
        <v>142</v>
      </c>
      <c r="D63" s="198">
        <v>5522</v>
      </c>
      <c r="E63" s="196" t="s">
        <v>10817</v>
      </c>
      <c r="G63" s="21" t="s">
        <v>1214</v>
      </c>
      <c r="H63" s="20">
        <v>5522</v>
      </c>
      <c r="I63" s="21" t="s">
        <v>142</v>
      </c>
      <c r="J63" s="21" t="s">
        <v>1054</v>
      </c>
    </row>
    <row r="64" spans="1:10" ht="22.5">
      <c r="A64" s="192">
        <v>64</v>
      </c>
      <c r="B64" s="216" t="s">
        <v>10818</v>
      </c>
      <c r="C64" s="194" t="s">
        <v>142</v>
      </c>
      <c r="D64" s="217">
        <v>4809</v>
      </c>
      <c r="E64" s="196" t="s">
        <v>10740</v>
      </c>
      <c r="G64" s="21" t="s">
        <v>1215</v>
      </c>
      <c r="H64" s="20">
        <v>4809</v>
      </c>
      <c r="I64" s="21" t="s">
        <v>691</v>
      </c>
      <c r="J64" s="21" t="s">
        <v>10834</v>
      </c>
    </row>
    <row r="65" spans="1:10" ht="22.5">
      <c r="A65" s="192">
        <v>65</v>
      </c>
      <c r="B65" s="184" t="s">
        <v>10819</v>
      </c>
      <c r="C65" s="194" t="s">
        <v>142</v>
      </c>
      <c r="D65" s="209">
        <v>4757</v>
      </c>
      <c r="E65" s="210" t="s">
        <v>10742</v>
      </c>
      <c r="G65" s="21" t="s">
        <v>1216</v>
      </c>
      <c r="H65" s="20">
        <v>4757</v>
      </c>
      <c r="I65" s="21" t="s">
        <v>145</v>
      </c>
      <c r="J65" s="21" t="s">
        <v>1163</v>
      </c>
    </row>
    <row r="66" spans="1:10" ht="22.5">
      <c r="A66" s="192">
        <v>66</v>
      </c>
      <c r="B66" s="184" t="s">
        <v>10820</v>
      </c>
      <c r="C66" s="194" t="s">
        <v>142</v>
      </c>
      <c r="D66" s="209">
        <v>5449</v>
      </c>
      <c r="E66" s="210" t="s">
        <v>10744</v>
      </c>
      <c r="G66" s="21" t="s">
        <v>1217</v>
      </c>
      <c r="H66" s="20">
        <v>5449</v>
      </c>
      <c r="I66" s="21" t="s">
        <v>145</v>
      </c>
      <c r="J66" s="21" t="s">
        <v>668</v>
      </c>
    </row>
    <row r="67" spans="1:10" ht="22.5">
      <c r="A67" s="192">
        <v>67</v>
      </c>
      <c r="B67" s="184" t="s">
        <v>10821</v>
      </c>
      <c r="C67" s="194" t="s">
        <v>142</v>
      </c>
      <c r="D67" s="209">
        <v>6111</v>
      </c>
      <c r="E67" s="210" t="s">
        <v>10746</v>
      </c>
      <c r="G67" s="21" t="s">
        <v>1218</v>
      </c>
      <c r="H67" s="20">
        <v>6111</v>
      </c>
      <c r="I67" s="21" t="s">
        <v>145</v>
      </c>
      <c r="J67" s="21" t="s">
        <v>672</v>
      </c>
    </row>
    <row r="68" spans="1:10" ht="22.5">
      <c r="A68" s="192">
        <v>68</v>
      </c>
      <c r="B68" s="184" t="s">
        <v>10822</v>
      </c>
      <c r="C68" s="194" t="s">
        <v>142</v>
      </c>
      <c r="D68" s="209">
        <v>5130</v>
      </c>
      <c r="E68" s="210" t="s">
        <v>10748</v>
      </c>
      <c r="G68" s="21" t="s">
        <v>1219</v>
      </c>
      <c r="H68" s="20">
        <v>5130</v>
      </c>
      <c r="I68" s="21" t="s">
        <v>145</v>
      </c>
      <c r="J68" s="21" t="s">
        <v>674</v>
      </c>
    </row>
    <row r="69" spans="1:10" ht="22.5">
      <c r="A69" s="192">
        <v>69</v>
      </c>
      <c r="B69" s="184" t="s">
        <v>10823</v>
      </c>
      <c r="C69" s="194" t="s">
        <v>142</v>
      </c>
      <c r="D69" s="209">
        <v>4792</v>
      </c>
      <c r="E69" s="210" t="s">
        <v>10824</v>
      </c>
      <c r="G69" s="21" t="s">
        <v>1220</v>
      </c>
      <c r="H69" s="20">
        <v>4792</v>
      </c>
      <c r="I69" s="21" t="s">
        <v>142</v>
      </c>
      <c r="J69" s="21" t="s">
        <v>1068</v>
      </c>
    </row>
    <row r="70" spans="1:10" ht="22.5">
      <c r="A70" s="192">
        <v>70</v>
      </c>
      <c r="B70" s="184" t="s">
        <v>10825</v>
      </c>
      <c r="C70" s="194" t="s">
        <v>142</v>
      </c>
      <c r="D70" s="209">
        <v>6797</v>
      </c>
      <c r="E70" s="210" t="s">
        <v>10750</v>
      </c>
      <c r="G70" s="21" t="s">
        <v>1222</v>
      </c>
      <c r="H70" s="20">
        <v>6797</v>
      </c>
      <c r="I70" s="21" t="s">
        <v>142</v>
      </c>
      <c r="J70" s="21" t="s">
        <v>10577</v>
      </c>
    </row>
    <row r="71" spans="1:10" ht="22.5">
      <c r="A71" s="192">
        <v>71</v>
      </c>
      <c r="B71" s="184" t="s">
        <v>10826</v>
      </c>
      <c r="C71" s="194" t="s">
        <v>142</v>
      </c>
      <c r="D71" s="209">
        <v>4985</v>
      </c>
      <c r="E71" s="210" t="s">
        <v>10781</v>
      </c>
      <c r="G71" s="21" t="s">
        <v>1223</v>
      </c>
      <c r="H71" s="20">
        <v>4985</v>
      </c>
      <c r="I71" s="21" t="s">
        <v>145</v>
      </c>
      <c r="J71" s="21" t="s">
        <v>1186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47"/>
  <sheetViews>
    <sheetView topLeftCell="A17" workbookViewId="0">
      <selection activeCell="H1" sqref="H1:H47"/>
    </sheetView>
  </sheetViews>
  <sheetFormatPr defaultRowHeight="15"/>
  <cols>
    <col min="2" max="2" width="19.85546875" customWidth="1"/>
    <col min="3" max="3" width="12.28515625" customWidth="1"/>
    <col min="4" max="4" width="28.5703125" customWidth="1"/>
    <col min="6" max="6" width="30.5703125" customWidth="1"/>
    <col min="8" max="8" width="31.28515625" customWidth="1"/>
  </cols>
  <sheetData>
    <row r="1" spans="1:8" ht="15.75">
      <c r="A1" s="49">
        <v>1</v>
      </c>
      <c r="B1" s="97" t="s">
        <v>240</v>
      </c>
      <c r="C1" s="46">
        <v>7246</v>
      </c>
      <c r="D1" s="97" t="s">
        <v>239</v>
      </c>
      <c r="F1" s="97" t="s">
        <v>240</v>
      </c>
      <c r="G1" s="95">
        <v>7246</v>
      </c>
      <c r="H1" s="97" t="s">
        <v>239</v>
      </c>
    </row>
    <row r="2" spans="1:8" ht="15.75">
      <c r="A2" s="218">
        <v>2</v>
      </c>
      <c r="B2" s="97" t="s">
        <v>245</v>
      </c>
      <c r="C2" s="46">
        <v>6000</v>
      </c>
      <c r="D2" s="97" t="s">
        <v>244</v>
      </c>
      <c r="F2" s="97" t="s">
        <v>245</v>
      </c>
      <c r="G2" s="95">
        <v>6000</v>
      </c>
      <c r="H2" s="97" t="s">
        <v>244</v>
      </c>
    </row>
    <row r="3" spans="1:8" ht="15.75">
      <c r="A3" s="49">
        <v>3</v>
      </c>
      <c r="B3" s="97" t="s">
        <v>250</v>
      </c>
      <c r="C3" s="46">
        <v>7207</v>
      </c>
      <c r="D3" s="97" t="s">
        <v>249</v>
      </c>
      <c r="F3" s="97" t="s">
        <v>250</v>
      </c>
      <c r="G3" s="95">
        <v>7207</v>
      </c>
      <c r="H3" s="97" t="s">
        <v>249</v>
      </c>
    </row>
    <row r="4" spans="1:8" ht="15.75">
      <c r="A4" s="218">
        <v>4</v>
      </c>
      <c r="B4" s="49" t="s">
        <v>254</v>
      </c>
      <c r="C4" s="46">
        <v>7220</v>
      </c>
      <c r="D4" s="49" t="s">
        <v>253</v>
      </c>
      <c r="F4" s="49" t="s">
        <v>254</v>
      </c>
      <c r="G4" s="95">
        <v>7220</v>
      </c>
      <c r="H4" s="49" t="s">
        <v>253</v>
      </c>
    </row>
    <row r="5" spans="1:8" ht="15.75">
      <c r="A5" s="49">
        <v>5</v>
      </c>
      <c r="B5" s="97" t="s">
        <v>269</v>
      </c>
      <c r="C5" s="46">
        <v>5970</v>
      </c>
      <c r="D5" s="49" t="s">
        <v>271</v>
      </c>
      <c r="F5" s="97" t="s">
        <v>269</v>
      </c>
      <c r="G5" s="95">
        <v>5970</v>
      </c>
      <c r="H5" s="49" t="s">
        <v>271</v>
      </c>
    </row>
    <row r="6" spans="1:8" ht="15.75">
      <c r="A6" s="218">
        <v>6</v>
      </c>
      <c r="B6" s="49" t="s">
        <v>286</v>
      </c>
      <c r="C6" s="46">
        <v>6754</v>
      </c>
      <c r="D6" s="49" t="s">
        <v>285</v>
      </c>
      <c r="F6" s="49" t="s">
        <v>286</v>
      </c>
      <c r="G6" s="95">
        <v>6754</v>
      </c>
      <c r="H6" s="49" t="s">
        <v>285</v>
      </c>
    </row>
    <row r="7" spans="1:8" ht="18">
      <c r="A7" s="49">
        <v>7</v>
      </c>
      <c r="B7" s="219" t="s">
        <v>331</v>
      </c>
      <c r="C7" s="220">
        <v>6457</v>
      </c>
      <c r="D7" s="219" t="s">
        <v>371</v>
      </c>
      <c r="F7" s="21" t="s">
        <v>1224</v>
      </c>
      <c r="G7" s="20">
        <v>6457</v>
      </c>
      <c r="H7" s="21" t="s">
        <v>10837</v>
      </c>
    </row>
    <row r="8" spans="1:8" ht="18">
      <c r="A8" s="218">
        <v>8</v>
      </c>
      <c r="B8" s="219" t="s">
        <v>346</v>
      </c>
      <c r="C8" s="220">
        <v>7262</v>
      </c>
      <c r="D8" s="221" t="s">
        <v>377</v>
      </c>
      <c r="F8" s="21" t="s">
        <v>1225</v>
      </c>
      <c r="G8" s="20">
        <v>7262</v>
      </c>
      <c r="H8" s="21" t="s">
        <v>556</v>
      </c>
    </row>
    <row r="9" spans="1:8" ht="18">
      <c r="A9" s="49">
        <v>9</v>
      </c>
      <c r="B9" s="219" t="s">
        <v>349</v>
      </c>
      <c r="C9" s="220">
        <v>6596</v>
      </c>
      <c r="D9" s="221" t="s">
        <v>378</v>
      </c>
      <c r="F9" s="21" t="s">
        <v>1226</v>
      </c>
      <c r="G9" s="20">
        <v>6596</v>
      </c>
      <c r="H9" s="21" t="s">
        <v>1227</v>
      </c>
    </row>
    <row r="10" spans="1:8" ht="18">
      <c r="A10" s="218">
        <v>10</v>
      </c>
      <c r="B10" s="219" t="s">
        <v>351</v>
      </c>
      <c r="C10" s="220">
        <v>7281</v>
      </c>
      <c r="D10" s="221" t="s">
        <v>379</v>
      </c>
      <c r="F10" s="21" t="s">
        <v>1228</v>
      </c>
      <c r="G10" s="20">
        <v>7281</v>
      </c>
      <c r="H10" s="21" t="s">
        <v>1059</v>
      </c>
    </row>
    <row r="11" spans="1:8" ht="18">
      <c r="A11" s="49">
        <v>11</v>
      </c>
      <c r="B11" s="219" t="s">
        <v>353</v>
      </c>
      <c r="C11" s="220">
        <v>7233</v>
      </c>
      <c r="D11" s="221" t="s">
        <v>10835</v>
      </c>
      <c r="F11" s="21" t="s">
        <v>593</v>
      </c>
      <c r="G11" s="20">
        <v>7233</v>
      </c>
      <c r="H11" s="21" t="s">
        <v>594</v>
      </c>
    </row>
    <row r="12" spans="1:8" ht="18">
      <c r="A12" s="218">
        <v>12</v>
      </c>
      <c r="B12" s="219" t="s">
        <v>355</v>
      </c>
      <c r="C12" s="220">
        <v>7259</v>
      </c>
      <c r="D12" s="221" t="s">
        <v>381</v>
      </c>
      <c r="F12" s="21" t="s">
        <v>1229</v>
      </c>
      <c r="G12" s="20">
        <v>7259</v>
      </c>
      <c r="H12" s="21" t="s">
        <v>540</v>
      </c>
    </row>
    <row r="13" spans="1:8" ht="18">
      <c r="A13" s="49">
        <v>13</v>
      </c>
      <c r="B13" s="219" t="s">
        <v>357</v>
      </c>
      <c r="C13" s="220">
        <v>7231</v>
      </c>
      <c r="D13" s="221" t="s">
        <v>382</v>
      </c>
      <c r="F13" s="21" t="s">
        <v>1230</v>
      </c>
      <c r="G13" s="20">
        <v>7231</v>
      </c>
      <c r="H13" s="21" t="s">
        <v>1119</v>
      </c>
    </row>
    <row r="14" spans="1:8" ht="18">
      <c r="A14" s="218">
        <v>14</v>
      </c>
      <c r="B14" s="219" t="s">
        <v>359</v>
      </c>
      <c r="C14" s="220">
        <v>7015</v>
      </c>
      <c r="D14" s="221" t="s">
        <v>383</v>
      </c>
      <c r="F14" s="21" t="s">
        <v>1231</v>
      </c>
      <c r="G14" s="20">
        <v>7015</v>
      </c>
      <c r="H14" s="21" t="s">
        <v>1062</v>
      </c>
    </row>
    <row r="15" spans="1:8" ht="18">
      <c r="A15" s="49">
        <v>15</v>
      </c>
      <c r="B15" s="219" t="s">
        <v>365</v>
      </c>
      <c r="C15" s="220">
        <v>6740</v>
      </c>
      <c r="D15" s="221" t="s">
        <v>386</v>
      </c>
      <c r="F15" s="21" t="s">
        <v>1232</v>
      </c>
      <c r="G15" s="20">
        <v>6740</v>
      </c>
      <c r="H15" s="21" t="s">
        <v>1233</v>
      </c>
    </row>
    <row r="16" spans="1:8" ht="18">
      <c r="A16" s="218">
        <v>16</v>
      </c>
      <c r="B16" s="219" t="s">
        <v>367</v>
      </c>
      <c r="C16" s="220">
        <v>7235</v>
      </c>
      <c r="D16" s="221" t="s">
        <v>387</v>
      </c>
      <c r="F16" s="21" t="s">
        <v>1234</v>
      </c>
      <c r="G16" s="20">
        <v>7235</v>
      </c>
      <c r="H16" s="21" t="s">
        <v>1235</v>
      </c>
    </row>
    <row r="17" spans="1:8" ht="15.75">
      <c r="A17" s="49">
        <v>17</v>
      </c>
      <c r="B17" s="49" t="s">
        <v>242</v>
      </c>
      <c r="C17" s="46">
        <v>4963</v>
      </c>
      <c r="D17" s="49" t="s">
        <v>244</v>
      </c>
      <c r="F17" s="21" t="s">
        <v>1236</v>
      </c>
      <c r="G17" s="20">
        <v>4963</v>
      </c>
      <c r="H17" s="21" t="s">
        <v>1237</v>
      </c>
    </row>
    <row r="18" spans="1:8" ht="15.75">
      <c r="A18" s="218">
        <v>18</v>
      </c>
      <c r="B18" s="97" t="s">
        <v>264</v>
      </c>
      <c r="C18" s="46">
        <v>7139</v>
      </c>
      <c r="D18" s="49" t="s">
        <v>263</v>
      </c>
      <c r="F18" s="21" t="s">
        <v>1238</v>
      </c>
      <c r="G18" s="20">
        <v>7139</v>
      </c>
      <c r="H18" s="21" t="s">
        <v>1239</v>
      </c>
    </row>
    <row r="19" spans="1:8" ht="15.75">
      <c r="A19" s="49">
        <v>19</v>
      </c>
      <c r="B19" s="97" t="s">
        <v>290</v>
      </c>
      <c r="C19" s="46">
        <v>7134</v>
      </c>
      <c r="D19" s="49" t="s">
        <v>289</v>
      </c>
      <c r="F19" s="21" t="s">
        <v>1240</v>
      </c>
      <c r="G19" s="20">
        <v>7134</v>
      </c>
      <c r="H19" s="21" t="s">
        <v>1241</v>
      </c>
    </row>
    <row r="20" spans="1:8" ht="15.75">
      <c r="A20" s="218">
        <v>20</v>
      </c>
      <c r="B20" s="97" t="s">
        <v>293</v>
      </c>
      <c r="C20" s="46">
        <v>6496</v>
      </c>
      <c r="D20" s="97" t="s">
        <v>292</v>
      </c>
      <c r="F20" s="21" t="s">
        <v>293</v>
      </c>
      <c r="G20" s="20">
        <v>6496</v>
      </c>
      <c r="H20" s="21" t="s">
        <v>1242</v>
      </c>
    </row>
    <row r="21" spans="1:8" ht="15.75">
      <c r="A21" s="49">
        <v>21</v>
      </c>
      <c r="B21" s="97" t="s">
        <v>302</v>
      </c>
      <c r="C21" s="46">
        <v>5762</v>
      </c>
      <c r="D21" s="49" t="s">
        <v>301</v>
      </c>
      <c r="F21" s="21" t="s">
        <v>1243</v>
      </c>
      <c r="G21" s="20">
        <v>5762</v>
      </c>
      <c r="H21" s="21" t="s">
        <v>1244</v>
      </c>
    </row>
    <row r="22" spans="1:8" ht="15.75">
      <c r="A22" s="218">
        <v>22</v>
      </c>
      <c r="B22" s="97" t="s">
        <v>306</v>
      </c>
      <c r="C22" s="46">
        <v>5764</v>
      </c>
      <c r="D22" s="49" t="s">
        <v>305</v>
      </c>
      <c r="F22" s="21" t="s">
        <v>557</v>
      </c>
      <c r="G22" s="20">
        <v>5764</v>
      </c>
      <c r="H22" s="21" t="s">
        <v>558</v>
      </c>
    </row>
    <row r="23" spans="1:8" ht="15.75">
      <c r="A23" s="49">
        <v>23</v>
      </c>
      <c r="B23" s="97" t="s">
        <v>318</v>
      </c>
      <c r="C23" s="46">
        <v>5950</v>
      </c>
      <c r="D23" s="97" t="s">
        <v>317</v>
      </c>
      <c r="F23" s="21" t="s">
        <v>1245</v>
      </c>
      <c r="G23" s="20">
        <v>5950</v>
      </c>
      <c r="H23" s="21" t="s">
        <v>1246</v>
      </c>
    </row>
    <row r="24" spans="1:8" ht="18">
      <c r="A24" s="218">
        <v>24</v>
      </c>
      <c r="B24" s="219" t="s">
        <v>336</v>
      </c>
      <c r="C24" s="220">
        <v>7137</v>
      </c>
      <c r="D24" s="222" t="s">
        <v>373</v>
      </c>
      <c r="F24" s="21" t="s">
        <v>1247</v>
      </c>
      <c r="G24" s="20">
        <v>7137</v>
      </c>
      <c r="H24" s="21" t="s">
        <v>1248</v>
      </c>
    </row>
    <row r="25" spans="1:8" ht="18">
      <c r="A25" s="49">
        <v>25</v>
      </c>
      <c r="B25" s="219" t="s">
        <v>338</v>
      </c>
      <c r="C25" s="220">
        <v>5597</v>
      </c>
      <c r="D25" s="222" t="s">
        <v>374</v>
      </c>
      <c r="F25" s="21" t="s">
        <v>1249</v>
      </c>
      <c r="G25" s="20">
        <v>5597</v>
      </c>
      <c r="H25" s="21" t="s">
        <v>1250</v>
      </c>
    </row>
    <row r="26" spans="1:8" ht="18">
      <c r="A26" s="218">
        <v>26</v>
      </c>
      <c r="B26" s="219" t="s">
        <v>343</v>
      </c>
      <c r="C26" s="220">
        <v>6483</v>
      </c>
      <c r="D26" s="221" t="s">
        <v>376</v>
      </c>
      <c r="F26" s="21" t="s">
        <v>1251</v>
      </c>
      <c r="G26" s="20">
        <v>6483</v>
      </c>
      <c r="H26" s="21" t="s">
        <v>10838</v>
      </c>
    </row>
    <row r="27" spans="1:8" ht="18">
      <c r="A27" s="49">
        <v>27</v>
      </c>
      <c r="B27" s="219" t="s">
        <v>363</v>
      </c>
      <c r="C27" s="220">
        <v>7116</v>
      </c>
      <c r="D27" s="221" t="s">
        <v>385</v>
      </c>
      <c r="F27" s="21" t="s">
        <v>1252</v>
      </c>
      <c r="G27" s="20">
        <v>7116</v>
      </c>
      <c r="H27" s="21" t="s">
        <v>1253</v>
      </c>
    </row>
    <row r="28" spans="1:8" ht="15.75">
      <c r="A28" s="218">
        <v>28</v>
      </c>
      <c r="B28" s="97" t="s">
        <v>261</v>
      </c>
      <c r="C28" s="46">
        <v>5570</v>
      </c>
      <c r="D28" s="49" t="s">
        <v>263</v>
      </c>
      <c r="F28" s="21" t="s">
        <v>1254</v>
      </c>
      <c r="G28" s="20">
        <v>5570</v>
      </c>
      <c r="H28" s="21" t="s">
        <v>1239</v>
      </c>
    </row>
    <row r="29" spans="1:8" ht="15.75">
      <c r="A29" s="49">
        <v>29</v>
      </c>
      <c r="B29" s="49" t="s">
        <v>287</v>
      </c>
      <c r="C29" s="46">
        <v>4918</v>
      </c>
      <c r="D29" s="49" t="s">
        <v>289</v>
      </c>
      <c r="F29" s="21" t="s">
        <v>1255</v>
      </c>
      <c r="G29" s="20">
        <v>4918</v>
      </c>
      <c r="H29" s="21" t="s">
        <v>1241</v>
      </c>
    </row>
    <row r="30" spans="1:8" ht="18">
      <c r="A30" s="218">
        <v>30</v>
      </c>
      <c r="B30" s="219" t="s">
        <v>340</v>
      </c>
      <c r="C30" s="220">
        <v>6127</v>
      </c>
      <c r="D30" s="221" t="s">
        <v>375</v>
      </c>
      <c r="F30" s="21" t="s">
        <v>1256</v>
      </c>
      <c r="G30" s="20">
        <v>6127</v>
      </c>
      <c r="H30" s="21" t="s">
        <v>1066</v>
      </c>
    </row>
    <row r="31" spans="1:8" ht="18">
      <c r="A31" s="49">
        <v>31</v>
      </c>
      <c r="B31" s="219" t="s">
        <v>354</v>
      </c>
      <c r="C31" s="220">
        <v>6126</v>
      </c>
      <c r="D31" s="221" t="s">
        <v>381</v>
      </c>
      <c r="F31" s="21" t="s">
        <v>1257</v>
      </c>
      <c r="G31" s="20">
        <v>6126</v>
      </c>
      <c r="H31" s="21" t="s">
        <v>540</v>
      </c>
    </row>
    <row r="32" spans="1:8" ht="18">
      <c r="A32" s="218">
        <v>32</v>
      </c>
      <c r="B32" s="219" t="s">
        <v>360</v>
      </c>
      <c r="C32" s="220">
        <v>7049</v>
      </c>
      <c r="D32" s="221" t="s">
        <v>384</v>
      </c>
      <c r="F32" s="21" t="s">
        <v>1258</v>
      </c>
      <c r="G32" s="20">
        <v>7049</v>
      </c>
      <c r="H32" s="21" t="s">
        <v>1064</v>
      </c>
    </row>
    <row r="33" spans="1:8" ht="15.75">
      <c r="A33" s="49">
        <v>33</v>
      </c>
      <c r="B33" s="49" t="s">
        <v>247</v>
      </c>
      <c r="C33" s="46">
        <v>6823</v>
      </c>
      <c r="D33" s="49" t="s">
        <v>249</v>
      </c>
      <c r="F33" s="21" t="s">
        <v>1259</v>
      </c>
      <c r="G33" s="20">
        <v>6823</v>
      </c>
      <c r="H33" s="21" t="s">
        <v>1260</v>
      </c>
    </row>
    <row r="34" spans="1:8" ht="15.75">
      <c r="A34" s="218">
        <v>34</v>
      </c>
      <c r="B34" s="49" t="s">
        <v>272</v>
      </c>
      <c r="C34" s="46">
        <v>5969</v>
      </c>
      <c r="D34" s="49" t="s">
        <v>271</v>
      </c>
      <c r="F34" s="21" t="s">
        <v>1261</v>
      </c>
      <c r="G34" s="20">
        <v>5969</v>
      </c>
      <c r="H34" s="21" t="s">
        <v>1262</v>
      </c>
    </row>
    <row r="35" spans="1:8" ht="15.75">
      <c r="A35" s="49">
        <v>35</v>
      </c>
      <c r="B35" s="49" t="s">
        <v>273</v>
      </c>
      <c r="C35" s="46">
        <v>5364</v>
      </c>
      <c r="D35" s="49" t="s">
        <v>274</v>
      </c>
      <c r="F35" s="21" t="s">
        <v>1263</v>
      </c>
      <c r="G35" s="20">
        <v>5364</v>
      </c>
      <c r="H35" s="21" t="s">
        <v>1264</v>
      </c>
    </row>
    <row r="36" spans="1:8" ht="15.75">
      <c r="A36" s="218">
        <v>36</v>
      </c>
      <c r="B36" s="49" t="s">
        <v>276</v>
      </c>
      <c r="C36" s="46">
        <v>5111</v>
      </c>
      <c r="D36" s="49" t="s">
        <v>278</v>
      </c>
      <c r="F36" s="21" t="s">
        <v>1265</v>
      </c>
      <c r="G36" s="20">
        <v>5111</v>
      </c>
      <c r="H36" s="21" t="s">
        <v>1266</v>
      </c>
    </row>
    <row r="37" spans="1:8" ht="15.75">
      <c r="A37" s="49">
        <v>37</v>
      </c>
      <c r="B37" s="49" t="s">
        <v>281</v>
      </c>
      <c r="C37" s="46">
        <v>4917</v>
      </c>
      <c r="D37" s="49" t="s">
        <v>282</v>
      </c>
      <c r="F37" s="21" t="s">
        <v>1267</v>
      </c>
      <c r="G37" s="20">
        <v>4917</v>
      </c>
      <c r="H37" s="21" t="s">
        <v>1268</v>
      </c>
    </row>
    <row r="38" spans="1:8" ht="15.75">
      <c r="A38" s="218">
        <v>38</v>
      </c>
      <c r="B38" s="49" t="s">
        <v>284</v>
      </c>
      <c r="C38" s="46">
        <v>4927</v>
      </c>
      <c r="D38" s="49" t="s">
        <v>285</v>
      </c>
      <c r="F38" s="21" t="s">
        <v>1269</v>
      </c>
      <c r="G38" s="20">
        <v>4927</v>
      </c>
      <c r="H38" s="21" t="s">
        <v>1270</v>
      </c>
    </row>
    <row r="39" spans="1:8" ht="15.75">
      <c r="A39" s="49">
        <v>39</v>
      </c>
      <c r="B39" s="97" t="s">
        <v>291</v>
      </c>
      <c r="C39" s="46">
        <v>4760</v>
      </c>
      <c r="D39" s="97" t="s">
        <v>292</v>
      </c>
      <c r="F39" s="21" t="s">
        <v>1271</v>
      </c>
      <c r="G39" s="20">
        <v>4760</v>
      </c>
      <c r="H39" s="21" t="s">
        <v>1242</v>
      </c>
    </row>
    <row r="40" spans="1:8" ht="15.75">
      <c r="A40" s="218">
        <v>40</v>
      </c>
      <c r="B40" s="97" t="s">
        <v>304</v>
      </c>
      <c r="C40" s="46">
        <v>6792</v>
      </c>
      <c r="D40" s="49" t="s">
        <v>305</v>
      </c>
      <c r="F40" s="21" t="s">
        <v>1272</v>
      </c>
      <c r="G40" s="20">
        <v>6792</v>
      </c>
      <c r="H40" s="21" t="s">
        <v>558</v>
      </c>
    </row>
    <row r="41" spans="1:8" ht="15.75">
      <c r="A41" s="49">
        <v>41</v>
      </c>
      <c r="B41" s="49" t="s">
        <v>312</v>
      </c>
      <c r="C41" s="46">
        <v>4789</v>
      </c>
      <c r="D41" s="49" t="s">
        <v>314</v>
      </c>
      <c r="F41" s="21" t="s">
        <v>1273</v>
      </c>
      <c r="G41" s="20">
        <v>4789</v>
      </c>
      <c r="H41" s="21" t="s">
        <v>1274</v>
      </c>
    </row>
    <row r="42" spans="1:8" ht="15.75">
      <c r="A42" s="218">
        <v>42</v>
      </c>
      <c r="B42" s="49" t="s">
        <v>319</v>
      </c>
      <c r="C42" s="46">
        <v>6161</v>
      </c>
      <c r="D42" s="49" t="s">
        <v>320</v>
      </c>
      <c r="F42" s="21" t="s">
        <v>319</v>
      </c>
      <c r="G42" s="20">
        <v>6161</v>
      </c>
      <c r="H42" s="21" t="s">
        <v>1275</v>
      </c>
    </row>
    <row r="43" spans="1:8" ht="18">
      <c r="A43" s="49">
        <v>43</v>
      </c>
      <c r="B43" s="219" t="s">
        <v>356</v>
      </c>
      <c r="C43" s="220">
        <v>4805</v>
      </c>
      <c r="D43" s="221" t="s">
        <v>382</v>
      </c>
      <c r="F43" s="21" t="s">
        <v>1276</v>
      </c>
      <c r="G43" s="20">
        <v>4805</v>
      </c>
      <c r="H43" s="21" t="s">
        <v>1119</v>
      </c>
    </row>
    <row r="44" spans="1:8" ht="18">
      <c r="A44" s="218">
        <v>44</v>
      </c>
      <c r="B44" s="219" t="s">
        <v>358</v>
      </c>
      <c r="C44" s="220">
        <v>4954</v>
      </c>
      <c r="D44" s="221" t="s">
        <v>383</v>
      </c>
      <c r="F44" s="21" t="s">
        <v>1277</v>
      </c>
      <c r="G44" s="20">
        <v>4954</v>
      </c>
      <c r="H44" s="21" t="s">
        <v>1062</v>
      </c>
    </row>
    <row r="45" spans="1:8" ht="18">
      <c r="A45" s="49">
        <v>45</v>
      </c>
      <c r="B45" s="219" t="s">
        <v>362</v>
      </c>
      <c r="C45" s="220">
        <v>5542</v>
      </c>
      <c r="D45" s="221" t="s">
        <v>385</v>
      </c>
      <c r="F45" s="21" t="s">
        <v>1278</v>
      </c>
      <c r="G45" s="20">
        <v>5542</v>
      </c>
      <c r="H45" s="21" t="s">
        <v>1253</v>
      </c>
    </row>
    <row r="46" spans="1:8" ht="18">
      <c r="A46" s="218">
        <v>46</v>
      </c>
      <c r="B46" s="219" t="s">
        <v>364</v>
      </c>
      <c r="C46" s="220">
        <v>5527</v>
      </c>
      <c r="D46" s="221" t="s">
        <v>386</v>
      </c>
      <c r="F46" s="21" t="s">
        <v>10549</v>
      </c>
      <c r="G46" s="20">
        <v>5527</v>
      </c>
      <c r="H46" s="21" t="s">
        <v>1233</v>
      </c>
    </row>
    <row r="47" spans="1:8" ht="18">
      <c r="A47" s="49">
        <v>47</v>
      </c>
      <c r="B47" s="219" t="s">
        <v>368</v>
      </c>
      <c r="C47" s="220">
        <v>5003</v>
      </c>
      <c r="D47" s="221" t="s">
        <v>388</v>
      </c>
      <c r="F47" s="21" t="s">
        <v>1279</v>
      </c>
      <c r="G47" s="20">
        <v>5003</v>
      </c>
      <c r="H47" s="21" t="s">
        <v>1280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58"/>
  <sheetViews>
    <sheetView topLeftCell="A46" workbookViewId="0">
      <selection activeCell="H44" sqref="H44"/>
    </sheetView>
  </sheetViews>
  <sheetFormatPr defaultRowHeight="15"/>
  <cols>
    <col min="2" max="2" width="29.85546875" customWidth="1"/>
    <col min="3" max="3" width="15.140625" style="177" customWidth="1"/>
    <col min="4" max="4" width="21.7109375" customWidth="1"/>
    <col min="6" max="6" width="28.28515625" customWidth="1"/>
    <col min="8" max="8" width="21.140625" customWidth="1"/>
  </cols>
  <sheetData>
    <row r="1" spans="1:8" ht="15.75">
      <c r="A1" s="49">
        <v>1</v>
      </c>
      <c r="B1" s="49" t="s">
        <v>884</v>
      </c>
      <c r="C1" s="46">
        <v>6874</v>
      </c>
      <c r="D1" s="97" t="s">
        <v>885</v>
      </c>
      <c r="F1" s="49" t="s">
        <v>884</v>
      </c>
      <c r="G1" s="95">
        <v>6874</v>
      </c>
      <c r="H1" s="97" t="s">
        <v>885</v>
      </c>
    </row>
    <row r="2" spans="1:8" ht="15.75">
      <c r="A2" s="49">
        <v>2</v>
      </c>
      <c r="B2" s="49" t="s">
        <v>886</v>
      </c>
      <c r="C2" s="225">
        <v>6566</v>
      </c>
      <c r="D2" s="97" t="s">
        <v>887</v>
      </c>
      <c r="F2" s="49" t="s">
        <v>886</v>
      </c>
      <c r="G2" s="129">
        <v>6566</v>
      </c>
      <c r="H2" s="97" t="s">
        <v>887</v>
      </c>
    </row>
    <row r="3" spans="1:8" ht="15.75">
      <c r="A3" s="49">
        <v>3</v>
      </c>
      <c r="B3" s="49" t="s">
        <v>888</v>
      </c>
      <c r="C3" s="225">
        <v>7212</v>
      </c>
      <c r="D3" s="97" t="s">
        <v>889</v>
      </c>
      <c r="F3" s="49" t="s">
        <v>888</v>
      </c>
      <c r="G3" s="129">
        <v>7212</v>
      </c>
      <c r="H3" s="97" t="s">
        <v>889</v>
      </c>
    </row>
    <row r="4" spans="1:8" ht="15.75">
      <c r="A4" s="49">
        <v>4</v>
      </c>
      <c r="B4" s="49" t="s">
        <v>890</v>
      </c>
      <c r="C4" s="225">
        <v>6548</v>
      </c>
      <c r="D4" s="97" t="s">
        <v>891</v>
      </c>
      <c r="F4" s="49" t="s">
        <v>890</v>
      </c>
      <c r="G4" s="129">
        <v>6548</v>
      </c>
      <c r="H4" s="97" t="s">
        <v>891</v>
      </c>
    </row>
    <row r="5" spans="1:8" ht="15.75">
      <c r="A5" s="49">
        <v>5</v>
      </c>
      <c r="B5" s="49" t="s">
        <v>892</v>
      </c>
      <c r="C5" s="225">
        <v>6911</v>
      </c>
      <c r="D5" s="97" t="s">
        <v>893</v>
      </c>
      <c r="F5" s="49" t="s">
        <v>892</v>
      </c>
      <c r="G5" s="129">
        <v>6911</v>
      </c>
      <c r="H5" s="97" t="s">
        <v>893</v>
      </c>
    </row>
    <row r="6" spans="1:8" ht="15.75">
      <c r="A6" s="49">
        <v>6</v>
      </c>
      <c r="B6" s="49" t="s">
        <v>894</v>
      </c>
      <c r="C6" s="225">
        <v>7208</v>
      </c>
      <c r="D6" s="97" t="s">
        <v>885</v>
      </c>
      <c r="F6" s="49" t="s">
        <v>894</v>
      </c>
      <c r="G6" s="129">
        <v>7208</v>
      </c>
      <c r="H6" s="97" t="s">
        <v>885</v>
      </c>
    </row>
    <row r="7" spans="1:8" ht="15.75">
      <c r="A7" s="49">
        <v>7</v>
      </c>
      <c r="B7" s="49" t="s">
        <v>895</v>
      </c>
      <c r="C7" s="225">
        <v>7209</v>
      </c>
      <c r="D7" s="97" t="s">
        <v>896</v>
      </c>
      <c r="F7" s="49" t="s">
        <v>895</v>
      </c>
      <c r="G7" s="129">
        <v>7209</v>
      </c>
      <c r="H7" s="97" t="s">
        <v>896</v>
      </c>
    </row>
    <row r="8" spans="1:8" ht="15.75">
      <c r="A8" s="49">
        <v>8</v>
      </c>
      <c r="B8" s="49" t="s">
        <v>897</v>
      </c>
      <c r="C8" s="225">
        <v>7199</v>
      </c>
      <c r="D8" s="97" t="s">
        <v>898</v>
      </c>
      <c r="F8" s="49" t="s">
        <v>897</v>
      </c>
      <c r="G8" s="129">
        <v>7199</v>
      </c>
      <c r="H8" s="97" t="s">
        <v>898</v>
      </c>
    </row>
    <row r="9" spans="1:8" ht="15.75">
      <c r="A9" s="49">
        <v>9</v>
      </c>
      <c r="B9" s="49" t="s">
        <v>899</v>
      </c>
      <c r="C9" s="225">
        <v>6568</v>
      </c>
      <c r="D9" s="97" t="s">
        <v>900</v>
      </c>
      <c r="F9" s="49" t="s">
        <v>899</v>
      </c>
      <c r="G9" s="129">
        <v>6568</v>
      </c>
      <c r="H9" s="97" t="s">
        <v>900</v>
      </c>
    </row>
    <row r="10" spans="1:8" ht="15.75">
      <c r="A10" s="49">
        <v>10</v>
      </c>
      <c r="B10" s="49" t="s">
        <v>585</v>
      </c>
      <c r="C10" s="225">
        <v>7195</v>
      </c>
      <c r="D10" s="97" t="s">
        <v>901</v>
      </c>
      <c r="F10" s="49" t="s">
        <v>585</v>
      </c>
      <c r="G10" s="129">
        <v>7195</v>
      </c>
      <c r="H10" s="97" t="s">
        <v>901</v>
      </c>
    </row>
    <row r="11" spans="1:8" ht="15.75">
      <c r="A11" s="49">
        <v>11</v>
      </c>
      <c r="B11" s="49" t="s">
        <v>902</v>
      </c>
      <c r="C11" s="225">
        <v>6503</v>
      </c>
      <c r="D11" s="97" t="s">
        <v>903</v>
      </c>
      <c r="F11" s="49" t="s">
        <v>902</v>
      </c>
      <c r="G11" s="129">
        <v>6503</v>
      </c>
      <c r="H11" s="97" t="s">
        <v>903</v>
      </c>
    </row>
    <row r="12" spans="1:8" ht="15.75">
      <c r="A12" s="49">
        <v>12</v>
      </c>
      <c r="B12" s="49" t="s">
        <v>904</v>
      </c>
      <c r="C12" s="225">
        <v>6180</v>
      </c>
      <c r="D12" s="97" t="s">
        <v>905</v>
      </c>
      <c r="F12" s="49" t="s">
        <v>904</v>
      </c>
      <c r="G12" s="129">
        <v>6180</v>
      </c>
      <c r="H12" s="97" t="s">
        <v>905</v>
      </c>
    </row>
    <row r="13" spans="1:8" ht="15.75">
      <c r="A13" s="49">
        <v>13</v>
      </c>
      <c r="B13" s="49" t="s">
        <v>906</v>
      </c>
      <c r="C13" s="225">
        <v>7211</v>
      </c>
      <c r="D13" s="97" t="s">
        <v>907</v>
      </c>
      <c r="F13" s="49" t="s">
        <v>906</v>
      </c>
      <c r="G13" s="129">
        <v>7211</v>
      </c>
      <c r="H13" s="97" t="s">
        <v>907</v>
      </c>
    </row>
    <row r="14" spans="1:8" ht="15.75">
      <c r="A14" s="49">
        <v>14</v>
      </c>
      <c r="B14" s="49" t="s">
        <v>908</v>
      </c>
      <c r="C14" s="225">
        <v>6906</v>
      </c>
      <c r="D14" s="97" t="s">
        <v>909</v>
      </c>
      <c r="F14" s="49" t="s">
        <v>908</v>
      </c>
      <c r="G14" s="129">
        <v>6906</v>
      </c>
      <c r="H14" s="97" t="s">
        <v>909</v>
      </c>
    </row>
    <row r="15" spans="1:8" ht="15.75">
      <c r="A15" s="49">
        <v>15</v>
      </c>
      <c r="B15" s="49" t="s">
        <v>910</v>
      </c>
      <c r="C15" s="225">
        <v>7227</v>
      </c>
      <c r="D15" s="97" t="s">
        <v>911</v>
      </c>
      <c r="F15" s="49" t="s">
        <v>910</v>
      </c>
      <c r="G15" s="129">
        <v>7227</v>
      </c>
      <c r="H15" s="97" t="s">
        <v>911</v>
      </c>
    </row>
    <row r="16" spans="1:8" ht="15.75">
      <c r="A16" s="49">
        <v>16</v>
      </c>
      <c r="B16" s="49" t="s">
        <v>912</v>
      </c>
      <c r="C16" s="225">
        <v>7043</v>
      </c>
      <c r="D16" s="97" t="s">
        <v>913</v>
      </c>
      <c r="F16" s="49" t="s">
        <v>912</v>
      </c>
      <c r="G16" s="129">
        <v>7043</v>
      </c>
      <c r="H16" s="97" t="s">
        <v>913</v>
      </c>
    </row>
    <row r="17" spans="1:8" ht="15.75">
      <c r="A17" s="49">
        <v>17</v>
      </c>
      <c r="B17" s="49" t="s">
        <v>914</v>
      </c>
      <c r="C17" s="225">
        <v>7225</v>
      </c>
      <c r="D17" s="97" t="s">
        <v>915</v>
      </c>
      <c r="F17" s="49" t="s">
        <v>914</v>
      </c>
      <c r="G17" s="129">
        <v>7225</v>
      </c>
      <c r="H17" s="97" t="s">
        <v>915</v>
      </c>
    </row>
    <row r="18" spans="1:8" ht="15.75">
      <c r="A18" s="49">
        <v>18</v>
      </c>
      <c r="B18" s="49" t="s">
        <v>916</v>
      </c>
      <c r="C18" s="225">
        <v>7204</v>
      </c>
      <c r="D18" s="97" t="s">
        <v>917</v>
      </c>
      <c r="F18" s="49" t="s">
        <v>916</v>
      </c>
      <c r="G18" s="129">
        <v>7204</v>
      </c>
      <c r="H18" s="97" t="s">
        <v>917</v>
      </c>
    </row>
    <row r="19" spans="1:8" ht="15.75">
      <c r="A19" s="49">
        <v>19</v>
      </c>
      <c r="B19" s="49" t="s">
        <v>918</v>
      </c>
      <c r="C19" s="225">
        <v>6877</v>
      </c>
      <c r="D19" s="97" t="s">
        <v>919</v>
      </c>
      <c r="F19" s="49" t="s">
        <v>918</v>
      </c>
      <c r="G19" s="129">
        <v>6877</v>
      </c>
      <c r="H19" s="97" t="s">
        <v>919</v>
      </c>
    </row>
    <row r="20" spans="1:8" ht="15.75">
      <c r="A20" s="49">
        <v>20</v>
      </c>
      <c r="B20" s="49" t="s">
        <v>920</v>
      </c>
      <c r="C20" s="225">
        <v>7228</v>
      </c>
      <c r="D20" s="97" t="s">
        <v>921</v>
      </c>
      <c r="F20" s="49" t="s">
        <v>920</v>
      </c>
      <c r="G20" s="129">
        <v>7228</v>
      </c>
      <c r="H20" s="97" t="s">
        <v>921</v>
      </c>
    </row>
    <row r="21" spans="1:8" ht="15.75">
      <c r="A21" s="49">
        <v>21</v>
      </c>
      <c r="B21" s="49" t="s">
        <v>922</v>
      </c>
      <c r="C21" s="46">
        <v>7213</v>
      </c>
      <c r="D21" s="97" t="s">
        <v>923</v>
      </c>
      <c r="F21" s="49" t="s">
        <v>922</v>
      </c>
      <c r="G21" s="95">
        <v>7213</v>
      </c>
      <c r="H21" s="97" t="s">
        <v>923</v>
      </c>
    </row>
    <row r="22" spans="1:8" ht="15.75">
      <c r="A22" s="49">
        <v>22</v>
      </c>
      <c r="B22" s="49" t="s">
        <v>924</v>
      </c>
      <c r="C22" s="46">
        <v>6508</v>
      </c>
      <c r="D22" s="97" t="s">
        <v>925</v>
      </c>
      <c r="F22" s="49" t="s">
        <v>924</v>
      </c>
      <c r="G22" s="95">
        <v>6508</v>
      </c>
      <c r="H22" s="97" t="s">
        <v>925</v>
      </c>
    </row>
    <row r="23" spans="1:8" ht="15.75">
      <c r="A23" s="49">
        <v>23</v>
      </c>
      <c r="B23" s="100" t="s">
        <v>926</v>
      </c>
      <c r="C23" s="224">
        <v>6541</v>
      </c>
      <c r="D23" s="101" t="s">
        <v>927</v>
      </c>
      <c r="F23" s="100" t="s">
        <v>926</v>
      </c>
      <c r="G23" s="20">
        <v>6541</v>
      </c>
      <c r="H23" s="101" t="s">
        <v>927</v>
      </c>
    </row>
    <row r="24" spans="1:8" ht="15.75">
      <c r="A24" s="49">
        <v>24</v>
      </c>
      <c r="B24" s="100" t="s">
        <v>928</v>
      </c>
      <c r="C24" s="224">
        <v>7229</v>
      </c>
      <c r="D24" s="101" t="s">
        <v>921</v>
      </c>
      <c r="F24" s="100" t="s">
        <v>928</v>
      </c>
      <c r="G24" s="20">
        <v>7229</v>
      </c>
      <c r="H24" s="101" t="s">
        <v>921</v>
      </c>
    </row>
    <row r="25" spans="1:8" ht="15.75">
      <c r="A25" s="49">
        <v>25</v>
      </c>
      <c r="B25" s="100" t="s">
        <v>929</v>
      </c>
      <c r="C25" s="224">
        <v>6898</v>
      </c>
      <c r="D25" s="101" t="s">
        <v>930</v>
      </c>
      <c r="F25" s="100" t="s">
        <v>929</v>
      </c>
      <c r="G25" s="20">
        <v>6898</v>
      </c>
      <c r="H25" s="101" t="s">
        <v>930</v>
      </c>
    </row>
    <row r="26" spans="1:8" ht="15.75">
      <c r="A26" s="49">
        <v>26</v>
      </c>
      <c r="B26" s="49" t="s">
        <v>931</v>
      </c>
      <c r="C26" s="46">
        <v>5752</v>
      </c>
      <c r="D26" s="97" t="s">
        <v>891</v>
      </c>
      <c r="F26" s="49" t="s">
        <v>931</v>
      </c>
      <c r="G26" s="95">
        <v>5752</v>
      </c>
      <c r="H26" s="97" t="s">
        <v>891</v>
      </c>
    </row>
    <row r="27" spans="1:8" ht="15.75">
      <c r="A27" s="49">
        <v>27</v>
      </c>
      <c r="B27" s="49" t="s">
        <v>932</v>
      </c>
      <c r="C27" s="46">
        <v>6359</v>
      </c>
      <c r="D27" s="97" t="s">
        <v>896</v>
      </c>
      <c r="F27" s="49" t="s">
        <v>932</v>
      </c>
      <c r="G27" s="95">
        <v>6359</v>
      </c>
      <c r="H27" s="97" t="s">
        <v>896</v>
      </c>
    </row>
    <row r="28" spans="1:8" ht="15.75">
      <c r="A28" s="49">
        <v>28</v>
      </c>
      <c r="B28" s="49" t="s">
        <v>933</v>
      </c>
      <c r="C28" s="46">
        <v>5712</v>
      </c>
      <c r="D28" s="97" t="s">
        <v>934</v>
      </c>
      <c r="F28" s="49" t="s">
        <v>933</v>
      </c>
      <c r="G28" s="95">
        <v>5712</v>
      </c>
      <c r="H28" s="97" t="s">
        <v>934</v>
      </c>
    </row>
    <row r="29" spans="1:8" ht="15.75">
      <c r="A29" s="49">
        <v>29</v>
      </c>
      <c r="B29" s="49" t="s">
        <v>935</v>
      </c>
      <c r="C29" s="46">
        <v>5748</v>
      </c>
      <c r="D29" s="97" t="s">
        <v>936</v>
      </c>
      <c r="F29" s="49" t="s">
        <v>935</v>
      </c>
      <c r="G29" s="95">
        <v>5748</v>
      </c>
      <c r="H29" s="97" t="s">
        <v>936</v>
      </c>
    </row>
    <row r="30" spans="1:8" ht="15.75">
      <c r="A30" s="49">
        <v>30</v>
      </c>
      <c r="B30" s="49" t="s">
        <v>937</v>
      </c>
      <c r="C30" s="46">
        <v>5736</v>
      </c>
      <c r="D30" s="97" t="s">
        <v>905</v>
      </c>
      <c r="F30" s="49" t="s">
        <v>937</v>
      </c>
      <c r="G30" s="95">
        <v>5736</v>
      </c>
      <c r="H30" s="97" t="s">
        <v>905</v>
      </c>
    </row>
    <row r="31" spans="1:8" ht="15.75">
      <c r="A31" s="49">
        <v>31</v>
      </c>
      <c r="B31" s="49" t="s">
        <v>938</v>
      </c>
      <c r="C31" s="46">
        <v>5974</v>
      </c>
      <c r="D31" s="97" t="s">
        <v>915</v>
      </c>
      <c r="F31" s="49" t="s">
        <v>938</v>
      </c>
      <c r="G31" s="95">
        <v>5974</v>
      </c>
      <c r="H31" s="97" t="s">
        <v>915</v>
      </c>
    </row>
    <row r="32" spans="1:8" ht="15.75">
      <c r="A32" s="49">
        <v>32</v>
      </c>
      <c r="B32" s="49" t="s">
        <v>939</v>
      </c>
      <c r="C32" s="46">
        <v>6330</v>
      </c>
      <c r="D32" s="97" t="s">
        <v>919</v>
      </c>
      <c r="F32" s="49" t="s">
        <v>939</v>
      </c>
      <c r="G32" s="95">
        <v>6330</v>
      </c>
      <c r="H32" s="97" t="s">
        <v>919</v>
      </c>
    </row>
    <row r="33" spans="1:8" ht="15.75">
      <c r="A33" s="49">
        <v>33</v>
      </c>
      <c r="B33" s="49" t="s">
        <v>940</v>
      </c>
      <c r="C33" s="46">
        <v>5334</v>
      </c>
      <c r="D33" s="97" t="s">
        <v>921</v>
      </c>
      <c r="F33" s="49" t="s">
        <v>940</v>
      </c>
      <c r="G33" s="95">
        <v>5334</v>
      </c>
      <c r="H33" s="97" t="s">
        <v>921</v>
      </c>
    </row>
    <row r="34" spans="1:8" ht="15.75">
      <c r="A34" s="49">
        <v>34</v>
      </c>
      <c r="B34" s="49" t="s">
        <v>942</v>
      </c>
      <c r="C34" s="46">
        <v>7095</v>
      </c>
      <c r="D34" s="97" t="s">
        <v>944</v>
      </c>
      <c r="F34" s="49" t="s">
        <v>942</v>
      </c>
      <c r="G34" s="95">
        <v>7095</v>
      </c>
      <c r="H34" s="97" t="s">
        <v>944</v>
      </c>
    </row>
    <row r="35" spans="1:8" ht="15.75">
      <c r="A35" s="49">
        <v>35</v>
      </c>
      <c r="B35" s="49" t="s">
        <v>945</v>
      </c>
      <c r="C35" s="46">
        <v>4866</v>
      </c>
      <c r="D35" s="97" t="s">
        <v>923</v>
      </c>
      <c r="F35" s="49" t="s">
        <v>945</v>
      </c>
      <c r="G35" s="95">
        <v>4866</v>
      </c>
      <c r="H35" s="97" t="s">
        <v>923</v>
      </c>
    </row>
    <row r="36" spans="1:8" ht="15.75">
      <c r="A36" s="49">
        <v>36</v>
      </c>
      <c r="B36" s="49" t="s">
        <v>946</v>
      </c>
      <c r="C36" s="225">
        <v>7110</v>
      </c>
      <c r="D36" s="97" t="s">
        <v>947</v>
      </c>
      <c r="F36" s="49" t="s">
        <v>946</v>
      </c>
      <c r="G36" s="129">
        <v>7110</v>
      </c>
      <c r="H36" s="97" t="s">
        <v>947</v>
      </c>
    </row>
    <row r="37" spans="1:8" ht="15.75">
      <c r="A37" s="49">
        <v>37</v>
      </c>
      <c r="B37" s="49" t="s">
        <v>948</v>
      </c>
      <c r="C37" s="46">
        <v>5962</v>
      </c>
      <c r="D37" s="97" t="s">
        <v>930</v>
      </c>
      <c r="F37" s="49" t="s">
        <v>948</v>
      </c>
      <c r="G37" s="95">
        <v>5962</v>
      </c>
      <c r="H37" s="97" t="s">
        <v>930</v>
      </c>
    </row>
    <row r="38" spans="1:8" ht="15.75">
      <c r="A38" s="49">
        <v>38</v>
      </c>
      <c r="B38" s="49" t="s">
        <v>949</v>
      </c>
      <c r="C38" s="46">
        <v>5317</v>
      </c>
      <c r="D38" s="97" t="s">
        <v>893</v>
      </c>
      <c r="F38" s="49" t="s">
        <v>949</v>
      </c>
      <c r="G38" s="95">
        <v>5317</v>
      </c>
      <c r="H38" s="97" t="s">
        <v>893</v>
      </c>
    </row>
    <row r="39" spans="1:8" ht="15.75">
      <c r="A39" s="49">
        <v>39</v>
      </c>
      <c r="B39" s="49" t="s">
        <v>950</v>
      </c>
      <c r="C39" s="46">
        <v>5581</v>
      </c>
      <c r="D39" s="97" t="s">
        <v>930</v>
      </c>
      <c r="F39" s="49" t="s">
        <v>950</v>
      </c>
      <c r="G39" s="95">
        <v>5581</v>
      </c>
      <c r="H39" s="97" t="s">
        <v>930</v>
      </c>
    </row>
    <row r="40" spans="1:8" ht="15.75">
      <c r="A40" s="49">
        <v>40</v>
      </c>
      <c r="B40" s="49" t="s">
        <v>951</v>
      </c>
      <c r="C40" s="46">
        <v>5463</v>
      </c>
      <c r="D40" s="97" t="s">
        <v>887</v>
      </c>
      <c r="F40" s="49" t="s">
        <v>951</v>
      </c>
      <c r="G40" s="95">
        <v>5463</v>
      </c>
      <c r="H40" s="97" t="s">
        <v>887</v>
      </c>
    </row>
    <row r="41" spans="1:8" ht="15.75">
      <c r="A41" s="49">
        <v>41</v>
      </c>
      <c r="B41" s="49" t="s">
        <v>952</v>
      </c>
      <c r="C41" s="46">
        <v>4872</v>
      </c>
      <c r="D41" s="97" t="s">
        <v>889</v>
      </c>
      <c r="F41" s="49" t="s">
        <v>952</v>
      </c>
      <c r="G41" s="95">
        <v>4872</v>
      </c>
      <c r="H41" s="97" t="s">
        <v>889</v>
      </c>
    </row>
    <row r="42" spans="1:8" ht="15.75">
      <c r="A42" s="49">
        <v>42</v>
      </c>
      <c r="B42" s="49" t="s">
        <v>953</v>
      </c>
      <c r="C42" s="46">
        <v>5163</v>
      </c>
      <c r="D42" s="97" t="s">
        <v>898</v>
      </c>
      <c r="F42" s="49" t="s">
        <v>953</v>
      </c>
      <c r="G42" s="95">
        <v>5163</v>
      </c>
      <c r="H42" s="97" t="s">
        <v>898</v>
      </c>
    </row>
    <row r="43" spans="1:8" ht="15.75">
      <c r="A43" s="49">
        <v>43</v>
      </c>
      <c r="B43" s="49" t="s">
        <v>954</v>
      </c>
      <c r="C43" s="46">
        <v>5523</v>
      </c>
      <c r="D43" s="97" t="s">
        <v>900</v>
      </c>
      <c r="F43" s="49" t="s">
        <v>954</v>
      </c>
      <c r="G43" s="95">
        <v>5523</v>
      </c>
      <c r="H43" s="97" t="s">
        <v>900</v>
      </c>
    </row>
    <row r="44" spans="1:8" ht="15.75">
      <c r="A44" s="49">
        <v>44</v>
      </c>
      <c r="B44" s="49" t="s">
        <v>955</v>
      </c>
      <c r="C44" s="46">
        <v>4751</v>
      </c>
      <c r="D44" s="97" t="s">
        <v>927</v>
      </c>
      <c r="F44" s="49" t="s">
        <v>955</v>
      </c>
      <c r="G44" s="95">
        <v>4751</v>
      </c>
      <c r="H44" s="97" t="s">
        <v>927</v>
      </c>
    </row>
    <row r="45" spans="1:8" ht="15.75">
      <c r="A45" s="49">
        <v>45</v>
      </c>
      <c r="B45" s="49" t="s">
        <v>956</v>
      </c>
      <c r="C45" s="46">
        <v>5001</v>
      </c>
      <c r="D45" s="97" t="s">
        <v>909</v>
      </c>
      <c r="F45" s="49" t="s">
        <v>956</v>
      </c>
      <c r="G45" s="95">
        <v>5001</v>
      </c>
      <c r="H45" s="97" t="s">
        <v>909</v>
      </c>
    </row>
    <row r="46" spans="1:8" ht="15.75">
      <c r="A46" s="49">
        <v>46</v>
      </c>
      <c r="B46" s="49" t="s">
        <v>957</v>
      </c>
      <c r="C46" s="46">
        <v>6404</v>
      </c>
      <c r="D46" s="97" t="s">
        <v>911</v>
      </c>
      <c r="F46" s="49" t="s">
        <v>957</v>
      </c>
      <c r="G46" s="95">
        <v>6404</v>
      </c>
      <c r="H46" s="97" t="s">
        <v>911</v>
      </c>
    </row>
    <row r="47" spans="1:8" ht="15.75">
      <c r="A47" s="49">
        <v>47</v>
      </c>
      <c r="B47" s="49" t="s">
        <v>958</v>
      </c>
      <c r="C47" s="46">
        <v>5026</v>
      </c>
      <c r="D47" s="97" t="s">
        <v>959</v>
      </c>
      <c r="F47" s="49" t="s">
        <v>958</v>
      </c>
      <c r="G47" s="95">
        <v>5026</v>
      </c>
      <c r="H47" s="97" t="s">
        <v>959</v>
      </c>
    </row>
    <row r="48" spans="1:8" ht="15.75">
      <c r="A48" s="49">
        <v>48</v>
      </c>
      <c r="B48" s="49" t="s">
        <v>960</v>
      </c>
      <c r="C48" s="46">
        <v>5022</v>
      </c>
      <c r="D48" s="97" t="s">
        <v>947</v>
      </c>
      <c r="F48" s="49" t="s">
        <v>960</v>
      </c>
      <c r="G48" s="95">
        <v>5022</v>
      </c>
      <c r="H48" s="97" t="s">
        <v>947</v>
      </c>
    </row>
    <row r="49" spans="1:8" ht="15.75">
      <c r="A49" s="49">
        <v>49</v>
      </c>
      <c r="B49" s="49" t="s">
        <v>961</v>
      </c>
      <c r="C49" s="46">
        <v>6135</v>
      </c>
      <c r="D49" s="97" t="s">
        <v>962</v>
      </c>
      <c r="F49" s="49" t="s">
        <v>961</v>
      </c>
      <c r="G49" s="95">
        <v>6135</v>
      </c>
      <c r="H49" s="97" t="s">
        <v>962</v>
      </c>
    </row>
    <row r="50" spans="1:8" ht="15.75">
      <c r="A50" s="49">
        <v>50</v>
      </c>
      <c r="B50" s="49" t="s">
        <v>963</v>
      </c>
      <c r="C50" s="46">
        <v>5374</v>
      </c>
      <c r="D50" s="97" t="s">
        <v>925</v>
      </c>
      <c r="F50" s="49" t="s">
        <v>963</v>
      </c>
      <c r="G50" s="95">
        <v>5374</v>
      </c>
      <c r="H50" s="97" t="s">
        <v>925</v>
      </c>
    </row>
    <row r="51" spans="1:8" ht="15.75">
      <c r="A51" s="161">
        <v>51</v>
      </c>
      <c r="B51" s="105" t="s">
        <v>964</v>
      </c>
      <c r="C51" s="223">
        <v>5249</v>
      </c>
      <c r="D51" s="107" t="s">
        <v>965</v>
      </c>
      <c r="F51" s="105" t="s">
        <v>964</v>
      </c>
      <c r="G51" s="130">
        <v>5249</v>
      </c>
      <c r="H51" s="107" t="s">
        <v>965</v>
      </c>
    </row>
    <row r="52" spans="1:8" ht="15.75">
      <c r="A52" s="49">
        <v>52</v>
      </c>
      <c r="B52" s="49" t="s">
        <v>966</v>
      </c>
      <c r="C52" s="225">
        <v>6809</v>
      </c>
      <c r="D52" s="97" t="s">
        <v>936</v>
      </c>
      <c r="F52" s="49" t="s">
        <v>966</v>
      </c>
      <c r="G52" s="129">
        <v>6809</v>
      </c>
      <c r="H52" s="97" t="s">
        <v>936</v>
      </c>
    </row>
    <row r="53" spans="1:8" ht="15.75">
      <c r="A53" s="49">
        <v>53</v>
      </c>
      <c r="B53" s="105" t="s">
        <v>967</v>
      </c>
      <c r="C53" s="223">
        <v>5428</v>
      </c>
      <c r="D53" s="107" t="s">
        <v>965</v>
      </c>
      <c r="F53" s="105" t="s">
        <v>967</v>
      </c>
      <c r="G53" s="130">
        <v>5428</v>
      </c>
      <c r="H53" s="107" t="s">
        <v>965</v>
      </c>
    </row>
    <row r="54" spans="1:8" ht="15.75">
      <c r="A54" s="49">
        <v>54</v>
      </c>
      <c r="B54" s="105" t="s">
        <v>968</v>
      </c>
      <c r="C54" s="223">
        <v>5361</v>
      </c>
      <c r="D54" s="107" t="s">
        <v>969</v>
      </c>
      <c r="F54" s="105" t="s">
        <v>968</v>
      </c>
      <c r="G54" s="130">
        <v>5361</v>
      </c>
      <c r="H54" s="107" t="s">
        <v>969</v>
      </c>
    </row>
    <row r="55" spans="1:8" ht="15.75">
      <c r="A55" s="49">
        <v>55</v>
      </c>
      <c r="B55" s="105" t="s">
        <v>970</v>
      </c>
      <c r="C55" s="223">
        <v>5373</v>
      </c>
      <c r="D55" s="107" t="s">
        <v>971</v>
      </c>
      <c r="F55" s="105" t="s">
        <v>970</v>
      </c>
      <c r="G55" s="130">
        <v>5373</v>
      </c>
      <c r="H55" s="107" t="s">
        <v>971</v>
      </c>
    </row>
    <row r="56" spans="1:8" ht="15.75">
      <c r="A56" s="49">
        <v>56</v>
      </c>
      <c r="B56" s="105" t="s">
        <v>972</v>
      </c>
      <c r="C56" s="223">
        <v>6473</v>
      </c>
      <c r="D56" s="107" t="s">
        <v>913</v>
      </c>
      <c r="F56" s="105" t="s">
        <v>972</v>
      </c>
      <c r="G56" s="130">
        <v>6473</v>
      </c>
      <c r="H56" s="107" t="s">
        <v>913</v>
      </c>
    </row>
    <row r="57" spans="1:8" ht="15.75">
      <c r="A57" s="49">
        <v>57</v>
      </c>
      <c r="B57" s="105" t="s">
        <v>974</v>
      </c>
      <c r="C57" s="223">
        <v>7031</v>
      </c>
      <c r="D57" s="107" t="s">
        <v>975</v>
      </c>
      <c r="F57" s="105" t="s">
        <v>974</v>
      </c>
      <c r="G57" s="130">
        <v>7031</v>
      </c>
      <c r="H57" s="107" t="s">
        <v>975</v>
      </c>
    </row>
    <row r="58" spans="1:8" ht="15.75">
      <c r="A58" s="49">
        <v>58</v>
      </c>
      <c r="B58" s="100" t="s">
        <v>976</v>
      </c>
      <c r="C58" s="224">
        <v>6405</v>
      </c>
      <c r="D58" s="101" t="s">
        <v>903</v>
      </c>
      <c r="F58" s="100" t="s">
        <v>976</v>
      </c>
      <c r="G58" s="20">
        <v>6405</v>
      </c>
      <c r="H58" s="101" t="s">
        <v>903</v>
      </c>
    </row>
  </sheetData>
  <conditionalFormatting sqref="C22:C34 C36:C50 C1:C20 G22:G34 G36:G50 G1:G20">
    <cfRule type="containsBlanks" dxfId="0" priority="2">
      <formula>LEN(TRIM(C1))=0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E70"/>
  <sheetViews>
    <sheetView topLeftCell="A46" workbookViewId="0">
      <selection activeCell="E61" sqref="E61"/>
    </sheetView>
  </sheetViews>
  <sheetFormatPr defaultRowHeight="15"/>
  <cols>
    <col min="2" max="2" width="30.140625" customWidth="1"/>
    <col min="3" max="3" width="18.5703125" customWidth="1"/>
    <col min="4" max="4" width="13.140625" customWidth="1"/>
    <col min="5" max="5" width="29.5703125" customWidth="1"/>
  </cols>
  <sheetData>
    <row r="1" spans="1:5">
      <c r="A1" s="11">
        <v>1</v>
      </c>
      <c r="B1" s="109" t="s">
        <v>730</v>
      </c>
      <c r="C1" s="109" t="s">
        <v>265</v>
      </c>
      <c r="D1" s="41">
        <v>7118</v>
      </c>
      <c r="E1" s="11" t="s">
        <v>977</v>
      </c>
    </row>
    <row r="2" spans="1:5">
      <c r="A2" s="11">
        <v>2</v>
      </c>
      <c r="B2" s="109" t="s">
        <v>978</v>
      </c>
      <c r="C2" s="109" t="s">
        <v>979</v>
      </c>
      <c r="D2" s="41">
        <v>4860</v>
      </c>
      <c r="E2" s="17" t="s">
        <v>980</v>
      </c>
    </row>
    <row r="3" spans="1:5">
      <c r="A3" s="11">
        <v>3</v>
      </c>
      <c r="B3" s="109" t="s">
        <v>981</v>
      </c>
      <c r="C3" s="109" t="s">
        <v>982</v>
      </c>
      <c r="D3" s="41">
        <v>5977</v>
      </c>
      <c r="E3" s="11" t="s">
        <v>983</v>
      </c>
    </row>
    <row r="4" spans="1:5">
      <c r="A4" s="11">
        <v>4</v>
      </c>
      <c r="B4" s="109" t="s">
        <v>984</v>
      </c>
      <c r="C4" s="109" t="s">
        <v>982</v>
      </c>
      <c r="D4" s="41">
        <v>6013</v>
      </c>
      <c r="E4" s="11" t="s">
        <v>985</v>
      </c>
    </row>
    <row r="5" spans="1:5">
      <c r="A5" s="11">
        <v>5</v>
      </c>
      <c r="B5" s="109" t="s">
        <v>986</v>
      </c>
      <c r="C5" s="109" t="s">
        <v>987</v>
      </c>
      <c r="D5" s="41">
        <v>7361</v>
      </c>
      <c r="E5" s="11" t="s">
        <v>985</v>
      </c>
    </row>
    <row r="6" spans="1:5">
      <c r="A6" s="11">
        <v>6</v>
      </c>
      <c r="B6" s="109" t="s">
        <v>988</v>
      </c>
      <c r="C6" s="109" t="s">
        <v>982</v>
      </c>
      <c r="D6" s="41">
        <v>5691</v>
      </c>
      <c r="E6" s="11" t="s">
        <v>989</v>
      </c>
    </row>
    <row r="7" spans="1:5">
      <c r="A7" s="11">
        <v>7</v>
      </c>
      <c r="B7" s="109" t="s">
        <v>990</v>
      </c>
      <c r="C7" s="109" t="s">
        <v>265</v>
      </c>
      <c r="D7" s="41">
        <v>7098</v>
      </c>
      <c r="E7" s="11" t="s">
        <v>989</v>
      </c>
    </row>
    <row r="8" spans="1:5">
      <c r="A8" s="11">
        <v>8</v>
      </c>
      <c r="B8" s="109" t="s">
        <v>991</v>
      </c>
      <c r="C8" s="109" t="s">
        <v>296</v>
      </c>
      <c r="D8" s="41">
        <v>4837</v>
      </c>
      <c r="E8" s="11" t="s">
        <v>992</v>
      </c>
    </row>
    <row r="9" spans="1:5">
      <c r="A9" s="11">
        <v>9</v>
      </c>
      <c r="B9" s="109" t="s">
        <v>993</v>
      </c>
      <c r="C9" s="109" t="s">
        <v>228</v>
      </c>
      <c r="D9" s="41">
        <v>6994</v>
      </c>
      <c r="E9" s="11" t="s">
        <v>992</v>
      </c>
    </row>
    <row r="10" spans="1:5">
      <c r="A10" s="11">
        <v>10</v>
      </c>
      <c r="B10" s="109" t="s">
        <v>994</v>
      </c>
      <c r="C10" s="109" t="s">
        <v>243</v>
      </c>
      <c r="D10" s="41">
        <v>4832</v>
      </c>
      <c r="E10" s="11" t="s">
        <v>995</v>
      </c>
    </row>
    <row r="11" spans="1:5">
      <c r="A11" s="11">
        <v>11</v>
      </c>
      <c r="B11" s="109" t="s">
        <v>996</v>
      </c>
      <c r="C11" s="109" t="s">
        <v>997</v>
      </c>
      <c r="D11" s="41">
        <v>6387</v>
      </c>
      <c r="E11" s="11" t="s">
        <v>995</v>
      </c>
    </row>
    <row r="12" spans="1:5">
      <c r="A12" s="11">
        <v>12</v>
      </c>
      <c r="B12" s="109" t="s">
        <v>998</v>
      </c>
      <c r="C12" s="109" t="s">
        <v>296</v>
      </c>
      <c r="D12" s="41">
        <v>5404</v>
      </c>
      <c r="E12" s="11" t="s">
        <v>999</v>
      </c>
    </row>
    <row r="13" spans="1:5">
      <c r="A13" s="11">
        <v>13</v>
      </c>
      <c r="B13" s="109" t="s">
        <v>1000</v>
      </c>
      <c r="C13" s="109" t="s">
        <v>987</v>
      </c>
      <c r="D13" s="41">
        <v>7327</v>
      </c>
      <c r="E13" s="11" t="s">
        <v>999</v>
      </c>
    </row>
    <row r="14" spans="1:5">
      <c r="A14" s="11">
        <v>14</v>
      </c>
      <c r="B14" s="109" t="s">
        <v>1001</v>
      </c>
      <c r="C14" s="109" t="s">
        <v>296</v>
      </c>
      <c r="D14" s="41">
        <v>5168</v>
      </c>
      <c r="E14" s="11" t="s">
        <v>1002</v>
      </c>
    </row>
    <row r="15" spans="1:5">
      <c r="A15" s="11">
        <v>15</v>
      </c>
      <c r="B15" s="109" t="s">
        <v>1003</v>
      </c>
      <c r="C15" s="109" t="s">
        <v>997</v>
      </c>
      <c r="D15" s="41">
        <v>6004</v>
      </c>
      <c r="E15" s="11" t="s">
        <v>1002</v>
      </c>
    </row>
    <row r="16" spans="1:5">
      <c r="A16" s="11">
        <v>16</v>
      </c>
      <c r="B16" s="109" t="s">
        <v>1004</v>
      </c>
      <c r="C16" s="109" t="s">
        <v>296</v>
      </c>
      <c r="D16" s="41">
        <v>5492</v>
      </c>
      <c r="E16" s="11" t="s">
        <v>1005</v>
      </c>
    </row>
    <row r="17" spans="1:5">
      <c r="A17" s="11">
        <v>17</v>
      </c>
      <c r="B17" s="109" t="s">
        <v>1006</v>
      </c>
      <c r="C17" s="109" t="s">
        <v>987</v>
      </c>
      <c r="D17" s="41">
        <v>7322</v>
      </c>
      <c r="E17" s="11" t="s">
        <v>1005</v>
      </c>
    </row>
    <row r="18" spans="1:5">
      <c r="A18" s="11">
        <v>18</v>
      </c>
      <c r="B18" s="109" t="s">
        <v>1007</v>
      </c>
      <c r="C18" s="109" t="s">
        <v>296</v>
      </c>
      <c r="D18" s="41">
        <v>5095</v>
      </c>
      <c r="E18" s="11" t="s">
        <v>1008</v>
      </c>
    </row>
    <row r="19" spans="1:5">
      <c r="A19" s="11">
        <v>19</v>
      </c>
      <c r="B19" s="109" t="s">
        <v>1009</v>
      </c>
      <c r="C19" s="109" t="s">
        <v>987</v>
      </c>
      <c r="D19" s="41">
        <v>7267</v>
      </c>
      <c r="E19" s="11" t="s">
        <v>1008</v>
      </c>
    </row>
    <row r="20" spans="1:5">
      <c r="A20" s="11">
        <v>20</v>
      </c>
      <c r="B20" s="11" t="s">
        <v>1010</v>
      </c>
      <c r="C20" s="109" t="s">
        <v>296</v>
      </c>
      <c r="D20" s="41">
        <v>5212</v>
      </c>
      <c r="E20" s="11" t="s">
        <v>1011</v>
      </c>
    </row>
    <row r="21" spans="1:5">
      <c r="A21" s="11">
        <v>21</v>
      </c>
      <c r="B21" s="11" t="s">
        <v>1012</v>
      </c>
      <c r="C21" s="109" t="s">
        <v>987</v>
      </c>
      <c r="D21" s="41">
        <v>7004</v>
      </c>
      <c r="E21" s="11" t="s">
        <v>1011</v>
      </c>
    </row>
    <row r="22" spans="1:5">
      <c r="A22" s="11">
        <v>22</v>
      </c>
      <c r="B22" s="109" t="s">
        <v>1013</v>
      </c>
      <c r="C22" s="109" t="s">
        <v>1014</v>
      </c>
      <c r="D22" s="41">
        <v>5803</v>
      </c>
      <c r="E22" s="11" t="s">
        <v>1015</v>
      </c>
    </row>
    <row r="23" spans="1:5">
      <c r="A23" s="11">
        <v>23</v>
      </c>
      <c r="B23" s="109" t="s">
        <v>1016</v>
      </c>
      <c r="C23" s="109" t="s">
        <v>987</v>
      </c>
      <c r="D23" s="41">
        <v>6748</v>
      </c>
      <c r="E23" s="11" t="s">
        <v>1015</v>
      </c>
    </row>
    <row r="24" spans="1:5">
      <c r="A24" s="11">
        <v>24</v>
      </c>
      <c r="B24" s="109" t="s">
        <v>1017</v>
      </c>
      <c r="C24" s="109" t="s">
        <v>296</v>
      </c>
      <c r="D24" s="41">
        <v>6329</v>
      </c>
      <c r="E24" s="11" t="s">
        <v>1018</v>
      </c>
    </row>
    <row r="25" spans="1:5">
      <c r="A25" s="11">
        <v>25</v>
      </c>
      <c r="B25" s="109" t="s">
        <v>1019</v>
      </c>
      <c r="C25" s="109" t="s">
        <v>987</v>
      </c>
      <c r="D25" s="41">
        <v>7017</v>
      </c>
      <c r="E25" s="11" t="s">
        <v>1018</v>
      </c>
    </row>
    <row r="26" spans="1:5">
      <c r="A26" s="11">
        <v>26</v>
      </c>
      <c r="B26" s="109" t="s">
        <v>1020</v>
      </c>
      <c r="C26" s="109" t="s">
        <v>997</v>
      </c>
      <c r="D26" s="41">
        <v>6607</v>
      </c>
      <c r="E26" s="11" t="s">
        <v>1021</v>
      </c>
    </row>
    <row r="27" spans="1:5">
      <c r="A27" s="11">
        <v>27</v>
      </c>
      <c r="B27" s="109" t="s">
        <v>1022</v>
      </c>
      <c r="C27" s="109" t="s">
        <v>296</v>
      </c>
      <c r="D27" s="41">
        <v>5453</v>
      </c>
      <c r="E27" s="11" t="s">
        <v>1023</v>
      </c>
    </row>
    <row r="28" spans="1:5">
      <c r="A28" s="11">
        <v>28</v>
      </c>
      <c r="B28" s="109" t="s">
        <v>1024</v>
      </c>
      <c r="C28" s="109" t="s">
        <v>997</v>
      </c>
      <c r="D28" s="41">
        <v>6389</v>
      </c>
      <c r="E28" s="11" t="s">
        <v>10912</v>
      </c>
    </row>
    <row r="29" spans="1:5">
      <c r="A29" s="11">
        <v>29</v>
      </c>
      <c r="B29" s="109" t="s">
        <v>1026</v>
      </c>
      <c r="C29" s="109" t="s">
        <v>296</v>
      </c>
      <c r="D29" s="41">
        <v>5489</v>
      </c>
      <c r="E29" s="11" t="s">
        <v>1027</v>
      </c>
    </row>
    <row r="30" spans="1:5">
      <c r="A30" s="11">
        <v>30</v>
      </c>
      <c r="B30" s="109" t="s">
        <v>1028</v>
      </c>
      <c r="C30" s="109" t="s">
        <v>987</v>
      </c>
      <c r="D30" s="41">
        <v>6932</v>
      </c>
      <c r="E30" s="11" t="s">
        <v>1029</v>
      </c>
    </row>
    <row r="31" spans="1:5">
      <c r="A31" s="11">
        <v>31</v>
      </c>
      <c r="B31" s="227" t="s">
        <v>10840</v>
      </c>
      <c r="C31" s="227" t="s">
        <v>10668</v>
      </c>
      <c r="D31" s="41">
        <v>5115</v>
      </c>
      <c r="E31" s="228" t="s">
        <v>10841</v>
      </c>
    </row>
    <row r="32" spans="1:5">
      <c r="A32" s="11">
        <v>32</v>
      </c>
      <c r="B32" s="227" t="s">
        <v>10842</v>
      </c>
      <c r="C32" s="227" t="s">
        <v>10668</v>
      </c>
      <c r="D32" s="41">
        <v>5558</v>
      </c>
      <c r="E32" s="231" t="s">
        <v>10843</v>
      </c>
    </row>
    <row r="33" spans="1:5">
      <c r="A33" s="11">
        <v>33</v>
      </c>
      <c r="B33" s="227" t="s">
        <v>10844</v>
      </c>
      <c r="C33" s="227" t="s">
        <v>342</v>
      </c>
      <c r="D33" s="41">
        <v>5778</v>
      </c>
      <c r="E33" s="228" t="s">
        <v>10843</v>
      </c>
    </row>
    <row r="34" spans="1:5">
      <c r="A34" s="11">
        <v>34</v>
      </c>
      <c r="B34" s="227" t="s">
        <v>10845</v>
      </c>
      <c r="C34" s="227" t="s">
        <v>10668</v>
      </c>
      <c r="D34" s="41">
        <v>4861</v>
      </c>
      <c r="E34" s="231" t="s">
        <v>10846</v>
      </c>
    </row>
    <row r="35" spans="1:5">
      <c r="A35" s="11">
        <v>35</v>
      </c>
      <c r="B35" s="227" t="s">
        <v>10847</v>
      </c>
      <c r="C35" s="227" t="s">
        <v>342</v>
      </c>
      <c r="D35" s="41">
        <v>5857</v>
      </c>
      <c r="E35" s="228" t="s">
        <v>10846</v>
      </c>
    </row>
    <row r="36" spans="1:5">
      <c r="A36" s="11">
        <v>36</v>
      </c>
      <c r="B36" s="227" t="s">
        <v>10848</v>
      </c>
      <c r="C36" s="227" t="s">
        <v>330</v>
      </c>
      <c r="D36" s="41">
        <v>5164</v>
      </c>
      <c r="E36" s="228" t="s">
        <v>10849</v>
      </c>
    </row>
    <row r="37" spans="1:5">
      <c r="A37" s="11">
        <v>37</v>
      </c>
      <c r="B37" s="227" t="s">
        <v>10850</v>
      </c>
      <c r="C37" s="227" t="s">
        <v>10851</v>
      </c>
      <c r="D37" s="41">
        <v>5963</v>
      </c>
      <c r="E37" s="228" t="s">
        <v>10849</v>
      </c>
    </row>
    <row r="38" spans="1:5">
      <c r="A38" s="11">
        <v>38</v>
      </c>
      <c r="B38" s="227" t="s">
        <v>10852</v>
      </c>
      <c r="C38" s="227" t="s">
        <v>10853</v>
      </c>
      <c r="D38" s="41">
        <v>5103</v>
      </c>
      <c r="E38" s="228" t="s">
        <v>10854</v>
      </c>
    </row>
    <row r="39" spans="1:5">
      <c r="A39" s="11">
        <v>39</v>
      </c>
      <c r="B39" s="227" t="s">
        <v>10855</v>
      </c>
      <c r="C39" s="227" t="s">
        <v>342</v>
      </c>
      <c r="D39" s="41">
        <v>5874</v>
      </c>
      <c r="E39" s="228" t="s">
        <v>10854</v>
      </c>
    </row>
    <row r="40" spans="1:5">
      <c r="A40" s="11">
        <v>40</v>
      </c>
      <c r="B40" s="227" t="s">
        <v>10856</v>
      </c>
      <c r="C40" s="227" t="s">
        <v>342</v>
      </c>
      <c r="D40" s="41">
        <v>5791</v>
      </c>
      <c r="E40" s="228" t="s">
        <v>10857</v>
      </c>
    </row>
    <row r="41" spans="1:5" ht="15.75">
      <c r="A41" s="11">
        <v>41</v>
      </c>
      <c r="B41" s="227" t="s">
        <v>10858</v>
      </c>
      <c r="C41" s="227" t="s">
        <v>10853</v>
      </c>
      <c r="D41" s="91">
        <v>5478</v>
      </c>
      <c r="E41" s="232" t="s">
        <v>10859</v>
      </c>
    </row>
    <row r="42" spans="1:5">
      <c r="A42" s="11">
        <v>42</v>
      </c>
      <c r="B42" s="227" t="s">
        <v>10860</v>
      </c>
      <c r="C42" s="227" t="s">
        <v>330</v>
      </c>
      <c r="D42" s="41">
        <v>5517</v>
      </c>
      <c r="E42" s="228" t="s">
        <v>10861</v>
      </c>
    </row>
    <row r="43" spans="1:5">
      <c r="A43" s="11">
        <v>43</v>
      </c>
      <c r="B43" s="227" t="s">
        <v>10862</v>
      </c>
      <c r="C43" s="227" t="s">
        <v>10863</v>
      </c>
      <c r="D43" s="41">
        <v>7014</v>
      </c>
      <c r="E43" s="228" t="s">
        <v>10861</v>
      </c>
    </row>
    <row r="44" spans="1:5">
      <c r="A44" s="11">
        <v>44</v>
      </c>
      <c r="B44" s="227" t="s">
        <v>10864</v>
      </c>
      <c r="C44" s="227" t="s">
        <v>330</v>
      </c>
      <c r="D44" s="41">
        <v>4943</v>
      </c>
      <c r="E44" s="228" t="s">
        <v>10865</v>
      </c>
    </row>
    <row r="45" spans="1:5">
      <c r="A45" s="11">
        <v>45</v>
      </c>
      <c r="B45" s="227" t="s">
        <v>10866</v>
      </c>
      <c r="C45" s="227" t="s">
        <v>10641</v>
      </c>
      <c r="D45" s="41">
        <v>7360</v>
      </c>
      <c r="E45" s="228" t="s">
        <v>10865</v>
      </c>
    </row>
    <row r="46" spans="1:5">
      <c r="A46" s="11">
        <v>46</v>
      </c>
      <c r="B46" s="227" t="s">
        <v>10867</v>
      </c>
      <c r="C46" s="227" t="s">
        <v>330</v>
      </c>
      <c r="D46" s="41">
        <v>5516</v>
      </c>
      <c r="E46" s="228" t="s">
        <v>10868</v>
      </c>
    </row>
    <row r="47" spans="1:5">
      <c r="A47" s="11">
        <v>47</v>
      </c>
      <c r="B47" s="227" t="s">
        <v>10869</v>
      </c>
      <c r="C47" s="227" t="s">
        <v>10863</v>
      </c>
      <c r="D47" s="41">
        <v>7304</v>
      </c>
      <c r="E47" s="228" t="s">
        <v>10868</v>
      </c>
    </row>
    <row r="48" spans="1:5">
      <c r="A48" s="11">
        <v>48</v>
      </c>
      <c r="B48" s="227" t="s">
        <v>10870</v>
      </c>
      <c r="C48" s="227" t="s">
        <v>330</v>
      </c>
      <c r="D48" s="41">
        <v>5501</v>
      </c>
      <c r="E48" s="231" t="s">
        <v>10871</v>
      </c>
    </row>
    <row r="49" spans="1:5">
      <c r="A49" s="11">
        <v>49</v>
      </c>
      <c r="B49" s="227" t="s">
        <v>10872</v>
      </c>
      <c r="C49" s="229" t="s">
        <v>10873</v>
      </c>
      <c r="D49" s="41">
        <v>5467</v>
      </c>
      <c r="E49" s="231" t="s">
        <v>10874</v>
      </c>
    </row>
    <row r="50" spans="1:5">
      <c r="A50" s="11">
        <v>50</v>
      </c>
      <c r="B50" s="230" t="s">
        <v>10875</v>
      </c>
      <c r="C50" s="227" t="s">
        <v>342</v>
      </c>
      <c r="D50" s="41">
        <v>5793</v>
      </c>
      <c r="E50" s="228" t="s">
        <v>10874</v>
      </c>
    </row>
    <row r="51" spans="1:5">
      <c r="A51" s="11">
        <v>51</v>
      </c>
      <c r="B51" s="227" t="s">
        <v>10876</v>
      </c>
      <c r="C51" s="227" t="s">
        <v>10668</v>
      </c>
      <c r="D51" s="41">
        <v>5472</v>
      </c>
      <c r="E51" s="231" t="s">
        <v>10877</v>
      </c>
    </row>
    <row r="52" spans="1:5">
      <c r="A52" s="11">
        <v>52</v>
      </c>
      <c r="B52" s="227" t="s">
        <v>10878</v>
      </c>
      <c r="C52" s="227" t="s">
        <v>10641</v>
      </c>
      <c r="D52" s="41">
        <v>7321</v>
      </c>
      <c r="E52" s="228" t="s">
        <v>10879</v>
      </c>
    </row>
    <row r="53" spans="1:5" ht="15.75">
      <c r="A53" s="11">
        <v>53</v>
      </c>
      <c r="B53" s="227" t="s">
        <v>10880</v>
      </c>
      <c r="C53" s="227" t="s">
        <v>330</v>
      </c>
      <c r="D53" s="97">
        <v>4799</v>
      </c>
      <c r="E53" s="228" t="s">
        <v>10881</v>
      </c>
    </row>
    <row r="54" spans="1:5">
      <c r="A54" s="11">
        <v>54</v>
      </c>
      <c r="B54" s="227" t="s">
        <v>10882</v>
      </c>
      <c r="C54" s="227" t="s">
        <v>10863</v>
      </c>
      <c r="D54" s="41">
        <v>7303</v>
      </c>
      <c r="E54" s="231" t="s">
        <v>10883</v>
      </c>
    </row>
    <row r="55" spans="1:5">
      <c r="A55" s="11">
        <v>55</v>
      </c>
      <c r="B55" s="227" t="s">
        <v>10884</v>
      </c>
      <c r="C55" s="227" t="s">
        <v>330</v>
      </c>
      <c r="D55" s="41">
        <v>6428</v>
      </c>
      <c r="E55" s="228" t="s">
        <v>10885</v>
      </c>
    </row>
    <row r="56" spans="1:5">
      <c r="A56" s="11">
        <v>56</v>
      </c>
      <c r="B56" s="227" t="s">
        <v>10886</v>
      </c>
      <c r="C56" s="227" t="s">
        <v>10887</v>
      </c>
      <c r="D56" s="41">
        <v>7111</v>
      </c>
      <c r="E56" s="228" t="s">
        <v>10885</v>
      </c>
    </row>
    <row r="57" spans="1:5">
      <c r="A57" s="11">
        <v>57</v>
      </c>
      <c r="B57" s="228" t="s">
        <v>10888</v>
      </c>
      <c r="C57" s="227" t="s">
        <v>332</v>
      </c>
      <c r="D57" s="41">
        <v>6625</v>
      </c>
      <c r="E57" s="228" t="s">
        <v>10889</v>
      </c>
    </row>
    <row r="58" spans="1:5">
      <c r="A58" s="11">
        <v>58</v>
      </c>
      <c r="B58" s="227" t="s">
        <v>10890</v>
      </c>
      <c r="C58" s="227" t="s">
        <v>342</v>
      </c>
      <c r="D58" s="41">
        <v>5663</v>
      </c>
      <c r="E58" s="231" t="s">
        <v>10891</v>
      </c>
    </row>
    <row r="59" spans="1:5">
      <c r="A59" s="11">
        <v>59</v>
      </c>
      <c r="B59" s="227" t="s">
        <v>10892</v>
      </c>
      <c r="C59" s="227" t="s">
        <v>332</v>
      </c>
      <c r="D59" s="41">
        <v>7280</v>
      </c>
      <c r="E59" s="228" t="s">
        <v>10891</v>
      </c>
    </row>
    <row r="60" spans="1:5">
      <c r="A60" s="11">
        <v>60</v>
      </c>
      <c r="B60" s="230" t="s">
        <v>10893</v>
      </c>
      <c r="C60" s="227" t="s">
        <v>330</v>
      </c>
      <c r="D60" s="41">
        <v>5490</v>
      </c>
      <c r="E60" s="228" t="s">
        <v>10894</v>
      </c>
    </row>
    <row r="61" spans="1:5">
      <c r="A61" s="11">
        <v>61</v>
      </c>
      <c r="B61" s="230" t="s">
        <v>10895</v>
      </c>
      <c r="C61" s="227" t="s">
        <v>10863</v>
      </c>
      <c r="D61" s="41">
        <v>7266</v>
      </c>
      <c r="E61" s="231" t="s">
        <v>10894</v>
      </c>
    </row>
    <row r="62" spans="1:5">
      <c r="A62" s="11">
        <v>62</v>
      </c>
      <c r="B62" s="228" t="s">
        <v>10896</v>
      </c>
      <c r="C62" s="227" t="s">
        <v>10897</v>
      </c>
      <c r="D62" s="41">
        <v>5135</v>
      </c>
      <c r="E62" s="228" t="s">
        <v>10898</v>
      </c>
    </row>
    <row r="63" spans="1:5">
      <c r="A63" s="11">
        <v>63</v>
      </c>
      <c r="B63" s="227" t="s">
        <v>10899</v>
      </c>
      <c r="C63" s="227" t="s">
        <v>10863</v>
      </c>
      <c r="D63" s="41">
        <v>7046</v>
      </c>
      <c r="E63" s="228" t="s">
        <v>10898</v>
      </c>
    </row>
    <row r="64" spans="1:5">
      <c r="A64" s="11">
        <v>64</v>
      </c>
      <c r="B64" s="230" t="s">
        <v>10900</v>
      </c>
      <c r="C64" s="227" t="s">
        <v>330</v>
      </c>
      <c r="D64" s="41">
        <v>5113</v>
      </c>
      <c r="E64" s="228" t="s">
        <v>10901</v>
      </c>
    </row>
    <row r="65" spans="1:5">
      <c r="A65" s="11">
        <v>65</v>
      </c>
      <c r="B65" s="227" t="s">
        <v>10902</v>
      </c>
      <c r="C65" s="227" t="s">
        <v>10668</v>
      </c>
      <c r="D65" s="41">
        <v>5157</v>
      </c>
      <c r="E65" s="228" t="s">
        <v>10903</v>
      </c>
    </row>
    <row r="66" spans="1:5">
      <c r="A66" s="11">
        <v>66</v>
      </c>
      <c r="B66" s="227" t="s">
        <v>10904</v>
      </c>
      <c r="C66" s="227" t="s">
        <v>332</v>
      </c>
      <c r="D66" s="41">
        <v>7319</v>
      </c>
      <c r="E66" s="228" t="s">
        <v>10903</v>
      </c>
    </row>
    <row r="67" spans="1:5">
      <c r="A67" s="11">
        <v>67</v>
      </c>
      <c r="B67" s="227" t="s">
        <v>10905</v>
      </c>
      <c r="C67" s="227" t="s">
        <v>330</v>
      </c>
      <c r="D67" s="41">
        <v>5508</v>
      </c>
      <c r="E67" s="228" t="s">
        <v>10906</v>
      </c>
    </row>
    <row r="68" spans="1:5">
      <c r="A68" s="11">
        <v>68</v>
      </c>
      <c r="B68" s="230" t="s">
        <v>10907</v>
      </c>
      <c r="C68" s="227" t="s">
        <v>10641</v>
      </c>
      <c r="D68" s="41">
        <v>6987</v>
      </c>
      <c r="E68" s="228" t="s">
        <v>10908</v>
      </c>
    </row>
    <row r="69" spans="1:5">
      <c r="A69" s="11">
        <v>69</v>
      </c>
      <c r="B69" s="230" t="s">
        <v>10909</v>
      </c>
      <c r="C69" s="227" t="s">
        <v>10641</v>
      </c>
      <c r="D69" s="41">
        <v>6633</v>
      </c>
      <c r="E69" s="228" t="s">
        <v>10908</v>
      </c>
    </row>
    <row r="70" spans="1:5">
      <c r="A70" s="21">
        <v>70</v>
      </c>
      <c r="B70" s="21" t="s">
        <v>1030</v>
      </c>
      <c r="C70" s="20" t="s">
        <v>10910</v>
      </c>
      <c r="D70" s="20">
        <v>5757</v>
      </c>
      <c r="E70" s="21" t="s">
        <v>10911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L5"/>
  <sheetViews>
    <sheetView workbookViewId="0">
      <selection activeCell="B28" sqref="B28"/>
    </sheetView>
  </sheetViews>
  <sheetFormatPr defaultRowHeight="15"/>
  <cols>
    <col min="1" max="1" width="3.140625" bestFit="1" customWidth="1"/>
    <col min="2" max="2" width="23.5703125" customWidth="1"/>
    <col min="3" max="4" width="9.140625" customWidth="1"/>
    <col min="5" max="5" width="15.28515625" customWidth="1"/>
    <col min="7" max="7" width="7.85546875" customWidth="1"/>
    <col min="8" max="8" width="11.7109375" bestFit="1" customWidth="1"/>
    <col min="10" max="10" width="7" customWidth="1"/>
    <col min="11" max="11" width="11" customWidth="1"/>
    <col min="12" max="12" width="16" customWidth="1"/>
  </cols>
  <sheetData>
    <row r="1" spans="1:12" ht="69" customHeight="1">
      <c r="A1" s="298" t="s">
        <v>146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 ht="46.5" customHeight="1">
      <c r="A2" s="3" t="s">
        <v>3</v>
      </c>
      <c r="B2" s="3" t="s">
        <v>4</v>
      </c>
      <c r="C2" s="3" t="s">
        <v>5</v>
      </c>
      <c r="D2" s="3" t="s">
        <v>47</v>
      </c>
      <c r="E2" s="3" t="s">
        <v>6</v>
      </c>
      <c r="F2" s="4" t="s">
        <v>0</v>
      </c>
      <c r="G2" s="3" t="s">
        <v>7</v>
      </c>
      <c r="H2" s="3" t="s">
        <v>1</v>
      </c>
      <c r="I2" s="3" t="s">
        <v>8</v>
      </c>
      <c r="J2" s="5" t="s">
        <v>9</v>
      </c>
      <c r="K2" s="5" t="s">
        <v>17</v>
      </c>
      <c r="L2" s="6" t="s">
        <v>10</v>
      </c>
    </row>
    <row r="3" spans="1:12" ht="38.25" customHeight="1">
      <c r="A3" s="7">
        <v>1</v>
      </c>
      <c r="B3" s="1" t="s">
        <v>149</v>
      </c>
      <c r="C3" s="2" t="s">
        <v>18</v>
      </c>
      <c r="D3" s="2">
        <v>5170</v>
      </c>
      <c r="E3" s="2" t="s">
        <v>158</v>
      </c>
      <c r="F3" s="8">
        <v>2000</v>
      </c>
      <c r="G3" s="1">
        <v>1</v>
      </c>
      <c r="H3" s="1">
        <f>F3</f>
        <v>2000</v>
      </c>
      <c r="I3" s="1">
        <f>+H3*15/100</f>
        <v>300</v>
      </c>
      <c r="J3" s="1">
        <f>+H3-I3</f>
        <v>1700</v>
      </c>
      <c r="K3" t="s">
        <v>167</v>
      </c>
      <c r="L3" s="18" t="s">
        <v>166</v>
      </c>
    </row>
    <row r="4" spans="1:12" ht="35.25" customHeight="1">
      <c r="A4" s="7">
        <v>2</v>
      </c>
      <c r="B4" s="1" t="s">
        <v>42</v>
      </c>
      <c r="C4" s="2" t="s">
        <v>12</v>
      </c>
      <c r="D4" s="2">
        <v>5228</v>
      </c>
      <c r="E4" s="2" t="s">
        <v>11</v>
      </c>
      <c r="F4" s="8">
        <v>2000</v>
      </c>
      <c r="G4" s="1">
        <v>1</v>
      </c>
      <c r="H4" s="1">
        <f>F4</f>
        <v>2000</v>
      </c>
      <c r="I4" s="1">
        <f>+H4*15/100</f>
        <v>300</v>
      </c>
      <c r="J4" s="1">
        <f>+H4-I4</f>
        <v>1700</v>
      </c>
      <c r="K4" t="s">
        <v>48</v>
      </c>
      <c r="L4" s="9" t="s">
        <v>49</v>
      </c>
    </row>
    <row r="5" spans="1:12">
      <c r="A5" s="300" t="s">
        <v>2</v>
      </c>
      <c r="B5" s="301"/>
      <c r="C5" s="301"/>
      <c r="D5" s="301"/>
      <c r="E5" s="302"/>
      <c r="F5" s="5">
        <f>SUM(F3:F4)</f>
        <v>4000</v>
      </c>
      <c r="G5" s="5">
        <f t="shared" ref="G5:J5" si="0">SUM(G3:G4)</f>
        <v>2</v>
      </c>
      <c r="H5" s="5">
        <f t="shared" si="0"/>
        <v>4000</v>
      </c>
      <c r="I5" s="5">
        <f t="shared" si="0"/>
        <v>600</v>
      </c>
      <c r="J5" s="5">
        <f t="shared" si="0"/>
        <v>3400</v>
      </c>
      <c r="K5" s="5"/>
      <c r="L5" s="5"/>
    </row>
  </sheetData>
  <mergeCells count="2">
    <mergeCell ref="A1:L1"/>
    <mergeCell ref="A5:E5"/>
  </mergeCells>
  <pageMargins left="1.08" right="0.7" top="1.84" bottom="0.75" header="0.3" footer="0.3"/>
  <pageSetup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L9"/>
  <sheetViews>
    <sheetView workbookViewId="0">
      <selection activeCell="H3" sqref="H3"/>
    </sheetView>
  </sheetViews>
  <sheetFormatPr defaultRowHeight="15"/>
  <cols>
    <col min="1" max="1" width="3.140625" bestFit="1" customWidth="1"/>
    <col min="2" max="2" width="21.42578125" customWidth="1"/>
    <col min="3" max="4" width="9" customWidth="1"/>
    <col min="5" max="5" width="15.42578125" customWidth="1"/>
    <col min="6" max="6" width="10" customWidth="1"/>
    <col min="7" max="8" width="7.28515625" bestFit="1" customWidth="1"/>
    <col min="9" max="9" width="7.42578125" bestFit="1" customWidth="1"/>
    <col min="10" max="10" width="7.85546875" bestFit="1" customWidth="1"/>
    <col min="11" max="11" width="10" bestFit="1" customWidth="1"/>
    <col min="12" max="12" width="18.5703125" bestFit="1" customWidth="1"/>
  </cols>
  <sheetData>
    <row r="1" spans="1:12" ht="113.25" customHeight="1">
      <c r="A1" s="303" t="s">
        <v>147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</row>
    <row r="2" spans="1:12" ht="30" customHeight="1">
      <c r="A2" s="12" t="s">
        <v>3</v>
      </c>
      <c r="B2" s="12" t="s">
        <v>4</v>
      </c>
      <c r="C2" s="12" t="s">
        <v>5</v>
      </c>
      <c r="D2" s="12" t="s">
        <v>45</v>
      </c>
      <c r="E2" s="12" t="s">
        <v>6</v>
      </c>
      <c r="F2" s="12" t="s">
        <v>0</v>
      </c>
      <c r="G2" s="13" t="s">
        <v>13</v>
      </c>
      <c r="H2" s="13" t="s">
        <v>1</v>
      </c>
      <c r="I2" s="12" t="s">
        <v>8</v>
      </c>
      <c r="J2" s="14" t="s">
        <v>9</v>
      </c>
      <c r="K2" s="14" t="s">
        <v>14</v>
      </c>
      <c r="L2" s="15" t="s">
        <v>10</v>
      </c>
    </row>
    <row r="3" spans="1:12" ht="25.15" customHeight="1">
      <c r="A3" s="16">
        <v>1</v>
      </c>
      <c r="B3" s="11" t="s">
        <v>150</v>
      </c>
      <c r="C3" s="17" t="s">
        <v>15</v>
      </c>
      <c r="D3" s="17">
        <v>5579</v>
      </c>
      <c r="E3" s="17" t="s">
        <v>16</v>
      </c>
      <c r="F3" s="11">
        <v>2000</v>
      </c>
      <c r="G3" s="11">
        <v>1</v>
      </c>
      <c r="H3" s="11">
        <f>+G3*F3</f>
        <v>2000</v>
      </c>
      <c r="I3" s="11">
        <f t="shared" ref="I3" si="0">+H3*15/100</f>
        <v>300</v>
      </c>
      <c r="J3" s="11">
        <f>+H3-I3</f>
        <v>1700</v>
      </c>
      <c r="K3" t="s">
        <v>161</v>
      </c>
      <c r="L3" s="9" t="s">
        <v>159</v>
      </c>
    </row>
    <row r="4" spans="1:12" ht="25.15" customHeight="1">
      <c r="A4" s="16">
        <v>2</v>
      </c>
      <c r="B4" s="11" t="s">
        <v>151</v>
      </c>
      <c r="C4" s="17" t="s">
        <v>15</v>
      </c>
      <c r="D4" s="17">
        <v>4892</v>
      </c>
      <c r="E4" s="17" t="s">
        <v>16</v>
      </c>
      <c r="F4" s="11">
        <v>2000</v>
      </c>
      <c r="G4" s="11">
        <v>1</v>
      </c>
      <c r="H4" s="11">
        <f>+G4*F4</f>
        <v>2000</v>
      </c>
      <c r="I4" s="11">
        <f t="shared" ref="I4" si="1">+H4*15/100</f>
        <v>300</v>
      </c>
      <c r="J4" s="11">
        <f>+H4-I4</f>
        <v>1700</v>
      </c>
      <c r="K4" t="s">
        <v>162</v>
      </c>
      <c r="L4" s="9" t="s">
        <v>160</v>
      </c>
    </row>
    <row r="5" spans="1:12" ht="18.75" customHeight="1">
      <c r="A5" s="305" t="s">
        <v>2</v>
      </c>
      <c r="B5" s="305"/>
      <c r="C5" s="305"/>
      <c r="D5" s="305"/>
      <c r="E5" s="305"/>
      <c r="F5" s="5">
        <f>SUM(F3:F4)</f>
        <v>4000</v>
      </c>
      <c r="G5" s="5">
        <f t="shared" ref="G5:J5" si="2">SUM(G3:G4)</f>
        <v>2</v>
      </c>
      <c r="H5" s="5">
        <f t="shared" si="2"/>
        <v>4000</v>
      </c>
      <c r="I5" s="5">
        <f t="shared" si="2"/>
        <v>600</v>
      </c>
      <c r="J5" s="5">
        <f t="shared" si="2"/>
        <v>3400</v>
      </c>
      <c r="K5" s="5"/>
      <c r="L5" s="10"/>
    </row>
    <row r="9" spans="1:12" ht="18">
      <c r="B9" s="306"/>
      <c r="C9" s="306"/>
      <c r="D9" s="306"/>
      <c r="E9" s="306"/>
      <c r="F9" s="306"/>
      <c r="G9" s="306"/>
      <c r="H9" s="306"/>
      <c r="I9" s="306"/>
      <c r="J9" s="306"/>
      <c r="K9" s="306"/>
      <c r="L9" s="306"/>
    </row>
  </sheetData>
  <mergeCells count="3">
    <mergeCell ref="A1:L1"/>
    <mergeCell ref="A5:E5"/>
    <mergeCell ref="B9:L9"/>
  </mergeCells>
  <pageMargins left="1.54" right="0.38" top="1.33" bottom="0.75" header="0.3" footer="0.3"/>
  <pageSetup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P10"/>
  <sheetViews>
    <sheetView topLeftCell="C6" workbookViewId="0">
      <selection activeCell="F39" sqref="F39"/>
    </sheetView>
  </sheetViews>
  <sheetFormatPr defaultRowHeight="15"/>
  <cols>
    <col min="2" max="2" width="20.85546875" customWidth="1"/>
    <col min="3" max="3" width="9" style="48" customWidth="1"/>
    <col min="4" max="4" width="11.7109375" customWidth="1"/>
    <col min="5" max="5" width="7.5703125" customWidth="1"/>
    <col min="7" max="7" width="8" customWidth="1"/>
    <col min="10" max="10" width="6.140625" customWidth="1"/>
    <col min="15" max="15" width="12" style="43" customWidth="1"/>
    <col min="16" max="16" width="15.28515625" customWidth="1"/>
  </cols>
  <sheetData>
    <row r="2" spans="1:16" ht="99.75" customHeight="1">
      <c r="A2" s="307" t="s">
        <v>148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</row>
    <row r="3" spans="1:16" ht="18">
      <c r="A3" s="308" t="s">
        <v>19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</row>
    <row r="4" spans="1:16" ht="18">
      <c r="A4" s="309" t="s">
        <v>20</v>
      </c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09"/>
      <c r="P4" s="309"/>
    </row>
    <row r="5" spans="1:16" ht="48" customHeight="1">
      <c r="A5" s="23" t="s">
        <v>21</v>
      </c>
      <c r="B5" s="24" t="s">
        <v>22</v>
      </c>
      <c r="C5" s="24" t="s">
        <v>157</v>
      </c>
      <c r="D5" s="24" t="s">
        <v>23</v>
      </c>
      <c r="E5" s="25" t="s">
        <v>24</v>
      </c>
      <c r="F5" s="26" t="s">
        <v>155</v>
      </c>
      <c r="G5" s="25" t="s">
        <v>25</v>
      </c>
      <c r="H5" s="27" t="s">
        <v>26</v>
      </c>
      <c r="I5" s="25" t="s">
        <v>27</v>
      </c>
      <c r="J5" s="24" t="s">
        <v>28</v>
      </c>
      <c r="K5" s="24" t="s">
        <v>29</v>
      </c>
      <c r="L5" s="28" t="s">
        <v>30</v>
      </c>
      <c r="M5" s="24" t="s">
        <v>31</v>
      </c>
      <c r="N5" s="28" t="s">
        <v>32</v>
      </c>
      <c r="O5" s="40" t="s">
        <v>33</v>
      </c>
      <c r="P5" s="29" t="s">
        <v>34</v>
      </c>
    </row>
    <row r="6" spans="1:16" ht="27" customHeight="1">
      <c r="A6" s="30" t="s">
        <v>35</v>
      </c>
      <c r="B6" s="31" t="s">
        <v>43</v>
      </c>
      <c r="C6" s="52">
        <v>5228</v>
      </c>
      <c r="D6" s="32" t="s">
        <v>36</v>
      </c>
      <c r="E6" s="33">
        <v>0</v>
      </c>
      <c r="F6" s="33">
        <v>0</v>
      </c>
      <c r="G6" s="33">
        <v>0</v>
      </c>
      <c r="H6" s="33">
        <v>0</v>
      </c>
      <c r="I6" s="33">
        <v>1</v>
      </c>
      <c r="J6" s="33">
        <v>150</v>
      </c>
      <c r="K6" s="33">
        <f>+J6*I6</f>
        <v>150</v>
      </c>
      <c r="L6" s="33">
        <f t="shared" ref="L6:L9" si="0">+K6+H6+G6+E6+F6</f>
        <v>150</v>
      </c>
      <c r="M6" s="33">
        <f>ROUND(L6*15/100,0)</f>
        <v>23</v>
      </c>
      <c r="N6" s="33">
        <f>+L6-M6</f>
        <v>127</v>
      </c>
      <c r="O6" s="41" t="s">
        <v>48</v>
      </c>
      <c r="P6" s="1"/>
    </row>
    <row r="7" spans="1:16" ht="18">
      <c r="A7" s="30" t="s">
        <v>37</v>
      </c>
      <c r="B7" s="31" t="s">
        <v>152</v>
      </c>
      <c r="C7" s="52">
        <v>4753</v>
      </c>
      <c r="D7" s="32" t="s">
        <v>38</v>
      </c>
      <c r="E7" s="33">
        <v>1500</v>
      </c>
      <c r="F7" s="33"/>
      <c r="G7" s="33">
        <v>0</v>
      </c>
      <c r="H7" s="33">
        <v>0</v>
      </c>
      <c r="I7" s="33">
        <v>1</v>
      </c>
      <c r="J7" s="33">
        <v>150</v>
      </c>
      <c r="K7" s="33">
        <f t="shared" ref="K7" si="1">+J7*I7</f>
        <v>150</v>
      </c>
      <c r="L7" s="33">
        <f t="shared" si="0"/>
        <v>1650</v>
      </c>
      <c r="M7" s="33">
        <f t="shared" ref="M7:M9" si="2">ROUND(L7*15/100,0)</f>
        <v>248</v>
      </c>
      <c r="N7" s="33">
        <f t="shared" ref="N7" si="3">+L7-M7</f>
        <v>1402</v>
      </c>
      <c r="O7" s="41" t="s">
        <v>163</v>
      </c>
      <c r="P7" s="1"/>
    </row>
    <row r="8" spans="1:16" ht="18">
      <c r="A8" s="30" t="s">
        <v>44</v>
      </c>
      <c r="B8" s="31" t="s">
        <v>153</v>
      </c>
      <c r="C8" s="52">
        <v>5263</v>
      </c>
      <c r="D8" s="32" t="s">
        <v>154</v>
      </c>
      <c r="E8" s="33"/>
      <c r="F8" s="33">
        <v>1500</v>
      </c>
      <c r="G8" s="33"/>
      <c r="H8" s="33"/>
      <c r="I8" s="33">
        <v>1</v>
      </c>
      <c r="J8" s="33">
        <v>150</v>
      </c>
      <c r="K8" s="33">
        <f t="shared" ref="K8" si="4">+J8*I8</f>
        <v>150</v>
      </c>
      <c r="L8" s="33">
        <f t="shared" ref="L8" si="5">+K8+H8+G8+E8+F8</f>
        <v>1650</v>
      </c>
      <c r="M8" s="33">
        <f t="shared" si="2"/>
        <v>248</v>
      </c>
      <c r="N8" s="33">
        <f t="shared" ref="N8" si="6">+L8-M8</f>
        <v>1402</v>
      </c>
      <c r="O8" s="41" t="s">
        <v>164</v>
      </c>
      <c r="P8" s="1"/>
    </row>
    <row r="9" spans="1:16" ht="18">
      <c r="A9" s="30" t="s">
        <v>39</v>
      </c>
      <c r="B9" s="34" t="s">
        <v>156</v>
      </c>
      <c r="C9" s="52">
        <v>5211</v>
      </c>
      <c r="D9" s="32" t="s">
        <v>40</v>
      </c>
      <c r="E9" s="33">
        <v>1000</v>
      </c>
      <c r="F9" s="33">
        <v>0</v>
      </c>
      <c r="G9" s="33">
        <v>500</v>
      </c>
      <c r="H9" s="33">
        <v>0</v>
      </c>
      <c r="I9" s="33">
        <v>1</v>
      </c>
      <c r="J9" s="33">
        <v>150</v>
      </c>
      <c r="K9" s="33">
        <f t="shared" ref="K9" si="7">+J9*I9</f>
        <v>150</v>
      </c>
      <c r="L9" s="33">
        <f t="shared" si="0"/>
        <v>1650</v>
      </c>
      <c r="M9" s="33">
        <f t="shared" si="2"/>
        <v>248</v>
      </c>
      <c r="N9" s="33">
        <f t="shared" ref="N9" si="8">+L9-M9</f>
        <v>1402</v>
      </c>
      <c r="O9" s="41" t="s">
        <v>165</v>
      </c>
      <c r="P9" s="1"/>
    </row>
    <row r="10" spans="1:16" ht="20.25">
      <c r="A10" s="35"/>
      <c r="B10" s="36" t="s">
        <v>41</v>
      </c>
      <c r="C10" s="47"/>
      <c r="D10" s="37"/>
      <c r="E10" s="38">
        <f>SUM(E6:E9)</f>
        <v>2500</v>
      </c>
      <c r="F10" s="38">
        <f t="shared" ref="F10:L10" si="9">SUM(F6:F9)</f>
        <v>1500</v>
      </c>
      <c r="G10" s="38"/>
      <c r="H10" s="38"/>
      <c r="I10" s="38"/>
      <c r="J10" s="38"/>
      <c r="K10" s="38"/>
      <c r="L10" s="38">
        <f t="shared" si="9"/>
        <v>5100</v>
      </c>
      <c r="M10" s="38">
        <f t="shared" ref="M10:N10" si="10">SUM(M6:M9)</f>
        <v>767</v>
      </c>
      <c r="N10" s="38">
        <f t="shared" si="10"/>
        <v>4333</v>
      </c>
      <c r="O10" s="42"/>
      <c r="P10" s="39"/>
    </row>
  </sheetData>
  <mergeCells count="3">
    <mergeCell ref="A2:P2"/>
    <mergeCell ref="A3:P3"/>
    <mergeCell ref="A4:P4"/>
  </mergeCells>
  <pageMargins left="0.7" right="0.7" top="0.75" bottom="0.75" header="0.3" footer="0.3"/>
  <pageSetup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2:E83"/>
  <sheetViews>
    <sheetView topLeftCell="A49" workbookViewId="0">
      <selection activeCell="C56" sqref="C56"/>
    </sheetView>
  </sheetViews>
  <sheetFormatPr defaultRowHeight="15"/>
  <cols>
    <col min="2" max="2" width="27.140625" bestFit="1" customWidth="1"/>
    <col min="3" max="3" width="22.7109375" customWidth="1"/>
    <col min="5" max="5" width="25.5703125" bestFit="1" customWidth="1"/>
  </cols>
  <sheetData>
    <row r="2" spans="2:5">
      <c r="B2" s="1" t="s">
        <v>237</v>
      </c>
      <c r="C2" s="1" t="s">
        <v>238</v>
      </c>
      <c r="D2" s="41">
        <v>5507</v>
      </c>
      <c r="E2" s="1" t="s">
        <v>239</v>
      </c>
    </row>
    <row r="3" spans="2:5">
      <c r="B3" s="41" t="s">
        <v>240</v>
      </c>
      <c r="C3" s="41" t="s">
        <v>241</v>
      </c>
      <c r="D3" s="41">
        <v>7246</v>
      </c>
      <c r="E3" s="41" t="s">
        <v>239</v>
      </c>
    </row>
    <row r="4" spans="2:5">
      <c r="B4" s="1" t="s">
        <v>242</v>
      </c>
      <c r="C4" s="1" t="s">
        <v>243</v>
      </c>
      <c r="D4" s="41">
        <v>4963</v>
      </c>
      <c r="E4" s="1" t="s">
        <v>244</v>
      </c>
    </row>
    <row r="5" spans="2:5">
      <c r="B5" s="41" t="s">
        <v>245</v>
      </c>
      <c r="C5" s="41" t="s">
        <v>246</v>
      </c>
      <c r="D5" s="41">
        <v>6000</v>
      </c>
      <c r="E5" s="41" t="s">
        <v>244</v>
      </c>
    </row>
    <row r="6" spans="2:5">
      <c r="B6" s="1" t="s">
        <v>247</v>
      </c>
      <c r="C6" s="1" t="s">
        <v>248</v>
      </c>
      <c r="D6" s="41">
        <v>6823</v>
      </c>
      <c r="E6" s="1" t="s">
        <v>249</v>
      </c>
    </row>
    <row r="7" spans="2:5">
      <c r="B7" s="41" t="s">
        <v>250</v>
      </c>
      <c r="C7" s="41" t="s">
        <v>251</v>
      </c>
      <c r="D7" s="41">
        <v>7207</v>
      </c>
      <c r="E7" s="41" t="s">
        <v>249</v>
      </c>
    </row>
    <row r="8" spans="2:5">
      <c r="B8" s="1" t="s">
        <v>252</v>
      </c>
      <c r="C8" s="1" t="s">
        <v>243</v>
      </c>
      <c r="D8" s="41">
        <v>5330</v>
      </c>
      <c r="E8" s="1" t="s">
        <v>253</v>
      </c>
    </row>
    <row r="9" spans="2:5">
      <c r="B9" s="1" t="s">
        <v>254</v>
      </c>
      <c r="C9" s="41" t="s">
        <v>255</v>
      </c>
      <c r="D9" s="41">
        <v>7220</v>
      </c>
      <c r="E9" s="1" t="s">
        <v>253</v>
      </c>
    </row>
    <row r="10" spans="2:5">
      <c r="B10" s="1" t="s">
        <v>256</v>
      </c>
      <c r="C10" s="1" t="s">
        <v>257</v>
      </c>
      <c r="D10" s="41">
        <v>4984</v>
      </c>
      <c r="E10" s="1" t="s">
        <v>258</v>
      </c>
    </row>
    <row r="11" spans="2:5">
      <c r="B11" s="1" t="s">
        <v>259</v>
      </c>
      <c r="C11" s="41" t="s">
        <v>260</v>
      </c>
      <c r="D11" s="41">
        <v>6723</v>
      </c>
      <c r="E11" s="1" t="s">
        <v>258</v>
      </c>
    </row>
    <row r="12" spans="2:5">
      <c r="B12" s="41" t="s">
        <v>261</v>
      </c>
      <c r="C12" s="1" t="s">
        <v>262</v>
      </c>
      <c r="D12" s="41">
        <v>5570</v>
      </c>
      <c r="E12" s="1" t="s">
        <v>263</v>
      </c>
    </row>
    <row r="13" spans="2:5">
      <c r="B13" s="41" t="s">
        <v>264</v>
      </c>
      <c r="C13" s="41" t="s">
        <v>265</v>
      </c>
      <c r="D13" s="41">
        <v>7139</v>
      </c>
      <c r="E13" s="1" t="s">
        <v>263</v>
      </c>
    </row>
    <row r="14" spans="2:5">
      <c r="B14" s="1" t="s">
        <v>266</v>
      </c>
      <c r="C14" s="1" t="s">
        <v>243</v>
      </c>
      <c r="D14" s="41">
        <v>5511</v>
      </c>
      <c r="E14" s="1" t="s">
        <v>267</v>
      </c>
    </row>
    <row r="15" spans="2:5">
      <c r="B15" s="1" t="s">
        <v>268</v>
      </c>
      <c r="C15" s="41" t="s">
        <v>255</v>
      </c>
      <c r="D15" s="41">
        <v>7245</v>
      </c>
      <c r="E15" s="1" t="s">
        <v>267</v>
      </c>
    </row>
    <row r="16" spans="2:5">
      <c r="B16" s="41" t="s">
        <v>269</v>
      </c>
      <c r="C16" s="41" t="s">
        <v>270</v>
      </c>
      <c r="D16" s="41">
        <v>5970</v>
      </c>
      <c r="E16" s="1" t="s">
        <v>271</v>
      </c>
    </row>
    <row r="17" spans="2:5">
      <c r="B17" s="1" t="s">
        <v>272</v>
      </c>
      <c r="C17" s="1" t="s">
        <v>243</v>
      </c>
      <c r="D17" s="41">
        <v>5969</v>
      </c>
      <c r="E17" s="1" t="s">
        <v>271</v>
      </c>
    </row>
    <row r="18" spans="2:5">
      <c r="B18" s="1" t="s">
        <v>273</v>
      </c>
      <c r="C18" s="1" t="s">
        <v>243</v>
      </c>
      <c r="D18" s="41">
        <v>5364</v>
      </c>
      <c r="E18" s="1" t="s">
        <v>274</v>
      </c>
    </row>
    <row r="19" spans="2:5">
      <c r="B19" s="1" t="s">
        <v>275</v>
      </c>
      <c r="C19" s="41" t="s">
        <v>255</v>
      </c>
      <c r="D19" s="41">
        <v>6984</v>
      </c>
      <c r="E19" s="1" t="s">
        <v>274</v>
      </c>
    </row>
    <row r="20" spans="2:5">
      <c r="B20" s="1" t="s">
        <v>276</v>
      </c>
      <c r="C20" s="1" t="s">
        <v>277</v>
      </c>
      <c r="D20" s="41">
        <v>5111</v>
      </c>
      <c r="E20" s="1" t="s">
        <v>278</v>
      </c>
    </row>
    <row r="21" spans="2:5">
      <c r="B21" s="41" t="s">
        <v>279</v>
      </c>
      <c r="C21" s="41" t="s">
        <v>280</v>
      </c>
      <c r="D21" s="41">
        <v>7138</v>
      </c>
      <c r="E21" s="1" t="s">
        <v>278</v>
      </c>
    </row>
    <row r="22" spans="2:5">
      <c r="B22" s="1" t="s">
        <v>281</v>
      </c>
      <c r="C22" s="1" t="s">
        <v>262</v>
      </c>
      <c r="D22" s="41">
        <v>4917</v>
      </c>
      <c r="E22" s="1" t="s">
        <v>282</v>
      </c>
    </row>
    <row r="23" spans="2:5">
      <c r="B23" s="1" t="s">
        <v>283</v>
      </c>
      <c r="C23" s="41" t="s">
        <v>255</v>
      </c>
      <c r="D23" s="41">
        <v>7251</v>
      </c>
      <c r="E23" s="1" t="s">
        <v>282</v>
      </c>
    </row>
    <row r="24" spans="2:5">
      <c r="B24" s="1" t="s">
        <v>284</v>
      </c>
      <c r="C24" s="1" t="s">
        <v>262</v>
      </c>
      <c r="D24" s="41">
        <v>4927</v>
      </c>
      <c r="E24" s="1" t="s">
        <v>285</v>
      </c>
    </row>
    <row r="25" spans="2:5">
      <c r="B25" s="1" t="s">
        <v>286</v>
      </c>
      <c r="C25" s="41" t="s">
        <v>255</v>
      </c>
      <c r="D25" s="41">
        <v>6754</v>
      </c>
      <c r="E25" s="1" t="s">
        <v>285</v>
      </c>
    </row>
    <row r="26" spans="2:5">
      <c r="B26" s="1" t="s">
        <v>287</v>
      </c>
      <c r="C26" s="1" t="s">
        <v>288</v>
      </c>
      <c r="D26" s="41">
        <v>4918</v>
      </c>
      <c r="E26" s="1" t="s">
        <v>289</v>
      </c>
    </row>
    <row r="27" spans="2:5">
      <c r="B27" s="41" t="s">
        <v>290</v>
      </c>
      <c r="C27" s="41" t="s">
        <v>265</v>
      </c>
      <c r="D27" s="41">
        <v>7134</v>
      </c>
      <c r="E27" s="1" t="s">
        <v>289</v>
      </c>
    </row>
    <row r="28" spans="2:5">
      <c r="B28" s="41" t="s">
        <v>291</v>
      </c>
      <c r="C28" s="41" t="s">
        <v>238</v>
      </c>
      <c r="D28" s="41">
        <v>4760</v>
      </c>
      <c r="E28" s="41" t="s">
        <v>292</v>
      </c>
    </row>
    <row r="29" spans="2:5">
      <c r="B29" s="41" t="s">
        <v>293</v>
      </c>
      <c r="C29" s="41" t="s">
        <v>294</v>
      </c>
      <c r="D29" s="41">
        <v>6496</v>
      </c>
      <c r="E29" s="41" t="s">
        <v>292</v>
      </c>
    </row>
    <row r="30" spans="2:5">
      <c r="B30" s="1" t="s">
        <v>295</v>
      </c>
      <c r="C30" s="1" t="s">
        <v>296</v>
      </c>
      <c r="D30" s="41">
        <v>4763</v>
      </c>
      <c r="E30" s="1" t="s">
        <v>297</v>
      </c>
    </row>
    <row r="31" spans="2:5">
      <c r="B31" s="1" t="s">
        <v>298</v>
      </c>
      <c r="C31" s="41" t="s">
        <v>299</v>
      </c>
      <c r="D31" s="41">
        <v>6758</v>
      </c>
      <c r="E31" s="1" t="s">
        <v>297</v>
      </c>
    </row>
    <row r="32" spans="2:5">
      <c r="B32" s="1" t="s">
        <v>300</v>
      </c>
      <c r="C32" s="1" t="s">
        <v>243</v>
      </c>
      <c r="D32" s="41">
        <v>6793</v>
      </c>
      <c r="E32" s="1" t="s">
        <v>301</v>
      </c>
    </row>
    <row r="33" spans="2:5">
      <c r="B33" s="41" t="s">
        <v>302</v>
      </c>
      <c r="C33" s="41" t="s">
        <v>303</v>
      </c>
      <c r="D33" s="41">
        <v>5762</v>
      </c>
      <c r="E33" s="1" t="s">
        <v>301</v>
      </c>
    </row>
    <row r="34" spans="2:5">
      <c r="B34" s="41" t="s">
        <v>304</v>
      </c>
      <c r="C34" s="1" t="s">
        <v>243</v>
      </c>
      <c r="D34" s="41">
        <v>6792</v>
      </c>
      <c r="E34" s="1" t="s">
        <v>305</v>
      </c>
    </row>
    <row r="35" spans="2:5">
      <c r="B35" s="41" t="s">
        <v>306</v>
      </c>
      <c r="C35" s="41" t="s">
        <v>307</v>
      </c>
      <c r="D35" s="41">
        <v>5764</v>
      </c>
      <c r="E35" s="1" t="s">
        <v>305</v>
      </c>
    </row>
    <row r="36" spans="2:5">
      <c r="B36" s="1" t="s">
        <v>308</v>
      </c>
      <c r="C36" s="1" t="s">
        <v>243</v>
      </c>
      <c r="D36" s="41">
        <v>6356</v>
      </c>
      <c r="E36" s="1" t="s">
        <v>309</v>
      </c>
    </row>
    <row r="37" spans="2:5">
      <c r="B37" s="1" t="s">
        <v>310</v>
      </c>
      <c r="C37" s="41" t="s">
        <v>311</v>
      </c>
      <c r="D37" s="41">
        <v>6975</v>
      </c>
      <c r="E37" s="1" t="s">
        <v>309</v>
      </c>
    </row>
    <row r="38" spans="2:5">
      <c r="B38" s="1" t="s">
        <v>312</v>
      </c>
      <c r="C38" s="1" t="s">
        <v>313</v>
      </c>
      <c r="D38" s="41">
        <v>4789</v>
      </c>
      <c r="E38" s="1" t="s">
        <v>314</v>
      </c>
    </row>
    <row r="39" spans="2:5">
      <c r="B39" s="1" t="s">
        <v>315</v>
      </c>
      <c r="C39" s="41" t="s">
        <v>255</v>
      </c>
      <c r="D39" s="41">
        <v>6905</v>
      </c>
      <c r="E39" s="1" t="s">
        <v>314</v>
      </c>
    </row>
    <row r="40" spans="2:5">
      <c r="B40" s="1" t="s">
        <v>316</v>
      </c>
      <c r="C40" s="1" t="s">
        <v>243</v>
      </c>
      <c r="D40" s="41">
        <v>5342</v>
      </c>
      <c r="E40" s="1" t="s">
        <v>317</v>
      </c>
    </row>
    <row r="41" spans="2:5">
      <c r="B41" s="41" t="s">
        <v>318</v>
      </c>
      <c r="C41" s="41" t="s">
        <v>303</v>
      </c>
      <c r="D41" s="41">
        <v>5950</v>
      </c>
      <c r="E41" s="41" t="s">
        <v>317</v>
      </c>
    </row>
    <row r="42" spans="2:5">
      <c r="B42" s="1" t="s">
        <v>319</v>
      </c>
      <c r="C42" s="1" t="s">
        <v>296</v>
      </c>
      <c r="D42" s="41">
        <v>6161</v>
      </c>
      <c r="E42" s="1" t="s">
        <v>320</v>
      </c>
    </row>
    <row r="43" spans="2:5">
      <c r="B43" s="1" t="s">
        <v>321</v>
      </c>
      <c r="C43" s="41" t="s">
        <v>322</v>
      </c>
      <c r="D43" s="41">
        <v>7045</v>
      </c>
      <c r="E43" s="1" t="s">
        <v>320</v>
      </c>
    </row>
    <row r="44" spans="2:5">
      <c r="B44" s="41" t="s">
        <v>323</v>
      </c>
      <c r="C44" s="41" t="s">
        <v>243</v>
      </c>
      <c r="D44" s="41">
        <v>5237</v>
      </c>
      <c r="E44" s="1" t="s">
        <v>324</v>
      </c>
    </row>
    <row r="45" spans="2:5">
      <c r="B45" s="41" t="s">
        <v>325</v>
      </c>
      <c r="C45" s="41" t="s">
        <v>326</v>
      </c>
      <c r="D45" s="41">
        <v>7007</v>
      </c>
      <c r="E45" s="1" t="s">
        <v>324</v>
      </c>
    </row>
    <row r="46" spans="2:5">
      <c r="B46" s="310" t="s">
        <v>389</v>
      </c>
      <c r="C46" s="311"/>
      <c r="D46" s="311"/>
      <c r="E46" s="311"/>
    </row>
    <row r="47" spans="2:5" ht="18.75">
      <c r="B47" s="69" t="s">
        <v>327</v>
      </c>
      <c r="C47" s="69" t="s">
        <v>328</v>
      </c>
      <c r="D47" s="70">
        <v>4793</v>
      </c>
      <c r="E47" s="71" t="s">
        <v>370</v>
      </c>
    </row>
    <row r="48" spans="2:5" ht="18.75">
      <c r="B48" s="69" t="s">
        <v>329</v>
      </c>
      <c r="C48" s="69" t="s">
        <v>330</v>
      </c>
      <c r="D48" s="70">
        <v>5550</v>
      </c>
      <c r="E48" s="312" t="s">
        <v>371</v>
      </c>
    </row>
    <row r="49" spans="2:5" ht="18.75">
      <c r="B49" s="69" t="s">
        <v>331</v>
      </c>
      <c r="C49" s="69" t="s">
        <v>332</v>
      </c>
      <c r="D49" s="70">
        <v>6457</v>
      </c>
      <c r="E49" s="313"/>
    </row>
    <row r="50" spans="2:5" ht="18.75">
      <c r="B50" s="69" t="s">
        <v>333</v>
      </c>
      <c r="C50" s="69" t="s">
        <v>330</v>
      </c>
      <c r="D50" s="70">
        <v>6494</v>
      </c>
      <c r="E50" s="312" t="s">
        <v>372</v>
      </c>
    </row>
    <row r="51" spans="2:5" ht="18.75">
      <c r="B51" s="69" t="s">
        <v>334</v>
      </c>
      <c r="C51" s="69" t="s">
        <v>332</v>
      </c>
      <c r="D51" s="70">
        <v>6982</v>
      </c>
      <c r="E51" s="314"/>
    </row>
    <row r="52" spans="2:5" ht="18.75">
      <c r="B52" s="69" t="s">
        <v>335</v>
      </c>
      <c r="C52" s="69" t="s">
        <v>330</v>
      </c>
      <c r="D52" s="70">
        <v>6778</v>
      </c>
      <c r="E52" s="312" t="s">
        <v>373</v>
      </c>
    </row>
    <row r="53" spans="2:5" ht="18.75">
      <c r="B53" s="69" t="s">
        <v>336</v>
      </c>
      <c r="C53" s="69" t="s">
        <v>337</v>
      </c>
      <c r="D53" s="70">
        <v>7137</v>
      </c>
      <c r="E53" s="313"/>
    </row>
    <row r="54" spans="2:5" ht="18.75">
      <c r="B54" s="69" t="s">
        <v>338</v>
      </c>
      <c r="C54" s="69" t="s">
        <v>330</v>
      </c>
      <c r="D54" s="70">
        <v>5597</v>
      </c>
      <c r="E54" s="312" t="s">
        <v>374</v>
      </c>
    </row>
    <row r="55" spans="2:5" ht="18.75">
      <c r="B55" s="69" t="s">
        <v>339</v>
      </c>
      <c r="C55" s="69" t="s">
        <v>332</v>
      </c>
      <c r="D55" s="70">
        <v>7230</v>
      </c>
      <c r="E55" s="314"/>
    </row>
    <row r="56" spans="2:5" ht="18.75">
      <c r="B56" s="69" t="s">
        <v>340</v>
      </c>
      <c r="C56" s="69" t="s">
        <v>330</v>
      </c>
      <c r="D56" s="70">
        <v>6127</v>
      </c>
      <c r="E56" s="312" t="s">
        <v>375</v>
      </c>
    </row>
    <row r="57" spans="2:5" ht="18.75">
      <c r="B57" s="69" t="s">
        <v>341</v>
      </c>
      <c r="C57" s="69" t="s">
        <v>342</v>
      </c>
      <c r="D57" s="70">
        <v>6439</v>
      </c>
      <c r="E57" s="314"/>
    </row>
    <row r="58" spans="2:5" ht="18.75">
      <c r="B58" s="69" t="s">
        <v>343</v>
      </c>
      <c r="C58" s="69" t="s">
        <v>330</v>
      </c>
      <c r="D58" s="70">
        <v>6483</v>
      </c>
      <c r="E58" s="312" t="s">
        <v>376</v>
      </c>
    </row>
    <row r="59" spans="2:5" ht="18.75">
      <c r="B59" s="69" t="s">
        <v>344</v>
      </c>
      <c r="C59" s="69" t="s">
        <v>332</v>
      </c>
      <c r="D59" s="70">
        <v>7243</v>
      </c>
      <c r="E59" s="314"/>
    </row>
    <row r="60" spans="2:5" ht="18.75">
      <c r="B60" s="69" t="s">
        <v>345</v>
      </c>
      <c r="C60" s="69" t="s">
        <v>330</v>
      </c>
      <c r="D60" s="70">
        <v>6789</v>
      </c>
      <c r="E60" s="312" t="s">
        <v>377</v>
      </c>
    </row>
    <row r="61" spans="2:5" ht="18.75">
      <c r="B61" s="69" t="s">
        <v>346</v>
      </c>
      <c r="C61" s="69" t="s">
        <v>347</v>
      </c>
      <c r="D61" s="70">
        <v>7262</v>
      </c>
      <c r="E61" s="314"/>
    </row>
    <row r="62" spans="2:5" ht="18.75">
      <c r="B62" s="69" t="s">
        <v>348</v>
      </c>
      <c r="C62" s="69" t="s">
        <v>330</v>
      </c>
      <c r="D62" s="70">
        <v>5651</v>
      </c>
      <c r="E62" s="312" t="s">
        <v>378</v>
      </c>
    </row>
    <row r="63" spans="2:5" ht="18.75">
      <c r="B63" s="69" t="s">
        <v>349</v>
      </c>
      <c r="C63" s="69" t="s">
        <v>332</v>
      </c>
      <c r="D63" s="70">
        <v>6596</v>
      </c>
      <c r="E63" s="314"/>
    </row>
    <row r="64" spans="2:5" ht="18.75">
      <c r="B64" s="69" t="s">
        <v>350</v>
      </c>
      <c r="C64" s="69" t="s">
        <v>330</v>
      </c>
      <c r="D64" s="70">
        <v>5531</v>
      </c>
      <c r="E64" s="312" t="s">
        <v>379</v>
      </c>
    </row>
    <row r="65" spans="2:5" ht="18.75">
      <c r="B65" s="69" t="s">
        <v>351</v>
      </c>
      <c r="C65" s="69" t="s">
        <v>332</v>
      </c>
      <c r="D65" s="70">
        <v>7281</v>
      </c>
      <c r="E65" s="314"/>
    </row>
    <row r="66" spans="2:5" ht="18.75">
      <c r="B66" s="69" t="s">
        <v>352</v>
      </c>
      <c r="C66" s="69" t="s">
        <v>330</v>
      </c>
      <c r="D66" s="70">
        <v>5687</v>
      </c>
      <c r="E66" s="312" t="s">
        <v>380</v>
      </c>
    </row>
    <row r="67" spans="2:5" ht="18.75">
      <c r="B67" s="69" t="s">
        <v>353</v>
      </c>
      <c r="C67" s="69" t="s">
        <v>332</v>
      </c>
      <c r="D67" s="70">
        <v>7233</v>
      </c>
      <c r="E67" s="314"/>
    </row>
    <row r="68" spans="2:5" ht="18.75">
      <c r="B68" s="69" t="s">
        <v>354</v>
      </c>
      <c r="C68" s="69" t="s">
        <v>330</v>
      </c>
      <c r="D68" s="70">
        <v>6126</v>
      </c>
      <c r="E68" s="312" t="s">
        <v>381</v>
      </c>
    </row>
    <row r="69" spans="2:5" ht="18.75">
      <c r="B69" s="69" t="s">
        <v>355</v>
      </c>
      <c r="C69" s="69" t="s">
        <v>332</v>
      </c>
      <c r="D69" s="70">
        <v>7259</v>
      </c>
      <c r="E69" s="314"/>
    </row>
    <row r="70" spans="2:5" ht="18.75">
      <c r="B70" s="69" t="s">
        <v>356</v>
      </c>
      <c r="C70" s="69" t="s">
        <v>330</v>
      </c>
      <c r="D70" s="70">
        <v>4805</v>
      </c>
      <c r="E70" s="312" t="s">
        <v>382</v>
      </c>
    </row>
    <row r="71" spans="2:5" ht="18.75">
      <c r="B71" s="69" t="s">
        <v>357</v>
      </c>
      <c r="C71" s="69" t="s">
        <v>332</v>
      </c>
      <c r="D71" s="70">
        <v>7231</v>
      </c>
      <c r="E71" s="314"/>
    </row>
    <row r="72" spans="2:5" ht="18.75">
      <c r="B72" s="69" t="s">
        <v>358</v>
      </c>
      <c r="C72" s="69" t="s">
        <v>330</v>
      </c>
      <c r="D72" s="70">
        <v>4954</v>
      </c>
      <c r="E72" s="312" t="s">
        <v>383</v>
      </c>
    </row>
    <row r="73" spans="2:5" ht="18.75">
      <c r="B73" s="69" t="s">
        <v>359</v>
      </c>
      <c r="C73" s="69" t="s">
        <v>332</v>
      </c>
      <c r="D73" s="70">
        <v>7015</v>
      </c>
      <c r="E73" s="313"/>
    </row>
    <row r="74" spans="2:5" ht="18.75">
      <c r="B74" s="69" t="s">
        <v>360</v>
      </c>
      <c r="C74" s="69" t="s">
        <v>330</v>
      </c>
      <c r="D74" s="70">
        <v>7049</v>
      </c>
      <c r="E74" s="312" t="s">
        <v>384</v>
      </c>
    </row>
    <row r="75" spans="2:5" ht="18.75">
      <c r="B75" s="69" t="s">
        <v>361</v>
      </c>
      <c r="C75" s="69" t="s">
        <v>342</v>
      </c>
      <c r="D75" s="70">
        <v>5758</v>
      </c>
      <c r="E75" s="313"/>
    </row>
    <row r="76" spans="2:5" ht="18.75">
      <c r="B76" s="69" t="s">
        <v>362</v>
      </c>
      <c r="C76" s="69" t="s">
        <v>330</v>
      </c>
      <c r="D76" s="70">
        <v>5542</v>
      </c>
      <c r="E76" s="312" t="s">
        <v>385</v>
      </c>
    </row>
    <row r="77" spans="2:5" ht="18.75">
      <c r="B77" s="69" t="s">
        <v>363</v>
      </c>
      <c r="C77" s="69" t="s">
        <v>347</v>
      </c>
      <c r="D77" s="70">
        <v>7116</v>
      </c>
      <c r="E77" s="313"/>
    </row>
    <row r="78" spans="2:5" ht="18.75">
      <c r="B78" s="69" t="s">
        <v>364</v>
      </c>
      <c r="C78" s="69" t="s">
        <v>330</v>
      </c>
      <c r="D78" s="70">
        <v>5527</v>
      </c>
      <c r="E78" s="312" t="s">
        <v>386</v>
      </c>
    </row>
    <row r="79" spans="2:5" ht="18.75">
      <c r="B79" s="69" t="s">
        <v>365</v>
      </c>
      <c r="C79" s="69" t="s">
        <v>332</v>
      </c>
      <c r="D79" s="70">
        <v>6740</v>
      </c>
      <c r="E79" s="314"/>
    </row>
    <row r="80" spans="2:5" ht="18.75">
      <c r="B80" s="69" t="s">
        <v>366</v>
      </c>
      <c r="C80" s="69" t="s">
        <v>330</v>
      </c>
      <c r="D80" s="70">
        <v>4927</v>
      </c>
      <c r="E80" s="312" t="s">
        <v>387</v>
      </c>
    </row>
    <row r="81" spans="2:5" ht="18.75">
      <c r="B81" s="69" t="s">
        <v>367</v>
      </c>
      <c r="C81" s="69" t="s">
        <v>332</v>
      </c>
      <c r="D81" s="70">
        <v>7235</v>
      </c>
      <c r="E81" s="314"/>
    </row>
    <row r="82" spans="2:5" ht="18.75">
      <c r="B82" s="69" t="s">
        <v>368</v>
      </c>
      <c r="C82" s="69" t="s">
        <v>330</v>
      </c>
      <c r="D82" s="70">
        <v>5003</v>
      </c>
      <c r="E82" s="312" t="s">
        <v>388</v>
      </c>
    </row>
    <row r="83" spans="2:5" ht="18.75">
      <c r="B83" s="69" t="s">
        <v>369</v>
      </c>
      <c r="C83" s="69" t="s">
        <v>342</v>
      </c>
      <c r="D83" s="70"/>
      <c r="E83" s="313"/>
    </row>
  </sheetData>
  <mergeCells count="19">
    <mergeCell ref="E80:E81"/>
    <mergeCell ref="E82:E83"/>
    <mergeCell ref="E60:E61"/>
    <mergeCell ref="E62:E63"/>
    <mergeCell ref="E64:E65"/>
    <mergeCell ref="E66:E67"/>
    <mergeCell ref="E68:E69"/>
    <mergeCell ref="E70:E71"/>
    <mergeCell ref="B46:E46"/>
    <mergeCell ref="E72:E73"/>
    <mergeCell ref="E74:E75"/>
    <mergeCell ref="E76:E77"/>
    <mergeCell ref="E78:E79"/>
    <mergeCell ref="E48:E49"/>
    <mergeCell ref="E50:E51"/>
    <mergeCell ref="E52:E53"/>
    <mergeCell ref="E54:E55"/>
    <mergeCell ref="E56:E57"/>
    <mergeCell ref="E58:E5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M1354"/>
  <sheetViews>
    <sheetView tabSelected="1" workbookViewId="0">
      <selection activeCell="B4" sqref="B4"/>
    </sheetView>
  </sheetViews>
  <sheetFormatPr defaultRowHeight="15"/>
  <cols>
    <col min="1" max="1" width="6.5703125" customWidth="1"/>
    <col min="2" max="2" width="35.5703125" customWidth="1"/>
    <col min="3" max="3" width="14.5703125" style="261" customWidth="1"/>
    <col min="4" max="4" width="23.7109375" style="261" customWidth="1"/>
    <col min="5" max="5" width="50.140625" customWidth="1"/>
    <col min="8" max="8" width="26.42578125" customWidth="1"/>
    <col min="10" max="10" width="20.5703125" customWidth="1"/>
    <col min="11" max="11" width="26" customWidth="1"/>
  </cols>
  <sheetData>
    <row r="1" spans="1:5">
      <c r="A1" s="235"/>
      <c r="B1" s="236"/>
      <c r="C1" s="262"/>
      <c r="D1" s="262"/>
      <c r="E1" s="237"/>
    </row>
    <row r="2" spans="1:5" ht="15.75">
      <c r="A2" s="238" t="s">
        <v>1634</v>
      </c>
      <c r="B2" s="239"/>
      <c r="C2" s="275"/>
      <c r="D2" s="275"/>
      <c r="E2" s="240"/>
    </row>
    <row r="3" spans="1:5" ht="15" customHeight="1">
      <c r="A3" s="242"/>
      <c r="B3" s="243"/>
      <c r="C3" s="276"/>
      <c r="D3" s="276"/>
      <c r="E3" s="241"/>
    </row>
    <row r="4" spans="1:5">
      <c r="A4" s="1"/>
      <c r="B4" s="5"/>
      <c r="C4" s="254"/>
      <c r="D4" s="254"/>
      <c r="E4" s="5"/>
    </row>
    <row r="5" spans="1:5" ht="15.75">
      <c r="A5" s="270" t="s">
        <v>1635</v>
      </c>
      <c r="B5" s="270"/>
      <c r="C5" s="271"/>
      <c r="D5" s="271"/>
      <c r="E5" s="270"/>
    </row>
    <row r="6" spans="1:5" ht="15.75">
      <c r="A6" s="332" t="s">
        <v>1315</v>
      </c>
      <c r="B6" s="332"/>
      <c r="C6" s="332"/>
      <c r="D6" s="332"/>
      <c r="E6" s="332"/>
    </row>
    <row r="7" spans="1:5">
      <c r="A7" s="1"/>
      <c r="B7" s="1"/>
      <c r="C7" s="2"/>
      <c r="D7" s="2"/>
      <c r="E7" s="1"/>
    </row>
    <row r="8" spans="1:5">
      <c r="A8" s="5" t="s">
        <v>1316</v>
      </c>
      <c r="B8" s="5" t="s">
        <v>1317</v>
      </c>
      <c r="C8" s="254" t="s">
        <v>1318</v>
      </c>
      <c r="D8" s="254" t="s">
        <v>1319</v>
      </c>
      <c r="E8" s="5" t="s">
        <v>46</v>
      </c>
    </row>
    <row r="9" spans="1:5" ht="18.75">
      <c r="A9" s="274">
        <v>1</v>
      </c>
      <c r="B9" s="244" t="s">
        <v>1320</v>
      </c>
      <c r="C9" s="277">
        <v>4839</v>
      </c>
      <c r="D9" s="277" t="s">
        <v>145</v>
      </c>
      <c r="E9" s="245" t="s">
        <v>1499</v>
      </c>
    </row>
    <row r="10" spans="1:5" ht="18.75">
      <c r="A10" s="274">
        <v>2</v>
      </c>
      <c r="B10" s="244" t="s">
        <v>1321</v>
      </c>
      <c r="C10" s="277">
        <v>5591</v>
      </c>
      <c r="D10" s="277" t="s">
        <v>144</v>
      </c>
      <c r="E10" s="245" t="s">
        <v>1499</v>
      </c>
    </row>
    <row r="11" spans="1:5" ht="18.75">
      <c r="A11" s="274">
        <v>3</v>
      </c>
      <c r="B11" s="244" t="s">
        <v>1322</v>
      </c>
      <c r="C11" s="277">
        <v>6144</v>
      </c>
      <c r="D11" s="277" t="s">
        <v>142</v>
      </c>
      <c r="E11" s="245" t="s">
        <v>16</v>
      </c>
    </row>
    <row r="12" spans="1:5" ht="18.75">
      <c r="A12" s="274">
        <v>4</v>
      </c>
      <c r="B12" s="244" t="s">
        <v>10554</v>
      </c>
      <c r="C12" s="277">
        <v>5931</v>
      </c>
      <c r="D12" s="277" t="s">
        <v>144</v>
      </c>
      <c r="E12" s="245" t="s">
        <v>627</v>
      </c>
    </row>
    <row r="13" spans="1:5" ht="18.75">
      <c r="A13" s="274">
        <v>5</v>
      </c>
      <c r="B13" s="244" t="s">
        <v>1323</v>
      </c>
      <c r="C13" s="277">
        <v>4773</v>
      </c>
      <c r="D13" s="277" t="s">
        <v>145</v>
      </c>
      <c r="E13" s="245" t="s">
        <v>627</v>
      </c>
    </row>
    <row r="14" spans="1:5" ht="18.75">
      <c r="A14" s="274">
        <v>6</v>
      </c>
      <c r="B14" s="244" t="s">
        <v>1324</v>
      </c>
      <c r="C14" s="277">
        <v>5260</v>
      </c>
      <c r="D14" s="277" t="s">
        <v>145</v>
      </c>
      <c r="E14" s="245" t="s">
        <v>1500</v>
      </c>
    </row>
    <row r="15" spans="1:5" ht="18.75">
      <c r="A15" s="274">
        <v>7</v>
      </c>
      <c r="B15" s="244" t="s">
        <v>1325</v>
      </c>
      <c r="C15" s="277">
        <v>4967</v>
      </c>
      <c r="D15" s="277" t="s">
        <v>142</v>
      </c>
      <c r="E15" s="245" t="s">
        <v>1500</v>
      </c>
    </row>
    <row r="16" spans="1:5" ht="18.75">
      <c r="A16" s="274">
        <v>8</v>
      </c>
      <c r="B16" s="244" t="s">
        <v>1326</v>
      </c>
      <c r="C16" s="277">
        <v>5315</v>
      </c>
      <c r="D16" s="277" t="s">
        <v>145</v>
      </c>
      <c r="E16" s="245" t="s">
        <v>1501</v>
      </c>
    </row>
    <row r="17" spans="1:5" ht="18.75">
      <c r="A17" s="274">
        <v>9</v>
      </c>
      <c r="B17" s="244" t="s">
        <v>1327</v>
      </c>
      <c r="C17" s="277">
        <v>5379</v>
      </c>
      <c r="D17" s="277" t="s">
        <v>145</v>
      </c>
      <c r="E17" s="245" t="s">
        <v>1502</v>
      </c>
    </row>
    <row r="18" spans="1:5" ht="18.75">
      <c r="A18" s="274">
        <v>10</v>
      </c>
      <c r="B18" s="244" t="s">
        <v>1328</v>
      </c>
      <c r="C18" s="277">
        <v>6026</v>
      </c>
      <c r="D18" s="277" t="s">
        <v>144</v>
      </c>
      <c r="E18" s="245" t="s">
        <v>1502</v>
      </c>
    </row>
    <row r="19" spans="1:5" ht="18.75">
      <c r="A19" s="274">
        <v>11</v>
      </c>
      <c r="B19" s="244" t="s">
        <v>1329</v>
      </c>
      <c r="C19" s="277">
        <v>4782</v>
      </c>
      <c r="D19" s="277" t="s">
        <v>145</v>
      </c>
      <c r="E19" s="245" t="s">
        <v>1503</v>
      </c>
    </row>
    <row r="20" spans="1:5" ht="18.75">
      <c r="A20" s="274">
        <v>12</v>
      </c>
      <c r="B20" s="244" t="s">
        <v>1330</v>
      </c>
      <c r="C20" s="277">
        <v>6949</v>
      </c>
      <c r="D20" s="277" t="s">
        <v>143</v>
      </c>
      <c r="E20" s="245" t="s">
        <v>1503</v>
      </c>
    </row>
    <row r="21" spans="1:5" ht="18.75">
      <c r="A21" s="274">
        <v>13</v>
      </c>
      <c r="B21" s="244" t="s">
        <v>628</v>
      </c>
      <c r="C21" s="277">
        <v>5952</v>
      </c>
      <c r="D21" s="277" t="s">
        <v>144</v>
      </c>
      <c r="E21" s="245" t="s">
        <v>629</v>
      </c>
    </row>
    <row r="22" spans="1:5" ht="18.75">
      <c r="A22" s="274">
        <v>14</v>
      </c>
      <c r="B22" s="244" t="s">
        <v>1331</v>
      </c>
      <c r="C22" s="277">
        <v>5262</v>
      </c>
      <c r="D22" s="277" t="s">
        <v>1498</v>
      </c>
      <c r="E22" s="245" t="s">
        <v>1626</v>
      </c>
    </row>
    <row r="23" spans="1:5" ht="18.75">
      <c r="A23" s="274">
        <v>15</v>
      </c>
      <c r="B23" s="244" t="s">
        <v>1332</v>
      </c>
      <c r="C23" s="277">
        <v>5563</v>
      </c>
      <c r="D23" s="277" t="s">
        <v>145</v>
      </c>
      <c r="E23" s="245" t="s">
        <v>1504</v>
      </c>
    </row>
    <row r="24" spans="1:5" ht="18.75">
      <c r="A24" s="274">
        <v>16</v>
      </c>
      <c r="B24" s="244" t="s">
        <v>1333</v>
      </c>
      <c r="C24" s="277">
        <v>6742</v>
      </c>
      <c r="D24" s="277" t="s">
        <v>143</v>
      </c>
      <c r="E24" s="245" t="s">
        <v>1504</v>
      </c>
    </row>
    <row r="25" spans="1:5" ht="18.75">
      <c r="A25" s="274">
        <v>17</v>
      </c>
      <c r="B25" s="244" t="s">
        <v>1334</v>
      </c>
      <c r="C25" s="277">
        <v>6674</v>
      </c>
      <c r="D25" s="277" t="s">
        <v>143</v>
      </c>
      <c r="E25" s="245" t="s">
        <v>10555</v>
      </c>
    </row>
    <row r="26" spans="1:5" ht="18.75">
      <c r="A26" s="274">
        <v>18</v>
      </c>
      <c r="B26" s="244" t="s">
        <v>1335</v>
      </c>
      <c r="C26" s="277">
        <v>5669</v>
      </c>
      <c r="D26" s="277" t="s">
        <v>144</v>
      </c>
      <c r="E26" s="245" t="s">
        <v>1506</v>
      </c>
    </row>
    <row r="27" spans="1:5" ht="18.75">
      <c r="A27" s="274">
        <v>19</v>
      </c>
      <c r="B27" s="244" t="s">
        <v>1336</v>
      </c>
      <c r="C27" s="277">
        <v>5664</v>
      </c>
      <c r="D27" s="277" t="s">
        <v>142</v>
      </c>
      <c r="E27" s="245" t="s">
        <v>10556</v>
      </c>
    </row>
    <row r="28" spans="1:5" ht="18.75">
      <c r="A28" s="274">
        <v>20</v>
      </c>
      <c r="B28" s="244" t="s">
        <v>1337</v>
      </c>
      <c r="C28" s="277">
        <v>7344</v>
      </c>
      <c r="D28" s="277" t="s">
        <v>143</v>
      </c>
      <c r="E28" s="245" t="s">
        <v>1508</v>
      </c>
    </row>
    <row r="29" spans="1:5" ht="18.75">
      <c r="A29" s="274">
        <v>21</v>
      </c>
      <c r="B29" s="244" t="s">
        <v>1338</v>
      </c>
      <c r="C29" s="277">
        <v>4993</v>
      </c>
      <c r="D29" s="277" t="s">
        <v>145</v>
      </c>
      <c r="E29" s="245" t="s">
        <v>1509</v>
      </c>
    </row>
    <row r="30" spans="1:5" ht="18.75">
      <c r="A30" s="274">
        <v>22</v>
      </c>
      <c r="B30" s="244" t="s">
        <v>1339</v>
      </c>
      <c r="C30" s="277">
        <v>5945</v>
      </c>
      <c r="D30" s="277" t="s">
        <v>144</v>
      </c>
      <c r="E30" s="245" t="s">
        <v>1501</v>
      </c>
    </row>
    <row r="31" spans="1:5" ht="18.75">
      <c r="A31" s="274">
        <v>23</v>
      </c>
      <c r="B31" s="244" t="s">
        <v>1340</v>
      </c>
      <c r="C31" s="277">
        <v>5006</v>
      </c>
      <c r="D31" s="277" t="s">
        <v>145</v>
      </c>
      <c r="E31" s="245" t="s">
        <v>1510</v>
      </c>
    </row>
    <row r="32" spans="1:5" ht="18.75">
      <c r="A32" s="274">
        <v>24</v>
      </c>
      <c r="B32" s="244" t="s">
        <v>1341</v>
      </c>
      <c r="C32" s="277">
        <v>6736</v>
      </c>
      <c r="D32" s="277" t="s">
        <v>143</v>
      </c>
      <c r="E32" s="245" t="s">
        <v>1510</v>
      </c>
    </row>
    <row r="33" spans="1:5" ht="18.75">
      <c r="A33" s="274">
        <v>25</v>
      </c>
      <c r="B33" s="244" t="s">
        <v>1342</v>
      </c>
      <c r="C33" s="277">
        <v>5906</v>
      </c>
      <c r="D33" s="277" t="s">
        <v>142</v>
      </c>
      <c r="E33" s="245" t="s">
        <v>1511</v>
      </c>
    </row>
    <row r="34" spans="1:5" ht="18.75">
      <c r="A34" s="274">
        <v>26</v>
      </c>
      <c r="B34" s="244" t="s">
        <v>1343</v>
      </c>
      <c r="C34" s="277">
        <v>4961</v>
      </c>
      <c r="D34" s="277" t="s">
        <v>145</v>
      </c>
      <c r="E34" s="245" t="s">
        <v>1512</v>
      </c>
    </row>
    <row r="35" spans="1:5" ht="18.75">
      <c r="A35" s="274">
        <v>27</v>
      </c>
      <c r="B35" s="244" t="s">
        <v>1344</v>
      </c>
      <c r="C35" s="277">
        <v>7092</v>
      </c>
      <c r="D35" s="277" t="s">
        <v>144</v>
      </c>
      <c r="E35" s="245" t="s">
        <v>1512</v>
      </c>
    </row>
    <row r="36" spans="1:5" ht="18.75">
      <c r="A36" s="274">
        <v>28</v>
      </c>
      <c r="B36" s="244" t="s">
        <v>1345</v>
      </c>
      <c r="C36" s="277">
        <v>6540</v>
      </c>
      <c r="D36" s="277" t="s">
        <v>143</v>
      </c>
      <c r="E36" s="245" t="s">
        <v>1501</v>
      </c>
    </row>
    <row r="37" spans="1:5" ht="18.75">
      <c r="A37" s="274">
        <v>29</v>
      </c>
      <c r="B37" s="244" t="s">
        <v>1346</v>
      </c>
      <c r="C37" s="277">
        <v>6921</v>
      </c>
      <c r="D37" s="277" t="s">
        <v>143</v>
      </c>
      <c r="E37" s="245" t="s">
        <v>1513</v>
      </c>
    </row>
    <row r="38" spans="1:5" ht="18.75">
      <c r="A38" s="274">
        <v>30</v>
      </c>
      <c r="B38" s="244" t="s">
        <v>1347</v>
      </c>
      <c r="C38" s="277">
        <v>5403</v>
      </c>
      <c r="D38" s="277" t="s">
        <v>142</v>
      </c>
      <c r="E38" s="245" t="s">
        <v>10557</v>
      </c>
    </row>
    <row r="39" spans="1:5" ht="18.75">
      <c r="A39" s="274">
        <v>31</v>
      </c>
      <c r="B39" s="244" t="s">
        <v>1320</v>
      </c>
      <c r="C39" s="277">
        <v>4839</v>
      </c>
      <c r="D39" s="277" t="s">
        <v>145</v>
      </c>
      <c r="E39" s="245" t="s">
        <v>1499</v>
      </c>
    </row>
    <row r="40" spans="1:5" ht="18.75">
      <c r="A40" s="274">
        <v>32</v>
      </c>
      <c r="B40" s="244" t="s">
        <v>1348</v>
      </c>
      <c r="C40" s="277">
        <v>6462</v>
      </c>
      <c r="D40" s="277" t="s">
        <v>142</v>
      </c>
      <c r="E40" s="245" t="s">
        <v>631</v>
      </c>
    </row>
    <row r="41" spans="1:5" ht="18.75">
      <c r="A41" s="274">
        <v>33</v>
      </c>
      <c r="B41" s="244" t="s">
        <v>95</v>
      </c>
      <c r="C41" s="277">
        <v>5695</v>
      </c>
      <c r="D41" s="277" t="s">
        <v>142</v>
      </c>
      <c r="E41" s="245" t="s">
        <v>1507</v>
      </c>
    </row>
    <row r="42" spans="1:5" ht="18.75">
      <c r="A42" s="274">
        <v>34</v>
      </c>
      <c r="B42" s="244" t="s">
        <v>1349</v>
      </c>
      <c r="C42" s="277">
        <v>5395</v>
      </c>
      <c r="D42" s="277" t="s">
        <v>691</v>
      </c>
      <c r="E42" s="245" t="s">
        <v>1514</v>
      </c>
    </row>
    <row r="43" spans="1:5" ht="18.75">
      <c r="A43" s="274">
        <v>35</v>
      </c>
      <c r="B43" s="244" t="s">
        <v>1350</v>
      </c>
      <c r="C43" s="277">
        <v>5420</v>
      </c>
      <c r="D43" s="277" t="s">
        <v>142</v>
      </c>
      <c r="E43" s="245" t="s">
        <v>10558</v>
      </c>
    </row>
    <row r="44" spans="1:5" ht="18.75">
      <c r="A44" s="274">
        <v>36</v>
      </c>
      <c r="B44" s="244" t="s">
        <v>699</v>
      </c>
      <c r="C44" s="277">
        <v>5353</v>
      </c>
      <c r="D44" s="277" t="s">
        <v>691</v>
      </c>
      <c r="E44" s="245" t="s">
        <v>700</v>
      </c>
    </row>
    <row r="45" spans="1:5" ht="18.75">
      <c r="A45" s="274">
        <v>37</v>
      </c>
      <c r="B45" s="244" t="s">
        <v>6053</v>
      </c>
      <c r="C45" s="277">
        <v>5844</v>
      </c>
      <c r="D45" s="277" t="s">
        <v>144</v>
      </c>
      <c r="E45" s="245" t="s">
        <v>700</v>
      </c>
    </row>
    <row r="46" spans="1:5" ht="18.75">
      <c r="A46" s="274">
        <v>38</v>
      </c>
      <c r="B46" s="244" t="s">
        <v>1348</v>
      </c>
      <c r="C46" s="277">
        <v>6462</v>
      </c>
      <c r="D46" s="277" t="s">
        <v>142</v>
      </c>
      <c r="E46" s="245" t="s">
        <v>631</v>
      </c>
    </row>
    <row r="47" spans="1:5" ht="18.75">
      <c r="A47" s="274">
        <v>39</v>
      </c>
      <c r="B47" s="244" t="s">
        <v>1351</v>
      </c>
      <c r="C47" s="277">
        <v>5644</v>
      </c>
      <c r="D47" s="277" t="s">
        <v>144</v>
      </c>
      <c r="E47" s="245" t="s">
        <v>10559</v>
      </c>
    </row>
    <row r="48" spans="1:5" ht="18.75">
      <c r="A48" s="274">
        <v>40</v>
      </c>
      <c r="B48" s="244" t="s">
        <v>1329</v>
      </c>
      <c r="C48" s="277">
        <v>4782</v>
      </c>
      <c r="D48" s="277" t="s">
        <v>145</v>
      </c>
      <c r="E48" s="245" t="s">
        <v>10560</v>
      </c>
    </row>
    <row r="49" spans="1:5" ht="18.75">
      <c r="A49" s="274">
        <v>41</v>
      </c>
      <c r="B49" s="244" t="s">
        <v>1352</v>
      </c>
      <c r="C49" s="277">
        <v>7042</v>
      </c>
      <c r="D49" s="277" t="s">
        <v>143</v>
      </c>
      <c r="E49" s="245" t="s">
        <v>1516</v>
      </c>
    </row>
    <row r="50" spans="1:5" ht="18.75">
      <c r="A50" s="274">
        <v>42</v>
      </c>
      <c r="B50" s="244" t="s">
        <v>1353</v>
      </c>
      <c r="C50" s="277">
        <v>5698</v>
      </c>
      <c r="D50" s="277" t="s">
        <v>144</v>
      </c>
      <c r="E50" s="245" t="s">
        <v>10561</v>
      </c>
    </row>
    <row r="51" spans="1:5" ht="18.75">
      <c r="A51" s="274">
        <v>43</v>
      </c>
      <c r="B51" s="244" t="s">
        <v>1354</v>
      </c>
      <c r="C51" s="277">
        <v>5588</v>
      </c>
      <c r="D51" s="277" t="s">
        <v>142</v>
      </c>
      <c r="E51" s="245" t="s">
        <v>1517</v>
      </c>
    </row>
    <row r="52" spans="1:5" ht="18.75">
      <c r="A52" s="274">
        <v>44</v>
      </c>
      <c r="B52" s="244" t="s">
        <v>1355</v>
      </c>
      <c r="C52" s="277">
        <v>5224</v>
      </c>
      <c r="D52" s="277" t="s">
        <v>1498</v>
      </c>
      <c r="E52" s="245" t="s">
        <v>709</v>
      </c>
    </row>
    <row r="53" spans="1:5" ht="18.75">
      <c r="A53" s="274">
        <v>45</v>
      </c>
      <c r="B53" s="244" t="s">
        <v>1356</v>
      </c>
      <c r="C53" s="277">
        <v>5422</v>
      </c>
      <c r="D53" s="277" t="s">
        <v>691</v>
      </c>
      <c r="E53" s="245" t="s">
        <v>1518</v>
      </c>
    </row>
    <row r="54" spans="1:5" ht="18.75">
      <c r="A54" s="274">
        <v>46</v>
      </c>
      <c r="B54" s="244" t="s">
        <v>1357</v>
      </c>
      <c r="C54" s="277">
        <v>6836</v>
      </c>
      <c r="D54" s="277" t="s">
        <v>144</v>
      </c>
      <c r="E54" s="245" t="s">
        <v>1518</v>
      </c>
    </row>
    <row r="55" spans="1:5" ht="18.75">
      <c r="A55" s="274">
        <v>47</v>
      </c>
      <c r="B55" s="244" t="s">
        <v>1358</v>
      </c>
      <c r="C55" s="277">
        <v>5689</v>
      </c>
      <c r="D55" s="277" t="s">
        <v>142</v>
      </c>
      <c r="E55" s="245" t="s">
        <v>1519</v>
      </c>
    </row>
    <row r="56" spans="1:5" ht="18.75">
      <c r="A56" s="274">
        <v>48</v>
      </c>
      <c r="B56" s="244" t="s">
        <v>1359</v>
      </c>
      <c r="C56" s="277">
        <v>5329</v>
      </c>
      <c r="D56" s="277" t="s">
        <v>142</v>
      </c>
      <c r="E56" s="245" t="s">
        <v>5172</v>
      </c>
    </row>
    <row r="57" spans="1:5" ht="18.75">
      <c r="A57" s="274">
        <v>49</v>
      </c>
      <c r="B57" s="244" t="s">
        <v>1360</v>
      </c>
      <c r="C57" s="277">
        <v>6899</v>
      </c>
      <c r="D57" s="277" t="s">
        <v>143</v>
      </c>
      <c r="E57" s="245" t="s">
        <v>1520</v>
      </c>
    </row>
    <row r="58" spans="1:5" ht="18.75">
      <c r="A58" s="274">
        <v>50</v>
      </c>
      <c r="B58" s="244" t="s">
        <v>1361</v>
      </c>
      <c r="C58" s="277">
        <v>6142</v>
      </c>
      <c r="D58" s="277" t="s">
        <v>142</v>
      </c>
      <c r="E58" s="245" t="s">
        <v>1521</v>
      </c>
    </row>
    <row r="59" spans="1:5" ht="18.75">
      <c r="A59" s="274">
        <v>51</v>
      </c>
      <c r="B59" s="244" t="s">
        <v>1362</v>
      </c>
      <c r="C59" s="277">
        <v>5318</v>
      </c>
      <c r="D59" s="277" t="s">
        <v>142</v>
      </c>
      <c r="E59" s="245" t="s">
        <v>1522</v>
      </c>
    </row>
    <row r="60" spans="1:5">
      <c r="A60" s="166"/>
      <c r="B60" s="315" t="s">
        <v>10591</v>
      </c>
      <c r="C60" s="316"/>
      <c r="D60" s="317"/>
      <c r="E60" s="175">
        <v>51</v>
      </c>
    </row>
    <row r="61" spans="1:5" ht="18.75">
      <c r="A61" s="244">
        <v>52</v>
      </c>
      <c r="B61" s="245" t="s">
        <v>1282</v>
      </c>
      <c r="C61" s="277">
        <v>5558</v>
      </c>
      <c r="D61" s="277" t="s">
        <v>145</v>
      </c>
      <c r="E61" s="244" t="s">
        <v>560</v>
      </c>
    </row>
    <row r="62" spans="1:5" ht="18.75">
      <c r="A62" s="244">
        <v>53</v>
      </c>
      <c r="B62" s="245" t="s">
        <v>543</v>
      </c>
      <c r="C62" s="277">
        <v>5192</v>
      </c>
      <c r="D62" s="277" t="s">
        <v>142</v>
      </c>
      <c r="E62" s="244" t="s">
        <v>10562</v>
      </c>
    </row>
    <row r="63" spans="1:5" ht="18.75">
      <c r="A63" s="244">
        <v>54</v>
      </c>
      <c r="B63" s="245" t="s">
        <v>1363</v>
      </c>
      <c r="C63" s="277">
        <v>7089</v>
      </c>
      <c r="D63" s="277" t="s">
        <v>144</v>
      </c>
      <c r="E63" s="244" t="s">
        <v>10563</v>
      </c>
    </row>
    <row r="64" spans="1:5" ht="18.75">
      <c r="A64" s="244">
        <v>55</v>
      </c>
      <c r="B64" s="245" t="s">
        <v>1364</v>
      </c>
      <c r="C64" s="277">
        <v>5168</v>
      </c>
      <c r="D64" s="277" t="s">
        <v>145</v>
      </c>
      <c r="E64" s="244" t="s">
        <v>682</v>
      </c>
    </row>
    <row r="65" spans="1:5" ht="18.75">
      <c r="A65" s="244">
        <v>56</v>
      </c>
      <c r="B65" s="245" t="s">
        <v>1365</v>
      </c>
      <c r="C65" s="277">
        <v>5117</v>
      </c>
      <c r="D65" s="277" t="s">
        <v>145</v>
      </c>
      <c r="E65" s="244" t="s">
        <v>720</v>
      </c>
    </row>
    <row r="66" spans="1:5" ht="18.75">
      <c r="A66" s="244">
        <v>57</v>
      </c>
      <c r="B66" s="245" t="s">
        <v>1366</v>
      </c>
      <c r="C66" s="277">
        <v>4832</v>
      </c>
      <c r="D66" s="277" t="s">
        <v>142</v>
      </c>
      <c r="E66" s="244" t="s">
        <v>718</v>
      </c>
    </row>
    <row r="67" spans="1:5" ht="18.75">
      <c r="A67" s="244">
        <v>58</v>
      </c>
      <c r="B67" s="245" t="s">
        <v>1367</v>
      </c>
      <c r="C67" s="277">
        <v>6129</v>
      </c>
      <c r="D67" s="277" t="s">
        <v>145</v>
      </c>
      <c r="E67" s="244" t="s">
        <v>1132</v>
      </c>
    </row>
    <row r="68" spans="1:5" ht="18.75">
      <c r="A68" s="244">
        <v>59</v>
      </c>
      <c r="B68" s="245" t="s">
        <v>1368</v>
      </c>
      <c r="C68" s="277">
        <v>4830</v>
      </c>
      <c r="D68" s="277" t="s">
        <v>142</v>
      </c>
      <c r="E68" s="244" t="s">
        <v>722</v>
      </c>
    </row>
    <row r="69" spans="1:5" ht="18.75">
      <c r="A69" s="244">
        <v>60</v>
      </c>
      <c r="B69" s="245" t="s">
        <v>1286</v>
      </c>
      <c r="C69" s="277">
        <v>5103</v>
      </c>
      <c r="D69" s="277" t="s">
        <v>145</v>
      </c>
      <c r="E69" s="244" t="s">
        <v>602</v>
      </c>
    </row>
    <row r="70" spans="1:5" ht="18.75">
      <c r="A70" s="244">
        <v>61</v>
      </c>
      <c r="B70" s="245" t="s">
        <v>1290</v>
      </c>
      <c r="C70" s="277">
        <v>4943</v>
      </c>
      <c r="D70" s="277" t="s">
        <v>142</v>
      </c>
      <c r="E70" s="244" t="s">
        <v>779</v>
      </c>
    </row>
    <row r="71" spans="1:5" ht="18.75">
      <c r="A71" s="244">
        <v>62</v>
      </c>
      <c r="B71" s="245" t="s">
        <v>1293</v>
      </c>
      <c r="C71" s="277">
        <v>5501</v>
      </c>
      <c r="D71" s="277" t="s">
        <v>142</v>
      </c>
      <c r="E71" s="244" t="s">
        <v>598</v>
      </c>
    </row>
    <row r="72" spans="1:5" ht="18.75">
      <c r="A72" s="244">
        <v>63</v>
      </c>
      <c r="B72" s="245" t="s">
        <v>1294</v>
      </c>
      <c r="C72" s="277">
        <v>5467</v>
      </c>
      <c r="D72" s="277" t="s">
        <v>145</v>
      </c>
      <c r="E72" s="244" t="s">
        <v>10562</v>
      </c>
    </row>
    <row r="73" spans="1:5" ht="18.75">
      <c r="A73" s="244">
        <v>64</v>
      </c>
      <c r="B73" s="245" t="s">
        <v>1369</v>
      </c>
      <c r="C73" s="277">
        <v>5502</v>
      </c>
      <c r="D73" s="277" t="s">
        <v>145</v>
      </c>
      <c r="E73" s="244" t="s">
        <v>787</v>
      </c>
    </row>
    <row r="74" spans="1:5" ht="18.75">
      <c r="A74" s="244">
        <v>65</v>
      </c>
      <c r="B74" s="245" t="s">
        <v>1306</v>
      </c>
      <c r="C74" s="277">
        <v>5113</v>
      </c>
      <c r="D74" s="277" t="s">
        <v>145</v>
      </c>
      <c r="E74" s="244" t="s">
        <v>1046</v>
      </c>
    </row>
    <row r="75" spans="1:5" ht="18.75">
      <c r="A75" s="244">
        <v>66</v>
      </c>
      <c r="B75" s="245" t="s">
        <v>1308</v>
      </c>
      <c r="C75" s="277">
        <v>5508</v>
      </c>
      <c r="D75" s="277" t="s">
        <v>691</v>
      </c>
      <c r="E75" s="244" t="s">
        <v>570</v>
      </c>
    </row>
    <row r="76" spans="1:5" ht="18.75">
      <c r="A76" s="244">
        <v>67</v>
      </c>
      <c r="B76" s="245" t="s">
        <v>1307</v>
      </c>
      <c r="C76" s="277">
        <v>5157</v>
      </c>
      <c r="D76" s="277" t="s">
        <v>145</v>
      </c>
      <c r="E76" s="244" t="s">
        <v>600</v>
      </c>
    </row>
    <row r="77" spans="1:5" ht="18.75">
      <c r="A77" s="244">
        <v>68</v>
      </c>
      <c r="B77" s="245" t="s">
        <v>1370</v>
      </c>
      <c r="C77" s="277">
        <v>4787</v>
      </c>
      <c r="D77" s="277" t="s">
        <v>691</v>
      </c>
      <c r="E77" s="244" t="s">
        <v>785</v>
      </c>
    </row>
    <row r="78" spans="1:5" ht="18.75">
      <c r="A78" s="244">
        <v>69</v>
      </c>
      <c r="B78" s="245" t="s">
        <v>1371</v>
      </c>
      <c r="C78" s="277">
        <v>5415</v>
      </c>
      <c r="D78" s="277" t="s">
        <v>142</v>
      </c>
      <c r="E78" s="244" t="s">
        <v>1193</v>
      </c>
    </row>
    <row r="79" spans="1:5" ht="18.75">
      <c r="A79" s="244">
        <v>70</v>
      </c>
      <c r="B79" s="245" t="s">
        <v>1372</v>
      </c>
      <c r="C79" s="277">
        <v>6140</v>
      </c>
      <c r="D79" s="277" t="s">
        <v>142</v>
      </c>
      <c r="E79" s="244" t="s">
        <v>1052</v>
      </c>
    </row>
    <row r="80" spans="1:5" ht="18.75">
      <c r="A80" s="244">
        <v>71</v>
      </c>
      <c r="B80" s="245" t="s">
        <v>1301</v>
      </c>
      <c r="C80" s="277">
        <v>5490</v>
      </c>
      <c r="D80" s="277" t="s">
        <v>142</v>
      </c>
      <c r="E80" s="244" t="s">
        <v>1302</v>
      </c>
    </row>
    <row r="81" spans="1:5" ht="18.75">
      <c r="A81" s="244">
        <v>72</v>
      </c>
      <c r="B81" s="245" t="s">
        <v>1373</v>
      </c>
      <c r="C81" s="277">
        <v>5340</v>
      </c>
      <c r="D81" s="277" t="s">
        <v>144</v>
      </c>
      <c r="E81" s="244" t="s">
        <v>1081</v>
      </c>
    </row>
    <row r="82" spans="1:5" ht="18.75">
      <c r="A82" s="244">
        <v>73</v>
      </c>
      <c r="B82" s="245" t="s">
        <v>1299</v>
      </c>
      <c r="C82" s="277">
        <v>6428</v>
      </c>
      <c r="D82" s="277" t="s">
        <v>615</v>
      </c>
      <c r="E82" s="244" t="s">
        <v>566</v>
      </c>
    </row>
    <row r="83" spans="1:5" ht="18.75">
      <c r="A83" s="244">
        <v>74</v>
      </c>
      <c r="B83" s="245" t="s">
        <v>1374</v>
      </c>
      <c r="C83" s="277">
        <v>4944</v>
      </c>
      <c r="D83" s="277" t="s">
        <v>142</v>
      </c>
      <c r="E83" s="244" t="s">
        <v>792</v>
      </c>
    </row>
    <row r="84" spans="1:5" ht="18.75">
      <c r="A84" s="244">
        <v>75</v>
      </c>
      <c r="B84" s="245" t="s">
        <v>1375</v>
      </c>
      <c r="C84" s="277">
        <v>6332</v>
      </c>
      <c r="D84" s="277" t="s">
        <v>142</v>
      </c>
      <c r="E84" s="244" t="s">
        <v>1310</v>
      </c>
    </row>
    <row r="85" spans="1:5" ht="18.75">
      <c r="A85" s="244">
        <v>76</v>
      </c>
      <c r="B85" s="245" t="s">
        <v>1287</v>
      </c>
      <c r="C85" s="277">
        <v>5478</v>
      </c>
      <c r="D85" s="277" t="s">
        <v>691</v>
      </c>
      <c r="E85" s="244" t="s">
        <v>604</v>
      </c>
    </row>
    <row r="86" spans="1:5" ht="18.75">
      <c r="A86" s="244">
        <v>77</v>
      </c>
      <c r="B86" s="245" t="s">
        <v>529</v>
      </c>
      <c r="C86" s="277">
        <v>4861</v>
      </c>
      <c r="D86" s="277" t="s">
        <v>145</v>
      </c>
      <c r="E86" s="244" t="s">
        <v>564</v>
      </c>
    </row>
    <row r="87" spans="1:5" ht="18.75">
      <c r="A87" s="244">
        <v>78</v>
      </c>
      <c r="B87" s="245" t="s">
        <v>1284</v>
      </c>
      <c r="C87" s="277">
        <v>5164</v>
      </c>
      <c r="D87" s="277" t="s">
        <v>145</v>
      </c>
      <c r="E87" s="244" t="s">
        <v>783</v>
      </c>
    </row>
    <row r="88" spans="1:5" ht="18.75">
      <c r="A88" s="244">
        <v>79</v>
      </c>
      <c r="B88" s="245" t="s">
        <v>1296</v>
      </c>
      <c r="C88" s="277">
        <v>5472</v>
      </c>
      <c r="D88" s="277" t="s">
        <v>145</v>
      </c>
      <c r="E88" s="244" t="s">
        <v>789</v>
      </c>
    </row>
    <row r="89" spans="1:5" ht="18.75">
      <c r="A89" s="244">
        <v>80</v>
      </c>
      <c r="B89" s="245" t="s">
        <v>1304</v>
      </c>
      <c r="C89" s="277">
        <v>5135</v>
      </c>
      <c r="D89" s="277" t="s">
        <v>145</v>
      </c>
      <c r="E89" s="244" t="s">
        <v>794</v>
      </c>
    </row>
    <row r="90" spans="1:5" ht="18.75">
      <c r="A90" s="244">
        <v>81</v>
      </c>
      <c r="B90" s="245" t="s">
        <v>1376</v>
      </c>
      <c r="C90" s="277">
        <v>6013</v>
      </c>
      <c r="D90" s="277" t="s">
        <v>144</v>
      </c>
      <c r="E90" s="244" t="s">
        <v>1524</v>
      </c>
    </row>
    <row r="91" spans="1:5" ht="18.75">
      <c r="A91" s="244">
        <v>82</v>
      </c>
      <c r="B91" s="245" t="s">
        <v>710</v>
      </c>
      <c r="C91" s="277">
        <v>5977</v>
      </c>
      <c r="D91" s="277" t="s">
        <v>144</v>
      </c>
      <c r="E91" s="244" t="s">
        <v>711</v>
      </c>
    </row>
    <row r="92" spans="1:5" ht="18.75">
      <c r="A92" s="244">
        <v>83</v>
      </c>
      <c r="B92" s="245" t="s">
        <v>1377</v>
      </c>
      <c r="C92" s="277">
        <v>5691</v>
      </c>
      <c r="D92" s="277" t="s">
        <v>144</v>
      </c>
      <c r="E92" s="244" t="s">
        <v>1525</v>
      </c>
    </row>
    <row r="93" spans="1:5" ht="18.75">
      <c r="A93" s="244">
        <v>84</v>
      </c>
      <c r="B93" s="245" t="s">
        <v>1297</v>
      </c>
      <c r="C93" s="277">
        <v>4799</v>
      </c>
      <c r="D93" s="277" t="s">
        <v>142</v>
      </c>
      <c r="E93" s="244" t="s">
        <v>797</v>
      </c>
    </row>
    <row r="94" spans="1:5" ht="18.75">
      <c r="A94" s="244">
        <v>85</v>
      </c>
      <c r="B94" s="245" t="s">
        <v>1288</v>
      </c>
      <c r="C94" s="277">
        <v>5517</v>
      </c>
      <c r="D94" s="277" t="s">
        <v>142</v>
      </c>
      <c r="E94" s="244" t="s">
        <v>1037</v>
      </c>
    </row>
    <row r="95" spans="1:5" ht="18.75">
      <c r="A95" s="244">
        <v>86</v>
      </c>
      <c r="B95" s="245" t="s">
        <v>1378</v>
      </c>
      <c r="C95" s="277">
        <v>5539</v>
      </c>
      <c r="D95" s="277" t="s">
        <v>145</v>
      </c>
      <c r="E95" s="244" t="s">
        <v>686</v>
      </c>
    </row>
    <row r="96" spans="1:5" ht="18.75">
      <c r="A96" s="244">
        <v>87</v>
      </c>
      <c r="B96" s="245" t="s">
        <v>1379</v>
      </c>
      <c r="C96" s="277">
        <v>5276</v>
      </c>
      <c r="D96" s="277" t="s">
        <v>1498</v>
      </c>
      <c r="E96" s="244" t="s">
        <v>530</v>
      </c>
    </row>
    <row r="97" spans="1:5" ht="18.75">
      <c r="A97" s="244">
        <v>88</v>
      </c>
      <c r="B97" s="245" t="s">
        <v>685</v>
      </c>
      <c r="C97" s="277">
        <v>6641</v>
      </c>
      <c r="D97" s="277" t="s">
        <v>143</v>
      </c>
      <c r="E97" s="244" t="s">
        <v>686</v>
      </c>
    </row>
    <row r="98" spans="1:5" ht="18.75">
      <c r="A98" s="244">
        <v>89</v>
      </c>
      <c r="B98" s="245" t="s">
        <v>1380</v>
      </c>
      <c r="C98" s="277">
        <v>7288</v>
      </c>
      <c r="D98" s="277" t="s">
        <v>143</v>
      </c>
      <c r="E98" s="244" t="s">
        <v>1526</v>
      </c>
    </row>
    <row r="99" spans="1:5" ht="18.75">
      <c r="A99" s="244">
        <v>90</v>
      </c>
      <c r="B99" s="245" t="s">
        <v>681</v>
      </c>
      <c r="C99" s="277">
        <v>7267</v>
      </c>
      <c r="D99" s="277" t="s">
        <v>143</v>
      </c>
      <c r="E99" s="244" t="s">
        <v>729</v>
      </c>
    </row>
    <row r="100" spans="1:5" ht="18.75">
      <c r="A100" s="244">
        <v>91</v>
      </c>
      <c r="B100" s="245" t="s">
        <v>1381</v>
      </c>
      <c r="C100" s="277">
        <v>7361</v>
      </c>
      <c r="D100" s="277" t="s">
        <v>143</v>
      </c>
      <c r="E100" s="244" t="s">
        <v>1524</v>
      </c>
    </row>
    <row r="101" spans="1:5" ht="18.75">
      <c r="A101" s="244">
        <v>92</v>
      </c>
      <c r="B101" s="245" t="s">
        <v>1382</v>
      </c>
      <c r="C101" s="277">
        <v>6990</v>
      </c>
      <c r="D101" s="277" t="s">
        <v>144</v>
      </c>
      <c r="E101" s="244" t="s">
        <v>716</v>
      </c>
    </row>
    <row r="102" spans="1:5" ht="18.75">
      <c r="A102" s="244">
        <v>93</v>
      </c>
      <c r="B102" s="245" t="s">
        <v>713</v>
      </c>
      <c r="C102" s="277">
        <v>7004</v>
      </c>
      <c r="D102" s="277" t="s">
        <v>143</v>
      </c>
      <c r="E102" s="244" t="s">
        <v>714</v>
      </c>
    </row>
    <row r="103" spans="1:5" ht="18.75">
      <c r="A103" s="244">
        <v>94</v>
      </c>
      <c r="B103" s="245" t="s">
        <v>732</v>
      </c>
      <c r="C103" s="277">
        <v>6748</v>
      </c>
      <c r="D103" s="277" t="s">
        <v>143</v>
      </c>
      <c r="E103" s="244" t="s">
        <v>733</v>
      </c>
    </row>
    <row r="104" spans="1:5" ht="18.75">
      <c r="A104" s="244">
        <v>95</v>
      </c>
      <c r="B104" s="245" t="s">
        <v>712</v>
      </c>
      <c r="C104" s="277">
        <v>7292</v>
      </c>
      <c r="D104" s="277" t="s">
        <v>143</v>
      </c>
      <c r="E104" s="244" t="s">
        <v>711</v>
      </c>
    </row>
    <row r="105" spans="1:5" ht="18.75">
      <c r="A105" s="244">
        <v>96</v>
      </c>
      <c r="B105" s="245" t="s">
        <v>1383</v>
      </c>
      <c r="C105" s="277">
        <v>7308</v>
      </c>
      <c r="D105" s="277" t="s">
        <v>143</v>
      </c>
      <c r="E105" s="244" t="s">
        <v>8881</v>
      </c>
    </row>
    <row r="106" spans="1:5" ht="18.75">
      <c r="A106" s="244">
        <v>97</v>
      </c>
      <c r="B106" s="245" t="s">
        <v>721</v>
      </c>
      <c r="C106" s="277">
        <v>6932</v>
      </c>
      <c r="D106" s="277" t="s">
        <v>143</v>
      </c>
      <c r="E106" s="244" t="s">
        <v>722</v>
      </c>
    </row>
    <row r="107" spans="1:5" ht="18.75">
      <c r="A107" s="244">
        <v>98</v>
      </c>
      <c r="B107" s="245" t="s">
        <v>1291</v>
      </c>
      <c r="C107" s="277">
        <v>7360</v>
      </c>
      <c r="D107" s="277" t="s">
        <v>143</v>
      </c>
      <c r="E107" s="244" t="s">
        <v>779</v>
      </c>
    </row>
    <row r="108" spans="1:5" ht="18.75">
      <c r="A108" s="244">
        <v>99</v>
      </c>
      <c r="B108" s="245" t="s">
        <v>1384</v>
      </c>
      <c r="C108" s="277">
        <v>6689</v>
      </c>
      <c r="D108" s="277" t="s">
        <v>143</v>
      </c>
      <c r="E108" s="244" t="s">
        <v>783</v>
      </c>
    </row>
    <row r="109" spans="1:5" ht="18.75">
      <c r="A109" s="244">
        <v>100</v>
      </c>
      <c r="B109" s="245" t="s">
        <v>597</v>
      </c>
      <c r="C109" s="277">
        <v>7276</v>
      </c>
      <c r="D109" s="277" t="s">
        <v>143</v>
      </c>
      <c r="E109" s="244" t="s">
        <v>598</v>
      </c>
    </row>
    <row r="110" spans="1:5" ht="18.75">
      <c r="A110" s="244">
        <v>101</v>
      </c>
      <c r="B110" s="245" t="s">
        <v>786</v>
      </c>
      <c r="C110" s="277">
        <v>7321</v>
      </c>
      <c r="D110" s="277" t="s">
        <v>143</v>
      </c>
      <c r="E110" s="244" t="s">
        <v>787</v>
      </c>
    </row>
    <row r="111" spans="1:5" ht="18.75">
      <c r="A111" s="244">
        <v>102</v>
      </c>
      <c r="B111" s="245" t="s">
        <v>1311</v>
      </c>
      <c r="C111" s="277">
        <v>6633</v>
      </c>
      <c r="D111" s="277" t="s">
        <v>144</v>
      </c>
      <c r="E111" s="244" t="s">
        <v>1310</v>
      </c>
    </row>
    <row r="112" spans="1:5" ht="18.75">
      <c r="A112" s="244">
        <v>103</v>
      </c>
      <c r="B112" s="245" t="s">
        <v>727</v>
      </c>
      <c r="C112" s="277">
        <v>6607</v>
      </c>
      <c r="D112" s="277" t="s">
        <v>144</v>
      </c>
      <c r="E112" s="244" t="s">
        <v>688</v>
      </c>
    </row>
    <row r="113" spans="1:5" ht="18.75">
      <c r="A113" s="244">
        <v>104</v>
      </c>
      <c r="B113" s="245" t="s">
        <v>1385</v>
      </c>
      <c r="C113" s="277">
        <v>6389</v>
      </c>
      <c r="D113" s="277" t="s">
        <v>144</v>
      </c>
      <c r="E113" s="244" t="s">
        <v>1132</v>
      </c>
    </row>
    <row r="114" spans="1:5" ht="18.75">
      <c r="A114" s="244">
        <v>105</v>
      </c>
      <c r="B114" s="245" t="s">
        <v>1386</v>
      </c>
      <c r="C114" s="277">
        <v>5796</v>
      </c>
      <c r="D114" s="277" t="s">
        <v>144</v>
      </c>
      <c r="E114" s="244" t="s">
        <v>789</v>
      </c>
    </row>
    <row r="115" spans="1:5" ht="18.75">
      <c r="A115" s="244">
        <v>106</v>
      </c>
      <c r="B115" s="245" t="s">
        <v>1387</v>
      </c>
      <c r="C115" s="277">
        <v>5725</v>
      </c>
      <c r="D115" s="277" t="s">
        <v>144</v>
      </c>
      <c r="E115" s="244" t="s">
        <v>797</v>
      </c>
    </row>
    <row r="116" spans="1:5">
      <c r="A116" s="166"/>
      <c r="B116" s="315" t="s">
        <v>10592</v>
      </c>
      <c r="C116" s="316"/>
      <c r="D116" s="317"/>
      <c r="E116" s="175">
        <v>55</v>
      </c>
    </row>
    <row r="117" spans="1:5" ht="18.75">
      <c r="A117" s="166">
        <v>107</v>
      </c>
      <c r="B117" s="244" t="s">
        <v>1388</v>
      </c>
      <c r="C117" s="277">
        <v>6313</v>
      </c>
      <c r="D117" s="277" t="s">
        <v>143</v>
      </c>
      <c r="E117" s="245" t="s">
        <v>536</v>
      </c>
    </row>
    <row r="118" spans="1:5" ht="18.75">
      <c r="A118" s="166">
        <v>108</v>
      </c>
      <c r="B118" s="244" t="s">
        <v>960</v>
      </c>
      <c r="C118" s="277">
        <v>5022</v>
      </c>
      <c r="D118" s="277" t="s">
        <v>142</v>
      </c>
      <c r="E118" s="245" t="s">
        <v>574</v>
      </c>
    </row>
    <row r="119" spans="1:5" ht="18.75">
      <c r="A119" s="166">
        <v>109</v>
      </c>
      <c r="B119" s="244" t="s">
        <v>1389</v>
      </c>
      <c r="C119" s="277">
        <v>6166</v>
      </c>
      <c r="D119" s="277" t="s">
        <v>142</v>
      </c>
      <c r="E119" s="245" t="s">
        <v>1527</v>
      </c>
    </row>
    <row r="120" spans="1:5" ht="18.75">
      <c r="A120" s="166">
        <v>110</v>
      </c>
      <c r="B120" s="244" t="s">
        <v>1390</v>
      </c>
      <c r="C120" s="277">
        <v>5752</v>
      </c>
      <c r="D120" s="277" t="s">
        <v>144</v>
      </c>
      <c r="E120" s="245" t="s">
        <v>1528</v>
      </c>
    </row>
    <row r="121" spans="1:5" ht="18.75">
      <c r="A121" s="166">
        <v>111</v>
      </c>
      <c r="B121" s="244" t="s">
        <v>632</v>
      </c>
      <c r="C121" s="277">
        <v>5639</v>
      </c>
      <c r="D121" s="277" t="s">
        <v>142</v>
      </c>
      <c r="E121" s="245" t="s">
        <v>1546</v>
      </c>
    </row>
    <row r="122" spans="1:5" ht="18.75">
      <c r="A122" s="166">
        <v>112</v>
      </c>
      <c r="B122" s="244" t="s">
        <v>1391</v>
      </c>
      <c r="C122" s="277">
        <v>5361</v>
      </c>
      <c r="D122" s="277" t="s">
        <v>145</v>
      </c>
      <c r="E122" s="245" t="s">
        <v>572</v>
      </c>
    </row>
    <row r="123" spans="1:5" ht="18.75">
      <c r="A123" s="166">
        <v>113</v>
      </c>
      <c r="B123" s="244" t="s">
        <v>1392</v>
      </c>
      <c r="C123" s="277">
        <v>5234</v>
      </c>
      <c r="D123" s="277" t="s">
        <v>145</v>
      </c>
      <c r="E123" s="245" t="s">
        <v>10564</v>
      </c>
    </row>
    <row r="124" spans="1:5" ht="18.75">
      <c r="A124" s="166">
        <v>114</v>
      </c>
      <c r="B124" s="244" t="s">
        <v>956</v>
      </c>
      <c r="C124" s="277">
        <v>5001</v>
      </c>
      <c r="D124" s="277" t="s">
        <v>145</v>
      </c>
      <c r="E124" s="245" t="s">
        <v>10565</v>
      </c>
    </row>
    <row r="125" spans="1:5" ht="18.75">
      <c r="A125" s="166">
        <v>115</v>
      </c>
      <c r="B125" s="244" t="s">
        <v>964</v>
      </c>
      <c r="C125" s="277">
        <v>5249</v>
      </c>
      <c r="D125" s="277" t="s">
        <v>145</v>
      </c>
      <c r="E125" s="245" t="s">
        <v>10566</v>
      </c>
    </row>
    <row r="126" spans="1:5" ht="18.75">
      <c r="A126" s="166">
        <v>116</v>
      </c>
      <c r="B126" s="244" t="s">
        <v>1393</v>
      </c>
      <c r="C126" s="277">
        <v>6850</v>
      </c>
      <c r="D126" s="277" t="s">
        <v>144</v>
      </c>
      <c r="E126" s="245" t="s">
        <v>1529</v>
      </c>
    </row>
    <row r="127" spans="1:5" ht="18.75">
      <c r="A127" s="166">
        <v>117</v>
      </c>
      <c r="B127" s="244" t="s">
        <v>1394</v>
      </c>
      <c r="C127" s="277">
        <v>6840</v>
      </c>
      <c r="D127" s="277" t="s">
        <v>144</v>
      </c>
      <c r="E127" s="245" t="s">
        <v>572</v>
      </c>
    </row>
    <row r="128" spans="1:5" ht="18.75">
      <c r="A128" s="166">
        <v>118</v>
      </c>
      <c r="B128" s="244" t="s">
        <v>1395</v>
      </c>
      <c r="C128" s="277">
        <v>7110</v>
      </c>
      <c r="D128" s="277" t="s">
        <v>615</v>
      </c>
      <c r="E128" s="245" t="s">
        <v>574</v>
      </c>
    </row>
    <row r="129" spans="1:5" ht="18.75">
      <c r="A129" s="166">
        <v>119</v>
      </c>
      <c r="B129" s="244" t="s">
        <v>1396</v>
      </c>
      <c r="C129" s="277">
        <v>7109</v>
      </c>
      <c r="D129" s="277" t="s">
        <v>615</v>
      </c>
      <c r="E129" s="245" t="s">
        <v>576</v>
      </c>
    </row>
    <row r="130" spans="1:5" ht="18.75">
      <c r="A130" s="166">
        <v>120</v>
      </c>
      <c r="B130" s="244" t="s">
        <v>1397</v>
      </c>
      <c r="C130" s="277">
        <v>6419</v>
      </c>
      <c r="D130" s="277" t="s">
        <v>144</v>
      </c>
      <c r="E130" s="245" t="s">
        <v>578</v>
      </c>
    </row>
    <row r="131" spans="1:5" ht="18.75">
      <c r="A131" s="166">
        <v>121</v>
      </c>
      <c r="B131" s="244" t="s">
        <v>10567</v>
      </c>
      <c r="C131" s="277">
        <v>7093</v>
      </c>
      <c r="D131" s="277" t="s">
        <v>144</v>
      </c>
      <c r="E131" s="245" t="s">
        <v>1533</v>
      </c>
    </row>
    <row r="132" spans="1:5" ht="18.75">
      <c r="A132" s="166">
        <v>122</v>
      </c>
      <c r="B132" s="244" t="s">
        <v>942</v>
      </c>
      <c r="C132" s="277">
        <v>7095</v>
      </c>
      <c r="D132" s="277" t="s">
        <v>144</v>
      </c>
      <c r="E132" s="245" t="s">
        <v>1531</v>
      </c>
    </row>
    <row r="133" spans="1:5" ht="18.75">
      <c r="A133" s="166">
        <v>123</v>
      </c>
      <c r="B133" s="244" t="s">
        <v>1398</v>
      </c>
      <c r="C133" s="277">
        <v>6790</v>
      </c>
      <c r="D133" s="277" t="s">
        <v>142</v>
      </c>
      <c r="E133" s="245" t="s">
        <v>606</v>
      </c>
    </row>
    <row r="134" spans="1:5" ht="18.75">
      <c r="A134" s="166">
        <v>124</v>
      </c>
      <c r="B134" s="244" t="s">
        <v>1399</v>
      </c>
      <c r="C134" s="277">
        <v>6156</v>
      </c>
      <c r="D134" s="277" t="s">
        <v>145</v>
      </c>
      <c r="E134" s="245" t="s">
        <v>1540</v>
      </c>
    </row>
    <row r="135" spans="1:5" ht="18.75">
      <c r="A135" s="166">
        <v>125</v>
      </c>
      <c r="B135" s="244" t="s">
        <v>937</v>
      </c>
      <c r="C135" s="277">
        <v>5736</v>
      </c>
      <c r="D135" s="277" t="s">
        <v>144</v>
      </c>
      <c r="E135" s="245" t="s">
        <v>1169</v>
      </c>
    </row>
    <row r="136" spans="1:5" ht="18.75">
      <c r="A136" s="166">
        <v>126</v>
      </c>
      <c r="B136" s="244" t="s">
        <v>1400</v>
      </c>
      <c r="C136" s="277">
        <v>5763</v>
      </c>
      <c r="D136" s="277" t="s">
        <v>144</v>
      </c>
      <c r="E136" s="245" t="s">
        <v>588</v>
      </c>
    </row>
    <row r="137" spans="1:5" ht="18.75">
      <c r="A137" s="166">
        <v>127</v>
      </c>
      <c r="B137" s="244" t="s">
        <v>963</v>
      </c>
      <c r="C137" s="277">
        <v>5374</v>
      </c>
      <c r="D137" s="277" t="s">
        <v>142</v>
      </c>
      <c r="E137" s="245" t="s">
        <v>548</v>
      </c>
    </row>
    <row r="138" spans="1:5" ht="18.75">
      <c r="A138" s="166">
        <v>128</v>
      </c>
      <c r="B138" s="244" t="s">
        <v>1401</v>
      </c>
      <c r="C138" s="277">
        <v>6545</v>
      </c>
      <c r="D138" s="277" t="s">
        <v>143</v>
      </c>
      <c r="E138" s="245" t="s">
        <v>606</v>
      </c>
    </row>
    <row r="139" spans="1:5" ht="18.75">
      <c r="A139" s="166">
        <v>129</v>
      </c>
      <c r="B139" s="244" t="s">
        <v>1402</v>
      </c>
      <c r="C139" s="277">
        <v>6883</v>
      </c>
      <c r="D139" s="277" t="s">
        <v>143</v>
      </c>
      <c r="E139" s="245" t="s">
        <v>1532</v>
      </c>
    </row>
    <row r="140" spans="1:5" ht="18.75">
      <c r="A140" s="166">
        <v>130</v>
      </c>
      <c r="B140" s="244" t="s">
        <v>902</v>
      </c>
      <c r="C140" s="277">
        <v>6503</v>
      </c>
      <c r="D140" s="277" t="s">
        <v>144</v>
      </c>
      <c r="E140" s="245" t="s">
        <v>9879</v>
      </c>
    </row>
    <row r="141" spans="1:5" ht="18.75">
      <c r="A141" s="166">
        <v>131</v>
      </c>
      <c r="B141" s="244" t="s">
        <v>912</v>
      </c>
      <c r="C141" s="277">
        <v>7043</v>
      </c>
      <c r="D141" s="277" t="s">
        <v>143</v>
      </c>
      <c r="E141" s="245" t="s">
        <v>576</v>
      </c>
    </row>
    <row r="142" spans="1:5" ht="18.75">
      <c r="A142" s="166">
        <v>132</v>
      </c>
      <c r="B142" s="244" t="s">
        <v>1403</v>
      </c>
      <c r="C142" s="277">
        <v>6179</v>
      </c>
      <c r="D142" s="277" t="s">
        <v>144</v>
      </c>
      <c r="E142" s="245" t="s">
        <v>550</v>
      </c>
    </row>
    <row r="143" spans="1:5" ht="18.75">
      <c r="A143" s="166">
        <v>133</v>
      </c>
      <c r="B143" s="244" t="s">
        <v>577</v>
      </c>
      <c r="C143" s="277">
        <v>7204</v>
      </c>
      <c r="D143" s="277" t="s">
        <v>143</v>
      </c>
      <c r="E143" s="245" t="s">
        <v>578</v>
      </c>
    </row>
    <row r="144" spans="1:5" ht="18.75">
      <c r="A144" s="166">
        <v>134</v>
      </c>
      <c r="B144" s="244" t="s">
        <v>1404</v>
      </c>
      <c r="C144" s="277">
        <v>6502</v>
      </c>
      <c r="D144" s="277" t="s">
        <v>143</v>
      </c>
      <c r="E144" s="245" t="s">
        <v>1533</v>
      </c>
    </row>
    <row r="145" spans="1:5" ht="18.75">
      <c r="A145" s="166">
        <v>135</v>
      </c>
      <c r="B145" s="244" t="s">
        <v>579</v>
      </c>
      <c r="C145" s="277">
        <v>6534</v>
      </c>
      <c r="D145" s="277" t="s">
        <v>143</v>
      </c>
      <c r="E145" s="245" t="s">
        <v>580</v>
      </c>
    </row>
    <row r="146" spans="1:5" ht="18.75">
      <c r="A146" s="166">
        <v>136</v>
      </c>
      <c r="B146" s="244" t="s">
        <v>1405</v>
      </c>
      <c r="C146" s="277">
        <v>7034</v>
      </c>
      <c r="D146" s="277" t="s">
        <v>143</v>
      </c>
      <c r="E146" s="245" t="s">
        <v>1534</v>
      </c>
    </row>
    <row r="147" spans="1:5" ht="18.75">
      <c r="A147" s="166">
        <v>137</v>
      </c>
      <c r="B147" s="244" t="s">
        <v>1406</v>
      </c>
      <c r="C147" s="277">
        <v>6358</v>
      </c>
      <c r="D147" s="277" t="s">
        <v>144</v>
      </c>
      <c r="E147" s="245" t="s">
        <v>4068</v>
      </c>
    </row>
    <row r="148" spans="1:5" ht="18.75">
      <c r="A148" s="166">
        <v>138</v>
      </c>
      <c r="B148" s="244" t="s">
        <v>906</v>
      </c>
      <c r="C148" s="277">
        <v>7211</v>
      </c>
      <c r="D148" s="277" t="s">
        <v>143</v>
      </c>
      <c r="E148" s="245" t="s">
        <v>584</v>
      </c>
    </row>
    <row r="149" spans="1:5" ht="18.75">
      <c r="A149" s="166">
        <v>139</v>
      </c>
      <c r="B149" s="244" t="s">
        <v>886</v>
      </c>
      <c r="C149" s="277">
        <v>6566</v>
      </c>
      <c r="D149" s="277" t="s">
        <v>143</v>
      </c>
      <c r="E149" s="245" t="s">
        <v>1536</v>
      </c>
    </row>
    <row r="150" spans="1:5" ht="18.75">
      <c r="A150" s="166">
        <v>140</v>
      </c>
      <c r="B150" s="244" t="s">
        <v>1407</v>
      </c>
      <c r="C150" s="277">
        <v>6538</v>
      </c>
      <c r="D150" s="277" t="s">
        <v>143</v>
      </c>
      <c r="E150" s="245" t="s">
        <v>1535</v>
      </c>
    </row>
    <row r="151" spans="1:5" ht="18.75">
      <c r="A151" s="166">
        <v>141</v>
      </c>
      <c r="B151" s="244" t="s">
        <v>974</v>
      </c>
      <c r="C151" s="277">
        <v>7031</v>
      </c>
      <c r="D151" s="277" t="s">
        <v>143</v>
      </c>
      <c r="E151" s="245" t="s">
        <v>1537</v>
      </c>
    </row>
    <row r="152" spans="1:5" ht="18.75">
      <c r="A152" s="166">
        <v>142</v>
      </c>
      <c r="B152" s="244" t="s">
        <v>10568</v>
      </c>
      <c r="C152" s="277">
        <v>6535</v>
      </c>
      <c r="D152" s="277" t="s">
        <v>143</v>
      </c>
      <c r="E152" s="245" t="s">
        <v>1547</v>
      </c>
    </row>
    <row r="153" spans="1:5" ht="18.75">
      <c r="A153" s="166">
        <v>143</v>
      </c>
      <c r="B153" s="244" t="s">
        <v>1408</v>
      </c>
      <c r="C153" s="277">
        <v>7210</v>
      </c>
      <c r="D153" s="277" t="s">
        <v>143</v>
      </c>
      <c r="E153" s="245" t="s">
        <v>552</v>
      </c>
    </row>
    <row r="154" spans="1:5" ht="18.75">
      <c r="A154" s="166">
        <v>144</v>
      </c>
      <c r="B154" s="244" t="s">
        <v>895</v>
      </c>
      <c r="C154" s="277">
        <v>7209</v>
      </c>
      <c r="D154" s="277" t="s">
        <v>143</v>
      </c>
      <c r="E154" s="245" t="s">
        <v>10569</v>
      </c>
    </row>
    <row r="155" spans="1:5" ht="18.75">
      <c r="A155" s="166">
        <v>145</v>
      </c>
      <c r="B155" s="244" t="s">
        <v>1409</v>
      </c>
      <c r="C155" s="277">
        <v>6909</v>
      </c>
      <c r="D155" s="277" t="s">
        <v>143</v>
      </c>
      <c r="E155" s="245" t="s">
        <v>1538</v>
      </c>
    </row>
    <row r="156" spans="1:5" ht="18.75">
      <c r="A156" s="166">
        <v>146</v>
      </c>
      <c r="B156" s="244" t="s">
        <v>910</v>
      </c>
      <c r="C156" s="277">
        <v>7227</v>
      </c>
      <c r="D156" s="277" t="s">
        <v>143</v>
      </c>
      <c r="E156" s="245" t="s">
        <v>1539</v>
      </c>
    </row>
    <row r="157" spans="1:5" ht="18.75">
      <c r="A157" s="166">
        <v>147</v>
      </c>
      <c r="B157" s="244" t="s">
        <v>890</v>
      </c>
      <c r="C157" s="277">
        <v>6548</v>
      </c>
      <c r="D157" s="277" t="s">
        <v>143</v>
      </c>
      <c r="E157" s="245" t="s">
        <v>1528</v>
      </c>
    </row>
    <row r="158" spans="1:5" ht="18.75">
      <c r="A158" s="166">
        <v>148</v>
      </c>
      <c r="B158" s="244" t="s">
        <v>585</v>
      </c>
      <c r="C158" s="277">
        <v>7195</v>
      </c>
      <c r="D158" s="277" t="s">
        <v>143</v>
      </c>
      <c r="E158" s="245" t="s">
        <v>586</v>
      </c>
    </row>
    <row r="159" spans="1:5" ht="18.75">
      <c r="A159" s="166">
        <v>149</v>
      </c>
      <c r="B159" s="244" t="s">
        <v>1410</v>
      </c>
      <c r="C159" s="277">
        <v>6547</v>
      </c>
      <c r="D159" s="277" t="s">
        <v>143</v>
      </c>
      <c r="E159" s="245" t="s">
        <v>588</v>
      </c>
    </row>
    <row r="160" spans="1:5" ht="18.75">
      <c r="A160" s="166">
        <v>150</v>
      </c>
      <c r="B160" s="244" t="s">
        <v>589</v>
      </c>
      <c r="C160" s="277">
        <v>7356</v>
      </c>
      <c r="D160" s="277" t="s">
        <v>143</v>
      </c>
      <c r="E160" s="245" t="s">
        <v>10570</v>
      </c>
    </row>
    <row r="161" spans="1:5" ht="18.75">
      <c r="A161" s="166">
        <v>151</v>
      </c>
      <c r="B161" s="244" t="s">
        <v>1411</v>
      </c>
      <c r="C161" s="277">
        <v>6914</v>
      </c>
      <c r="D161" s="277" t="s">
        <v>143</v>
      </c>
      <c r="E161" s="245" t="s">
        <v>1540</v>
      </c>
    </row>
    <row r="162" spans="1:5" ht="18.75">
      <c r="A162" s="166">
        <v>152</v>
      </c>
      <c r="B162" s="244" t="s">
        <v>1412</v>
      </c>
      <c r="C162" s="277">
        <v>7222</v>
      </c>
      <c r="D162" s="277" t="s">
        <v>143</v>
      </c>
      <c r="E162" s="245" t="s">
        <v>1541</v>
      </c>
    </row>
    <row r="163" spans="1:5" ht="18.75">
      <c r="A163" s="166">
        <v>153</v>
      </c>
      <c r="B163" s="244" t="s">
        <v>928</v>
      </c>
      <c r="C163" s="277">
        <v>7229</v>
      </c>
      <c r="D163" s="277" t="s">
        <v>143</v>
      </c>
      <c r="E163" s="245" t="s">
        <v>1542</v>
      </c>
    </row>
    <row r="164" spans="1:5" ht="18.75">
      <c r="A164" s="166">
        <v>154</v>
      </c>
      <c r="B164" s="244" t="s">
        <v>970</v>
      </c>
      <c r="C164" s="277">
        <v>5373</v>
      </c>
      <c r="D164" s="277" t="s">
        <v>142</v>
      </c>
      <c r="E164" s="245" t="s">
        <v>582</v>
      </c>
    </row>
    <row r="165" spans="1:5" ht="18.75">
      <c r="A165" s="166">
        <v>155</v>
      </c>
      <c r="B165" s="244" t="s">
        <v>961</v>
      </c>
      <c r="C165" s="277">
        <v>6135</v>
      </c>
      <c r="D165" s="277" t="s">
        <v>142</v>
      </c>
      <c r="E165" s="245" t="s">
        <v>1532</v>
      </c>
    </row>
    <row r="166" spans="1:5" ht="18.75">
      <c r="A166" s="166">
        <v>156</v>
      </c>
      <c r="B166" s="244" t="s">
        <v>976</v>
      </c>
      <c r="C166" s="277">
        <v>6405</v>
      </c>
      <c r="D166" s="277" t="s">
        <v>691</v>
      </c>
      <c r="E166" s="245" t="s">
        <v>9879</v>
      </c>
    </row>
    <row r="167" spans="1:5" ht="18.75">
      <c r="A167" s="166">
        <v>157</v>
      </c>
      <c r="B167" s="244" t="s">
        <v>1413</v>
      </c>
      <c r="C167" s="277">
        <v>5738</v>
      </c>
      <c r="D167" s="277" t="s">
        <v>142</v>
      </c>
      <c r="E167" s="245" t="s">
        <v>1543</v>
      </c>
    </row>
    <row r="168" spans="1:5" ht="18.75">
      <c r="A168" s="166">
        <v>158</v>
      </c>
      <c r="B168" s="244" t="s">
        <v>1414</v>
      </c>
      <c r="C168" s="277">
        <v>4756</v>
      </c>
      <c r="D168" s="277" t="s">
        <v>142</v>
      </c>
      <c r="E168" s="245" t="s">
        <v>584</v>
      </c>
    </row>
    <row r="169" spans="1:5" ht="18.75">
      <c r="A169" s="166">
        <v>159</v>
      </c>
      <c r="B169" s="244" t="s">
        <v>951</v>
      </c>
      <c r="C169" s="277">
        <v>5463</v>
      </c>
      <c r="D169" s="277" t="s">
        <v>142</v>
      </c>
      <c r="E169" s="245" t="s">
        <v>1536</v>
      </c>
    </row>
    <row r="170" spans="1:5" ht="18.75">
      <c r="A170" s="166">
        <v>160</v>
      </c>
      <c r="B170" s="244" t="s">
        <v>954</v>
      </c>
      <c r="C170" s="277">
        <v>5523</v>
      </c>
      <c r="D170" s="277" t="s">
        <v>142</v>
      </c>
      <c r="E170" s="245" t="s">
        <v>1535</v>
      </c>
    </row>
    <row r="171" spans="1:5" ht="18.75">
      <c r="A171" s="166">
        <v>161</v>
      </c>
      <c r="B171" s="244" t="s">
        <v>932</v>
      </c>
      <c r="C171" s="277">
        <v>6359</v>
      </c>
      <c r="D171" s="277" t="s">
        <v>615</v>
      </c>
      <c r="E171" s="245" t="s">
        <v>1538</v>
      </c>
    </row>
    <row r="172" spans="1:5" ht="18.75">
      <c r="A172" s="166">
        <v>162</v>
      </c>
      <c r="B172" s="244" t="s">
        <v>1415</v>
      </c>
      <c r="C172" s="277">
        <v>4872</v>
      </c>
      <c r="D172" s="277" t="s">
        <v>142</v>
      </c>
      <c r="E172" s="245" t="s">
        <v>1541</v>
      </c>
    </row>
    <row r="173" spans="1:5" ht="18.75">
      <c r="A173" s="166">
        <v>163</v>
      </c>
      <c r="B173" s="244" t="s">
        <v>10571</v>
      </c>
      <c r="C173" s="277">
        <v>4728</v>
      </c>
      <c r="D173" s="277" t="s">
        <v>142</v>
      </c>
      <c r="E173" s="245" t="s">
        <v>10572</v>
      </c>
    </row>
    <row r="174" spans="1:5" ht="18.75">
      <c r="A174" s="166">
        <v>164</v>
      </c>
      <c r="B174" s="244" t="s">
        <v>1416</v>
      </c>
      <c r="C174" s="277">
        <v>5750</v>
      </c>
      <c r="D174" s="277" t="s">
        <v>144</v>
      </c>
      <c r="E174" s="245" t="s">
        <v>1544</v>
      </c>
    </row>
    <row r="175" spans="1:5" ht="18.75">
      <c r="A175" s="166">
        <v>165</v>
      </c>
      <c r="B175" s="244" t="s">
        <v>1417</v>
      </c>
      <c r="C175" s="277">
        <v>6183</v>
      </c>
      <c r="D175" s="277" t="s">
        <v>144</v>
      </c>
      <c r="E175" s="245" t="s">
        <v>1545</v>
      </c>
    </row>
    <row r="176" spans="1:5" ht="18.75">
      <c r="A176" s="166">
        <v>166</v>
      </c>
      <c r="B176" s="244" t="s">
        <v>1418</v>
      </c>
      <c r="C176" s="277">
        <v>6360</v>
      </c>
      <c r="D176" s="277" t="s">
        <v>144</v>
      </c>
      <c r="E176" s="245" t="s">
        <v>1546</v>
      </c>
    </row>
    <row r="177" spans="1:5" ht="18.75">
      <c r="A177" s="166">
        <v>167</v>
      </c>
      <c r="B177" s="244" t="s">
        <v>1419</v>
      </c>
      <c r="C177" s="277">
        <v>5499</v>
      </c>
      <c r="D177" s="277" t="s">
        <v>145</v>
      </c>
      <c r="E177" s="245" t="s">
        <v>1547</v>
      </c>
    </row>
    <row r="178" spans="1:5" ht="18.75">
      <c r="A178" s="166">
        <v>168</v>
      </c>
      <c r="B178" s="244" t="s">
        <v>1420</v>
      </c>
      <c r="C178" s="277">
        <v>4739</v>
      </c>
      <c r="D178" s="277" t="s">
        <v>145</v>
      </c>
      <c r="E178" s="245" t="s">
        <v>536</v>
      </c>
    </row>
    <row r="179" spans="1:5" ht="18.75">
      <c r="A179" s="166">
        <v>169</v>
      </c>
      <c r="B179" s="244" t="s">
        <v>1421</v>
      </c>
      <c r="C179" s="277">
        <v>4921</v>
      </c>
      <c r="D179" s="277" t="s">
        <v>145</v>
      </c>
      <c r="E179" s="245" t="s">
        <v>586</v>
      </c>
    </row>
    <row r="180" spans="1:5">
      <c r="A180" s="166"/>
      <c r="B180" s="315" t="s">
        <v>10593</v>
      </c>
      <c r="C180" s="316"/>
      <c r="D180" s="317"/>
      <c r="E180" s="175">
        <v>63</v>
      </c>
    </row>
    <row r="181" spans="1:5" ht="18.75">
      <c r="A181" s="166">
        <v>170</v>
      </c>
      <c r="B181" s="244" t="s">
        <v>10573</v>
      </c>
      <c r="C181" s="278">
        <v>5099</v>
      </c>
      <c r="D181" s="278" t="s">
        <v>10575</v>
      </c>
      <c r="E181" s="244" t="s">
        <v>10574</v>
      </c>
    </row>
    <row r="182" spans="1:5" ht="18.75">
      <c r="A182" s="166">
        <v>171</v>
      </c>
      <c r="B182" s="244" t="s">
        <v>516</v>
      </c>
      <c r="C182" s="278">
        <v>90058</v>
      </c>
      <c r="D182" s="278" t="s">
        <v>142</v>
      </c>
      <c r="E182" s="244" t="s">
        <v>1548</v>
      </c>
    </row>
    <row r="183" spans="1:5" ht="18.75">
      <c r="A183" s="166">
        <v>172</v>
      </c>
      <c r="B183" s="244" t="s">
        <v>506</v>
      </c>
      <c r="C183" s="278">
        <v>7150</v>
      </c>
      <c r="D183" s="278" t="s">
        <v>144</v>
      </c>
      <c r="E183" s="244" t="s">
        <v>664</v>
      </c>
    </row>
    <row r="184" spans="1:5" ht="18.75">
      <c r="A184" s="166">
        <v>173</v>
      </c>
      <c r="B184" s="244" t="s">
        <v>1206</v>
      </c>
      <c r="C184" s="278">
        <v>5161</v>
      </c>
      <c r="D184" s="278" t="s">
        <v>145</v>
      </c>
      <c r="E184" s="244" t="s">
        <v>670</v>
      </c>
    </row>
    <row r="185" spans="1:5" ht="18.75">
      <c r="A185" s="166">
        <v>174</v>
      </c>
      <c r="B185" s="244" t="s">
        <v>397</v>
      </c>
      <c r="C185" s="278">
        <v>7069</v>
      </c>
      <c r="D185" s="278" t="s">
        <v>615</v>
      </c>
      <c r="E185" s="244" t="s">
        <v>10576</v>
      </c>
    </row>
    <row r="186" spans="1:5" ht="18.75">
      <c r="A186" s="166">
        <v>175</v>
      </c>
      <c r="B186" s="244" t="s">
        <v>1422</v>
      </c>
      <c r="C186" s="278">
        <v>6484</v>
      </c>
      <c r="D186" s="278" t="s">
        <v>144</v>
      </c>
      <c r="E186" s="244" t="s">
        <v>1073</v>
      </c>
    </row>
    <row r="187" spans="1:5" ht="18.75">
      <c r="A187" s="166">
        <v>176</v>
      </c>
      <c r="B187" s="244" t="s">
        <v>1423</v>
      </c>
      <c r="C187" s="278">
        <v>7090</v>
      </c>
      <c r="D187" s="278" t="s">
        <v>144</v>
      </c>
      <c r="E187" s="244" t="s">
        <v>1149</v>
      </c>
    </row>
    <row r="188" spans="1:5" ht="18.75">
      <c r="A188" s="166">
        <v>177</v>
      </c>
      <c r="B188" s="244" t="s">
        <v>1424</v>
      </c>
      <c r="C188" s="278">
        <v>6499</v>
      </c>
      <c r="D188" s="278" t="s">
        <v>144</v>
      </c>
      <c r="E188" s="244" t="s">
        <v>1211</v>
      </c>
    </row>
    <row r="189" spans="1:5" ht="18.75">
      <c r="A189" s="166">
        <v>178</v>
      </c>
      <c r="B189" s="244" t="s">
        <v>1425</v>
      </c>
      <c r="C189" s="278">
        <v>7122</v>
      </c>
      <c r="D189" s="278" t="s">
        <v>144</v>
      </c>
      <c r="E189" s="244" t="s">
        <v>1549</v>
      </c>
    </row>
    <row r="190" spans="1:5" ht="18.75">
      <c r="A190" s="166">
        <v>179</v>
      </c>
      <c r="B190" s="244" t="s">
        <v>1192</v>
      </c>
      <c r="C190" s="278">
        <v>6314</v>
      </c>
      <c r="D190" s="278" t="s">
        <v>142</v>
      </c>
      <c r="E190" s="244" t="s">
        <v>680</v>
      </c>
    </row>
    <row r="191" spans="1:5" ht="18.75">
      <c r="A191" s="166">
        <v>180</v>
      </c>
      <c r="B191" s="244" t="s">
        <v>1426</v>
      </c>
      <c r="C191" s="278">
        <v>6130</v>
      </c>
      <c r="D191" s="278" t="s">
        <v>142</v>
      </c>
      <c r="E191" s="244" t="s">
        <v>1550</v>
      </c>
    </row>
    <row r="192" spans="1:5" ht="18.75">
      <c r="A192" s="166">
        <v>181</v>
      </c>
      <c r="B192" s="244" t="s">
        <v>1223</v>
      </c>
      <c r="C192" s="278">
        <v>4985</v>
      </c>
      <c r="D192" s="278" t="s">
        <v>145</v>
      </c>
      <c r="E192" s="244" t="s">
        <v>1186</v>
      </c>
    </row>
    <row r="193" spans="1:7" ht="18.75">
      <c r="A193" s="166">
        <v>182</v>
      </c>
      <c r="B193" s="244" t="s">
        <v>1222</v>
      </c>
      <c r="C193" s="278">
        <v>6797</v>
      </c>
      <c r="D193" s="278" t="s">
        <v>142</v>
      </c>
      <c r="E193" s="244" t="s">
        <v>10577</v>
      </c>
    </row>
    <row r="194" spans="1:7" ht="18.75">
      <c r="A194" s="166">
        <v>183</v>
      </c>
      <c r="B194" s="244" t="s">
        <v>1219</v>
      </c>
      <c r="C194" s="278">
        <v>5130</v>
      </c>
      <c r="D194" s="278" t="s">
        <v>145</v>
      </c>
      <c r="E194" s="244" t="s">
        <v>674</v>
      </c>
    </row>
    <row r="195" spans="1:7" ht="18.75">
      <c r="A195" s="166">
        <v>184</v>
      </c>
      <c r="B195" s="244" t="s">
        <v>1205</v>
      </c>
      <c r="C195" s="278">
        <v>5207</v>
      </c>
      <c r="D195" s="278" t="s">
        <v>145</v>
      </c>
      <c r="E195" s="244" t="s">
        <v>1073</v>
      </c>
    </row>
    <row r="196" spans="1:7" ht="18.75">
      <c r="A196" s="166">
        <v>185</v>
      </c>
      <c r="B196" s="244" t="s">
        <v>1427</v>
      </c>
      <c r="C196" s="278">
        <v>4808</v>
      </c>
      <c r="D196" s="278" t="s">
        <v>145</v>
      </c>
      <c r="E196" s="244" t="s">
        <v>10578</v>
      </c>
    </row>
    <row r="197" spans="1:7" ht="18.75">
      <c r="A197" s="166">
        <v>186</v>
      </c>
      <c r="B197" s="244" t="s">
        <v>1207</v>
      </c>
      <c r="C197" s="278">
        <v>4823</v>
      </c>
      <c r="D197" s="278" t="s">
        <v>142</v>
      </c>
      <c r="E197" s="244" t="s">
        <v>1145</v>
      </c>
    </row>
    <row r="198" spans="1:7" ht="18.75">
      <c r="A198" s="166">
        <v>187</v>
      </c>
      <c r="B198" s="244" t="s">
        <v>1428</v>
      </c>
      <c r="C198" s="278">
        <v>5151</v>
      </c>
      <c r="D198" s="278" t="s">
        <v>145</v>
      </c>
      <c r="E198" s="244" t="s">
        <v>1551</v>
      </c>
    </row>
    <row r="199" spans="1:7" ht="18.75">
      <c r="A199" s="166">
        <v>188</v>
      </c>
      <c r="B199" s="244" t="s">
        <v>1201</v>
      </c>
      <c r="C199" s="278">
        <v>4817</v>
      </c>
      <c r="D199" s="278" t="s">
        <v>145</v>
      </c>
      <c r="E199" s="244" t="s">
        <v>1202</v>
      </c>
    </row>
    <row r="200" spans="1:7" ht="18.75">
      <c r="A200" s="166">
        <v>189</v>
      </c>
      <c r="B200" s="244" t="s">
        <v>1429</v>
      </c>
      <c r="C200" s="278">
        <v>5391</v>
      </c>
      <c r="D200" s="278" t="s">
        <v>691</v>
      </c>
      <c r="E200" s="244" t="s">
        <v>639</v>
      </c>
    </row>
    <row r="201" spans="1:7" ht="18.75">
      <c r="A201" s="166">
        <v>190</v>
      </c>
      <c r="B201" s="244" t="s">
        <v>1208</v>
      </c>
      <c r="C201" s="278">
        <v>4822</v>
      </c>
      <c r="D201" s="278" t="s">
        <v>145</v>
      </c>
      <c r="E201" s="244" t="s">
        <v>1147</v>
      </c>
    </row>
    <row r="202" spans="1:7" ht="18.75">
      <c r="A202" s="166">
        <v>191</v>
      </c>
      <c r="B202" s="244" t="s">
        <v>1209</v>
      </c>
      <c r="C202" s="278">
        <v>5394</v>
      </c>
      <c r="D202" s="278" t="s">
        <v>145</v>
      </c>
      <c r="E202" s="244" t="s">
        <v>1179</v>
      </c>
    </row>
    <row r="203" spans="1:7" ht="18.75">
      <c r="A203" s="166">
        <v>192</v>
      </c>
      <c r="B203" s="244" t="s">
        <v>1180</v>
      </c>
      <c r="C203" s="278">
        <v>6325</v>
      </c>
      <c r="D203" s="278" t="s">
        <v>142</v>
      </c>
      <c r="E203" s="244" t="s">
        <v>1149</v>
      </c>
      <c r="G203">
        <v>51</v>
      </c>
    </row>
    <row r="204" spans="1:7" ht="18.75">
      <c r="A204" s="166">
        <v>193</v>
      </c>
      <c r="B204" s="244" t="s">
        <v>1430</v>
      </c>
      <c r="C204" s="278">
        <v>4818</v>
      </c>
      <c r="D204" s="278" t="s">
        <v>142</v>
      </c>
      <c r="E204" s="244" t="s">
        <v>643</v>
      </c>
      <c r="G204">
        <v>55</v>
      </c>
    </row>
    <row r="205" spans="1:7" ht="18.75">
      <c r="A205" s="166">
        <v>194</v>
      </c>
      <c r="B205" s="244" t="s">
        <v>1431</v>
      </c>
      <c r="C205" s="278">
        <v>6777</v>
      </c>
      <c r="D205" s="278" t="s">
        <v>691</v>
      </c>
      <c r="E205" s="244" t="s">
        <v>645</v>
      </c>
      <c r="G205">
        <v>63</v>
      </c>
    </row>
    <row r="206" spans="1:7" ht="18.75">
      <c r="A206" s="166">
        <v>195</v>
      </c>
      <c r="B206" s="244" t="s">
        <v>646</v>
      </c>
      <c r="C206" s="278">
        <v>5792</v>
      </c>
      <c r="D206" s="278" t="s">
        <v>142</v>
      </c>
      <c r="E206" s="244" t="s">
        <v>1151</v>
      </c>
      <c r="G206">
        <v>54</v>
      </c>
    </row>
    <row r="207" spans="1:7" ht="18.75">
      <c r="A207" s="166">
        <v>196</v>
      </c>
      <c r="B207" s="244" t="s">
        <v>1432</v>
      </c>
      <c r="C207" s="278">
        <v>5145</v>
      </c>
      <c r="D207" s="278" t="s">
        <v>145</v>
      </c>
      <c r="E207" s="244" t="s">
        <v>1153</v>
      </c>
      <c r="G207">
        <v>61</v>
      </c>
    </row>
    <row r="208" spans="1:7" ht="18.75">
      <c r="A208" s="166">
        <v>197</v>
      </c>
      <c r="B208" s="244" t="s">
        <v>1212</v>
      </c>
      <c r="C208" s="278">
        <v>4824</v>
      </c>
      <c r="D208" s="278" t="s">
        <v>142</v>
      </c>
      <c r="E208" s="244" t="s">
        <v>8635</v>
      </c>
      <c r="G208">
        <v>59</v>
      </c>
    </row>
    <row r="209" spans="1:7" ht="18.75">
      <c r="A209" s="166">
        <v>198</v>
      </c>
      <c r="B209" s="244" t="s">
        <v>1090</v>
      </c>
      <c r="C209" s="278">
        <v>5380</v>
      </c>
      <c r="D209" s="278" t="s">
        <v>691</v>
      </c>
      <c r="E209" s="244" t="s">
        <v>1155</v>
      </c>
      <c r="G209" s="281">
        <f>SUM(G203:G208)</f>
        <v>343</v>
      </c>
    </row>
    <row r="210" spans="1:7" ht="18.75">
      <c r="A210" s="166">
        <v>199</v>
      </c>
      <c r="B210" s="244" t="s">
        <v>1203</v>
      </c>
      <c r="C210" s="278">
        <v>5101</v>
      </c>
      <c r="D210" s="278" t="s">
        <v>145</v>
      </c>
      <c r="E210" s="244" t="s">
        <v>1157</v>
      </c>
      <c r="G210">
        <v>335</v>
      </c>
    </row>
    <row r="211" spans="1:7" ht="18.75">
      <c r="A211" s="166">
        <v>200</v>
      </c>
      <c r="B211" s="244" t="s">
        <v>1433</v>
      </c>
      <c r="C211" s="278">
        <v>5152</v>
      </c>
      <c r="D211" s="278" t="s">
        <v>145</v>
      </c>
      <c r="E211" s="244" t="s">
        <v>647</v>
      </c>
    </row>
    <row r="212" spans="1:7" ht="18.75">
      <c r="A212" s="166">
        <v>201</v>
      </c>
      <c r="B212" s="244" t="s">
        <v>1215</v>
      </c>
      <c r="C212" s="278">
        <v>4809</v>
      </c>
      <c r="D212" s="278" t="s">
        <v>691</v>
      </c>
      <c r="E212" s="244" t="s">
        <v>1161</v>
      </c>
    </row>
    <row r="213" spans="1:7" ht="18.75">
      <c r="A213" s="166">
        <v>202</v>
      </c>
      <c r="B213" s="244" t="s">
        <v>1214</v>
      </c>
      <c r="C213" s="278">
        <v>5522</v>
      </c>
      <c r="D213" s="278" t="s">
        <v>142</v>
      </c>
      <c r="E213" s="244" t="s">
        <v>1054</v>
      </c>
    </row>
    <row r="214" spans="1:7" ht="18.75">
      <c r="A214" s="166">
        <v>203</v>
      </c>
      <c r="B214" s="244" t="s">
        <v>1434</v>
      </c>
      <c r="C214" s="278">
        <v>5387</v>
      </c>
      <c r="D214" s="278" t="s">
        <v>145</v>
      </c>
      <c r="E214" s="244" t="s">
        <v>762</v>
      </c>
    </row>
    <row r="215" spans="1:7" ht="18.75">
      <c r="A215" s="166">
        <v>204</v>
      </c>
      <c r="B215" s="244" t="s">
        <v>1173</v>
      </c>
      <c r="C215" s="278">
        <v>6190</v>
      </c>
      <c r="D215" s="278" t="s">
        <v>144</v>
      </c>
      <c r="E215" s="244" t="s">
        <v>1174</v>
      </c>
    </row>
    <row r="216" spans="1:7" ht="18.75">
      <c r="A216" s="166">
        <v>205</v>
      </c>
      <c r="B216" s="244" t="s">
        <v>1177</v>
      </c>
      <c r="C216" s="278">
        <v>6036</v>
      </c>
      <c r="D216" s="278" t="s">
        <v>144</v>
      </c>
      <c r="E216" s="244" t="s">
        <v>641</v>
      </c>
    </row>
    <row r="217" spans="1:7" ht="18.75">
      <c r="A217" s="166">
        <v>206</v>
      </c>
      <c r="B217" s="244" t="s">
        <v>10544</v>
      </c>
      <c r="C217" s="278">
        <v>5839</v>
      </c>
      <c r="D217" s="278" t="s">
        <v>142</v>
      </c>
      <c r="E217" s="244" t="s">
        <v>1549</v>
      </c>
    </row>
    <row r="218" spans="1:7" ht="18.75">
      <c r="A218" s="166">
        <v>207</v>
      </c>
      <c r="B218" s="244" t="s">
        <v>10579</v>
      </c>
      <c r="C218" s="278">
        <v>5102</v>
      </c>
      <c r="D218" s="278" t="s">
        <v>1498</v>
      </c>
      <c r="E218" s="244" t="s">
        <v>664</v>
      </c>
    </row>
    <row r="219" spans="1:7" ht="18.75">
      <c r="A219" s="166">
        <v>208</v>
      </c>
      <c r="B219" s="244" t="s">
        <v>1435</v>
      </c>
      <c r="C219" s="278">
        <v>5096</v>
      </c>
      <c r="D219" s="278" t="s">
        <v>1498</v>
      </c>
      <c r="E219" s="244" t="s">
        <v>10580</v>
      </c>
    </row>
    <row r="220" spans="1:7" ht="18.75">
      <c r="A220" s="166">
        <v>209</v>
      </c>
      <c r="B220" s="244" t="s">
        <v>1154</v>
      </c>
      <c r="C220" s="278">
        <v>7325</v>
      </c>
      <c r="D220" s="278" t="s">
        <v>143</v>
      </c>
      <c r="E220" s="244" t="s">
        <v>1155</v>
      </c>
    </row>
    <row r="221" spans="1:7" ht="18.75">
      <c r="A221" s="166">
        <v>210</v>
      </c>
      <c r="B221" s="244" t="s">
        <v>1436</v>
      </c>
      <c r="C221" s="278">
        <v>6671</v>
      </c>
      <c r="D221" s="278" t="s">
        <v>143</v>
      </c>
      <c r="E221" s="244" t="s">
        <v>647</v>
      </c>
    </row>
    <row r="222" spans="1:7" ht="18.75">
      <c r="A222" s="166">
        <v>211</v>
      </c>
      <c r="B222" s="244" t="s">
        <v>1195</v>
      </c>
      <c r="C222" s="278">
        <v>7293</v>
      </c>
      <c r="D222" s="278" t="s">
        <v>143</v>
      </c>
      <c r="E222" s="244" t="s">
        <v>680</v>
      </c>
    </row>
    <row r="223" spans="1:7" ht="18.75">
      <c r="A223" s="166">
        <v>212</v>
      </c>
      <c r="B223" s="244" t="s">
        <v>1167</v>
      </c>
      <c r="C223" s="278">
        <v>7349</v>
      </c>
      <c r="D223" s="278" t="s">
        <v>143</v>
      </c>
      <c r="E223" s="244" t="s">
        <v>678</v>
      </c>
    </row>
    <row r="224" spans="1:7" ht="18.75">
      <c r="A224" s="166">
        <v>213</v>
      </c>
      <c r="B224" s="244" t="s">
        <v>673</v>
      </c>
      <c r="C224" s="278">
        <v>6718</v>
      </c>
      <c r="D224" s="278" t="s">
        <v>143</v>
      </c>
      <c r="E224" s="244" t="s">
        <v>674</v>
      </c>
    </row>
    <row r="225" spans="1:5" ht="18.75">
      <c r="A225" s="166">
        <v>214</v>
      </c>
      <c r="B225" s="244" t="s">
        <v>669</v>
      </c>
      <c r="C225" s="278">
        <v>7340</v>
      </c>
      <c r="D225" s="278" t="s">
        <v>143</v>
      </c>
      <c r="E225" s="244" t="s">
        <v>670</v>
      </c>
    </row>
    <row r="226" spans="1:5" ht="18.75">
      <c r="A226" s="166">
        <v>215</v>
      </c>
      <c r="B226" s="244" t="s">
        <v>1437</v>
      </c>
      <c r="C226" s="278">
        <v>6690</v>
      </c>
      <c r="D226" s="278" t="s">
        <v>143</v>
      </c>
      <c r="E226" s="244" t="s">
        <v>704</v>
      </c>
    </row>
    <row r="227" spans="1:5" ht="18.75">
      <c r="A227" s="166">
        <v>216</v>
      </c>
      <c r="B227" s="244" t="s">
        <v>1438</v>
      </c>
      <c r="C227" s="278">
        <v>6934</v>
      </c>
      <c r="D227" s="278" t="s">
        <v>143</v>
      </c>
      <c r="E227" s="244" t="s">
        <v>1176</v>
      </c>
    </row>
    <row r="228" spans="1:5" ht="18.75">
      <c r="A228" s="166">
        <v>217</v>
      </c>
      <c r="B228" s="244" t="s">
        <v>1142</v>
      </c>
      <c r="C228" s="278">
        <v>6704</v>
      </c>
      <c r="D228" s="278" t="s">
        <v>143</v>
      </c>
      <c r="E228" s="244" t="s">
        <v>1143</v>
      </c>
    </row>
    <row r="229" spans="1:5" ht="18.75">
      <c r="A229" s="166">
        <v>218</v>
      </c>
      <c r="B229" s="244" t="s">
        <v>1150</v>
      </c>
      <c r="C229" s="278">
        <v>7350</v>
      </c>
      <c r="D229" s="278" t="s">
        <v>143</v>
      </c>
      <c r="E229" s="244" t="s">
        <v>1151</v>
      </c>
    </row>
    <row r="230" spans="1:5" ht="18.75">
      <c r="A230" s="166">
        <v>219</v>
      </c>
      <c r="B230" s="244" t="s">
        <v>1152</v>
      </c>
      <c r="C230" s="278">
        <v>7217</v>
      </c>
      <c r="D230" s="278" t="s">
        <v>143</v>
      </c>
      <c r="E230" s="244" t="s">
        <v>1153</v>
      </c>
    </row>
    <row r="231" spans="1:5" ht="18.75">
      <c r="A231" s="166">
        <v>220</v>
      </c>
      <c r="B231" s="244" t="s">
        <v>1439</v>
      </c>
      <c r="C231" s="278">
        <v>7342</v>
      </c>
      <c r="D231" s="278" t="s">
        <v>143</v>
      </c>
      <c r="E231" s="244" t="s">
        <v>1054</v>
      </c>
    </row>
    <row r="232" spans="1:5" ht="18.75">
      <c r="A232" s="166">
        <v>221</v>
      </c>
      <c r="B232" s="244" t="s">
        <v>1440</v>
      </c>
      <c r="C232" s="278">
        <v>7309</v>
      </c>
      <c r="D232" s="278" t="s">
        <v>143</v>
      </c>
      <c r="E232" s="244" t="s">
        <v>1183</v>
      </c>
    </row>
    <row r="233" spans="1:5" ht="18.75">
      <c r="A233" s="166">
        <v>222</v>
      </c>
      <c r="B233" s="244" t="s">
        <v>1175</v>
      </c>
      <c r="C233" s="278">
        <v>6382</v>
      </c>
      <c r="D233" s="278" t="s">
        <v>144</v>
      </c>
      <c r="E233" s="244" t="s">
        <v>10581</v>
      </c>
    </row>
    <row r="234" spans="1:5" ht="18.75">
      <c r="A234" s="166">
        <v>223</v>
      </c>
      <c r="B234" s="244" t="s">
        <v>1210</v>
      </c>
      <c r="C234" s="278">
        <v>4922</v>
      </c>
      <c r="D234" s="278" t="s">
        <v>142</v>
      </c>
      <c r="E234" s="244" t="s">
        <v>1211</v>
      </c>
    </row>
    <row r="235" spans="1:5">
      <c r="A235" s="166"/>
      <c r="B235" s="315" t="s">
        <v>10594</v>
      </c>
      <c r="C235" s="316"/>
      <c r="D235" s="317"/>
      <c r="E235" s="175">
        <v>54</v>
      </c>
    </row>
    <row r="236" spans="1:5" ht="18.75">
      <c r="A236" s="166">
        <v>224</v>
      </c>
      <c r="B236" s="244" t="s">
        <v>949</v>
      </c>
      <c r="C236" s="278">
        <v>5317</v>
      </c>
      <c r="D236" s="278" t="s">
        <v>145</v>
      </c>
      <c r="E236" s="244" t="s">
        <v>542</v>
      </c>
    </row>
    <row r="237" spans="1:5" ht="18.75">
      <c r="A237" s="166">
        <v>225</v>
      </c>
      <c r="B237" s="244" t="s">
        <v>1441</v>
      </c>
      <c r="C237" s="278">
        <v>5951</v>
      </c>
      <c r="D237" s="278" t="s">
        <v>144</v>
      </c>
      <c r="E237" s="244" t="s">
        <v>542</v>
      </c>
    </row>
    <row r="238" spans="1:5" ht="18.75">
      <c r="A238" s="166">
        <v>226</v>
      </c>
      <c r="B238" s="244" t="s">
        <v>1442</v>
      </c>
      <c r="C238" s="278">
        <v>7245</v>
      </c>
      <c r="D238" s="278" t="s">
        <v>143</v>
      </c>
      <c r="E238" s="244" t="s">
        <v>1552</v>
      </c>
    </row>
    <row r="239" spans="1:5" ht="18.75">
      <c r="A239" s="166">
        <v>227</v>
      </c>
      <c r="B239" s="244" t="s">
        <v>1443</v>
      </c>
      <c r="C239" s="278">
        <v>5511</v>
      </c>
      <c r="D239" s="278" t="s">
        <v>142</v>
      </c>
      <c r="E239" s="244" t="s">
        <v>1552</v>
      </c>
    </row>
    <row r="240" spans="1:5" ht="18.75">
      <c r="A240" s="166">
        <v>228</v>
      </c>
      <c r="B240" s="244" t="s">
        <v>1255</v>
      </c>
      <c r="C240" s="278">
        <v>4918</v>
      </c>
      <c r="D240" s="278" t="s">
        <v>145</v>
      </c>
      <c r="E240" s="244" t="s">
        <v>1241</v>
      </c>
    </row>
    <row r="241" spans="1:5" ht="18.75">
      <c r="A241" s="166">
        <v>229</v>
      </c>
      <c r="B241" s="244" t="s">
        <v>1444</v>
      </c>
      <c r="C241" s="278">
        <v>7223</v>
      </c>
      <c r="D241" s="278" t="s">
        <v>143</v>
      </c>
      <c r="E241" s="244" t="s">
        <v>1241</v>
      </c>
    </row>
    <row r="242" spans="1:5" ht="18.75">
      <c r="A242" s="166">
        <v>230</v>
      </c>
      <c r="B242" s="244" t="s">
        <v>1267</v>
      </c>
      <c r="C242" s="278">
        <v>4917</v>
      </c>
      <c r="D242" s="278" t="s">
        <v>145</v>
      </c>
      <c r="E242" s="244" t="s">
        <v>1268</v>
      </c>
    </row>
    <row r="243" spans="1:5" ht="18.75">
      <c r="A243" s="166">
        <v>231</v>
      </c>
      <c r="B243" s="244" t="s">
        <v>10582</v>
      </c>
      <c r="C243" s="278">
        <v>7246</v>
      </c>
      <c r="D243" s="278" t="s">
        <v>143</v>
      </c>
      <c r="E243" s="244" t="s">
        <v>10583</v>
      </c>
    </row>
    <row r="244" spans="1:5" ht="18.75">
      <c r="A244" s="166">
        <v>232</v>
      </c>
      <c r="B244" s="244" t="s">
        <v>1269</v>
      </c>
      <c r="C244" s="278">
        <v>4927</v>
      </c>
      <c r="D244" s="278" t="s">
        <v>145</v>
      </c>
      <c r="E244" s="244" t="s">
        <v>1270</v>
      </c>
    </row>
    <row r="245" spans="1:5" ht="18.75">
      <c r="A245" s="166">
        <v>233</v>
      </c>
      <c r="B245" s="244" t="s">
        <v>1445</v>
      </c>
      <c r="C245" s="278">
        <v>7074</v>
      </c>
      <c r="D245" s="278" t="s">
        <v>144</v>
      </c>
      <c r="E245" s="244" t="s">
        <v>1270</v>
      </c>
    </row>
    <row r="246" spans="1:5" ht="18.75">
      <c r="A246" s="166">
        <v>234</v>
      </c>
      <c r="B246" s="244" t="s">
        <v>1236</v>
      </c>
      <c r="C246" s="278">
        <v>4963</v>
      </c>
      <c r="D246" s="278" t="s">
        <v>142</v>
      </c>
      <c r="E246" s="244" t="s">
        <v>1237</v>
      </c>
    </row>
    <row r="247" spans="1:5" ht="18.75">
      <c r="A247" s="166">
        <v>235</v>
      </c>
      <c r="B247" s="244" t="s">
        <v>1446</v>
      </c>
      <c r="C247" s="278">
        <v>6562</v>
      </c>
      <c r="D247" s="278" t="s">
        <v>143</v>
      </c>
      <c r="E247" s="244" t="s">
        <v>1237</v>
      </c>
    </row>
    <row r="248" spans="1:5" ht="18.75">
      <c r="A248" s="166">
        <v>236</v>
      </c>
      <c r="B248" s="244" t="s">
        <v>1263</v>
      </c>
      <c r="C248" s="278">
        <v>5364</v>
      </c>
      <c r="D248" s="278" t="s">
        <v>691</v>
      </c>
      <c r="E248" s="244" t="s">
        <v>1264</v>
      </c>
    </row>
    <row r="249" spans="1:5" ht="18.75">
      <c r="A249" s="166">
        <v>237</v>
      </c>
      <c r="B249" s="244" t="s">
        <v>1447</v>
      </c>
      <c r="C249" s="278">
        <v>6478</v>
      </c>
      <c r="D249" s="278" t="s">
        <v>144</v>
      </c>
      <c r="E249" s="244" t="s">
        <v>1264</v>
      </c>
    </row>
    <row r="250" spans="1:5" ht="18.75">
      <c r="A250" s="166">
        <v>238</v>
      </c>
      <c r="B250" s="244" t="s">
        <v>1254</v>
      </c>
      <c r="C250" s="278">
        <v>5570</v>
      </c>
      <c r="D250" s="278" t="s">
        <v>145</v>
      </c>
      <c r="E250" s="244" t="s">
        <v>1239</v>
      </c>
    </row>
    <row r="251" spans="1:5" ht="18.75">
      <c r="A251" s="166">
        <v>239</v>
      </c>
      <c r="B251" s="244" t="s">
        <v>1448</v>
      </c>
      <c r="C251" s="278">
        <v>7234</v>
      </c>
      <c r="D251" s="278" t="s">
        <v>143</v>
      </c>
      <c r="E251" s="244" t="s">
        <v>1239</v>
      </c>
    </row>
    <row r="252" spans="1:5" ht="18.75">
      <c r="A252" s="166">
        <v>240</v>
      </c>
      <c r="B252" s="244" t="s">
        <v>1261</v>
      </c>
      <c r="C252" s="278">
        <v>5969</v>
      </c>
      <c r="D252" s="278" t="s">
        <v>142</v>
      </c>
      <c r="E252" s="244" t="s">
        <v>1262</v>
      </c>
    </row>
    <row r="253" spans="1:5" ht="18.75">
      <c r="A253" s="166">
        <v>241</v>
      </c>
      <c r="B253" s="244" t="s">
        <v>1449</v>
      </c>
      <c r="C253" s="278">
        <v>5769</v>
      </c>
      <c r="D253" s="278" t="s">
        <v>144</v>
      </c>
      <c r="E253" s="244" t="s">
        <v>10584</v>
      </c>
    </row>
    <row r="254" spans="1:5" ht="18.75">
      <c r="A254" s="166">
        <v>242</v>
      </c>
      <c r="B254" s="244" t="s">
        <v>295</v>
      </c>
      <c r="C254" s="278">
        <v>4763</v>
      </c>
      <c r="D254" s="278" t="s">
        <v>142</v>
      </c>
      <c r="E254" s="244" t="s">
        <v>1553</v>
      </c>
    </row>
    <row r="255" spans="1:5" ht="18.75">
      <c r="A255" s="166">
        <v>243</v>
      </c>
      <c r="B255" s="244" t="s">
        <v>1450</v>
      </c>
      <c r="C255" s="278">
        <v>7232</v>
      </c>
      <c r="D255" s="278" t="s">
        <v>143</v>
      </c>
      <c r="E255" s="244" t="s">
        <v>1553</v>
      </c>
    </row>
    <row r="256" spans="1:5" ht="18.75">
      <c r="A256" s="166">
        <v>244</v>
      </c>
      <c r="B256" s="244" t="s">
        <v>1451</v>
      </c>
      <c r="C256" s="278">
        <v>4919</v>
      </c>
      <c r="D256" s="278" t="s">
        <v>145</v>
      </c>
      <c r="E256" s="244" t="s">
        <v>1554</v>
      </c>
    </row>
    <row r="257" spans="1:5" ht="18.75">
      <c r="A257" s="166">
        <v>245</v>
      </c>
      <c r="B257" s="244" t="s">
        <v>1452</v>
      </c>
      <c r="C257" s="278">
        <v>7226</v>
      </c>
      <c r="D257" s="278" t="s">
        <v>143</v>
      </c>
      <c r="E257" s="244" t="s">
        <v>1554</v>
      </c>
    </row>
    <row r="258" spans="1:5" ht="18.75">
      <c r="A258" s="166">
        <v>246</v>
      </c>
      <c r="B258" s="244" t="s">
        <v>1272</v>
      </c>
      <c r="C258" s="278">
        <v>6792</v>
      </c>
      <c r="D258" s="278" t="s">
        <v>142</v>
      </c>
      <c r="E258" s="244" t="s">
        <v>558</v>
      </c>
    </row>
    <row r="259" spans="1:5" ht="18.75">
      <c r="A259" s="166">
        <v>247</v>
      </c>
      <c r="B259" s="244" t="s">
        <v>1453</v>
      </c>
      <c r="C259" s="278">
        <v>7236</v>
      </c>
      <c r="D259" s="278" t="s">
        <v>143</v>
      </c>
      <c r="E259" s="244" t="s">
        <v>558</v>
      </c>
    </row>
    <row r="260" spans="1:5" ht="18.75">
      <c r="A260" s="166">
        <v>248</v>
      </c>
      <c r="B260" s="244" t="s">
        <v>252</v>
      </c>
      <c r="C260" s="278">
        <v>5330</v>
      </c>
      <c r="D260" s="278" t="s">
        <v>10575</v>
      </c>
      <c r="E260" s="244" t="s">
        <v>596</v>
      </c>
    </row>
    <row r="261" spans="1:5" ht="18.75">
      <c r="A261" s="166">
        <v>249</v>
      </c>
      <c r="B261" s="244" t="s">
        <v>595</v>
      </c>
      <c r="C261" s="278">
        <v>7220</v>
      </c>
      <c r="D261" s="278" t="s">
        <v>143</v>
      </c>
      <c r="E261" s="244" t="s">
        <v>596</v>
      </c>
    </row>
    <row r="262" spans="1:5" ht="18.75">
      <c r="A262" s="166">
        <v>250</v>
      </c>
      <c r="B262" s="244" t="s">
        <v>1236</v>
      </c>
      <c r="C262" s="278">
        <v>4963</v>
      </c>
      <c r="D262" s="278" t="s">
        <v>142</v>
      </c>
      <c r="E262" s="244" t="s">
        <v>1237</v>
      </c>
    </row>
    <row r="263" spans="1:5" ht="18.75">
      <c r="A263" s="166">
        <v>251</v>
      </c>
      <c r="B263" s="244" t="s">
        <v>1454</v>
      </c>
      <c r="C263" s="278">
        <v>6000</v>
      </c>
      <c r="D263" s="278" t="s">
        <v>144</v>
      </c>
      <c r="E263" s="244" t="s">
        <v>1237</v>
      </c>
    </row>
    <row r="264" spans="1:5" ht="18.75">
      <c r="A264" s="166">
        <v>252</v>
      </c>
      <c r="B264" s="244" t="s">
        <v>1455</v>
      </c>
      <c r="C264" s="278">
        <v>4764</v>
      </c>
      <c r="D264" s="278" t="s">
        <v>142</v>
      </c>
      <c r="E264" s="244" t="s">
        <v>1555</v>
      </c>
    </row>
    <row r="265" spans="1:5" ht="18.75">
      <c r="A265" s="166">
        <v>253</v>
      </c>
      <c r="B265" s="244" t="s">
        <v>1456</v>
      </c>
      <c r="C265" s="278">
        <v>5965</v>
      </c>
      <c r="D265" s="278" t="s">
        <v>144</v>
      </c>
      <c r="E265" s="244" t="s">
        <v>1555</v>
      </c>
    </row>
    <row r="266" spans="1:5" ht="18.75">
      <c r="A266" s="166">
        <v>254</v>
      </c>
      <c r="B266" s="244" t="s">
        <v>1273</v>
      </c>
      <c r="C266" s="278">
        <v>4789</v>
      </c>
      <c r="D266" s="278" t="s">
        <v>691</v>
      </c>
      <c r="E266" s="244" t="s">
        <v>1274</v>
      </c>
    </row>
    <row r="267" spans="1:5" ht="18.75">
      <c r="A267" s="166">
        <v>255</v>
      </c>
      <c r="B267" s="244" t="s">
        <v>1457</v>
      </c>
      <c r="C267" s="278">
        <v>6515</v>
      </c>
      <c r="D267" s="278" t="s">
        <v>143</v>
      </c>
      <c r="E267" s="244" t="s">
        <v>1274</v>
      </c>
    </row>
    <row r="268" spans="1:5" ht="18.75">
      <c r="A268" s="166">
        <v>256</v>
      </c>
      <c r="B268" s="244" t="s">
        <v>1458</v>
      </c>
      <c r="C268" s="278">
        <v>5342</v>
      </c>
      <c r="D268" s="278" t="s">
        <v>144</v>
      </c>
      <c r="E268" s="244" t="s">
        <v>1246</v>
      </c>
    </row>
    <row r="269" spans="1:5" ht="18.75">
      <c r="A269" s="166">
        <v>257</v>
      </c>
      <c r="B269" s="244" t="s">
        <v>1459</v>
      </c>
      <c r="C269" s="278">
        <v>6870</v>
      </c>
      <c r="D269" s="278" t="s">
        <v>144</v>
      </c>
      <c r="E269" s="244" t="s">
        <v>1246</v>
      </c>
    </row>
    <row r="270" spans="1:5" ht="18.75">
      <c r="A270" s="166">
        <v>258</v>
      </c>
      <c r="B270" s="244" t="s">
        <v>1265</v>
      </c>
      <c r="C270" s="278">
        <v>5111</v>
      </c>
      <c r="D270" s="278" t="s">
        <v>145</v>
      </c>
      <c r="E270" s="244" t="s">
        <v>1266</v>
      </c>
    </row>
    <row r="271" spans="1:5" ht="18.75">
      <c r="A271" s="166">
        <v>259</v>
      </c>
      <c r="B271" s="244" t="s">
        <v>1460</v>
      </c>
      <c r="C271" s="278">
        <v>5947</v>
      </c>
      <c r="D271" s="278" t="s">
        <v>144</v>
      </c>
      <c r="E271" s="244" t="s">
        <v>1266</v>
      </c>
    </row>
    <row r="272" spans="1:5" ht="18.75">
      <c r="A272" s="166">
        <v>260</v>
      </c>
      <c r="B272" s="244" t="s">
        <v>1271</v>
      </c>
      <c r="C272" s="278">
        <v>4760</v>
      </c>
      <c r="D272" s="278" t="s">
        <v>142</v>
      </c>
      <c r="E272" s="244" t="s">
        <v>1242</v>
      </c>
    </row>
    <row r="273" spans="1:5" ht="18.75">
      <c r="A273" s="166">
        <v>261</v>
      </c>
      <c r="B273" s="244" t="s">
        <v>293</v>
      </c>
      <c r="C273" s="278">
        <v>6496</v>
      </c>
      <c r="D273" s="278" t="s">
        <v>144</v>
      </c>
      <c r="E273" s="244" t="s">
        <v>1242</v>
      </c>
    </row>
    <row r="274" spans="1:5" ht="18.75">
      <c r="A274" s="166">
        <v>262</v>
      </c>
      <c r="B274" s="244" t="s">
        <v>1461</v>
      </c>
      <c r="C274" s="278">
        <v>4984</v>
      </c>
      <c r="D274" s="278" t="s">
        <v>142</v>
      </c>
      <c r="E274" s="244" t="s">
        <v>1556</v>
      </c>
    </row>
    <row r="275" spans="1:5" ht="18.75">
      <c r="A275" s="166">
        <v>263</v>
      </c>
      <c r="B275" s="244" t="s">
        <v>1462</v>
      </c>
      <c r="C275" s="278">
        <v>6723</v>
      </c>
      <c r="D275" s="278" t="s">
        <v>143</v>
      </c>
      <c r="E275" s="244" t="s">
        <v>1556</v>
      </c>
    </row>
    <row r="276" spans="1:5" ht="18.75">
      <c r="A276" s="166">
        <v>264</v>
      </c>
      <c r="B276" s="244" t="s">
        <v>1463</v>
      </c>
      <c r="C276" s="278">
        <v>7207</v>
      </c>
      <c r="D276" s="278" t="s">
        <v>143</v>
      </c>
      <c r="E276" s="244" t="s">
        <v>1260</v>
      </c>
    </row>
    <row r="277" spans="1:5" ht="18.75">
      <c r="A277" s="166">
        <v>265</v>
      </c>
      <c r="B277" s="244" t="s">
        <v>1464</v>
      </c>
      <c r="C277" s="278">
        <v>6356</v>
      </c>
      <c r="D277" s="278" t="s">
        <v>142</v>
      </c>
      <c r="E277" s="244" t="s">
        <v>1557</v>
      </c>
    </row>
    <row r="278" spans="1:5" ht="18.75">
      <c r="A278" s="166">
        <v>266</v>
      </c>
      <c r="B278" s="244" t="s">
        <v>1465</v>
      </c>
      <c r="C278" s="278">
        <v>7130</v>
      </c>
      <c r="D278" s="278" t="s">
        <v>144</v>
      </c>
      <c r="E278" s="244" t="s">
        <v>1557</v>
      </c>
    </row>
    <row r="279" spans="1:5" ht="18.75">
      <c r="A279" s="166">
        <v>267</v>
      </c>
      <c r="B279" s="244" t="s">
        <v>537</v>
      </c>
      <c r="C279" s="278">
        <v>6139</v>
      </c>
      <c r="D279" s="278" t="s">
        <v>142</v>
      </c>
      <c r="E279" s="244" t="s">
        <v>538</v>
      </c>
    </row>
    <row r="280" spans="1:5" ht="18.75">
      <c r="A280" s="166">
        <v>268</v>
      </c>
      <c r="B280" s="244" t="s">
        <v>1466</v>
      </c>
      <c r="C280" s="278">
        <v>5550</v>
      </c>
      <c r="D280" s="278" t="s">
        <v>145</v>
      </c>
      <c r="E280" s="244" t="s">
        <v>554</v>
      </c>
    </row>
    <row r="281" spans="1:5" ht="18.75">
      <c r="A281" s="166">
        <v>269</v>
      </c>
      <c r="B281" s="244" t="s">
        <v>553</v>
      </c>
      <c r="C281" s="278">
        <v>6200</v>
      </c>
      <c r="D281" s="278" t="s">
        <v>144</v>
      </c>
      <c r="E281" s="244" t="s">
        <v>554</v>
      </c>
    </row>
    <row r="282" spans="1:5" ht="18.75">
      <c r="A282" s="166">
        <v>270</v>
      </c>
      <c r="B282" s="244" t="s">
        <v>591</v>
      </c>
      <c r="C282" s="278">
        <v>6982</v>
      </c>
      <c r="D282" s="278" t="s">
        <v>143</v>
      </c>
      <c r="E282" s="244" t="s">
        <v>592</v>
      </c>
    </row>
    <row r="283" spans="1:5" ht="18.75">
      <c r="A283" s="166">
        <v>271</v>
      </c>
      <c r="B283" s="244" t="s">
        <v>1467</v>
      </c>
      <c r="C283" s="278">
        <v>6778</v>
      </c>
      <c r="D283" s="278" t="s">
        <v>142</v>
      </c>
      <c r="E283" s="244" t="s">
        <v>1248</v>
      </c>
    </row>
    <row r="284" spans="1:5" ht="18.75">
      <c r="A284" s="166">
        <v>272</v>
      </c>
      <c r="B284" s="244" t="s">
        <v>1247</v>
      </c>
      <c r="C284" s="278">
        <v>7137</v>
      </c>
      <c r="D284" s="278" t="s">
        <v>144</v>
      </c>
      <c r="E284" s="244" t="s">
        <v>1248</v>
      </c>
    </row>
    <row r="285" spans="1:5" ht="18.75">
      <c r="A285" s="166">
        <v>273</v>
      </c>
      <c r="B285" s="244" t="s">
        <v>1249</v>
      </c>
      <c r="C285" s="278">
        <v>5597</v>
      </c>
      <c r="D285" s="278" t="s">
        <v>615</v>
      </c>
      <c r="E285" s="244" t="s">
        <v>1250</v>
      </c>
    </row>
    <row r="286" spans="1:5" ht="18.75">
      <c r="A286" s="166">
        <v>274</v>
      </c>
      <c r="B286" s="244" t="s">
        <v>1468</v>
      </c>
      <c r="C286" s="278">
        <v>7230</v>
      </c>
      <c r="D286" s="278" t="s">
        <v>143</v>
      </c>
      <c r="E286" s="244" t="s">
        <v>1250</v>
      </c>
    </row>
    <row r="287" spans="1:5" ht="18.75">
      <c r="A287" s="166">
        <v>275</v>
      </c>
      <c r="B287" s="244" t="s">
        <v>10585</v>
      </c>
      <c r="C287" s="278">
        <v>6728</v>
      </c>
      <c r="D287" s="278" t="s">
        <v>143</v>
      </c>
      <c r="E287" s="244" t="s">
        <v>10586</v>
      </c>
    </row>
    <row r="288" spans="1:5" ht="18.75">
      <c r="A288" s="166">
        <v>276</v>
      </c>
      <c r="B288" s="244" t="s">
        <v>1469</v>
      </c>
      <c r="C288" s="278">
        <v>5651</v>
      </c>
      <c r="D288" s="278" t="s">
        <v>144</v>
      </c>
      <c r="E288" s="244" t="s">
        <v>1227</v>
      </c>
    </row>
    <row r="289" spans="1:5" ht="18.75">
      <c r="A289" s="166">
        <v>277</v>
      </c>
      <c r="B289" s="244" t="s">
        <v>1251</v>
      </c>
      <c r="C289" s="278">
        <v>6483</v>
      </c>
      <c r="D289" s="278" t="s">
        <v>144</v>
      </c>
      <c r="E289" s="244" t="s">
        <v>1056</v>
      </c>
    </row>
    <row r="290" spans="1:5" ht="18.75">
      <c r="A290" s="166">
        <v>278</v>
      </c>
      <c r="B290" s="244" t="s">
        <v>1229</v>
      </c>
      <c r="C290" s="278">
        <v>7259</v>
      </c>
      <c r="D290" s="278" t="s">
        <v>143</v>
      </c>
      <c r="E290" s="244" t="s">
        <v>540</v>
      </c>
    </row>
    <row r="291" spans="1:5" ht="18.75">
      <c r="A291" s="166">
        <v>279</v>
      </c>
      <c r="B291" s="244" t="s">
        <v>1470</v>
      </c>
      <c r="C291" s="278">
        <v>7224</v>
      </c>
      <c r="D291" s="278" t="s">
        <v>143</v>
      </c>
      <c r="E291" s="244" t="s">
        <v>1064</v>
      </c>
    </row>
    <row r="292" spans="1:5" ht="18.75">
      <c r="A292" s="166">
        <v>280</v>
      </c>
      <c r="B292" s="244" t="s">
        <v>1471</v>
      </c>
      <c r="C292" s="278">
        <v>7205</v>
      </c>
      <c r="D292" s="278" t="s">
        <v>143</v>
      </c>
      <c r="E292" s="244" t="s">
        <v>1235</v>
      </c>
    </row>
    <row r="293" spans="1:5" ht="18.75">
      <c r="A293" s="166">
        <v>281</v>
      </c>
      <c r="B293" s="244" t="s">
        <v>1278</v>
      </c>
      <c r="C293" s="278">
        <v>5542</v>
      </c>
      <c r="D293" s="278" t="s">
        <v>691</v>
      </c>
      <c r="E293" s="244" t="s">
        <v>1253</v>
      </c>
    </row>
    <row r="294" spans="1:5" ht="18.75">
      <c r="A294" s="166">
        <v>282</v>
      </c>
      <c r="B294" s="244" t="s">
        <v>1472</v>
      </c>
      <c r="C294" s="278">
        <v>6553</v>
      </c>
      <c r="D294" s="278" t="s">
        <v>143</v>
      </c>
      <c r="E294" s="244" t="s">
        <v>1253</v>
      </c>
    </row>
    <row r="295" spans="1:5" ht="18.75">
      <c r="A295" s="166">
        <v>283</v>
      </c>
      <c r="B295" s="244" t="s">
        <v>1473</v>
      </c>
      <c r="C295" s="278">
        <v>5526</v>
      </c>
      <c r="D295" s="278" t="s">
        <v>142</v>
      </c>
      <c r="E295" s="244" t="s">
        <v>1233</v>
      </c>
    </row>
    <row r="296" spans="1:5" ht="18.75">
      <c r="A296" s="166">
        <v>284</v>
      </c>
      <c r="B296" s="244" t="s">
        <v>1232</v>
      </c>
      <c r="C296" s="278">
        <v>6740</v>
      </c>
      <c r="D296" s="278" t="s">
        <v>143</v>
      </c>
      <c r="E296" s="244" t="s">
        <v>1233</v>
      </c>
    </row>
    <row r="297" spans="1:5">
      <c r="A297" s="166"/>
      <c r="B297" s="315" t="s">
        <v>10595</v>
      </c>
      <c r="C297" s="316"/>
      <c r="D297" s="317"/>
      <c r="E297" s="175">
        <v>61</v>
      </c>
    </row>
    <row r="298" spans="1:5" ht="18.75">
      <c r="A298" s="166">
        <v>285</v>
      </c>
      <c r="B298" s="244" t="s">
        <v>1089</v>
      </c>
      <c r="C298" s="278">
        <v>4856</v>
      </c>
      <c r="D298" s="278" t="s">
        <v>142</v>
      </c>
      <c r="E298" s="244" t="s">
        <v>752</v>
      </c>
    </row>
    <row r="299" spans="1:5" ht="18.75">
      <c r="A299" s="166">
        <v>286</v>
      </c>
      <c r="B299" s="244" t="s">
        <v>1474</v>
      </c>
      <c r="C299" s="278">
        <v>6654</v>
      </c>
      <c r="D299" s="278" t="s">
        <v>615</v>
      </c>
      <c r="E299" s="244" t="s">
        <v>752</v>
      </c>
    </row>
    <row r="300" spans="1:5" ht="18.75">
      <c r="A300" s="166">
        <v>287</v>
      </c>
      <c r="B300" s="244" t="s">
        <v>1106</v>
      </c>
      <c r="C300" s="278">
        <v>5987</v>
      </c>
      <c r="D300" s="278" t="s">
        <v>144</v>
      </c>
      <c r="E300" s="244" t="s">
        <v>1107</v>
      </c>
    </row>
    <row r="301" spans="1:5" ht="18.75">
      <c r="A301" s="166">
        <v>288</v>
      </c>
      <c r="B301" s="244" t="s">
        <v>1475</v>
      </c>
      <c r="C301" s="278">
        <v>6619</v>
      </c>
      <c r="D301" s="278" t="s">
        <v>143</v>
      </c>
      <c r="E301" s="244" t="s">
        <v>737</v>
      </c>
    </row>
    <row r="302" spans="1:5" ht="18.75">
      <c r="A302" s="166">
        <v>289</v>
      </c>
      <c r="B302" s="244" t="s">
        <v>1086</v>
      </c>
      <c r="C302" s="278">
        <v>5986</v>
      </c>
      <c r="D302" s="278" t="s">
        <v>144</v>
      </c>
      <c r="E302" s="244" t="s">
        <v>1087</v>
      </c>
    </row>
    <row r="303" spans="1:5" ht="18.75">
      <c r="A303" s="166">
        <v>290</v>
      </c>
      <c r="B303" s="244" t="s">
        <v>1088</v>
      </c>
      <c r="C303" s="278">
        <v>7178</v>
      </c>
      <c r="D303" s="278" t="s">
        <v>143</v>
      </c>
      <c r="E303" s="244" t="s">
        <v>1087</v>
      </c>
    </row>
    <row r="304" spans="1:5" ht="18.75">
      <c r="A304" s="166">
        <v>291</v>
      </c>
      <c r="B304" s="244" t="s">
        <v>1476</v>
      </c>
      <c r="C304" s="278">
        <v>7117</v>
      </c>
      <c r="D304" s="278" t="s">
        <v>144</v>
      </c>
      <c r="E304" s="244" t="s">
        <v>9841</v>
      </c>
    </row>
    <row r="305" spans="1:5" ht="18.75">
      <c r="A305" s="166">
        <v>292</v>
      </c>
      <c r="B305" s="244" t="s">
        <v>697</v>
      </c>
      <c r="C305" s="278">
        <v>7191</v>
      </c>
      <c r="D305" s="278" t="s">
        <v>143</v>
      </c>
      <c r="E305" s="244" t="s">
        <v>9841</v>
      </c>
    </row>
    <row r="306" spans="1:5" ht="18.75">
      <c r="A306" s="166">
        <v>293</v>
      </c>
      <c r="B306" s="244" t="s">
        <v>1477</v>
      </c>
      <c r="C306" s="278">
        <v>4857</v>
      </c>
      <c r="D306" s="278" t="s">
        <v>142</v>
      </c>
      <c r="E306" s="244" t="s">
        <v>698</v>
      </c>
    </row>
    <row r="307" spans="1:5" ht="18.75">
      <c r="A307" s="166">
        <v>294</v>
      </c>
      <c r="B307" s="244" t="s">
        <v>750</v>
      </c>
      <c r="C307" s="278">
        <v>6593</v>
      </c>
      <c r="D307" s="278" t="s">
        <v>143</v>
      </c>
      <c r="E307" s="244" t="s">
        <v>698</v>
      </c>
    </row>
    <row r="308" spans="1:5" ht="18.75">
      <c r="A308" s="166">
        <v>295</v>
      </c>
      <c r="B308" s="244" t="s">
        <v>1094</v>
      </c>
      <c r="C308" s="278">
        <v>4858</v>
      </c>
      <c r="D308" s="278" t="s">
        <v>142</v>
      </c>
      <c r="E308" s="244" t="s">
        <v>1095</v>
      </c>
    </row>
    <row r="309" spans="1:5" ht="18.75">
      <c r="A309" s="166">
        <v>296</v>
      </c>
      <c r="B309" s="244" t="s">
        <v>1478</v>
      </c>
      <c r="C309" s="278">
        <v>6629</v>
      </c>
      <c r="D309" s="278" t="s">
        <v>143</v>
      </c>
      <c r="E309" s="244" t="s">
        <v>1095</v>
      </c>
    </row>
    <row r="310" spans="1:5" ht="18.75">
      <c r="A310" s="166">
        <v>297</v>
      </c>
      <c r="B310" s="244" t="s">
        <v>1096</v>
      </c>
      <c r="C310" s="278">
        <v>4950</v>
      </c>
      <c r="D310" s="278" t="s">
        <v>142</v>
      </c>
      <c r="E310" s="244" t="s">
        <v>740</v>
      </c>
    </row>
    <row r="311" spans="1:5" ht="18.75">
      <c r="A311" s="166">
        <v>298</v>
      </c>
      <c r="B311" s="244" t="s">
        <v>739</v>
      </c>
      <c r="C311" s="278">
        <v>6221</v>
      </c>
      <c r="D311" s="278" t="s">
        <v>144</v>
      </c>
      <c r="E311" s="244" t="s">
        <v>740</v>
      </c>
    </row>
    <row r="312" spans="1:5" ht="18.75">
      <c r="A312" s="166">
        <v>299</v>
      </c>
      <c r="B312" s="244" t="s">
        <v>10587</v>
      </c>
      <c r="C312" s="278">
        <v>5876</v>
      </c>
      <c r="D312" s="278" t="s">
        <v>10575</v>
      </c>
      <c r="E312" s="244" t="s">
        <v>1117</v>
      </c>
    </row>
    <row r="313" spans="1:5" ht="18.75">
      <c r="A313" s="166">
        <v>300</v>
      </c>
      <c r="B313" s="244" t="s">
        <v>1116</v>
      </c>
      <c r="C313" s="278">
        <v>7173</v>
      </c>
      <c r="D313" s="278" t="s">
        <v>10575</v>
      </c>
      <c r="E313" s="244" t="s">
        <v>1117</v>
      </c>
    </row>
    <row r="314" spans="1:5" ht="18.75">
      <c r="A314" s="166">
        <v>301</v>
      </c>
      <c r="B314" s="244" t="s">
        <v>1479</v>
      </c>
      <c r="C314" s="278">
        <v>6207</v>
      </c>
      <c r="D314" s="278" t="s">
        <v>144</v>
      </c>
      <c r="E314" s="244" t="s">
        <v>610</v>
      </c>
    </row>
    <row r="315" spans="1:5" ht="18.75">
      <c r="A315" s="166">
        <v>302</v>
      </c>
      <c r="B315" s="244" t="s">
        <v>1480</v>
      </c>
      <c r="C315" s="278">
        <v>7161</v>
      </c>
      <c r="D315" s="278" t="s">
        <v>143</v>
      </c>
      <c r="E315" s="244" t="s">
        <v>610</v>
      </c>
    </row>
    <row r="316" spans="1:5" ht="18.75">
      <c r="A316" s="166">
        <v>303</v>
      </c>
      <c r="B316" s="244" t="s">
        <v>1101</v>
      </c>
      <c r="C316" s="278">
        <v>6165</v>
      </c>
      <c r="D316" s="278" t="s">
        <v>691</v>
      </c>
      <c r="E316" s="244" t="s">
        <v>1102</v>
      </c>
    </row>
    <row r="317" spans="1:5" ht="18.75">
      <c r="A317" s="166">
        <v>304</v>
      </c>
      <c r="B317" s="244" t="s">
        <v>1481</v>
      </c>
      <c r="C317" s="278">
        <v>6321</v>
      </c>
      <c r="D317" s="278" t="s">
        <v>144</v>
      </c>
      <c r="E317" s="244" t="s">
        <v>1102</v>
      </c>
    </row>
    <row r="318" spans="1:5" ht="18.75">
      <c r="A318" s="166">
        <v>305</v>
      </c>
      <c r="B318" s="244" t="s">
        <v>1083</v>
      </c>
      <c r="C318" s="278">
        <v>4893</v>
      </c>
      <c r="D318" s="278" t="s">
        <v>145</v>
      </c>
      <c r="E318" s="244" t="s">
        <v>742</v>
      </c>
    </row>
    <row r="319" spans="1:5" ht="18.75">
      <c r="A319" s="166">
        <v>306</v>
      </c>
      <c r="B319" s="244" t="s">
        <v>1482</v>
      </c>
      <c r="C319" s="278">
        <v>6590</v>
      </c>
      <c r="D319" s="278" t="s">
        <v>143</v>
      </c>
      <c r="E319" s="244" t="s">
        <v>742</v>
      </c>
    </row>
    <row r="320" spans="1:5" ht="18.75">
      <c r="A320" s="166">
        <v>307</v>
      </c>
      <c r="B320" s="244" t="s">
        <v>1483</v>
      </c>
      <c r="C320" s="278">
        <v>5618</v>
      </c>
      <c r="D320" s="278" t="s">
        <v>144</v>
      </c>
      <c r="E320" s="244" t="s">
        <v>744</v>
      </c>
    </row>
    <row r="321" spans="1:5" ht="18.75">
      <c r="A321" s="166">
        <v>308</v>
      </c>
      <c r="B321" s="244" t="s">
        <v>1484</v>
      </c>
      <c r="C321" s="278">
        <v>6591</v>
      </c>
      <c r="D321" s="278" t="s">
        <v>143</v>
      </c>
      <c r="E321" s="244" t="s">
        <v>735</v>
      </c>
    </row>
    <row r="322" spans="1:5" ht="18.75">
      <c r="A322" s="166">
        <v>309</v>
      </c>
      <c r="B322" s="244" t="s">
        <v>1091</v>
      </c>
      <c r="C322" s="278">
        <v>7084</v>
      </c>
      <c r="D322" s="278" t="s">
        <v>144</v>
      </c>
      <c r="E322" s="244" t="s">
        <v>625</v>
      </c>
    </row>
    <row r="323" spans="1:5" ht="18.75">
      <c r="A323" s="166">
        <v>310</v>
      </c>
      <c r="B323" s="244" t="s">
        <v>624</v>
      </c>
      <c r="C323" s="278">
        <v>7184</v>
      </c>
      <c r="D323" s="278" t="s">
        <v>143</v>
      </c>
      <c r="E323" s="244" t="s">
        <v>625</v>
      </c>
    </row>
    <row r="324" spans="1:5" ht="18.75">
      <c r="A324" s="166">
        <v>311</v>
      </c>
      <c r="B324" s="244" t="s">
        <v>1110</v>
      </c>
      <c r="C324" s="278">
        <v>6587</v>
      </c>
      <c r="D324" s="278" t="s">
        <v>144</v>
      </c>
      <c r="E324" s="244" t="s">
        <v>1111</v>
      </c>
    </row>
    <row r="325" spans="1:5" ht="18.75">
      <c r="A325" s="166">
        <v>312</v>
      </c>
      <c r="B325" s="244" t="s">
        <v>1112</v>
      </c>
      <c r="C325" s="278">
        <v>6435</v>
      </c>
      <c r="D325" s="278" t="s">
        <v>144</v>
      </c>
      <c r="E325" s="244" t="s">
        <v>1111</v>
      </c>
    </row>
    <row r="326" spans="1:5" ht="18.75">
      <c r="A326" s="166">
        <v>313</v>
      </c>
      <c r="B326" s="244" t="s">
        <v>613</v>
      </c>
      <c r="C326" s="278">
        <v>6430</v>
      </c>
      <c r="D326" s="278" t="s">
        <v>615</v>
      </c>
      <c r="E326" s="244" t="s">
        <v>614</v>
      </c>
    </row>
    <row r="327" spans="1:5" ht="18.75">
      <c r="A327" s="166">
        <v>314</v>
      </c>
      <c r="B327" s="244" t="s">
        <v>620</v>
      </c>
      <c r="C327" s="278">
        <v>7170</v>
      </c>
      <c r="D327" s="278" t="s">
        <v>143</v>
      </c>
      <c r="E327" s="244" t="s">
        <v>614</v>
      </c>
    </row>
    <row r="328" spans="1:5" ht="18.75">
      <c r="A328" s="166">
        <v>315</v>
      </c>
      <c r="B328" s="244" t="s">
        <v>1485</v>
      </c>
      <c r="C328" s="278">
        <v>4848</v>
      </c>
      <c r="D328" s="278" t="s">
        <v>145</v>
      </c>
      <c r="E328" s="244" t="s">
        <v>1100</v>
      </c>
    </row>
    <row r="329" spans="1:5" ht="18.75">
      <c r="A329" s="166">
        <v>316</v>
      </c>
      <c r="B329" s="244" t="s">
        <v>734</v>
      </c>
      <c r="C329" s="278">
        <v>7177</v>
      </c>
      <c r="D329" s="278" t="s">
        <v>143</v>
      </c>
      <c r="E329" s="244" t="s">
        <v>1100</v>
      </c>
    </row>
    <row r="330" spans="1:5" ht="18.75">
      <c r="A330" s="166">
        <v>317</v>
      </c>
      <c r="B330" s="244" t="s">
        <v>1113</v>
      </c>
      <c r="C330" s="278">
        <v>6798</v>
      </c>
      <c r="D330" s="278" t="s">
        <v>142</v>
      </c>
      <c r="E330" s="244" t="s">
        <v>1114</v>
      </c>
    </row>
    <row r="331" spans="1:5" ht="18.75">
      <c r="A331" s="166">
        <v>318</v>
      </c>
      <c r="B331" s="244" t="s">
        <v>609</v>
      </c>
      <c r="C331" s="278">
        <v>6310</v>
      </c>
      <c r="D331" s="278" t="s">
        <v>144</v>
      </c>
      <c r="E331" s="244" t="s">
        <v>1114</v>
      </c>
    </row>
    <row r="332" spans="1:5" ht="18.75">
      <c r="A332" s="166">
        <v>319</v>
      </c>
      <c r="B332" s="244" t="s">
        <v>1486</v>
      </c>
      <c r="C332" s="278">
        <v>4933</v>
      </c>
      <c r="D332" s="278" t="s">
        <v>142</v>
      </c>
      <c r="E332" s="244" t="s">
        <v>619</v>
      </c>
    </row>
    <row r="333" spans="1:5" ht="18.75">
      <c r="A333" s="166">
        <v>320</v>
      </c>
      <c r="B333" s="244" t="s">
        <v>1487</v>
      </c>
      <c r="C333" s="278">
        <v>6751</v>
      </c>
      <c r="D333" s="278" t="s">
        <v>144</v>
      </c>
      <c r="E333" s="244" t="s">
        <v>619</v>
      </c>
    </row>
    <row r="334" spans="1:5" ht="18.75">
      <c r="A334" s="166">
        <v>321</v>
      </c>
      <c r="B334" s="244" t="s">
        <v>1133</v>
      </c>
      <c r="C334" s="278">
        <v>7123</v>
      </c>
      <c r="D334" s="278" t="s">
        <v>144</v>
      </c>
      <c r="E334" s="244" t="s">
        <v>768</v>
      </c>
    </row>
    <row r="335" spans="1:5" ht="18.75">
      <c r="A335" s="166">
        <v>322</v>
      </c>
      <c r="B335" s="244" t="s">
        <v>1127</v>
      </c>
      <c r="C335" s="278">
        <v>5388</v>
      </c>
      <c r="D335" s="278" t="s">
        <v>145</v>
      </c>
      <c r="E335" s="244" t="s">
        <v>663</v>
      </c>
    </row>
    <row r="336" spans="1:5" ht="18.75">
      <c r="A336" s="166">
        <v>323</v>
      </c>
      <c r="B336" s="244" t="s">
        <v>1128</v>
      </c>
      <c r="C336" s="278">
        <v>7005</v>
      </c>
      <c r="D336" s="278" t="s">
        <v>143</v>
      </c>
      <c r="E336" s="244" t="s">
        <v>663</v>
      </c>
    </row>
    <row r="337" spans="1:5" ht="18.75">
      <c r="A337" s="166">
        <v>324</v>
      </c>
      <c r="B337" s="244" t="s">
        <v>1488</v>
      </c>
      <c r="C337" s="278">
        <v>6831</v>
      </c>
      <c r="D337" s="278" t="s">
        <v>144</v>
      </c>
      <c r="E337" s="244" t="s">
        <v>758</v>
      </c>
    </row>
    <row r="338" spans="1:5" ht="18.75">
      <c r="A338" s="166">
        <v>325</v>
      </c>
      <c r="B338" s="244" t="s">
        <v>757</v>
      </c>
      <c r="C338" s="278">
        <v>7181</v>
      </c>
      <c r="D338" s="278" t="s">
        <v>143</v>
      </c>
      <c r="E338" s="244" t="s">
        <v>758</v>
      </c>
    </row>
    <row r="339" spans="1:5" ht="18.75">
      <c r="A339" s="166">
        <v>326</v>
      </c>
      <c r="B339" s="244" t="s">
        <v>1123</v>
      </c>
      <c r="C339" s="278">
        <v>6576</v>
      </c>
      <c r="D339" s="278" t="s">
        <v>143</v>
      </c>
      <c r="E339" s="244" t="s">
        <v>772</v>
      </c>
    </row>
    <row r="340" spans="1:5" ht="18.75">
      <c r="A340" s="166">
        <v>327</v>
      </c>
      <c r="B340" s="244" t="s">
        <v>1489</v>
      </c>
      <c r="C340" s="278">
        <v>6220</v>
      </c>
      <c r="D340" s="278" t="s">
        <v>615</v>
      </c>
      <c r="E340" s="244" t="s">
        <v>657</v>
      </c>
    </row>
    <row r="341" spans="1:5" ht="18.75">
      <c r="A341" s="166">
        <v>328</v>
      </c>
      <c r="B341" s="244" t="s">
        <v>10545</v>
      </c>
      <c r="C341" s="278">
        <v>7188</v>
      </c>
      <c r="D341" s="278" t="s">
        <v>143</v>
      </c>
      <c r="E341" s="244" t="s">
        <v>657</v>
      </c>
    </row>
    <row r="342" spans="1:5" ht="18.75">
      <c r="A342" s="166">
        <v>329</v>
      </c>
      <c r="B342" s="244" t="s">
        <v>1129</v>
      </c>
      <c r="C342" s="278">
        <v>6145</v>
      </c>
      <c r="D342" s="278" t="s">
        <v>142</v>
      </c>
      <c r="E342" s="244" t="s">
        <v>760</v>
      </c>
    </row>
    <row r="343" spans="1:5" ht="18.75">
      <c r="A343" s="166">
        <v>330</v>
      </c>
      <c r="B343" s="244" t="s">
        <v>1120</v>
      </c>
      <c r="C343" s="278">
        <v>5484</v>
      </c>
      <c r="D343" s="278" t="s">
        <v>145</v>
      </c>
      <c r="E343" s="244" t="s">
        <v>651</v>
      </c>
    </row>
    <row r="344" spans="1:5" ht="18.75">
      <c r="A344" s="166">
        <v>331</v>
      </c>
      <c r="B344" s="244" t="s">
        <v>766</v>
      </c>
      <c r="C344" s="278">
        <v>6611</v>
      </c>
      <c r="D344" s="278" t="s">
        <v>143</v>
      </c>
      <c r="E344" s="244" t="s">
        <v>651</v>
      </c>
    </row>
    <row r="345" spans="1:5" ht="18.75">
      <c r="A345" s="166">
        <v>332</v>
      </c>
      <c r="B345" s="244" t="s">
        <v>1490</v>
      </c>
      <c r="C345" s="278">
        <v>7008</v>
      </c>
      <c r="D345" s="278" t="s">
        <v>143</v>
      </c>
      <c r="E345" s="244" t="s">
        <v>651</v>
      </c>
    </row>
    <row r="346" spans="1:5" ht="18.75">
      <c r="A346" s="166">
        <v>333</v>
      </c>
      <c r="B346" s="244" t="s">
        <v>1491</v>
      </c>
      <c r="C346" s="278">
        <v>7256</v>
      </c>
      <c r="D346" s="278" t="s">
        <v>143</v>
      </c>
      <c r="E346" s="244" t="s">
        <v>655</v>
      </c>
    </row>
    <row r="347" spans="1:5" ht="18.75">
      <c r="A347" s="166">
        <v>334</v>
      </c>
      <c r="B347" s="244" t="s">
        <v>1492</v>
      </c>
      <c r="C347" s="278">
        <v>6395</v>
      </c>
      <c r="D347" s="278" t="s">
        <v>144</v>
      </c>
      <c r="E347" s="244" t="s">
        <v>770</v>
      </c>
    </row>
    <row r="348" spans="1:5" ht="18.75">
      <c r="A348" s="166">
        <v>335</v>
      </c>
      <c r="B348" s="244" t="s">
        <v>769</v>
      </c>
      <c r="C348" s="278">
        <v>7166</v>
      </c>
      <c r="D348" s="278" t="s">
        <v>143</v>
      </c>
      <c r="E348" s="244" t="s">
        <v>770</v>
      </c>
    </row>
    <row r="349" spans="1:5" ht="18.75">
      <c r="A349" s="166">
        <v>336</v>
      </c>
      <c r="B349" s="244" t="s">
        <v>1125</v>
      </c>
      <c r="C349" s="278">
        <v>5625</v>
      </c>
      <c r="D349" s="278" t="s">
        <v>142</v>
      </c>
      <c r="E349" s="244" t="s">
        <v>1126</v>
      </c>
    </row>
    <row r="350" spans="1:5" ht="18.75">
      <c r="A350" s="166">
        <v>337</v>
      </c>
      <c r="B350" s="244" t="s">
        <v>1493</v>
      </c>
      <c r="C350" s="278">
        <v>7143</v>
      </c>
      <c r="D350" s="278" t="s">
        <v>144</v>
      </c>
      <c r="E350" s="244" t="s">
        <v>653</v>
      </c>
    </row>
    <row r="351" spans="1:5" ht="18.75">
      <c r="A351" s="166">
        <v>338</v>
      </c>
      <c r="B351" s="244" t="s">
        <v>1494</v>
      </c>
      <c r="C351" s="278">
        <v>7127</v>
      </c>
      <c r="D351" s="278" t="s">
        <v>144</v>
      </c>
      <c r="E351" s="244" t="s">
        <v>10588</v>
      </c>
    </row>
    <row r="352" spans="1:5" ht="18.75">
      <c r="A352" s="166">
        <v>339</v>
      </c>
      <c r="B352" s="244" t="s">
        <v>1495</v>
      </c>
      <c r="C352" s="278">
        <v>7250</v>
      </c>
      <c r="D352" s="278" t="s">
        <v>143</v>
      </c>
      <c r="E352" s="244" t="s">
        <v>10589</v>
      </c>
    </row>
    <row r="353" spans="1:11" ht="18.75">
      <c r="A353" s="166">
        <v>340</v>
      </c>
      <c r="B353" s="244" t="s">
        <v>1496</v>
      </c>
      <c r="C353" s="278">
        <v>7196</v>
      </c>
      <c r="D353" s="278" t="s">
        <v>143</v>
      </c>
      <c r="E353" s="244" t="s">
        <v>746</v>
      </c>
    </row>
    <row r="354" spans="1:11" ht="18.75">
      <c r="A354" s="166">
        <v>341</v>
      </c>
      <c r="B354" s="244" t="s">
        <v>773</v>
      </c>
      <c r="C354" s="278">
        <v>6583</v>
      </c>
      <c r="D354" s="278" t="s">
        <v>143</v>
      </c>
      <c r="E354" s="244" t="s">
        <v>774</v>
      </c>
    </row>
    <row r="355" spans="1:11" ht="18.75">
      <c r="A355" s="166">
        <v>342</v>
      </c>
      <c r="B355" s="244" t="s">
        <v>1118</v>
      </c>
      <c r="C355" s="278">
        <v>7064</v>
      </c>
      <c r="D355" s="278" t="s">
        <v>145</v>
      </c>
      <c r="E355" s="244" t="s">
        <v>10590</v>
      </c>
    </row>
    <row r="356" spans="1:11" ht="18.75">
      <c r="A356" s="166">
        <v>343</v>
      </c>
      <c r="B356" s="244" t="s">
        <v>1497</v>
      </c>
      <c r="C356" s="278">
        <v>7148</v>
      </c>
      <c r="D356" s="278" t="s">
        <v>144</v>
      </c>
      <c r="E356" s="244" t="s">
        <v>10590</v>
      </c>
    </row>
    <row r="357" spans="1:11">
      <c r="A357" s="166"/>
      <c r="B357" s="315" t="s">
        <v>10596</v>
      </c>
      <c r="C357" s="316"/>
      <c r="D357" s="317"/>
      <c r="E357" s="175">
        <v>59</v>
      </c>
    </row>
    <row r="358" spans="1:11">
      <c r="A358" s="1"/>
      <c r="B358" s="334" t="s">
        <v>10597</v>
      </c>
      <c r="C358" s="335"/>
      <c r="D358" s="336"/>
      <c r="E358" s="175">
        <v>343</v>
      </c>
    </row>
    <row r="359" spans="1:11">
      <c r="A359" s="1"/>
      <c r="B359" s="1"/>
      <c r="C359" s="2"/>
      <c r="D359" s="2"/>
      <c r="E359" s="1"/>
    </row>
    <row r="360" spans="1:11">
      <c r="A360" s="8"/>
      <c r="B360" s="248"/>
      <c r="C360" s="253"/>
      <c r="D360" s="253"/>
      <c r="E360" s="249"/>
    </row>
    <row r="361" spans="1:11" ht="18.75">
      <c r="A361" s="330" t="s">
        <v>10934</v>
      </c>
      <c r="B361" s="331"/>
      <c r="C361" s="331"/>
      <c r="D361" s="331"/>
      <c r="E361" s="333"/>
    </row>
    <row r="362" spans="1:11" ht="15.75">
      <c r="A362" s="21"/>
      <c r="B362" s="20"/>
      <c r="C362" s="258"/>
      <c r="D362" s="224"/>
      <c r="E362" s="20"/>
    </row>
    <row r="363" spans="1:11" ht="18.75">
      <c r="A363" s="21">
        <v>344</v>
      </c>
      <c r="B363" s="244" t="s">
        <v>1082</v>
      </c>
      <c r="C363" s="278">
        <v>4845</v>
      </c>
      <c r="D363" s="278" t="s">
        <v>145</v>
      </c>
      <c r="E363" s="244" t="s">
        <v>612</v>
      </c>
      <c r="G363" s="83"/>
      <c r="H363" s="265"/>
      <c r="I363" s="265"/>
      <c r="J363" s="265"/>
      <c r="K363" s="265"/>
    </row>
    <row r="364" spans="1:11" ht="18.75">
      <c r="A364" s="21">
        <v>345</v>
      </c>
      <c r="B364" s="244" t="s">
        <v>1083</v>
      </c>
      <c r="C364" s="278">
        <v>4893</v>
      </c>
      <c r="D364" s="278" t="s">
        <v>145</v>
      </c>
      <c r="E364" s="244" t="s">
        <v>742</v>
      </c>
      <c r="G364" s="83"/>
      <c r="H364" s="265"/>
      <c r="I364" s="265"/>
      <c r="J364" s="265"/>
      <c r="K364" s="265"/>
    </row>
    <row r="365" spans="1:11" ht="18.75">
      <c r="A365" s="21">
        <v>346</v>
      </c>
      <c r="B365" s="244" t="s">
        <v>755</v>
      </c>
      <c r="C365" s="278">
        <v>7165</v>
      </c>
      <c r="D365" s="278" t="s">
        <v>143</v>
      </c>
      <c r="E365" s="244" t="s">
        <v>614</v>
      </c>
      <c r="G365" s="83"/>
      <c r="H365" s="265"/>
      <c r="I365" s="265"/>
      <c r="J365" s="265"/>
      <c r="K365" s="265"/>
    </row>
    <row r="366" spans="1:11" ht="18.75">
      <c r="A366" s="21">
        <v>347</v>
      </c>
      <c r="B366" s="244" t="s">
        <v>1084</v>
      </c>
      <c r="C366" s="278">
        <v>7189</v>
      </c>
      <c r="D366" s="278" t="s">
        <v>143</v>
      </c>
      <c r="E366" s="244" t="s">
        <v>1085</v>
      </c>
      <c r="G366" s="83"/>
      <c r="H366" s="265"/>
      <c r="I366" s="265"/>
      <c r="J366" s="265"/>
      <c r="K366" s="265"/>
    </row>
    <row r="367" spans="1:11" ht="18.75">
      <c r="A367" s="21">
        <v>348</v>
      </c>
      <c r="B367" s="244" t="s">
        <v>1086</v>
      </c>
      <c r="C367" s="278">
        <v>5986</v>
      </c>
      <c r="D367" s="278" t="s">
        <v>144</v>
      </c>
      <c r="E367" s="244" t="s">
        <v>1087</v>
      </c>
      <c r="G367" s="83"/>
      <c r="H367" s="265"/>
      <c r="I367" s="265"/>
      <c r="J367" s="265"/>
      <c r="K367" s="265"/>
    </row>
    <row r="368" spans="1:11" ht="18.75">
      <c r="A368" s="21">
        <v>349</v>
      </c>
      <c r="B368" s="244" t="s">
        <v>1088</v>
      </c>
      <c r="C368" s="278">
        <v>7178</v>
      </c>
      <c r="D368" s="278" t="s">
        <v>143</v>
      </c>
      <c r="E368" s="244" t="s">
        <v>1087</v>
      </c>
      <c r="G368" s="83"/>
      <c r="H368" s="265"/>
      <c r="I368" s="265"/>
      <c r="J368" s="265"/>
      <c r="K368" s="265"/>
    </row>
    <row r="369" spans="1:11" ht="18.75">
      <c r="A369" s="21">
        <v>350</v>
      </c>
      <c r="B369" s="244" t="s">
        <v>1089</v>
      </c>
      <c r="C369" s="278">
        <v>4856</v>
      </c>
      <c r="D369" s="278" t="s">
        <v>142</v>
      </c>
      <c r="E369" s="244" t="s">
        <v>752</v>
      </c>
      <c r="G369" s="83"/>
      <c r="H369" s="265"/>
      <c r="I369" s="265"/>
      <c r="J369" s="265"/>
      <c r="K369" s="265"/>
    </row>
    <row r="370" spans="1:11" ht="18.75">
      <c r="A370" s="21">
        <v>351</v>
      </c>
      <c r="B370" s="244" t="s">
        <v>10546</v>
      </c>
      <c r="C370" s="278">
        <v>7141</v>
      </c>
      <c r="D370" s="278" t="s">
        <v>143</v>
      </c>
      <c r="E370" s="244" t="s">
        <v>752</v>
      </c>
      <c r="G370" s="83"/>
      <c r="H370" s="265"/>
      <c r="I370" s="265"/>
      <c r="J370" s="265"/>
      <c r="K370" s="265"/>
    </row>
    <row r="371" spans="1:11" ht="18.75">
      <c r="A371" s="21">
        <v>352</v>
      </c>
      <c r="B371" s="244" t="s">
        <v>1090</v>
      </c>
      <c r="C371" s="278">
        <v>5380</v>
      </c>
      <c r="D371" s="278" t="s">
        <v>691</v>
      </c>
      <c r="E371" s="244" t="s">
        <v>625</v>
      </c>
      <c r="G371" s="83"/>
      <c r="H371" s="265"/>
      <c r="I371" s="265"/>
      <c r="J371" s="265"/>
      <c r="K371" s="265"/>
    </row>
    <row r="372" spans="1:11" ht="18.75">
      <c r="A372" s="21">
        <v>353</v>
      </c>
      <c r="B372" s="244" t="s">
        <v>1091</v>
      </c>
      <c r="C372" s="278">
        <v>7084</v>
      </c>
      <c r="D372" s="278" t="s">
        <v>144</v>
      </c>
      <c r="E372" s="244" t="s">
        <v>625</v>
      </c>
      <c r="G372" s="83"/>
      <c r="H372" s="265"/>
      <c r="I372" s="265"/>
      <c r="J372" s="265"/>
      <c r="K372" s="265"/>
    </row>
    <row r="373" spans="1:11" ht="18.75">
      <c r="A373" s="21">
        <v>354</v>
      </c>
      <c r="B373" s="244" t="s">
        <v>1092</v>
      </c>
      <c r="C373" s="278">
        <v>5481</v>
      </c>
      <c r="D373" s="278" t="s">
        <v>142</v>
      </c>
      <c r="E373" s="244" t="s">
        <v>10704</v>
      </c>
      <c r="G373" s="83"/>
      <c r="H373" s="265"/>
      <c r="I373" s="265"/>
      <c r="J373" s="265"/>
      <c r="K373" s="265"/>
    </row>
    <row r="374" spans="1:11" ht="18.75">
      <c r="A374" s="21">
        <v>355</v>
      </c>
      <c r="B374" s="244" t="s">
        <v>1093</v>
      </c>
      <c r="C374" s="278">
        <v>5704</v>
      </c>
      <c r="D374" s="278" t="s">
        <v>144</v>
      </c>
      <c r="E374" s="244" t="s">
        <v>10704</v>
      </c>
      <c r="G374" s="83"/>
      <c r="H374" s="265"/>
      <c r="I374" s="265"/>
      <c r="J374" s="265"/>
      <c r="K374" s="265"/>
    </row>
    <row r="375" spans="1:11" ht="18.75">
      <c r="A375" s="21">
        <v>356</v>
      </c>
      <c r="B375" s="244" t="s">
        <v>1094</v>
      </c>
      <c r="C375" s="278">
        <v>4858</v>
      </c>
      <c r="D375" s="278" t="s">
        <v>142</v>
      </c>
      <c r="E375" s="244" t="s">
        <v>1095</v>
      </c>
      <c r="G375" s="83"/>
      <c r="H375" s="265"/>
      <c r="I375" s="265"/>
      <c r="J375" s="265"/>
      <c r="K375" s="265"/>
    </row>
    <row r="376" spans="1:11" ht="18.75">
      <c r="A376" s="21">
        <v>357</v>
      </c>
      <c r="B376" s="244" t="s">
        <v>1096</v>
      </c>
      <c r="C376" s="278">
        <v>4950</v>
      </c>
      <c r="D376" s="278" t="s">
        <v>142</v>
      </c>
      <c r="E376" s="244" t="s">
        <v>740</v>
      </c>
      <c r="G376" s="83"/>
      <c r="H376" s="265"/>
      <c r="I376" s="265"/>
      <c r="J376" s="265"/>
      <c r="K376" s="265"/>
    </row>
    <row r="377" spans="1:11" ht="18.75">
      <c r="A377" s="21">
        <v>358</v>
      </c>
      <c r="B377" s="244" t="s">
        <v>739</v>
      </c>
      <c r="C377" s="278">
        <v>6221</v>
      </c>
      <c r="D377" s="278" t="s">
        <v>144</v>
      </c>
      <c r="E377" s="244" t="s">
        <v>740</v>
      </c>
      <c r="G377" s="83"/>
      <c r="H377" s="265"/>
      <c r="I377" s="265"/>
      <c r="J377" s="265"/>
      <c r="K377" s="265"/>
    </row>
    <row r="378" spans="1:11" ht="18.75">
      <c r="A378" s="21">
        <v>359</v>
      </c>
      <c r="B378" s="244" t="s">
        <v>747</v>
      </c>
      <c r="C378" s="278">
        <v>6630</v>
      </c>
      <c r="D378" s="278" t="s">
        <v>143</v>
      </c>
      <c r="E378" s="244" t="s">
        <v>748</v>
      </c>
      <c r="G378" s="83"/>
      <c r="H378" s="265"/>
      <c r="I378" s="265"/>
      <c r="J378" s="265"/>
      <c r="K378" s="265"/>
    </row>
    <row r="379" spans="1:11" ht="18.75">
      <c r="A379" s="21">
        <v>360</v>
      </c>
      <c r="B379" s="244" t="s">
        <v>750</v>
      </c>
      <c r="C379" s="278">
        <v>6593</v>
      </c>
      <c r="D379" s="278" t="s">
        <v>143</v>
      </c>
      <c r="E379" s="244" t="s">
        <v>698</v>
      </c>
      <c r="G379" s="83"/>
      <c r="H379" s="265"/>
      <c r="I379" s="265"/>
      <c r="J379" s="265"/>
      <c r="K379" s="265"/>
    </row>
    <row r="380" spans="1:11" ht="18.75">
      <c r="A380" s="21">
        <v>361</v>
      </c>
      <c r="B380" s="244" t="s">
        <v>1097</v>
      </c>
      <c r="C380" s="278">
        <v>6476</v>
      </c>
      <c r="D380" s="278" t="s">
        <v>142</v>
      </c>
      <c r="E380" s="244" t="s">
        <v>749</v>
      </c>
      <c r="G380" s="83"/>
      <c r="H380" s="265"/>
      <c r="I380" s="265"/>
      <c r="J380" s="265"/>
      <c r="K380" s="265"/>
    </row>
    <row r="381" spans="1:11" ht="18.75">
      <c r="A381" s="21">
        <v>362</v>
      </c>
      <c r="B381" s="244" t="s">
        <v>1098</v>
      </c>
      <c r="C381" s="278">
        <v>6608</v>
      </c>
      <c r="D381" s="278" t="s">
        <v>143</v>
      </c>
      <c r="E381" s="244" t="s">
        <v>749</v>
      </c>
      <c r="G381" s="83"/>
      <c r="H381" s="265"/>
      <c r="I381" s="265"/>
      <c r="J381" s="265"/>
      <c r="K381" s="265"/>
    </row>
    <row r="382" spans="1:11" ht="18.75">
      <c r="A382" s="21">
        <v>363</v>
      </c>
      <c r="B382" s="244" t="s">
        <v>1099</v>
      </c>
      <c r="C382" s="278">
        <v>4849</v>
      </c>
      <c r="D382" s="278" t="s">
        <v>142</v>
      </c>
      <c r="E382" s="244" t="s">
        <v>1100</v>
      </c>
      <c r="G382" s="83"/>
      <c r="H382" s="265"/>
      <c r="I382" s="265"/>
      <c r="J382" s="265"/>
      <c r="K382" s="265"/>
    </row>
    <row r="383" spans="1:11" ht="18.75">
      <c r="A383" s="21">
        <v>364</v>
      </c>
      <c r="B383" s="244" t="s">
        <v>734</v>
      </c>
      <c r="C383" s="278">
        <v>7177</v>
      </c>
      <c r="D383" s="278" t="s">
        <v>143</v>
      </c>
      <c r="E383" s="244" t="s">
        <v>1100</v>
      </c>
      <c r="G383" s="83"/>
      <c r="H383" s="265"/>
      <c r="I383" s="265"/>
      <c r="J383" s="265"/>
      <c r="K383" s="265"/>
    </row>
    <row r="384" spans="1:11" ht="18.75">
      <c r="A384" s="21">
        <v>365</v>
      </c>
      <c r="B384" s="244" t="s">
        <v>1101</v>
      </c>
      <c r="C384" s="278">
        <v>6165</v>
      </c>
      <c r="D384" s="278" t="s">
        <v>691</v>
      </c>
      <c r="E384" s="244" t="s">
        <v>1102</v>
      </c>
      <c r="G384" s="83"/>
      <c r="H384" s="265"/>
      <c r="I384" s="265"/>
      <c r="J384" s="265"/>
      <c r="K384" s="265"/>
    </row>
    <row r="385" spans="1:11" ht="18.75">
      <c r="A385" s="21">
        <v>366</v>
      </c>
      <c r="B385" s="244" t="s">
        <v>1103</v>
      </c>
      <c r="C385" s="278">
        <v>5675</v>
      </c>
      <c r="D385" s="278" t="s">
        <v>144</v>
      </c>
      <c r="E385" s="244" t="s">
        <v>1102</v>
      </c>
      <c r="G385" s="83"/>
      <c r="H385" s="265"/>
      <c r="I385" s="265"/>
      <c r="J385" s="265"/>
      <c r="K385" s="265"/>
    </row>
    <row r="386" spans="1:11" ht="18.75">
      <c r="A386" s="21">
        <v>367</v>
      </c>
      <c r="B386" s="244" t="s">
        <v>1104</v>
      </c>
      <c r="C386" s="278">
        <v>4930</v>
      </c>
      <c r="D386" s="278" t="s">
        <v>142</v>
      </c>
      <c r="E386" s="244" t="s">
        <v>621</v>
      </c>
      <c r="G386" s="83"/>
      <c r="H386" s="265"/>
      <c r="I386" s="265"/>
      <c r="J386" s="265"/>
      <c r="K386" s="265"/>
    </row>
    <row r="387" spans="1:11" ht="18.75">
      <c r="A387" s="21">
        <v>368</v>
      </c>
      <c r="B387" s="244" t="s">
        <v>754</v>
      </c>
      <c r="C387" s="278">
        <v>7025</v>
      </c>
      <c r="D387" s="278" t="s">
        <v>144</v>
      </c>
      <c r="E387" s="244" t="s">
        <v>621</v>
      </c>
      <c r="G387" s="83"/>
      <c r="H387" s="265"/>
      <c r="I387" s="265"/>
      <c r="J387" s="265"/>
      <c r="K387" s="265"/>
    </row>
    <row r="388" spans="1:11" ht="18.75">
      <c r="A388" s="21">
        <v>369</v>
      </c>
      <c r="B388" s="244" t="s">
        <v>1105</v>
      </c>
      <c r="C388" s="278">
        <v>4926</v>
      </c>
      <c r="D388" s="278" t="s">
        <v>142</v>
      </c>
      <c r="E388" s="244" t="s">
        <v>744</v>
      </c>
      <c r="G388" s="83"/>
      <c r="H388" s="265"/>
      <c r="I388" s="265"/>
      <c r="J388" s="265"/>
      <c r="K388" s="265"/>
    </row>
    <row r="389" spans="1:11" ht="18.75">
      <c r="A389" s="21">
        <v>370</v>
      </c>
      <c r="B389" s="244" t="s">
        <v>1106</v>
      </c>
      <c r="C389" s="278">
        <v>5987</v>
      </c>
      <c r="D389" s="278" t="s">
        <v>144</v>
      </c>
      <c r="E389" s="244" t="s">
        <v>1107</v>
      </c>
      <c r="G389" s="83"/>
      <c r="H389" s="265"/>
      <c r="I389" s="265"/>
      <c r="J389" s="265"/>
      <c r="K389" s="265"/>
    </row>
    <row r="390" spans="1:11" ht="18.75">
      <c r="A390" s="21">
        <v>371</v>
      </c>
      <c r="B390" s="244" t="s">
        <v>1108</v>
      </c>
      <c r="C390" s="278">
        <v>7156</v>
      </c>
      <c r="D390" s="278" t="s">
        <v>143</v>
      </c>
      <c r="E390" s="244" t="s">
        <v>1107</v>
      </c>
      <c r="G390" s="83"/>
      <c r="H390" s="265"/>
      <c r="I390" s="265"/>
      <c r="J390" s="265"/>
      <c r="K390" s="265"/>
    </row>
    <row r="391" spans="1:11" ht="18.75">
      <c r="A391" s="21">
        <v>372</v>
      </c>
      <c r="B391" s="244" t="s">
        <v>1109</v>
      </c>
      <c r="C391" s="278">
        <v>6171</v>
      </c>
      <c r="D391" s="278" t="s">
        <v>144</v>
      </c>
      <c r="E391" s="244" t="s">
        <v>10705</v>
      </c>
      <c r="G391" s="83"/>
      <c r="H391" s="265"/>
      <c r="I391" s="265"/>
      <c r="J391" s="265"/>
      <c r="K391" s="265"/>
    </row>
    <row r="392" spans="1:11" ht="18.75">
      <c r="A392" s="21">
        <v>373</v>
      </c>
      <c r="B392" s="244" t="s">
        <v>1110</v>
      </c>
      <c r="C392" s="278">
        <v>6587</v>
      </c>
      <c r="D392" s="278" t="s">
        <v>144</v>
      </c>
      <c r="E392" s="244" t="s">
        <v>1111</v>
      </c>
      <c r="G392" s="83"/>
      <c r="H392" s="265"/>
      <c r="I392" s="265"/>
      <c r="J392" s="265"/>
      <c r="K392" s="265"/>
    </row>
    <row r="393" spans="1:11" ht="18.75">
      <c r="A393" s="21">
        <v>374</v>
      </c>
      <c r="B393" s="244" t="s">
        <v>1112</v>
      </c>
      <c r="C393" s="278">
        <v>6435</v>
      </c>
      <c r="D393" s="278" t="s">
        <v>144</v>
      </c>
      <c r="E393" s="244" t="s">
        <v>1111</v>
      </c>
      <c r="G393" s="83"/>
      <c r="H393" s="265"/>
      <c r="I393" s="265"/>
      <c r="J393" s="265"/>
      <c r="K393" s="265"/>
    </row>
    <row r="394" spans="1:11" ht="18.75">
      <c r="A394" s="21">
        <v>375</v>
      </c>
      <c r="B394" s="244" t="s">
        <v>738</v>
      </c>
      <c r="C394" s="278">
        <v>7106</v>
      </c>
      <c r="D394" s="278" t="s">
        <v>144</v>
      </c>
      <c r="E394" s="244" t="s">
        <v>10706</v>
      </c>
      <c r="G394" s="83"/>
      <c r="H394" s="265"/>
      <c r="I394" s="265"/>
      <c r="J394" s="265"/>
      <c r="K394" s="265"/>
    </row>
    <row r="395" spans="1:11" ht="18.75">
      <c r="A395" s="21">
        <v>376</v>
      </c>
      <c r="B395" s="244" t="s">
        <v>1113</v>
      </c>
      <c r="C395" s="278">
        <v>6798</v>
      </c>
      <c r="D395" s="278" t="s">
        <v>142</v>
      </c>
      <c r="E395" s="244" t="s">
        <v>1114</v>
      </c>
      <c r="G395" s="83"/>
      <c r="H395" s="265"/>
      <c r="I395" s="265"/>
      <c r="J395" s="265"/>
      <c r="K395" s="265"/>
    </row>
    <row r="396" spans="1:11" ht="18.75">
      <c r="A396" s="21">
        <v>377</v>
      </c>
      <c r="B396" s="244" t="s">
        <v>1115</v>
      </c>
      <c r="C396" s="278">
        <v>7174</v>
      </c>
      <c r="D396" s="278" t="s">
        <v>143</v>
      </c>
      <c r="E396" s="244" t="s">
        <v>1114</v>
      </c>
      <c r="G396" s="83"/>
      <c r="H396" s="265"/>
      <c r="I396" s="265"/>
      <c r="J396" s="265"/>
      <c r="K396" s="265"/>
    </row>
    <row r="397" spans="1:11" ht="18.75">
      <c r="A397" s="21">
        <v>378</v>
      </c>
      <c r="B397" s="244" t="s">
        <v>1116</v>
      </c>
      <c r="C397" s="278">
        <v>7173</v>
      </c>
      <c r="D397" s="278" t="s">
        <v>143</v>
      </c>
      <c r="E397" s="244" t="s">
        <v>1117</v>
      </c>
      <c r="G397" s="83"/>
      <c r="H397" s="265"/>
      <c r="I397" s="265"/>
      <c r="J397" s="265"/>
      <c r="K397" s="265"/>
    </row>
    <row r="398" spans="1:11" ht="18.75">
      <c r="A398" s="21">
        <v>379</v>
      </c>
      <c r="B398" s="244" t="s">
        <v>736</v>
      </c>
      <c r="C398" s="278">
        <v>6618</v>
      </c>
      <c r="D398" s="278" t="s">
        <v>143</v>
      </c>
      <c r="E398" s="244" t="s">
        <v>10707</v>
      </c>
      <c r="G398" s="83"/>
      <c r="H398" s="265"/>
      <c r="I398" s="265"/>
      <c r="J398" s="265"/>
      <c r="K398" s="265"/>
    </row>
    <row r="399" spans="1:11" ht="18.75">
      <c r="A399" s="21">
        <v>380</v>
      </c>
      <c r="B399" s="244" t="s">
        <v>1118</v>
      </c>
      <c r="C399" s="278">
        <v>7064</v>
      </c>
      <c r="D399" s="278" t="s">
        <v>145</v>
      </c>
      <c r="E399" s="244" t="s">
        <v>10708</v>
      </c>
      <c r="G399" s="83"/>
      <c r="H399" s="265"/>
      <c r="I399" s="265"/>
      <c r="J399" s="265"/>
      <c r="K399" s="265"/>
    </row>
    <row r="400" spans="1:11" ht="18.75">
      <c r="A400" s="21">
        <v>381</v>
      </c>
      <c r="B400" s="244" t="s">
        <v>1120</v>
      </c>
      <c r="C400" s="278">
        <v>5484</v>
      </c>
      <c r="D400" s="278" t="s">
        <v>145</v>
      </c>
      <c r="E400" s="244" t="s">
        <v>651</v>
      </c>
      <c r="G400" s="83"/>
      <c r="H400" s="265"/>
      <c r="I400" s="265"/>
      <c r="J400" s="265"/>
      <c r="K400" s="265"/>
    </row>
    <row r="401" spans="1:11" ht="18.75">
      <c r="A401" s="21">
        <v>382</v>
      </c>
      <c r="B401" s="244" t="s">
        <v>1121</v>
      </c>
      <c r="C401" s="278">
        <v>6623</v>
      </c>
      <c r="D401" s="278" t="s">
        <v>143</v>
      </c>
      <c r="E401" s="244" t="s">
        <v>651</v>
      </c>
      <c r="G401" s="83"/>
      <c r="H401" s="265"/>
      <c r="I401" s="265"/>
      <c r="J401" s="265"/>
      <c r="K401" s="265"/>
    </row>
    <row r="402" spans="1:11" ht="18.75">
      <c r="A402" s="21">
        <v>383</v>
      </c>
      <c r="B402" s="244" t="s">
        <v>1122</v>
      </c>
      <c r="C402" s="278">
        <v>5465</v>
      </c>
      <c r="D402" s="278" t="s">
        <v>691</v>
      </c>
      <c r="E402" s="244" t="s">
        <v>772</v>
      </c>
      <c r="G402" s="83"/>
      <c r="H402" s="265"/>
      <c r="I402" s="265"/>
      <c r="J402" s="265"/>
      <c r="K402" s="265"/>
    </row>
    <row r="403" spans="1:11" ht="18.75">
      <c r="A403" s="21">
        <v>384</v>
      </c>
      <c r="B403" s="244" t="s">
        <v>1123</v>
      </c>
      <c r="C403" s="278">
        <v>6576</v>
      </c>
      <c r="D403" s="278" t="s">
        <v>143</v>
      </c>
      <c r="E403" s="244" t="s">
        <v>772</v>
      </c>
      <c r="G403" s="83"/>
      <c r="H403" s="265"/>
      <c r="I403" s="265"/>
      <c r="J403" s="265"/>
      <c r="K403" s="265"/>
    </row>
    <row r="404" spans="1:11" ht="18.75">
      <c r="A404" s="21">
        <v>385</v>
      </c>
      <c r="B404" s="244" t="s">
        <v>1124</v>
      </c>
      <c r="C404" s="278">
        <v>5805</v>
      </c>
      <c r="D404" s="278" t="s">
        <v>144</v>
      </c>
      <c r="E404" s="244" t="s">
        <v>10709</v>
      </c>
      <c r="G404" s="83"/>
      <c r="H404" s="265"/>
      <c r="I404" s="265"/>
      <c r="J404" s="265"/>
      <c r="K404" s="265"/>
    </row>
    <row r="405" spans="1:11" ht="18.75">
      <c r="A405" s="21">
        <v>386</v>
      </c>
      <c r="B405" s="244" t="s">
        <v>660</v>
      </c>
      <c r="C405" s="278">
        <v>6935</v>
      </c>
      <c r="D405" s="278" t="s">
        <v>143</v>
      </c>
      <c r="E405" s="244" t="s">
        <v>661</v>
      </c>
      <c r="G405" s="83"/>
      <c r="H405" s="265"/>
      <c r="I405" s="265"/>
      <c r="J405" s="265"/>
      <c r="K405" s="265"/>
    </row>
    <row r="406" spans="1:11" ht="18.75">
      <c r="A406" s="21">
        <v>387</v>
      </c>
      <c r="B406" s="244" t="s">
        <v>1125</v>
      </c>
      <c r="C406" s="278">
        <v>5625</v>
      </c>
      <c r="D406" s="278" t="s">
        <v>142</v>
      </c>
      <c r="E406" s="244" t="s">
        <v>1126</v>
      </c>
      <c r="G406" s="83"/>
      <c r="H406" s="265"/>
      <c r="I406" s="265"/>
      <c r="J406" s="265"/>
      <c r="K406" s="265"/>
    </row>
    <row r="407" spans="1:11" ht="18.75">
      <c r="A407" s="21">
        <v>388</v>
      </c>
      <c r="B407" s="244" t="s">
        <v>1127</v>
      </c>
      <c r="C407" s="278">
        <v>5388</v>
      </c>
      <c r="D407" s="278" t="s">
        <v>145</v>
      </c>
      <c r="E407" s="244" t="s">
        <v>663</v>
      </c>
      <c r="G407" s="83"/>
      <c r="H407" s="265"/>
      <c r="I407" s="265"/>
      <c r="J407" s="265"/>
      <c r="K407" s="265"/>
    </row>
    <row r="408" spans="1:11" ht="18.75">
      <c r="A408" s="21">
        <v>389</v>
      </c>
      <c r="B408" s="244" t="s">
        <v>1128</v>
      </c>
      <c r="C408" s="278">
        <v>7005</v>
      </c>
      <c r="D408" s="278" t="s">
        <v>143</v>
      </c>
      <c r="E408" s="244" t="s">
        <v>663</v>
      </c>
      <c r="G408" s="83"/>
      <c r="H408" s="265"/>
      <c r="I408" s="265"/>
      <c r="J408" s="265"/>
      <c r="K408" s="265"/>
    </row>
    <row r="409" spans="1:11" ht="18.75">
      <c r="A409" s="21">
        <v>390</v>
      </c>
      <c r="B409" s="244" t="s">
        <v>1129</v>
      </c>
      <c r="C409" s="278">
        <v>6145</v>
      </c>
      <c r="D409" s="278" t="s">
        <v>142</v>
      </c>
      <c r="E409" s="244" t="s">
        <v>760</v>
      </c>
      <c r="G409" s="83"/>
      <c r="H409" s="265"/>
      <c r="I409" s="265"/>
      <c r="J409" s="265"/>
      <c r="K409" s="265"/>
    </row>
    <row r="410" spans="1:11" ht="18.75">
      <c r="A410" s="21">
        <v>391</v>
      </c>
      <c r="B410" s="244" t="s">
        <v>1130</v>
      </c>
      <c r="C410" s="278">
        <v>6318</v>
      </c>
      <c r="D410" s="278" t="s">
        <v>144</v>
      </c>
      <c r="E410" s="244" t="s">
        <v>760</v>
      </c>
      <c r="G410" s="83"/>
      <c r="H410" s="265"/>
      <c r="I410" s="265"/>
      <c r="J410" s="265"/>
      <c r="K410" s="265"/>
    </row>
    <row r="411" spans="1:11" ht="18.75">
      <c r="A411" s="21">
        <v>392</v>
      </c>
      <c r="B411" s="244" t="s">
        <v>1131</v>
      </c>
      <c r="C411" s="278">
        <v>5823</v>
      </c>
      <c r="D411" s="278" t="s">
        <v>144</v>
      </c>
      <c r="E411" s="244" t="s">
        <v>655</v>
      </c>
      <c r="G411" s="83"/>
      <c r="H411" s="265"/>
      <c r="I411" s="265"/>
      <c r="J411" s="265"/>
      <c r="K411" s="265"/>
    </row>
    <row r="412" spans="1:11" ht="18.75">
      <c r="A412" s="21">
        <v>393</v>
      </c>
      <c r="B412" s="244" t="s">
        <v>1133</v>
      </c>
      <c r="C412" s="278">
        <v>7123</v>
      </c>
      <c r="D412" s="278" t="s">
        <v>144</v>
      </c>
      <c r="E412" s="244" t="s">
        <v>10710</v>
      </c>
      <c r="G412" s="320"/>
      <c r="H412" s="320"/>
      <c r="I412" s="320"/>
      <c r="J412" s="320"/>
      <c r="K412" s="252"/>
    </row>
    <row r="413" spans="1:11" ht="18.75">
      <c r="A413" s="21">
        <v>394</v>
      </c>
      <c r="B413" s="244" t="s">
        <v>1134</v>
      </c>
      <c r="C413" s="278">
        <v>6346</v>
      </c>
      <c r="D413" s="278" t="s">
        <v>145</v>
      </c>
      <c r="E413" s="244" t="s">
        <v>774</v>
      </c>
      <c r="G413" s="83"/>
      <c r="H413" s="265"/>
      <c r="I413" s="265"/>
      <c r="J413" s="265"/>
      <c r="K413" s="269"/>
    </row>
    <row r="414" spans="1:11" ht="18.75">
      <c r="A414" s="21">
        <v>395</v>
      </c>
      <c r="B414" s="244" t="s">
        <v>773</v>
      </c>
      <c r="C414" s="278">
        <v>6583</v>
      </c>
      <c r="D414" s="278" t="s">
        <v>143</v>
      </c>
      <c r="E414" s="244" t="s">
        <v>774</v>
      </c>
      <c r="G414" s="83"/>
      <c r="H414" s="265"/>
      <c r="I414" s="265"/>
      <c r="J414" s="265"/>
      <c r="K414" s="244"/>
    </row>
    <row r="415" spans="1:11" ht="18.75">
      <c r="A415" s="21">
        <v>396</v>
      </c>
      <c r="B415" s="244" t="s">
        <v>765</v>
      </c>
      <c r="C415" s="278">
        <v>6997</v>
      </c>
      <c r="D415" s="278" t="s">
        <v>143</v>
      </c>
      <c r="E415" s="244" t="s">
        <v>657</v>
      </c>
      <c r="G415" s="83"/>
      <c r="H415" s="265"/>
      <c r="I415" s="265"/>
      <c r="J415" s="265"/>
      <c r="K415" s="244"/>
    </row>
    <row r="416" spans="1:11" ht="18.75">
      <c r="A416" s="21">
        <v>397</v>
      </c>
      <c r="B416" s="244" t="s">
        <v>1135</v>
      </c>
      <c r="C416" s="278">
        <v>7160</v>
      </c>
      <c r="D416" s="278" t="s">
        <v>143</v>
      </c>
      <c r="E416" s="244" t="s">
        <v>657</v>
      </c>
      <c r="G416" s="83"/>
      <c r="H416" s="265"/>
      <c r="I416" s="265"/>
      <c r="J416" s="265"/>
      <c r="K416" s="244"/>
    </row>
    <row r="417" spans="1:11" ht="18.75">
      <c r="A417" s="21">
        <v>398</v>
      </c>
      <c r="B417" s="244" t="s">
        <v>1136</v>
      </c>
      <c r="C417" s="278">
        <v>6481</v>
      </c>
      <c r="D417" s="278" t="s">
        <v>144</v>
      </c>
      <c r="E417" s="244" t="s">
        <v>1137</v>
      </c>
      <c r="G417" s="83"/>
      <c r="H417" s="265"/>
      <c r="I417" s="265"/>
      <c r="J417" s="265"/>
      <c r="K417" s="244"/>
    </row>
    <row r="418" spans="1:11" ht="18.75">
      <c r="A418" s="21">
        <v>399</v>
      </c>
      <c r="B418" s="244" t="s">
        <v>1138</v>
      </c>
      <c r="C418" s="278">
        <v>6761</v>
      </c>
      <c r="D418" s="278" t="s">
        <v>143</v>
      </c>
      <c r="E418" s="244" t="s">
        <v>1137</v>
      </c>
      <c r="G418" s="83"/>
      <c r="H418" s="265"/>
      <c r="I418" s="265"/>
      <c r="J418" s="265"/>
      <c r="K418" s="244"/>
    </row>
    <row r="419" spans="1:11" ht="18.75">
      <c r="A419" s="21">
        <v>400</v>
      </c>
      <c r="B419" s="244" t="s">
        <v>1139</v>
      </c>
      <c r="C419" s="278">
        <v>4877</v>
      </c>
      <c r="D419" s="278" t="s">
        <v>142</v>
      </c>
      <c r="E419" s="244" t="s">
        <v>1140</v>
      </c>
      <c r="G419" s="83"/>
      <c r="H419" s="265"/>
      <c r="I419" s="265"/>
      <c r="J419" s="265"/>
      <c r="K419" s="244"/>
    </row>
    <row r="420" spans="1:11" ht="18.75">
      <c r="A420" s="21">
        <v>401</v>
      </c>
      <c r="B420" s="244" t="s">
        <v>1141</v>
      </c>
      <c r="C420" s="278">
        <v>6756</v>
      </c>
      <c r="D420" s="278" t="s">
        <v>143</v>
      </c>
      <c r="E420" s="244" t="s">
        <v>1140</v>
      </c>
      <c r="G420" s="83"/>
      <c r="H420" s="265"/>
      <c r="I420" s="265"/>
      <c r="J420" s="265"/>
      <c r="K420" s="244"/>
    </row>
    <row r="421" spans="1:11">
      <c r="A421" s="315" t="s">
        <v>10604</v>
      </c>
      <c r="B421" s="316"/>
      <c r="C421" s="317"/>
      <c r="D421" s="259"/>
      <c r="E421" s="90">
        <v>58</v>
      </c>
      <c r="G421" s="320"/>
      <c r="H421" s="320"/>
      <c r="I421" s="320"/>
      <c r="J421" s="320"/>
      <c r="K421" s="250"/>
    </row>
    <row r="422" spans="1:11">
      <c r="A422" s="190"/>
      <c r="B422" s="191"/>
      <c r="C422" s="256"/>
      <c r="D422" s="257"/>
      <c r="E422" s="250"/>
      <c r="G422" s="251"/>
      <c r="H422" s="251"/>
      <c r="I422" s="251"/>
      <c r="J422" s="251"/>
      <c r="K422" s="252"/>
    </row>
    <row r="423" spans="1:11" ht="15.75">
      <c r="A423" s="321" t="s">
        <v>10935</v>
      </c>
      <c r="B423" s="322"/>
      <c r="C423" s="322"/>
      <c r="D423" s="322"/>
      <c r="E423" s="323"/>
      <c r="G423" s="251"/>
      <c r="H423" s="251"/>
      <c r="I423" s="251"/>
      <c r="J423" s="251"/>
      <c r="K423" s="252"/>
    </row>
    <row r="424" spans="1:11">
      <c r="A424" s="190"/>
      <c r="B424" s="191"/>
      <c r="C424" s="256"/>
      <c r="D424" s="257"/>
      <c r="E424" s="250"/>
      <c r="G424" s="251"/>
      <c r="H424" s="251"/>
      <c r="I424" s="251"/>
      <c r="J424" s="251"/>
      <c r="K424" s="252"/>
    </row>
    <row r="425" spans="1:11" ht="18.75">
      <c r="A425" s="21">
        <v>402</v>
      </c>
      <c r="B425" s="244" t="s">
        <v>730</v>
      </c>
      <c r="C425" s="278">
        <v>7118</v>
      </c>
      <c r="D425" s="278" t="s">
        <v>265</v>
      </c>
      <c r="E425" s="244" t="s">
        <v>977</v>
      </c>
    </row>
    <row r="426" spans="1:11" ht="18.75">
      <c r="A426" s="21">
        <v>403</v>
      </c>
      <c r="B426" s="244" t="s">
        <v>978</v>
      </c>
      <c r="C426" s="278">
        <v>4860</v>
      </c>
      <c r="D426" s="278" t="s">
        <v>979</v>
      </c>
      <c r="E426" s="244" t="s">
        <v>980</v>
      </c>
    </row>
    <row r="427" spans="1:11" ht="18.75">
      <c r="A427" s="21">
        <v>404</v>
      </c>
      <c r="B427" s="244" t="s">
        <v>981</v>
      </c>
      <c r="C427" s="278">
        <v>5977</v>
      </c>
      <c r="D427" s="278" t="s">
        <v>982</v>
      </c>
      <c r="E427" s="244" t="s">
        <v>983</v>
      </c>
    </row>
    <row r="428" spans="1:11" ht="18.75">
      <c r="A428" s="21">
        <v>405</v>
      </c>
      <c r="B428" s="244" t="s">
        <v>984</v>
      </c>
      <c r="C428" s="278">
        <v>6013</v>
      </c>
      <c r="D428" s="278" t="s">
        <v>982</v>
      </c>
      <c r="E428" s="244" t="s">
        <v>985</v>
      </c>
    </row>
    <row r="429" spans="1:11" ht="18.75">
      <c r="A429" s="21">
        <v>406</v>
      </c>
      <c r="B429" s="244" t="s">
        <v>986</v>
      </c>
      <c r="C429" s="278">
        <v>7361</v>
      </c>
      <c r="D429" s="278" t="s">
        <v>987</v>
      </c>
      <c r="E429" s="244" t="s">
        <v>985</v>
      </c>
    </row>
    <row r="430" spans="1:11" ht="18.75">
      <c r="A430" s="21">
        <v>407</v>
      </c>
      <c r="B430" s="244" t="s">
        <v>988</v>
      </c>
      <c r="C430" s="278">
        <v>5691</v>
      </c>
      <c r="D430" s="278" t="s">
        <v>982</v>
      </c>
      <c r="E430" s="244" t="s">
        <v>989</v>
      </c>
    </row>
    <row r="431" spans="1:11" ht="18.75">
      <c r="A431" s="21">
        <v>408</v>
      </c>
      <c r="B431" s="244" t="s">
        <v>990</v>
      </c>
      <c r="C431" s="278">
        <v>7098</v>
      </c>
      <c r="D431" s="278" t="s">
        <v>265</v>
      </c>
      <c r="E431" s="244" t="s">
        <v>989</v>
      </c>
    </row>
    <row r="432" spans="1:11" ht="18.75">
      <c r="A432" s="21">
        <v>409</v>
      </c>
      <c r="B432" s="244" t="s">
        <v>991</v>
      </c>
      <c r="C432" s="278">
        <v>4837</v>
      </c>
      <c r="D432" s="278" t="s">
        <v>296</v>
      </c>
      <c r="E432" s="244" t="s">
        <v>992</v>
      </c>
    </row>
    <row r="433" spans="1:5" ht="18.75">
      <c r="A433" s="21">
        <v>410</v>
      </c>
      <c r="B433" s="244" t="s">
        <v>993</v>
      </c>
      <c r="C433" s="278">
        <v>6994</v>
      </c>
      <c r="D433" s="278" t="s">
        <v>228</v>
      </c>
      <c r="E433" s="244" t="s">
        <v>992</v>
      </c>
    </row>
    <row r="434" spans="1:5" ht="18.75">
      <c r="A434" s="21">
        <v>411</v>
      </c>
      <c r="B434" s="244" t="s">
        <v>994</v>
      </c>
      <c r="C434" s="278">
        <v>4832</v>
      </c>
      <c r="D434" s="278" t="s">
        <v>243</v>
      </c>
      <c r="E434" s="244" t="s">
        <v>995</v>
      </c>
    </row>
    <row r="435" spans="1:5" ht="18.75">
      <c r="A435" s="21">
        <v>412</v>
      </c>
      <c r="B435" s="244" t="s">
        <v>996</v>
      </c>
      <c r="C435" s="278">
        <v>6387</v>
      </c>
      <c r="D435" s="278" t="s">
        <v>997</v>
      </c>
      <c r="E435" s="244" t="s">
        <v>995</v>
      </c>
    </row>
    <row r="436" spans="1:5" ht="18.75">
      <c r="A436" s="21">
        <v>413</v>
      </c>
      <c r="B436" s="244" t="s">
        <v>998</v>
      </c>
      <c r="C436" s="278">
        <v>5404</v>
      </c>
      <c r="D436" s="278" t="s">
        <v>296</v>
      </c>
      <c r="E436" s="244" t="s">
        <v>999</v>
      </c>
    </row>
    <row r="437" spans="1:5" ht="18.75">
      <c r="A437" s="21">
        <v>414</v>
      </c>
      <c r="B437" s="244" t="s">
        <v>1000</v>
      </c>
      <c r="C437" s="278">
        <v>7327</v>
      </c>
      <c r="D437" s="278" t="s">
        <v>987</v>
      </c>
      <c r="E437" s="244" t="s">
        <v>999</v>
      </c>
    </row>
    <row r="438" spans="1:5" ht="18.75">
      <c r="A438" s="21">
        <v>415</v>
      </c>
      <c r="B438" s="244" t="s">
        <v>1001</v>
      </c>
      <c r="C438" s="278">
        <v>5168</v>
      </c>
      <c r="D438" s="278" t="s">
        <v>296</v>
      </c>
      <c r="E438" s="244" t="s">
        <v>1002</v>
      </c>
    </row>
    <row r="439" spans="1:5" ht="18.75">
      <c r="A439" s="21">
        <v>416</v>
      </c>
      <c r="B439" s="244" t="s">
        <v>1003</v>
      </c>
      <c r="C439" s="278">
        <v>6004</v>
      </c>
      <c r="D439" s="278" t="s">
        <v>997</v>
      </c>
      <c r="E439" s="244" t="s">
        <v>1002</v>
      </c>
    </row>
    <row r="440" spans="1:5" ht="18.75">
      <c r="A440" s="21">
        <v>417</v>
      </c>
      <c r="B440" s="244" t="s">
        <v>1004</v>
      </c>
      <c r="C440" s="278">
        <v>5492</v>
      </c>
      <c r="D440" s="278" t="s">
        <v>296</v>
      </c>
      <c r="E440" s="244" t="s">
        <v>1005</v>
      </c>
    </row>
    <row r="441" spans="1:5" ht="18.75">
      <c r="A441" s="21">
        <v>418</v>
      </c>
      <c r="B441" s="244" t="s">
        <v>1006</v>
      </c>
      <c r="C441" s="278">
        <v>7322</v>
      </c>
      <c r="D441" s="278" t="s">
        <v>987</v>
      </c>
      <c r="E441" s="244" t="s">
        <v>1005</v>
      </c>
    </row>
    <row r="442" spans="1:5" ht="18.75">
      <c r="A442" s="21">
        <v>419</v>
      </c>
      <c r="B442" s="244" t="s">
        <v>1007</v>
      </c>
      <c r="C442" s="278">
        <v>5095</v>
      </c>
      <c r="D442" s="278" t="s">
        <v>296</v>
      </c>
      <c r="E442" s="244" t="s">
        <v>1008</v>
      </c>
    </row>
    <row r="443" spans="1:5" ht="18.75">
      <c r="A443" s="21">
        <v>420</v>
      </c>
      <c r="B443" s="244" t="s">
        <v>1009</v>
      </c>
      <c r="C443" s="278">
        <v>7267</v>
      </c>
      <c r="D443" s="278" t="s">
        <v>987</v>
      </c>
      <c r="E443" s="244" t="s">
        <v>1008</v>
      </c>
    </row>
    <row r="444" spans="1:5" ht="18.75">
      <c r="A444" s="21">
        <v>421</v>
      </c>
      <c r="B444" s="244" t="s">
        <v>1010</v>
      </c>
      <c r="C444" s="278">
        <v>5212</v>
      </c>
      <c r="D444" s="278" t="s">
        <v>296</v>
      </c>
      <c r="E444" s="244" t="s">
        <v>1011</v>
      </c>
    </row>
    <row r="445" spans="1:5" ht="18.75">
      <c r="A445" s="21">
        <v>422</v>
      </c>
      <c r="B445" s="244" t="s">
        <v>1012</v>
      </c>
      <c r="C445" s="278">
        <v>7004</v>
      </c>
      <c r="D445" s="278" t="s">
        <v>987</v>
      </c>
      <c r="E445" s="244" t="s">
        <v>1011</v>
      </c>
    </row>
    <row r="446" spans="1:5" ht="18.75">
      <c r="A446" s="21">
        <v>423</v>
      </c>
      <c r="B446" s="244" t="s">
        <v>1013</v>
      </c>
      <c r="C446" s="278">
        <v>5803</v>
      </c>
      <c r="D446" s="278" t="s">
        <v>1014</v>
      </c>
      <c r="E446" s="244" t="s">
        <v>1015</v>
      </c>
    </row>
    <row r="447" spans="1:5" ht="18.75">
      <c r="A447" s="21">
        <v>424</v>
      </c>
      <c r="B447" s="244" t="s">
        <v>1016</v>
      </c>
      <c r="C447" s="278">
        <v>6748</v>
      </c>
      <c r="D447" s="278" t="s">
        <v>987</v>
      </c>
      <c r="E447" s="244" t="s">
        <v>1015</v>
      </c>
    </row>
    <row r="448" spans="1:5" ht="18.75">
      <c r="A448" s="21">
        <v>425</v>
      </c>
      <c r="B448" s="244" t="s">
        <v>1017</v>
      </c>
      <c r="C448" s="278">
        <v>6329</v>
      </c>
      <c r="D448" s="278" t="s">
        <v>296</v>
      </c>
      <c r="E448" s="244" t="s">
        <v>1018</v>
      </c>
    </row>
    <row r="449" spans="1:5" ht="18.75">
      <c r="A449" s="21">
        <v>426</v>
      </c>
      <c r="B449" s="244" t="s">
        <v>1019</v>
      </c>
      <c r="C449" s="278">
        <v>7017</v>
      </c>
      <c r="D449" s="278" t="s">
        <v>987</v>
      </c>
      <c r="E449" s="244" t="s">
        <v>1018</v>
      </c>
    </row>
    <row r="450" spans="1:5" ht="18.75">
      <c r="A450" s="21">
        <v>427</v>
      </c>
      <c r="B450" s="244" t="s">
        <v>1020</v>
      </c>
      <c r="C450" s="278">
        <v>6607</v>
      </c>
      <c r="D450" s="278" t="s">
        <v>997</v>
      </c>
      <c r="E450" s="244" t="s">
        <v>1021</v>
      </c>
    </row>
    <row r="451" spans="1:5" ht="18.75">
      <c r="A451" s="21">
        <v>428</v>
      </c>
      <c r="B451" s="244" t="s">
        <v>1022</v>
      </c>
      <c r="C451" s="278">
        <v>5453</v>
      </c>
      <c r="D451" s="278" t="s">
        <v>296</v>
      </c>
      <c r="E451" s="244" t="s">
        <v>1023</v>
      </c>
    </row>
    <row r="452" spans="1:5" ht="18.75">
      <c r="A452" s="21">
        <v>429</v>
      </c>
      <c r="B452" s="244" t="s">
        <v>1024</v>
      </c>
      <c r="C452" s="278">
        <v>6389</v>
      </c>
      <c r="D452" s="278" t="s">
        <v>997</v>
      </c>
      <c r="E452" s="244" t="s">
        <v>1025</v>
      </c>
    </row>
    <row r="453" spans="1:5" ht="18.75">
      <c r="A453" s="21">
        <v>430</v>
      </c>
      <c r="B453" s="244" t="s">
        <v>1026</v>
      </c>
      <c r="C453" s="278">
        <v>5489</v>
      </c>
      <c r="D453" s="278" t="s">
        <v>296</v>
      </c>
      <c r="E453" s="244" t="s">
        <v>1027</v>
      </c>
    </row>
    <row r="454" spans="1:5" ht="18.75">
      <c r="A454" s="21">
        <v>431</v>
      </c>
      <c r="B454" s="244" t="s">
        <v>1028</v>
      </c>
      <c r="C454" s="278">
        <v>6932</v>
      </c>
      <c r="D454" s="278" t="s">
        <v>987</v>
      </c>
      <c r="E454" s="244" t="s">
        <v>1029</v>
      </c>
    </row>
    <row r="455" spans="1:5" ht="18.75">
      <c r="A455" s="21">
        <v>432</v>
      </c>
      <c r="B455" s="244" t="s">
        <v>1281</v>
      </c>
      <c r="C455" s="278">
        <v>5115</v>
      </c>
      <c r="D455" s="278" t="s">
        <v>145</v>
      </c>
      <c r="E455" s="244" t="s">
        <v>530</v>
      </c>
    </row>
    <row r="456" spans="1:5" ht="18.75">
      <c r="A456" s="21">
        <v>433</v>
      </c>
      <c r="B456" s="244" t="s">
        <v>1282</v>
      </c>
      <c r="C456" s="278">
        <v>5558</v>
      </c>
      <c r="D456" s="278" t="s">
        <v>145</v>
      </c>
      <c r="E456" s="244" t="s">
        <v>560</v>
      </c>
    </row>
    <row r="457" spans="1:5" ht="18.75">
      <c r="A457" s="21">
        <v>434</v>
      </c>
      <c r="B457" s="244" t="s">
        <v>1283</v>
      </c>
      <c r="C457" s="278">
        <v>5778</v>
      </c>
      <c r="D457" s="278" t="s">
        <v>144</v>
      </c>
      <c r="E457" s="244" t="s">
        <v>560</v>
      </c>
    </row>
    <row r="458" spans="1:5" ht="18.75">
      <c r="A458" s="21">
        <v>435</v>
      </c>
      <c r="B458" s="244" t="s">
        <v>529</v>
      </c>
      <c r="C458" s="278">
        <v>4861</v>
      </c>
      <c r="D458" s="278" t="s">
        <v>145</v>
      </c>
      <c r="E458" s="244" t="s">
        <v>564</v>
      </c>
    </row>
    <row r="459" spans="1:5" ht="18.75">
      <c r="A459" s="21">
        <v>436</v>
      </c>
      <c r="B459" s="244" t="s">
        <v>10550</v>
      </c>
      <c r="C459" s="278">
        <v>5857</v>
      </c>
      <c r="D459" s="278" t="s">
        <v>144</v>
      </c>
      <c r="E459" s="244" t="s">
        <v>564</v>
      </c>
    </row>
    <row r="460" spans="1:5" ht="18.75">
      <c r="A460" s="21">
        <v>437</v>
      </c>
      <c r="B460" s="244" t="s">
        <v>1284</v>
      </c>
      <c r="C460" s="278">
        <v>5164</v>
      </c>
      <c r="D460" s="278" t="s">
        <v>145</v>
      </c>
      <c r="E460" s="244" t="s">
        <v>783</v>
      </c>
    </row>
    <row r="461" spans="1:5" ht="18.75">
      <c r="A461" s="21">
        <v>438</v>
      </c>
      <c r="B461" s="244" t="s">
        <v>1285</v>
      </c>
      <c r="C461" s="278">
        <v>5963</v>
      </c>
      <c r="D461" s="278" t="s">
        <v>144</v>
      </c>
      <c r="E461" s="244" t="s">
        <v>783</v>
      </c>
    </row>
    <row r="462" spans="1:5" ht="18.75">
      <c r="A462" s="21">
        <v>439</v>
      </c>
      <c r="B462" s="244" t="s">
        <v>1286</v>
      </c>
      <c r="C462" s="278">
        <v>5103</v>
      </c>
      <c r="D462" s="278" t="s">
        <v>145</v>
      </c>
      <c r="E462" s="244" t="s">
        <v>602</v>
      </c>
    </row>
    <row r="463" spans="1:5" ht="18.75">
      <c r="A463" s="21">
        <v>440</v>
      </c>
      <c r="B463" s="244" t="s">
        <v>7714</v>
      </c>
      <c r="C463" s="278">
        <v>5874</v>
      </c>
      <c r="D463" s="278" t="s">
        <v>144</v>
      </c>
      <c r="E463" s="244" t="s">
        <v>602</v>
      </c>
    </row>
    <row r="464" spans="1:5" ht="18.75">
      <c r="A464" s="21">
        <v>441</v>
      </c>
      <c r="B464" s="244" t="s">
        <v>567</v>
      </c>
      <c r="C464" s="278">
        <v>5791</v>
      </c>
      <c r="D464" s="278" t="s">
        <v>144</v>
      </c>
      <c r="E464" s="244" t="s">
        <v>568</v>
      </c>
    </row>
    <row r="465" spans="1:7" ht="18.75">
      <c r="A465" s="21">
        <v>442</v>
      </c>
      <c r="B465" s="244" t="s">
        <v>1287</v>
      </c>
      <c r="C465" s="278">
        <v>5478</v>
      </c>
      <c r="D465" s="278" t="s">
        <v>691</v>
      </c>
      <c r="E465" s="244" t="s">
        <v>10913</v>
      </c>
    </row>
    <row r="466" spans="1:7" ht="18.75">
      <c r="A466" s="21">
        <v>443</v>
      </c>
      <c r="B466" s="244" t="s">
        <v>1288</v>
      </c>
      <c r="C466" s="278">
        <v>5517</v>
      </c>
      <c r="D466" s="278" t="s">
        <v>142</v>
      </c>
      <c r="E466" s="244" t="s">
        <v>1037</v>
      </c>
    </row>
    <row r="467" spans="1:7" ht="18.75">
      <c r="A467" s="21">
        <v>444</v>
      </c>
      <c r="B467" s="244" t="s">
        <v>1289</v>
      </c>
      <c r="C467" s="278">
        <v>7014</v>
      </c>
      <c r="D467" s="278" t="s">
        <v>143</v>
      </c>
      <c r="E467" s="244" t="s">
        <v>1037</v>
      </c>
      <c r="G467">
        <v>58</v>
      </c>
    </row>
    <row r="468" spans="1:7" ht="18.75">
      <c r="A468" s="21">
        <v>445</v>
      </c>
      <c r="B468" s="244" t="s">
        <v>1290</v>
      </c>
      <c r="C468" s="278">
        <v>4943</v>
      </c>
      <c r="D468" s="278" t="s">
        <v>142</v>
      </c>
      <c r="E468" s="244" t="s">
        <v>779</v>
      </c>
      <c r="G468">
        <v>70</v>
      </c>
    </row>
    <row r="469" spans="1:7" ht="18.75">
      <c r="A469" s="21">
        <v>446</v>
      </c>
      <c r="B469" s="244" t="s">
        <v>1291</v>
      </c>
      <c r="C469" s="278">
        <v>7360</v>
      </c>
      <c r="D469" s="278" t="s">
        <v>143</v>
      </c>
      <c r="E469" s="244" t="s">
        <v>779</v>
      </c>
      <c r="G469">
        <v>47</v>
      </c>
    </row>
    <row r="470" spans="1:7" ht="18.75">
      <c r="A470" s="21">
        <v>447</v>
      </c>
      <c r="B470" s="244" t="s">
        <v>1292</v>
      </c>
      <c r="C470" s="278">
        <v>5516</v>
      </c>
      <c r="D470" s="278" t="s">
        <v>691</v>
      </c>
      <c r="E470" s="244" t="s">
        <v>562</v>
      </c>
      <c r="G470">
        <v>71</v>
      </c>
    </row>
    <row r="471" spans="1:7" ht="18.75">
      <c r="A471" s="21">
        <v>448</v>
      </c>
      <c r="B471" s="244" t="s">
        <v>780</v>
      </c>
      <c r="C471" s="278">
        <v>7304</v>
      </c>
      <c r="D471" s="278" t="s">
        <v>143</v>
      </c>
      <c r="E471" s="244" t="s">
        <v>562</v>
      </c>
      <c r="G471">
        <v>49</v>
      </c>
    </row>
    <row r="472" spans="1:7" ht="18.75">
      <c r="A472" s="21">
        <v>449</v>
      </c>
      <c r="B472" s="244" t="s">
        <v>1293</v>
      </c>
      <c r="C472" s="278">
        <v>5501</v>
      </c>
      <c r="D472" s="278" t="s">
        <v>142</v>
      </c>
      <c r="E472" s="244" t="s">
        <v>10914</v>
      </c>
      <c r="G472">
        <v>58</v>
      </c>
    </row>
    <row r="473" spans="1:7" ht="18.75">
      <c r="A473" s="21">
        <v>450</v>
      </c>
      <c r="B473" s="244" t="s">
        <v>1294</v>
      </c>
      <c r="C473" s="278">
        <v>5467</v>
      </c>
      <c r="D473" s="278" t="s">
        <v>145</v>
      </c>
      <c r="E473" s="244" t="s">
        <v>10915</v>
      </c>
      <c r="G473">
        <f>SUM(G467:G472)</f>
        <v>353</v>
      </c>
    </row>
    <row r="474" spans="1:7" ht="18.75">
      <c r="A474" s="21">
        <v>451</v>
      </c>
      <c r="B474" s="244" t="s">
        <v>1295</v>
      </c>
      <c r="C474" s="278">
        <v>5793</v>
      </c>
      <c r="D474" s="278" t="s">
        <v>144</v>
      </c>
      <c r="E474" s="244" t="s">
        <v>544</v>
      </c>
    </row>
    <row r="475" spans="1:7" ht="18.75">
      <c r="A475" s="21">
        <v>452</v>
      </c>
      <c r="B475" s="244" t="s">
        <v>1296</v>
      </c>
      <c r="C475" s="278">
        <v>5472</v>
      </c>
      <c r="D475" s="278" t="s">
        <v>145</v>
      </c>
      <c r="E475" s="244" t="s">
        <v>10916</v>
      </c>
    </row>
    <row r="476" spans="1:7" ht="18.75">
      <c r="A476" s="21">
        <v>453</v>
      </c>
      <c r="B476" s="244" t="s">
        <v>786</v>
      </c>
      <c r="C476" s="278">
        <v>7321</v>
      </c>
      <c r="D476" s="278" t="s">
        <v>143</v>
      </c>
      <c r="E476" s="244" t="s">
        <v>787</v>
      </c>
    </row>
    <row r="477" spans="1:7" ht="18.75">
      <c r="A477" s="21">
        <v>454</v>
      </c>
      <c r="B477" s="244" t="s">
        <v>1297</v>
      </c>
      <c r="C477" s="278">
        <v>4799</v>
      </c>
      <c r="D477" s="278" t="s">
        <v>142</v>
      </c>
      <c r="E477" s="244" t="s">
        <v>797</v>
      </c>
    </row>
    <row r="478" spans="1:7" ht="18.75">
      <c r="A478" s="21">
        <v>455</v>
      </c>
      <c r="B478" s="244" t="s">
        <v>1298</v>
      </c>
      <c r="C478" s="278">
        <v>7303</v>
      </c>
      <c r="D478" s="278" t="s">
        <v>143</v>
      </c>
      <c r="E478" s="244" t="s">
        <v>10917</v>
      </c>
    </row>
    <row r="479" spans="1:7" ht="18.75">
      <c r="A479" s="21">
        <v>456</v>
      </c>
      <c r="B479" s="244" t="s">
        <v>1299</v>
      </c>
      <c r="C479" s="278">
        <v>6428</v>
      </c>
      <c r="D479" s="278" t="s">
        <v>615</v>
      </c>
      <c r="E479" s="244" t="s">
        <v>566</v>
      </c>
    </row>
    <row r="480" spans="1:7" ht="18.75">
      <c r="A480" s="21">
        <v>457</v>
      </c>
      <c r="B480" s="244" t="s">
        <v>565</v>
      </c>
      <c r="C480" s="278">
        <v>7111</v>
      </c>
      <c r="D480" s="278" t="s">
        <v>144</v>
      </c>
      <c r="E480" s="244" t="s">
        <v>566</v>
      </c>
    </row>
    <row r="481" spans="1:5" ht="18.75">
      <c r="A481" s="21">
        <v>458</v>
      </c>
      <c r="B481" s="244" t="s">
        <v>784</v>
      </c>
      <c r="C481" s="278">
        <v>6625</v>
      </c>
      <c r="D481" s="278" t="s">
        <v>143</v>
      </c>
      <c r="E481" s="244" t="s">
        <v>785</v>
      </c>
    </row>
    <row r="482" spans="1:5" ht="18.75">
      <c r="A482" s="21">
        <v>459</v>
      </c>
      <c r="B482" s="244" t="s">
        <v>1300</v>
      </c>
      <c r="C482" s="278">
        <v>5663</v>
      </c>
      <c r="D482" s="278" t="s">
        <v>144</v>
      </c>
      <c r="E482" s="244" t="s">
        <v>1081</v>
      </c>
    </row>
    <row r="483" spans="1:5" ht="18.75">
      <c r="A483" s="21">
        <v>460</v>
      </c>
      <c r="B483" s="244" t="s">
        <v>1080</v>
      </c>
      <c r="C483" s="278">
        <v>7280</v>
      </c>
      <c r="D483" s="278" t="s">
        <v>143</v>
      </c>
      <c r="E483" s="244" t="s">
        <v>1081</v>
      </c>
    </row>
    <row r="484" spans="1:5" ht="18.75">
      <c r="A484" s="21">
        <v>461</v>
      </c>
      <c r="B484" s="244" t="s">
        <v>1301</v>
      </c>
      <c r="C484" s="278">
        <v>5490</v>
      </c>
      <c r="D484" s="278" t="s">
        <v>142</v>
      </c>
      <c r="E484" s="244" t="s">
        <v>1302</v>
      </c>
    </row>
    <row r="485" spans="1:5" ht="18.75">
      <c r="A485" s="21">
        <v>462</v>
      </c>
      <c r="B485" s="244" t="s">
        <v>1303</v>
      </c>
      <c r="C485" s="278">
        <v>7266</v>
      </c>
      <c r="D485" s="278" t="s">
        <v>143</v>
      </c>
      <c r="E485" s="244" t="s">
        <v>10918</v>
      </c>
    </row>
    <row r="486" spans="1:5" ht="18.75">
      <c r="A486" s="21">
        <v>463</v>
      </c>
      <c r="B486" s="244" t="s">
        <v>1304</v>
      </c>
      <c r="C486" s="278">
        <v>5135</v>
      </c>
      <c r="D486" s="278" t="s">
        <v>145</v>
      </c>
      <c r="E486" s="244" t="s">
        <v>794</v>
      </c>
    </row>
    <row r="487" spans="1:5" ht="18.75">
      <c r="A487" s="21">
        <v>464</v>
      </c>
      <c r="B487" s="244" t="s">
        <v>1305</v>
      </c>
      <c r="C487" s="278">
        <v>7046</v>
      </c>
      <c r="D487" s="278" t="s">
        <v>143</v>
      </c>
      <c r="E487" s="244" t="s">
        <v>794</v>
      </c>
    </row>
    <row r="488" spans="1:5" ht="18.75">
      <c r="A488" s="21">
        <v>465</v>
      </c>
      <c r="B488" s="244" t="s">
        <v>1306</v>
      </c>
      <c r="C488" s="278">
        <v>5113</v>
      </c>
      <c r="D488" s="278" t="s">
        <v>145</v>
      </c>
      <c r="E488" s="244" t="s">
        <v>1046</v>
      </c>
    </row>
    <row r="489" spans="1:5" ht="18.75">
      <c r="A489" s="21">
        <v>466</v>
      </c>
      <c r="B489" s="244" t="s">
        <v>1307</v>
      </c>
      <c r="C489" s="278">
        <v>5157</v>
      </c>
      <c r="D489" s="278" t="s">
        <v>145</v>
      </c>
      <c r="E489" s="244" t="s">
        <v>600</v>
      </c>
    </row>
    <row r="490" spans="1:5" ht="18.75">
      <c r="A490" s="21">
        <v>467</v>
      </c>
      <c r="B490" s="244" t="s">
        <v>790</v>
      </c>
      <c r="C490" s="278">
        <v>7319</v>
      </c>
      <c r="D490" s="278" t="s">
        <v>143</v>
      </c>
      <c r="E490" s="244" t="s">
        <v>600</v>
      </c>
    </row>
    <row r="491" spans="1:5" ht="18.75">
      <c r="A491" s="21">
        <v>468</v>
      </c>
      <c r="B491" s="244" t="s">
        <v>1308</v>
      </c>
      <c r="C491" s="278">
        <v>5508</v>
      </c>
      <c r="D491" s="278" t="s">
        <v>691</v>
      </c>
      <c r="E491" s="244" t="s">
        <v>570</v>
      </c>
    </row>
    <row r="492" spans="1:5" ht="18.75">
      <c r="A492" s="21">
        <v>469</v>
      </c>
      <c r="B492" s="244" t="s">
        <v>1309</v>
      </c>
      <c r="C492" s="278">
        <v>6987</v>
      </c>
      <c r="D492" s="278" t="s">
        <v>143</v>
      </c>
      <c r="E492" s="244" t="s">
        <v>1310</v>
      </c>
    </row>
    <row r="493" spans="1:5" ht="18.75">
      <c r="A493" s="21">
        <v>470</v>
      </c>
      <c r="B493" s="244" t="s">
        <v>1311</v>
      </c>
      <c r="C493" s="278">
        <v>6633</v>
      </c>
      <c r="D493" s="278" t="s">
        <v>144</v>
      </c>
      <c r="E493" s="244" t="s">
        <v>1310</v>
      </c>
    </row>
    <row r="494" spans="1:5" ht="18.75">
      <c r="A494" s="21">
        <v>471</v>
      </c>
      <c r="B494" s="244" t="s">
        <v>1030</v>
      </c>
      <c r="C494" s="278">
        <v>5757</v>
      </c>
      <c r="D494" s="278" t="s">
        <v>144</v>
      </c>
      <c r="E494" s="244" t="s">
        <v>1068</v>
      </c>
    </row>
    <row r="495" spans="1:5">
      <c r="A495" s="315" t="s">
        <v>10919</v>
      </c>
      <c r="B495" s="316"/>
      <c r="C495" s="317"/>
      <c r="D495" s="259"/>
      <c r="E495" s="90">
        <v>70</v>
      </c>
    </row>
    <row r="496" spans="1:5">
      <c r="A496" s="190"/>
      <c r="B496" s="191"/>
      <c r="C496" s="256"/>
      <c r="D496" s="257"/>
      <c r="E496" s="250"/>
    </row>
    <row r="497" spans="1:11" ht="15.75">
      <c r="A497" s="321" t="s">
        <v>10936</v>
      </c>
      <c r="B497" s="322"/>
      <c r="C497" s="322"/>
      <c r="D497" s="322"/>
      <c r="E497" s="323"/>
    </row>
    <row r="498" spans="1:11">
      <c r="A498" s="190"/>
      <c r="B498" s="191"/>
      <c r="C498" s="256"/>
      <c r="D498" s="257"/>
      <c r="E498" s="250"/>
    </row>
    <row r="499" spans="1:11" ht="18.75">
      <c r="A499" s="21">
        <v>472</v>
      </c>
      <c r="B499" s="244" t="s">
        <v>240</v>
      </c>
      <c r="C499" s="278">
        <v>7246</v>
      </c>
      <c r="D499" s="278" t="s">
        <v>143</v>
      </c>
      <c r="E499" s="244" t="s">
        <v>239</v>
      </c>
      <c r="G499" s="83"/>
      <c r="H499" s="265"/>
      <c r="I499" s="265"/>
      <c r="J499" s="265"/>
      <c r="K499" s="265"/>
    </row>
    <row r="500" spans="1:11" ht="18.75">
      <c r="A500" s="21">
        <v>473</v>
      </c>
      <c r="B500" s="244" t="s">
        <v>245</v>
      </c>
      <c r="C500" s="278">
        <v>6000</v>
      </c>
      <c r="D500" s="278" t="s">
        <v>143</v>
      </c>
      <c r="E500" s="244" t="s">
        <v>244</v>
      </c>
      <c r="G500" s="83"/>
      <c r="H500" s="265"/>
      <c r="I500" s="265"/>
      <c r="J500" s="265"/>
      <c r="K500" s="265"/>
    </row>
    <row r="501" spans="1:11" ht="18.75">
      <c r="A501" s="21">
        <v>474</v>
      </c>
      <c r="B501" s="244" t="s">
        <v>250</v>
      </c>
      <c r="C501" s="278">
        <v>7207</v>
      </c>
      <c r="D501" s="278" t="s">
        <v>143</v>
      </c>
      <c r="E501" s="244" t="s">
        <v>249</v>
      </c>
      <c r="G501" s="83"/>
      <c r="H501" s="265"/>
      <c r="I501" s="265"/>
      <c r="J501" s="265"/>
      <c r="K501" s="265"/>
    </row>
    <row r="502" spans="1:11" ht="18.75">
      <c r="A502" s="21">
        <v>475</v>
      </c>
      <c r="B502" s="244" t="s">
        <v>254</v>
      </c>
      <c r="C502" s="278">
        <v>7220</v>
      </c>
      <c r="D502" s="278" t="s">
        <v>143</v>
      </c>
      <c r="E502" s="244" t="s">
        <v>253</v>
      </c>
      <c r="G502" s="83"/>
      <c r="H502" s="265"/>
      <c r="I502" s="265"/>
      <c r="J502" s="265"/>
      <c r="K502" s="265"/>
    </row>
    <row r="503" spans="1:11" ht="18.75">
      <c r="A503" s="21">
        <v>476</v>
      </c>
      <c r="B503" s="244" t="s">
        <v>269</v>
      </c>
      <c r="C503" s="278">
        <v>5970</v>
      </c>
      <c r="D503" s="278" t="s">
        <v>143</v>
      </c>
      <c r="E503" s="244" t="s">
        <v>271</v>
      </c>
      <c r="G503" s="83"/>
      <c r="H503" s="265"/>
      <c r="I503" s="265"/>
      <c r="J503" s="265"/>
      <c r="K503" s="265"/>
    </row>
    <row r="504" spans="1:11" ht="18.75">
      <c r="A504" s="21">
        <v>477</v>
      </c>
      <c r="B504" s="244" t="s">
        <v>286</v>
      </c>
      <c r="C504" s="278">
        <v>6754</v>
      </c>
      <c r="D504" s="278" t="s">
        <v>143</v>
      </c>
      <c r="E504" s="244" t="s">
        <v>285</v>
      </c>
      <c r="G504" s="83"/>
      <c r="H504" s="265"/>
      <c r="I504" s="265"/>
      <c r="J504" s="265"/>
      <c r="K504" s="265"/>
    </row>
    <row r="505" spans="1:11" ht="18.75">
      <c r="A505" s="21">
        <v>478</v>
      </c>
      <c r="B505" s="244" t="s">
        <v>1224</v>
      </c>
      <c r="C505" s="278">
        <v>6457</v>
      </c>
      <c r="D505" s="278" t="s">
        <v>144</v>
      </c>
      <c r="E505" s="244" t="s">
        <v>10837</v>
      </c>
      <c r="G505" s="83"/>
      <c r="H505" s="265"/>
      <c r="I505" s="265"/>
      <c r="J505" s="265"/>
      <c r="K505" s="265"/>
    </row>
    <row r="506" spans="1:11" ht="18.75">
      <c r="A506" s="21">
        <v>479</v>
      </c>
      <c r="B506" s="244" t="s">
        <v>1225</v>
      </c>
      <c r="C506" s="278">
        <v>7262</v>
      </c>
      <c r="D506" s="278" t="s">
        <v>143</v>
      </c>
      <c r="E506" s="244" t="s">
        <v>556</v>
      </c>
      <c r="G506" s="83"/>
      <c r="H506" s="265"/>
      <c r="I506" s="265"/>
      <c r="J506" s="265"/>
      <c r="K506" s="265"/>
    </row>
    <row r="507" spans="1:11" ht="18.75">
      <c r="A507" s="21">
        <v>480</v>
      </c>
      <c r="B507" s="244" t="s">
        <v>1226</v>
      </c>
      <c r="C507" s="278">
        <v>6596</v>
      </c>
      <c r="D507" s="278" t="s">
        <v>143</v>
      </c>
      <c r="E507" s="244" t="s">
        <v>1227</v>
      </c>
      <c r="G507" s="83"/>
      <c r="H507" s="265"/>
      <c r="I507" s="265"/>
      <c r="J507" s="265"/>
      <c r="K507" s="265"/>
    </row>
    <row r="508" spans="1:11" ht="18.75">
      <c r="A508" s="21">
        <v>481</v>
      </c>
      <c r="B508" s="244" t="s">
        <v>1228</v>
      </c>
      <c r="C508" s="278">
        <v>7281</v>
      </c>
      <c r="D508" s="278" t="s">
        <v>143</v>
      </c>
      <c r="E508" s="244" t="s">
        <v>1059</v>
      </c>
      <c r="G508" s="83"/>
      <c r="H508" s="265"/>
      <c r="I508" s="265"/>
      <c r="J508" s="265"/>
      <c r="K508" s="265"/>
    </row>
    <row r="509" spans="1:11" ht="18.75">
      <c r="A509" s="21">
        <v>482</v>
      </c>
      <c r="B509" s="244" t="s">
        <v>593</v>
      </c>
      <c r="C509" s="278">
        <v>7233</v>
      </c>
      <c r="D509" s="278" t="s">
        <v>143</v>
      </c>
      <c r="E509" s="244" t="s">
        <v>594</v>
      </c>
      <c r="G509" s="83"/>
      <c r="H509" s="265"/>
      <c r="I509" s="265"/>
      <c r="J509" s="265"/>
      <c r="K509" s="265"/>
    </row>
    <row r="510" spans="1:11" ht="18.75">
      <c r="A510" s="21">
        <v>483</v>
      </c>
      <c r="B510" s="244" t="s">
        <v>1229</v>
      </c>
      <c r="C510" s="278">
        <v>7259</v>
      </c>
      <c r="D510" s="278" t="s">
        <v>143</v>
      </c>
      <c r="E510" s="244" t="s">
        <v>540</v>
      </c>
      <c r="G510" s="83"/>
      <c r="H510" s="265"/>
      <c r="I510" s="265"/>
      <c r="J510" s="265"/>
      <c r="K510" s="265"/>
    </row>
    <row r="511" spans="1:11" ht="18.75">
      <c r="A511" s="21">
        <v>484</v>
      </c>
      <c r="B511" s="244" t="s">
        <v>1230</v>
      </c>
      <c r="C511" s="278">
        <v>7231</v>
      </c>
      <c r="D511" s="278" t="s">
        <v>143</v>
      </c>
      <c r="E511" s="244" t="s">
        <v>1119</v>
      </c>
      <c r="G511" s="83"/>
      <c r="H511" s="265"/>
      <c r="I511" s="265"/>
      <c r="J511" s="265"/>
      <c r="K511" s="265"/>
    </row>
    <row r="512" spans="1:11" ht="18.75">
      <c r="A512" s="21">
        <v>485</v>
      </c>
      <c r="B512" s="244" t="s">
        <v>1231</v>
      </c>
      <c r="C512" s="278">
        <v>7015</v>
      </c>
      <c r="D512" s="278" t="s">
        <v>143</v>
      </c>
      <c r="E512" s="244" t="s">
        <v>1062</v>
      </c>
      <c r="G512" s="83"/>
      <c r="H512" s="265"/>
      <c r="I512" s="265"/>
      <c r="J512" s="265"/>
      <c r="K512" s="265"/>
    </row>
    <row r="513" spans="1:11" ht="18.75">
      <c r="A513" s="21">
        <v>486</v>
      </c>
      <c r="B513" s="244" t="s">
        <v>1232</v>
      </c>
      <c r="C513" s="278">
        <v>6740</v>
      </c>
      <c r="D513" s="278" t="s">
        <v>143</v>
      </c>
      <c r="E513" s="244" t="s">
        <v>1233</v>
      </c>
      <c r="G513" s="83"/>
      <c r="H513" s="265"/>
      <c r="I513" s="265"/>
      <c r="J513" s="265"/>
      <c r="K513" s="265"/>
    </row>
    <row r="514" spans="1:11" ht="18.75">
      <c r="A514" s="21">
        <v>487</v>
      </c>
      <c r="B514" s="244" t="s">
        <v>1234</v>
      </c>
      <c r="C514" s="278">
        <v>7235</v>
      </c>
      <c r="D514" s="278" t="s">
        <v>143</v>
      </c>
      <c r="E514" s="244" t="s">
        <v>1235</v>
      </c>
      <c r="G514" s="83"/>
      <c r="H514" s="265"/>
      <c r="I514" s="265"/>
      <c r="J514" s="265"/>
      <c r="K514" s="265"/>
    </row>
    <row r="515" spans="1:11" ht="18.75">
      <c r="A515" s="21">
        <v>488</v>
      </c>
      <c r="B515" s="244" t="s">
        <v>1236</v>
      </c>
      <c r="C515" s="278">
        <v>4963</v>
      </c>
      <c r="D515" s="278" t="s">
        <v>142</v>
      </c>
      <c r="E515" s="244" t="s">
        <v>1237</v>
      </c>
      <c r="G515" s="83"/>
      <c r="H515" s="265"/>
      <c r="I515" s="265"/>
      <c r="J515" s="265"/>
      <c r="K515" s="265"/>
    </row>
    <row r="516" spans="1:11" ht="18.75">
      <c r="A516" s="21">
        <v>489</v>
      </c>
      <c r="B516" s="244" t="s">
        <v>1238</v>
      </c>
      <c r="C516" s="278">
        <v>7139</v>
      </c>
      <c r="D516" s="278" t="s">
        <v>144</v>
      </c>
      <c r="E516" s="244" t="s">
        <v>1239</v>
      </c>
      <c r="G516" s="83"/>
      <c r="H516" s="265"/>
      <c r="I516" s="265"/>
      <c r="J516" s="265"/>
      <c r="K516" s="265"/>
    </row>
    <row r="517" spans="1:11" ht="18.75">
      <c r="A517" s="21">
        <v>490</v>
      </c>
      <c r="B517" s="244" t="s">
        <v>1240</v>
      </c>
      <c r="C517" s="278">
        <v>7134</v>
      </c>
      <c r="D517" s="278" t="s">
        <v>144</v>
      </c>
      <c r="E517" s="244" t="s">
        <v>1241</v>
      </c>
      <c r="G517" s="83"/>
      <c r="H517" s="265"/>
      <c r="I517" s="265"/>
      <c r="J517" s="265"/>
      <c r="K517" s="265"/>
    </row>
    <row r="518" spans="1:11" ht="18.75">
      <c r="A518" s="21">
        <v>491</v>
      </c>
      <c r="B518" s="244" t="s">
        <v>293</v>
      </c>
      <c r="C518" s="278">
        <v>6496</v>
      </c>
      <c r="D518" s="278" t="s">
        <v>144</v>
      </c>
      <c r="E518" s="244" t="s">
        <v>1242</v>
      </c>
      <c r="G518" s="83"/>
      <c r="H518" s="265"/>
      <c r="I518" s="265"/>
      <c r="J518" s="265"/>
      <c r="K518" s="265"/>
    </row>
    <row r="519" spans="1:11" ht="18.75">
      <c r="A519" s="21">
        <v>492</v>
      </c>
      <c r="B519" s="244" t="s">
        <v>1243</v>
      </c>
      <c r="C519" s="278">
        <v>5762</v>
      </c>
      <c r="D519" s="278" t="s">
        <v>144</v>
      </c>
      <c r="E519" s="244" t="s">
        <v>1244</v>
      </c>
      <c r="G519" s="83"/>
      <c r="H519" s="265"/>
      <c r="I519" s="265"/>
      <c r="J519" s="265"/>
      <c r="K519" s="265"/>
    </row>
    <row r="520" spans="1:11" ht="18.75">
      <c r="A520" s="21">
        <v>493</v>
      </c>
      <c r="B520" s="244" t="s">
        <v>557</v>
      </c>
      <c r="C520" s="278">
        <v>5764</v>
      </c>
      <c r="D520" s="278" t="s">
        <v>144</v>
      </c>
      <c r="E520" s="244" t="s">
        <v>558</v>
      </c>
      <c r="G520" s="83"/>
      <c r="H520" s="265"/>
      <c r="I520" s="265"/>
      <c r="J520" s="265"/>
      <c r="K520" s="265"/>
    </row>
    <row r="521" spans="1:11" ht="18.75">
      <c r="A521" s="21">
        <v>494</v>
      </c>
      <c r="B521" s="244" t="s">
        <v>1245</v>
      </c>
      <c r="C521" s="278">
        <v>5950</v>
      </c>
      <c r="D521" s="278" t="s">
        <v>144</v>
      </c>
      <c r="E521" s="244" t="s">
        <v>1246</v>
      </c>
      <c r="G521" s="83"/>
      <c r="H521" s="265"/>
      <c r="I521" s="265"/>
      <c r="J521" s="265"/>
      <c r="K521" s="265"/>
    </row>
    <row r="522" spans="1:11" ht="18.75">
      <c r="A522" s="21">
        <v>495</v>
      </c>
      <c r="B522" s="244" t="s">
        <v>1247</v>
      </c>
      <c r="C522" s="278">
        <v>7137</v>
      </c>
      <c r="D522" s="278" t="s">
        <v>144</v>
      </c>
      <c r="E522" s="244" t="s">
        <v>1248</v>
      </c>
      <c r="G522" s="83"/>
      <c r="H522" s="265"/>
      <c r="I522" s="265"/>
      <c r="J522" s="265"/>
      <c r="K522" s="265"/>
    </row>
    <row r="523" spans="1:11" ht="18.75">
      <c r="A523" s="21">
        <v>496</v>
      </c>
      <c r="B523" s="244" t="s">
        <v>1249</v>
      </c>
      <c r="C523" s="278">
        <v>5597</v>
      </c>
      <c r="D523" s="278" t="s">
        <v>615</v>
      </c>
      <c r="E523" s="244" t="s">
        <v>1250</v>
      </c>
      <c r="G523" s="83"/>
      <c r="H523" s="265"/>
      <c r="I523" s="265"/>
      <c r="J523" s="265"/>
      <c r="K523" s="265"/>
    </row>
    <row r="524" spans="1:11" ht="18.75">
      <c r="A524" s="21">
        <v>497</v>
      </c>
      <c r="B524" s="244" t="s">
        <v>1251</v>
      </c>
      <c r="C524" s="278">
        <v>6483</v>
      </c>
      <c r="D524" s="278" t="s">
        <v>144</v>
      </c>
      <c r="E524" s="244" t="s">
        <v>10838</v>
      </c>
      <c r="G524" s="83"/>
      <c r="H524" s="265"/>
      <c r="I524" s="265"/>
      <c r="J524" s="265"/>
      <c r="K524" s="265"/>
    </row>
    <row r="525" spans="1:11" ht="18.75">
      <c r="A525" s="21">
        <v>498</v>
      </c>
      <c r="B525" s="244" t="s">
        <v>1252</v>
      </c>
      <c r="C525" s="278">
        <v>7116</v>
      </c>
      <c r="D525" s="278" t="s">
        <v>144</v>
      </c>
      <c r="E525" s="244" t="s">
        <v>1253</v>
      </c>
      <c r="G525" s="83"/>
      <c r="H525" s="265"/>
      <c r="I525" s="265"/>
      <c r="J525" s="265"/>
      <c r="K525" s="265"/>
    </row>
    <row r="526" spans="1:11" ht="18.75">
      <c r="A526" s="21">
        <v>499</v>
      </c>
      <c r="B526" s="244" t="s">
        <v>1254</v>
      </c>
      <c r="C526" s="278">
        <v>5570</v>
      </c>
      <c r="D526" s="278" t="s">
        <v>145</v>
      </c>
      <c r="E526" s="244" t="s">
        <v>1239</v>
      </c>
      <c r="G526" s="83"/>
      <c r="H526" s="265"/>
      <c r="I526" s="265"/>
      <c r="J526" s="265"/>
      <c r="K526" s="265"/>
    </row>
    <row r="527" spans="1:11" ht="18.75">
      <c r="A527" s="21">
        <v>500</v>
      </c>
      <c r="B527" s="244" t="s">
        <v>1255</v>
      </c>
      <c r="C527" s="278">
        <v>4918</v>
      </c>
      <c r="D527" s="278" t="s">
        <v>145</v>
      </c>
      <c r="E527" s="244" t="s">
        <v>1241</v>
      </c>
      <c r="G527" s="83"/>
      <c r="H527" s="265"/>
      <c r="I527" s="265"/>
      <c r="J527" s="265"/>
      <c r="K527" s="265"/>
    </row>
    <row r="528" spans="1:11" ht="18.75">
      <c r="A528" s="21">
        <v>501</v>
      </c>
      <c r="B528" s="244" t="s">
        <v>1256</v>
      </c>
      <c r="C528" s="278">
        <v>6127</v>
      </c>
      <c r="D528" s="278" t="s">
        <v>145</v>
      </c>
      <c r="E528" s="244" t="s">
        <v>1066</v>
      </c>
      <c r="G528" s="83"/>
      <c r="H528" s="265"/>
      <c r="I528" s="265"/>
      <c r="J528" s="265"/>
      <c r="K528" s="265"/>
    </row>
    <row r="529" spans="1:11" ht="18.75">
      <c r="A529" s="21">
        <v>502</v>
      </c>
      <c r="B529" s="244" t="s">
        <v>1257</v>
      </c>
      <c r="C529" s="278">
        <v>6126</v>
      </c>
      <c r="D529" s="278" t="s">
        <v>145</v>
      </c>
      <c r="E529" s="244" t="s">
        <v>540</v>
      </c>
      <c r="G529" s="83"/>
      <c r="H529" s="265"/>
      <c r="I529" s="265"/>
      <c r="J529" s="265"/>
      <c r="K529" s="265"/>
    </row>
    <row r="530" spans="1:11" ht="18.75">
      <c r="A530" s="21">
        <v>503</v>
      </c>
      <c r="B530" s="244" t="s">
        <v>1258</v>
      </c>
      <c r="C530" s="278">
        <v>7049</v>
      </c>
      <c r="D530" s="278" t="s">
        <v>145</v>
      </c>
      <c r="E530" s="244" t="s">
        <v>1064</v>
      </c>
      <c r="G530" s="83"/>
      <c r="H530" s="265"/>
      <c r="I530" s="265"/>
      <c r="J530" s="265"/>
      <c r="K530" s="265"/>
    </row>
    <row r="531" spans="1:11" ht="18.75">
      <c r="A531" s="21">
        <v>504</v>
      </c>
      <c r="B531" s="244" t="s">
        <v>1259</v>
      </c>
      <c r="C531" s="278">
        <v>6823</v>
      </c>
      <c r="D531" s="278" t="s">
        <v>142</v>
      </c>
      <c r="E531" s="244" t="s">
        <v>1260</v>
      </c>
      <c r="G531" s="83"/>
      <c r="H531" s="265"/>
      <c r="I531" s="265"/>
      <c r="J531" s="265"/>
      <c r="K531" s="265"/>
    </row>
    <row r="532" spans="1:11" ht="18.75">
      <c r="A532" s="21">
        <v>505</v>
      </c>
      <c r="B532" s="244" t="s">
        <v>1261</v>
      </c>
      <c r="C532" s="278">
        <v>5969</v>
      </c>
      <c r="D532" s="278" t="s">
        <v>142</v>
      </c>
      <c r="E532" s="244" t="s">
        <v>1262</v>
      </c>
      <c r="G532" s="83"/>
      <c r="H532" s="265"/>
      <c r="I532" s="265"/>
      <c r="J532" s="265"/>
      <c r="K532" s="265"/>
    </row>
    <row r="533" spans="1:11" ht="18.75">
      <c r="A533" s="21">
        <v>506</v>
      </c>
      <c r="B533" s="244" t="s">
        <v>1263</v>
      </c>
      <c r="C533" s="278">
        <v>5364</v>
      </c>
      <c r="D533" s="278" t="s">
        <v>691</v>
      </c>
      <c r="E533" s="244" t="s">
        <v>1264</v>
      </c>
      <c r="G533" s="83"/>
      <c r="H533" s="265"/>
      <c r="I533" s="265"/>
      <c r="J533" s="265"/>
      <c r="K533" s="265"/>
    </row>
    <row r="534" spans="1:11" ht="18.75">
      <c r="A534" s="21">
        <v>507</v>
      </c>
      <c r="B534" s="244" t="s">
        <v>1265</v>
      </c>
      <c r="C534" s="278">
        <v>5111</v>
      </c>
      <c r="D534" s="278" t="s">
        <v>145</v>
      </c>
      <c r="E534" s="244" t="s">
        <v>1266</v>
      </c>
      <c r="G534" s="83"/>
      <c r="H534" s="265"/>
      <c r="I534" s="265"/>
      <c r="J534" s="265"/>
      <c r="K534" s="265"/>
    </row>
    <row r="535" spans="1:11" ht="18.75">
      <c r="A535" s="21">
        <v>508</v>
      </c>
      <c r="B535" s="244" t="s">
        <v>1267</v>
      </c>
      <c r="C535" s="278">
        <v>4917</v>
      </c>
      <c r="D535" s="278" t="s">
        <v>145</v>
      </c>
      <c r="E535" s="244" t="s">
        <v>1268</v>
      </c>
      <c r="G535" s="83"/>
      <c r="H535" s="265"/>
      <c r="I535" s="265"/>
      <c r="J535" s="265"/>
      <c r="K535" s="265"/>
    </row>
    <row r="536" spans="1:11" ht="18.75">
      <c r="A536" s="21">
        <v>509</v>
      </c>
      <c r="B536" s="244" t="s">
        <v>1269</v>
      </c>
      <c r="C536" s="278">
        <v>4927</v>
      </c>
      <c r="D536" s="278" t="s">
        <v>145</v>
      </c>
      <c r="E536" s="244" t="s">
        <v>1270</v>
      </c>
      <c r="G536" s="83"/>
      <c r="H536" s="265"/>
      <c r="I536" s="265"/>
      <c r="J536" s="265"/>
      <c r="K536" s="265"/>
    </row>
    <row r="537" spans="1:11" ht="18.75">
      <c r="A537" s="21">
        <v>510</v>
      </c>
      <c r="B537" s="244" t="s">
        <v>1271</v>
      </c>
      <c r="C537" s="278">
        <v>4760</v>
      </c>
      <c r="D537" s="278" t="s">
        <v>142</v>
      </c>
      <c r="E537" s="244" t="s">
        <v>1242</v>
      </c>
      <c r="G537" s="83"/>
      <c r="H537" s="265"/>
      <c r="I537" s="265"/>
      <c r="J537" s="265"/>
      <c r="K537" s="265"/>
    </row>
    <row r="538" spans="1:11" ht="18.75">
      <c r="A538" s="21">
        <v>511</v>
      </c>
      <c r="B538" s="244" t="s">
        <v>1272</v>
      </c>
      <c r="C538" s="278">
        <v>6792</v>
      </c>
      <c r="D538" s="278" t="s">
        <v>142</v>
      </c>
      <c r="E538" s="244" t="s">
        <v>558</v>
      </c>
      <c r="G538" s="83"/>
      <c r="H538" s="265"/>
      <c r="I538" s="265"/>
      <c r="J538" s="265"/>
      <c r="K538" s="265"/>
    </row>
    <row r="539" spans="1:11" ht="18.75">
      <c r="A539" s="21">
        <v>512</v>
      </c>
      <c r="B539" s="244" t="s">
        <v>1273</v>
      </c>
      <c r="C539" s="278">
        <v>4789</v>
      </c>
      <c r="D539" s="278" t="s">
        <v>691</v>
      </c>
      <c r="E539" s="244" t="s">
        <v>1274</v>
      </c>
      <c r="G539" s="83"/>
      <c r="H539" s="265"/>
      <c r="I539" s="265"/>
      <c r="J539" s="265"/>
      <c r="K539" s="265"/>
    </row>
    <row r="540" spans="1:11" ht="18.75">
      <c r="A540" s="21">
        <v>513</v>
      </c>
      <c r="B540" s="244" t="s">
        <v>319</v>
      </c>
      <c r="C540" s="278">
        <v>6161</v>
      </c>
      <c r="D540" s="278" t="s">
        <v>142</v>
      </c>
      <c r="E540" s="244" t="s">
        <v>1275</v>
      </c>
      <c r="G540" s="83"/>
      <c r="H540" s="265"/>
      <c r="I540" s="265"/>
      <c r="J540" s="265"/>
      <c r="K540" s="265"/>
    </row>
    <row r="541" spans="1:11" ht="18.75">
      <c r="A541" s="21">
        <v>514</v>
      </c>
      <c r="B541" s="244" t="s">
        <v>1276</v>
      </c>
      <c r="C541" s="278">
        <v>4805</v>
      </c>
      <c r="D541" s="278" t="s">
        <v>142</v>
      </c>
      <c r="E541" s="244" t="s">
        <v>1119</v>
      </c>
      <c r="G541" s="83"/>
      <c r="H541" s="265"/>
      <c r="I541" s="265"/>
      <c r="J541" s="265"/>
      <c r="K541" s="265"/>
    </row>
    <row r="542" spans="1:11" ht="18.75">
      <c r="A542" s="21">
        <v>515</v>
      </c>
      <c r="B542" s="244" t="s">
        <v>1277</v>
      </c>
      <c r="C542" s="278">
        <v>4954</v>
      </c>
      <c r="D542" s="278" t="s">
        <v>142</v>
      </c>
      <c r="E542" s="244" t="s">
        <v>1062</v>
      </c>
      <c r="G542" s="83"/>
      <c r="H542" s="265"/>
      <c r="I542" s="265"/>
      <c r="J542" s="265"/>
      <c r="K542" s="265"/>
    </row>
    <row r="543" spans="1:11" ht="18.75">
      <c r="A543" s="21">
        <v>516</v>
      </c>
      <c r="B543" s="244" t="s">
        <v>1278</v>
      </c>
      <c r="C543" s="278">
        <v>5542</v>
      </c>
      <c r="D543" s="278" t="s">
        <v>691</v>
      </c>
      <c r="E543" s="244" t="s">
        <v>1253</v>
      </c>
      <c r="G543" s="83"/>
      <c r="H543" s="265"/>
      <c r="I543" s="265"/>
      <c r="J543" s="265"/>
      <c r="K543" s="265"/>
    </row>
    <row r="544" spans="1:11" ht="18.75">
      <c r="A544" s="21">
        <v>517</v>
      </c>
      <c r="B544" s="244" t="s">
        <v>10549</v>
      </c>
      <c r="C544" s="278">
        <v>5527</v>
      </c>
      <c r="D544" s="278" t="s">
        <v>142</v>
      </c>
      <c r="E544" s="244" t="s">
        <v>1233</v>
      </c>
      <c r="G544" s="83"/>
      <c r="H544" s="265"/>
      <c r="I544" s="265"/>
      <c r="J544" s="265"/>
      <c r="K544" s="265"/>
    </row>
    <row r="545" spans="1:13" ht="18.75">
      <c r="A545" s="21">
        <v>518</v>
      </c>
      <c r="B545" s="244" t="s">
        <v>1279</v>
      </c>
      <c r="C545" s="278">
        <v>5003</v>
      </c>
      <c r="D545" s="278" t="s">
        <v>142</v>
      </c>
      <c r="E545" s="244" t="s">
        <v>1280</v>
      </c>
      <c r="G545" s="83"/>
      <c r="H545" s="265"/>
      <c r="I545" s="265"/>
      <c r="J545" s="265"/>
      <c r="K545" s="265"/>
    </row>
    <row r="546" spans="1:13" ht="18.75">
      <c r="A546" s="315" t="s">
        <v>10836</v>
      </c>
      <c r="B546" s="316"/>
      <c r="C546" s="317"/>
      <c r="D546" s="259"/>
      <c r="E546" s="263">
        <v>47</v>
      </c>
      <c r="G546" s="83"/>
      <c r="H546" s="265"/>
      <c r="I546" s="265"/>
      <c r="J546" s="265"/>
      <c r="K546" s="265"/>
    </row>
    <row r="547" spans="1:13" ht="18.75">
      <c r="A547" s="21"/>
      <c r="B547" s="244"/>
      <c r="C547" s="278"/>
      <c r="D547" s="278"/>
      <c r="E547" s="244"/>
      <c r="G547" s="83"/>
      <c r="H547" s="265"/>
      <c r="I547" s="265"/>
      <c r="J547" s="265"/>
      <c r="K547" s="265"/>
    </row>
    <row r="548" spans="1:13" ht="18.75">
      <c r="A548" s="321" t="s">
        <v>10937</v>
      </c>
      <c r="B548" s="322"/>
      <c r="C548" s="322"/>
      <c r="D548" s="322"/>
      <c r="E548" s="323"/>
      <c r="G548" s="83"/>
      <c r="H548" s="265"/>
      <c r="I548" s="265"/>
      <c r="J548" s="265"/>
      <c r="K548" s="265"/>
    </row>
    <row r="549" spans="1:13" ht="18.75">
      <c r="A549" s="21"/>
      <c r="B549" s="244"/>
      <c r="C549" s="278"/>
      <c r="D549" s="278"/>
      <c r="E549" s="244"/>
      <c r="G549" s="83"/>
      <c r="H549" s="265"/>
      <c r="I549" s="265"/>
      <c r="J549" s="265"/>
      <c r="K549" s="265"/>
    </row>
    <row r="550" spans="1:13" ht="18.75">
      <c r="A550" s="21">
        <v>519</v>
      </c>
      <c r="B550" s="244" t="s">
        <v>703</v>
      </c>
      <c r="C550" s="278">
        <v>6940</v>
      </c>
      <c r="D550" s="278" t="s">
        <v>143</v>
      </c>
      <c r="E550" s="244" t="s">
        <v>704</v>
      </c>
      <c r="G550" s="83"/>
      <c r="H550" s="265"/>
      <c r="I550" s="265"/>
      <c r="J550" s="265"/>
      <c r="K550" s="268"/>
      <c r="L550" s="264"/>
      <c r="M550" s="264"/>
    </row>
    <row r="551" spans="1:13" ht="18.75">
      <c r="A551" s="21">
        <v>520</v>
      </c>
      <c r="B551" s="244" t="s">
        <v>1142</v>
      </c>
      <c r="C551" s="278">
        <v>6704</v>
      </c>
      <c r="D551" s="278" t="s">
        <v>143</v>
      </c>
      <c r="E551" s="244" t="s">
        <v>1143</v>
      </c>
      <c r="G551" s="83"/>
      <c r="H551" s="265"/>
      <c r="I551" s="265"/>
      <c r="J551" s="265"/>
      <c r="K551" s="265"/>
    </row>
    <row r="552" spans="1:13" ht="18.75">
      <c r="A552" s="21">
        <v>521</v>
      </c>
      <c r="B552" s="244" t="s">
        <v>1144</v>
      </c>
      <c r="C552" s="278">
        <v>7332</v>
      </c>
      <c r="D552" s="278" t="s">
        <v>143</v>
      </c>
      <c r="E552" s="244" t="s">
        <v>1145</v>
      </c>
      <c r="G552" s="83"/>
      <c r="H552" s="265"/>
      <c r="I552" s="265"/>
      <c r="J552" s="265"/>
      <c r="K552" s="265"/>
    </row>
    <row r="553" spans="1:13" ht="18.75">
      <c r="A553" s="21">
        <v>522</v>
      </c>
      <c r="B553" s="244" t="s">
        <v>1146</v>
      </c>
      <c r="C553" s="278">
        <v>6661</v>
      </c>
      <c r="D553" s="278" t="s">
        <v>143</v>
      </c>
      <c r="E553" s="244" t="s">
        <v>1147</v>
      </c>
      <c r="G553" s="83"/>
      <c r="H553" s="265"/>
      <c r="I553" s="265"/>
      <c r="J553" s="265"/>
      <c r="K553" s="265"/>
    </row>
    <row r="554" spans="1:13" ht="18.75">
      <c r="A554" s="21">
        <v>523</v>
      </c>
      <c r="B554" s="244" t="s">
        <v>1148</v>
      </c>
      <c r="C554" s="278">
        <v>6050</v>
      </c>
      <c r="D554" s="278" t="s">
        <v>144</v>
      </c>
      <c r="E554" s="244" t="s">
        <v>1149</v>
      </c>
      <c r="G554" s="83"/>
      <c r="H554" s="265"/>
      <c r="I554" s="265"/>
      <c r="J554" s="265"/>
      <c r="K554" s="265"/>
    </row>
    <row r="555" spans="1:13" ht="18.75">
      <c r="A555" s="21">
        <v>524</v>
      </c>
      <c r="B555" s="244" t="s">
        <v>642</v>
      </c>
      <c r="C555" s="278">
        <v>7311</v>
      </c>
      <c r="D555" s="278" t="s">
        <v>143</v>
      </c>
      <c r="E555" s="244" t="s">
        <v>643</v>
      </c>
      <c r="G555" s="83"/>
      <c r="H555" s="265"/>
      <c r="I555" s="265"/>
      <c r="J555" s="265"/>
      <c r="K555" s="265"/>
    </row>
    <row r="556" spans="1:13" ht="18.75">
      <c r="A556" s="21">
        <v>525</v>
      </c>
      <c r="B556" s="244" t="s">
        <v>1150</v>
      </c>
      <c r="C556" s="278">
        <v>7350</v>
      </c>
      <c r="D556" s="278" t="s">
        <v>143</v>
      </c>
      <c r="E556" s="244" t="s">
        <v>1151</v>
      </c>
      <c r="G556" s="83"/>
      <c r="H556" s="265"/>
      <c r="I556" s="265"/>
      <c r="J556" s="265"/>
      <c r="K556" s="265"/>
    </row>
    <row r="557" spans="1:13" ht="18.75">
      <c r="A557" s="21">
        <v>526</v>
      </c>
      <c r="B557" s="244" t="s">
        <v>1152</v>
      </c>
      <c r="C557" s="278">
        <v>7217</v>
      </c>
      <c r="D557" s="278" t="s">
        <v>143</v>
      </c>
      <c r="E557" s="244" t="s">
        <v>1153</v>
      </c>
      <c r="G557" s="83"/>
      <c r="H557" s="265"/>
      <c r="I557" s="265"/>
      <c r="J557" s="265"/>
      <c r="K557" s="265"/>
    </row>
    <row r="558" spans="1:13" ht="18.75">
      <c r="A558" s="21">
        <v>527</v>
      </c>
      <c r="B558" s="244" t="s">
        <v>10553</v>
      </c>
      <c r="C558" s="278">
        <v>6960</v>
      </c>
      <c r="D558" s="278" t="s">
        <v>143</v>
      </c>
      <c r="E558" s="244" t="s">
        <v>8635</v>
      </c>
      <c r="G558" s="83"/>
      <c r="H558" s="265"/>
      <c r="I558" s="265"/>
      <c r="J558" s="265"/>
      <c r="K558" s="265"/>
    </row>
    <row r="559" spans="1:13" ht="18.75">
      <c r="A559" s="21">
        <v>528</v>
      </c>
      <c r="B559" s="244" t="s">
        <v>1154</v>
      </c>
      <c r="C559" s="278">
        <v>7325</v>
      </c>
      <c r="D559" s="278" t="s">
        <v>143</v>
      </c>
      <c r="E559" s="244" t="s">
        <v>1155</v>
      </c>
      <c r="G559" s="83"/>
      <c r="H559" s="265"/>
      <c r="I559" s="265"/>
      <c r="J559" s="265"/>
      <c r="K559" s="265"/>
    </row>
    <row r="560" spans="1:13" ht="18.75">
      <c r="A560" s="21">
        <v>529</v>
      </c>
      <c r="B560" s="244" t="s">
        <v>1156</v>
      </c>
      <c r="C560" s="278">
        <v>6952</v>
      </c>
      <c r="D560" s="278" t="s">
        <v>143</v>
      </c>
      <c r="E560" s="244" t="s">
        <v>1157</v>
      </c>
      <c r="G560" s="83"/>
      <c r="H560" s="265"/>
      <c r="I560" s="265"/>
      <c r="J560" s="265"/>
      <c r="K560" s="265"/>
    </row>
    <row r="561" spans="1:11" ht="18.75">
      <c r="A561" s="21">
        <v>530</v>
      </c>
      <c r="B561" s="244" t="s">
        <v>10552</v>
      </c>
      <c r="C561" s="278">
        <v>6712</v>
      </c>
      <c r="D561" s="278" t="s">
        <v>143</v>
      </c>
      <c r="E561" s="244" t="s">
        <v>647</v>
      </c>
      <c r="G561" s="83"/>
      <c r="H561" s="265"/>
      <c r="I561" s="265"/>
      <c r="J561" s="265"/>
      <c r="K561" s="265"/>
    </row>
    <row r="562" spans="1:11" ht="18.75">
      <c r="A562" s="21">
        <v>531</v>
      </c>
      <c r="B562" s="244" t="s">
        <v>1158</v>
      </c>
      <c r="C562" s="278">
        <v>7348</v>
      </c>
      <c r="D562" s="278" t="s">
        <v>143</v>
      </c>
      <c r="E562" s="244" t="s">
        <v>1549</v>
      </c>
      <c r="G562" s="83"/>
      <c r="H562" s="265"/>
      <c r="I562" s="265"/>
      <c r="J562" s="265"/>
      <c r="K562" s="265"/>
    </row>
    <row r="563" spans="1:11" ht="18.75">
      <c r="A563" s="21">
        <v>532</v>
      </c>
      <c r="B563" s="244" t="s">
        <v>1159</v>
      </c>
      <c r="C563" s="278">
        <v>7329</v>
      </c>
      <c r="D563" s="278" t="s">
        <v>144</v>
      </c>
      <c r="E563" s="244" t="s">
        <v>10828</v>
      </c>
      <c r="G563" s="83"/>
      <c r="H563" s="265"/>
      <c r="I563" s="265"/>
      <c r="J563" s="265"/>
      <c r="K563" s="265"/>
    </row>
    <row r="564" spans="1:11" ht="18.75">
      <c r="A564" s="21">
        <v>533</v>
      </c>
      <c r="B564" s="244" t="s">
        <v>1160</v>
      </c>
      <c r="C564" s="278">
        <v>7339</v>
      </c>
      <c r="D564" s="278" t="s">
        <v>143</v>
      </c>
      <c r="E564" s="244" t="s">
        <v>1161</v>
      </c>
      <c r="G564" s="83"/>
      <c r="H564" s="265"/>
      <c r="I564" s="265"/>
      <c r="J564" s="265"/>
      <c r="K564" s="265"/>
    </row>
    <row r="565" spans="1:11" ht="18.75">
      <c r="A565" s="21">
        <v>534</v>
      </c>
      <c r="B565" s="244" t="s">
        <v>1162</v>
      </c>
      <c r="C565" s="278">
        <v>6546</v>
      </c>
      <c r="D565" s="278" t="s">
        <v>143</v>
      </c>
      <c r="E565" s="244" t="s">
        <v>1163</v>
      </c>
      <c r="G565" s="83"/>
      <c r="H565" s="265"/>
      <c r="I565" s="265"/>
      <c r="J565" s="265"/>
      <c r="K565" s="265"/>
    </row>
    <row r="566" spans="1:11" ht="18.75">
      <c r="A566" s="21">
        <v>535</v>
      </c>
      <c r="B566" s="244" t="s">
        <v>1164</v>
      </c>
      <c r="C566" s="278">
        <v>7286</v>
      </c>
      <c r="D566" s="278" t="s">
        <v>143</v>
      </c>
      <c r="E566" s="244" t="s">
        <v>668</v>
      </c>
      <c r="G566" s="83"/>
      <c r="H566" s="265"/>
      <c r="I566" s="265"/>
      <c r="J566" s="265"/>
      <c r="K566" s="265"/>
    </row>
    <row r="567" spans="1:11" ht="18.75">
      <c r="A567" s="21">
        <v>536</v>
      </c>
      <c r="B567" s="244" t="s">
        <v>1165</v>
      </c>
      <c r="C567" s="278">
        <v>6897</v>
      </c>
      <c r="D567" s="278" t="s">
        <v>143</v>
      </c>
      <c r="E567" s="244" t="s">
        <v>672</v>
      </c>
      <c r="G567" s="83"/>
      <c r="H567" s="265"/>
      <c r="I567" s="265"/>
      <c r="J567" s="265"/>
      <c r="K567" s="265"/>
    </row>
    <row r="568" spans="1:11" ht="18.75">
      <c r="A568" s="21">
        <v>537</v>
      </c>
      <c r="B568" s="244" t="s">
        <v>1166</v>
      </c>
      <c r="C568" s="278">
        <v>6725</v>
      </c>
      <c r="D568" s="278" t="s">
        <v>143</v>
      </c>
      <c r="E568" s="244" t="s">
        <v>674</v>
      </c>
      <c r="G568" s="83"/>
      <c r="H568" s="265"/>
      <c r="I568" s="265"/>
      <c r="J568" s="265"/>
      <c r="K568" s="265"/>
    </row>
    <row r="569" spans="1:11" ht="18.75">
      <c r="A569" s="21">
        <v>538</v>
      </c>
      <c r="B569" s="244" t="s">
        <v>1167</v>
      </c>
      <c r="C569" s="278">
        <v>7349</v>
      </c>
      <c r="D569" s="278" t="s">
        <v>143</v>
      </c>
      <c r="E569" s="244" t="s">
        <v>678</v>
      </c>
      <c r="G569" s="83"/>
      <c r="H569" s="265"/>
      <c r="I569" s="265"/>
      <c r="J569" s="265"/>
      <c r="K569" s="265"/>
    </row>
    <row r="570" spans="1:11" ht="18.75">
      <c r="A570" s="21">
        <v>539</v>
      </c>
      <c r="B570" s="244" t="s">
        <v>669</v>
      </c>
      <c r="C570" s="278">
        <v>7340</v>
      </c>
      <c r="D570" s="278" t="s">
        <v>143</v>
      </c>
      <c r="E570" s="244" t="s">
        <v>670</v>
      </c>
      <c r="G570" s="320"/>
      <c r="H570" s="320"/>
      <c r="I570" s="320"/>
      <c r="J570" s="320"/>
      <c r="K570" s="252"/>
    </row>
    <row r="571" spans="1:11" ht="18.75">
      <c r="A571" s="21">
        <v>540</v>
      </c>
      <c r="B571" s="244" t="s">
        <v>10551</v>
      </c>
      <c r="C571" s="278">
        <v>5144</v>
      </c>
      <c r="D571" s="278" t="s">
        <v>143</v>
      </c>
      <c r="E571" s="244" t="s">
        <v>1078</v>
      </c>
      <c r="G571" s="83"/>
      <c r="H571" s="265"/>
      <c r="I571" s="265"/>
      <c r="J571" s="265"/>
      <c r="K571" s="265"/>
    </row>
    <row r="572" spans="1:11" ht="18.75">
      <c r="A572" s="21">
        <v>541</v>
      </c>
      <c r="B572" s="244" t="s">
        <v>1168</v>
      </c>
      <c r="C572" s="278">
        <v>7357</v>
      </c>
      <c r="D572" s="278" t="s">
        <v>144</v>
      </c>
      <c r="E572" s="244" t="s">
        <v>10829</v>
      </c>
      <c r="G572" s="83"/>
      <c r="H572" s="265"/>
      <c r="I572" s="265"/>
      <c r="J572" s="265"/>
      <c r="K572" s="265"/>
    </row>
    <row r="573" spans="1:11" ht="18.75">
      <c r="A573" s="21">
        <v>542</v>
      </c>
      <c r="B573" s="244" t="s">
        <v>1170</v>
      </c>
      <c r="C573" s="278">
        <v>5798</v>
      </c>
      <c r="D573" s="278" t="s">
        <v>615</v>
      </c>
      <c r="E573" s="244" t="s">
        <v>1171</v>
      </c>
      <c r="G573" s="83"/>
      <c r="H573" s="265"/>
      <c r="I573" s="265"/>
      <c r="J573" s="265"/>
      <c r="K573" s="265"/>
    </row>
    <row r="574" spans="1:11" ht="18.75">
      <c r="A574" s="21">
        <v>543</v>
      </c>
      <c r="B574" s="244" t="s">
        <v>1172</v>
      </c>
      <c r="C574" s="278">
        <v>5975</v>
      </c>
      <c r="D574" s="278" t="s">
        <v>144</v>
      </c>
      <c r="E574" s="244" t="s">
        <v>1171</v>
      </c>
      <c r="G574" s="83"/>
      <c r="H574" s="265"/>
      <c r="I574" s="265"/>
      <c r="J574" s="265"/>
      <c r="K574" s="265"/>
    </row>
    <row r="575" spans="1:11" ht="18.75">
      <c r="A575" s="21">
        <v>544</v>
      </c>
      <c r="B575" s="244" t="s">
        <v>1173</v>
      </c>
      <c r="C575" s="278">
        <v>6190</v>
      </c>
      <c r="D575" s="278" t="s">
        <v>144</v>
      </c>
      <c r="E575" s="244" t="s">
        <v>1174</v>
      </c>
      <c r="G575" s="83"/>
      <c r="H575" s="265"/>
      <c r="I575" s="265"/>
      <c r="J575" s="265"/>
      <c r="K575" s="265"/>
    </row>
    <row r="576" spans="1:11" ht="18.75">
      <c r="A576" s="21">
        <v>545</v>
      </c>
      <c r="B576" s="244" t="s">
        <v>1175</v>
      </c>
      <c r="C576" s="278">
        <v>6382</v>
      </c>
      <c r="D576" s="278" t="s">
        <v>144</v>
      </c>
      <c r="E576" s="244" t="s">
        <v>10581</v>
      </c>
      <c r="G576" s="83"/>
      <c r="H576" s="265"/>
      <c r="I576" s="265"/>
      <c r="J576" s="265"/>
      <c r="K576" s="265"/>
    </row>
    <row r="577" spans="1:11" ht="18.75">
      <c r="A577" s="21">
        <v>546</v>
      </c>
      <c r="B577" s="244" t="s">
        <v>636</v>
      </c>
      <c r="C577" s="278">
        <v>7121</v>
      </c>
      <c r="D577" s="278" t="s">
        <v>144</v>
      </c>
      <c r="E577" s="244" t="s">
        <v>637</v>
      </c>
      <c r="G577" s="83"/>
      <c r="H577" s="265"/>
      <c r="I577" s="265"/>
      <c r="J577" s="265"/>
      <c r="K577" s="265"/>
    </row>
    <row r="578" spans="1:11" ht="18.75">
      <c r="A578" s="21">
        <v>547</v>
      </c>
      <c r="B578" s="244" t="s">
        <v>1177</v>
      </c>
      <c r="C578" s="278">
        <v>6036</v>
      </c>
      <c r="D578" s="278" t="s">
        <v>144</v>
      </c>
      <c r="E578" s="244" t="s">
        <v>641</v>
      </c>
      <c r="G578" s="83"/>
      <c r="H578" s="265"/>
      <c r="I578" s="265"/>
      <c r="J578" s="265"/>
      <c r="K578" s="265"/>
    </row>
    <row r="579" spans="1:11" ht="18.75">
      <c r="A579" s="21">
        <v>548</v>
      </c>
      <c r="B579" s="244" t="s">
        <v>640</v>
      </c>
      <c r="C579" s="278">
        <v>7103</v>
      </c>
      <c r="D579" s="278" t="s">
        <v>144</v>
      </c>
      <c r="E579" s="244" t="s">
        <v>641</v>
      </c>
      <c r="G579" s="83"/>
      <c r="H579" s="265"/>
      <c r="I579" s="265"/>
      <c r="J579" s="265"/>
      <c r="K579" s="265"/>
    </row>
    <row r="580" spans="1:11" ht="18.75">
      <c r="A580" s="21">
        <v>549</v>
      </c>
      <c r="B580" s="244" t="s">
        <v>1178</v>
      </c>
      <c r="C580" s="278">
        <v>7099</v>
      </c>
      <c r="D580" s="278" t="s">
        <v>144</v>
      </c>
      <c r="E580" s="244" t="s">
        <v>1179</v>
      </c>
      <c r="G580" s="83"/>
      <c r="H580" s="265"/>
      <c r="I580" s="265"/>
      <c r="J580" s="265"/>
      <c r="K580" s="265"/>
    </row>
    <row r="581" spans="1:11" ht="18.75">
      <c r="A581" s="21">
        <v>550</v>
      </c>
      <c r="B581" s="244" t="s">
        <v>1180</v>
      </c>
      <c r="C581" s="278">
        <v>6325</v>
      </c>
      <c r="D581" s="278" t="s">
        <v>142</v>
      </c>
      <c r="E581" s="244" t="s">
        <v>10830</v>
      </c>
      <c r="G581" s="83"/>
      <c r="H581" s="265"/>
      <c r="I581" s="265"/>
      <c r="J581" s="265"/>
      <c r="K581" s="265"/>
    </row>
    <row r="582" spans="1:11" ht="18.75">
      <c r="A582" s="21">
        <v>551</v>
      </c>
      <c r="B582" s="244" t="s">
        <v>1181</v>
      </c>
      <c r="C582" s="278">
        <v>7071</v>
      </c>
      <c r="D582" s="278" t="s">
        <v>144</v>
      </c>
      <c r="E582" s="244" t="s">
        <v>762</v>
      </c>
      <c r="G582" s="83"/>
      <c r="H582" s="265"/>
      <c r="I582" s="265"/>
      <c r="J582" s="265"/>
      <c r="K582" s="265"/>
    </row>
    <row r="583" spans="1:11" ht="18.75">
      <c r="A583" s="21">
        <v>552</v>
      </c>
      <c r="B583" s="244" t="s">
        <v>646</v>
      </c>
      <c r="C583" s="278">
        <v>5792</v>
      </c>
      <c r="D583" s="278" t="s">
        <v>142</v>
      </c>
      <c r="E583" s="244" t="s">
        <v>1151</v>
      </c>
      <c r="G583" s="83"/>
      <c r="H583" s="265"/>
      <c r="I583" s="265"/>
      <c r="J583" s="265"/>
      <c r="K583" s="265"/>
    </row>
    <row r="584" spans="1:11" ht="18.75">
      <c r="A584" s="21">
        <v>553</v>
      </c>
      <c r="B584" s="244" t="s">
        <v>8220</v>
      </c>
      <c r="C584" s="278">
        <v>5839</v>
      </c>
      <c r="D584" s="278" t="s">
        <v>144</v>
      </c>
      <c r="E584" s="244" t="s">
        <v>1549</v>
      </c>
      <c r="G584" s="83"/>
      <c r="H584" s="265"/>
      <c r="I584" s="265"/>
      <c r="J584" s="265"/>
      <c r="K584" s="265"/>
    </row>
    <row r="585" spans="1:11" ht="18.75">
      <c r="A585" s="21">
        <v>554</v>
      </c>
      <c r="B585" s="244" t="s">
        <v>1182</v>
      </c>
      <c r="C585" s="278">
        <v>5973</v>
      </c>
      <c r="D585" s="278" t="s">
        <v>144</v>
      </c>
      <c r="E585" s="244" t="s">
        <v>1183</v>
      </c>
      <c r="G585" s="83"/>
      <c r="H585" s="265"/>
      <c r="I585" s="265"/>
      <c r="J585" s="265"/>
      <c r="K585" s="265"/>
    </row>
    <row r="586" spans="1:11" ht="18.75">
      <c r="A586" s="21">
        <v>555</v>
      </c>
      <c r="B586" s="244" t="s">
        <v>1184</v>
      </c>
      <c r="C586" s="278">
        <v>5909</v>
      </c>
      <c r="D586" s="278" t="s">
        <v>144</v>
      </c>
      <c r="E586" s="244" t="s">
        <v>1073</v>
      </c>
      <c r="G586" s="83"/>
      <c r="H586" s="265"/>
      <c r="I586" s="265"/>
      <c r="J586" s="265"/>
      <c r="K586" s="265"/>
    </row>
    <row r="587" spans="1:11" ht="18.75">
      <c r="A587" s="21">
        <v>556</v>
      </c>
      <c r="B587" s="244" t="s">
        <v>1185</v>
      </c>
      <c r="C587" s="278">
        <v>5775</v>
      </c>
      <c r="D587" s="278" t="s">
        <v>144</v>
      </c>
      <c r="E587" s="244" t="s">
        <v>1186</v>
      </c>
      <c r="G587" s="83"/>
      <c r="H587" s="265"/>
      <c r="I587" s="265"/>
      <c r="J587" s="265"/>
      <c r="K587" s="265"/>
    </row>
    <row r="588" spans="1:11" ht="18.75">
      <c r="A588" s="21">
        <v>557</v>
      </c>
      <c r="B588" s="244" t="s">
        <v>1187</v>
      </c>
      <c r="C588" s="278">
        <v>5293</v>
      </c>
      <c r="D588" s="278" t="s">
        <v>142</v>
      </c>
      <c r="E588" s="244" t="s">
        <v>1078</v>
      </c>
      <c r="G588" s="83"/>
      <c r="H588" s="265"/>
      <c r="I588" s="265"/>
      <c r="J588" s="265"/>
      <c r="K588" s="265"/>
    </row>
    <row r="589" spans="1:11" ht="18.75">
      <c r="A589" s="21">
        <v>558</v>
      </c>
      <c r="B589" s="244" t="s">
        <v>1188</v>
      </c>
      <c r="C589" s="278">
        <v>7144</v>
      </c>
      <c r="D589" s="278" t="s">
        <v>144</v>
      </c>
      <c r="E589" s="244" t="s">
        <v>666</v>
      </c>
      <c r="G589" s="83"/>
      <c r="H589" s="265"/>
      <c r="I589" s="265"/>
      <c r="J589" s="265"/>
      <c r="K589" s="265"/>
    </row>
    <row r="590" spans="1:11" ht="18.75">
      <c r="A590" s="21">
        <v>559</v>
      </c>
      <c r="B590" s="244" t="s">
        <v>1189</v>
      </c>
      <c r="C590" s="278">
        <v>5711</v>
      </c>
      <c r="D590" s="278" t="s">
        <v>142</v>
      </c>
      <c r="E590" s="244" t="s">
        <v>1190</v>
      </c>
      <c r="G590" s="83"/>
      <c r="H590" s="265"/>
      <c r="I590" s="265"/>
      <c r="J590" s="265"/>
      <c r="K590" s="265"/>
    </row>
    <row r="591" spans="1:11" ht="18.75">
      <c r="A591" s="21">
        <v>560</v>
      </c>
      <c r="B591" s="244" t="s">
        <v>1191</v>
      </c>
      <c r="C591" s="278">
        <v>7119</v>
      </c>
      <c r="D591" s="278" t="s">
        <v>144</v>
      </c>
      <c r="E591" s="244" t="s">
        <v>1190</v>
      </c>
      <c r="G591" s="83"/>
      <c r="H591" s="265"/>
      <c r="I591" s="265"/>
      <c r="J591" s="265"/>
      <c r="K591" s="265"/>
    </row>
    <row r="592" spans="1:11" ht="18.75">
      <c r="A592" s="21">
        <v>561</v>
      </c>
      <c r="B592" s="244" t="s">
        <v>1192</v>
      </c>
      <c r="C592" s="278">
        <v>6314</v>
      </c>
      <c r="D592" s="278" t="s">
        <v>142</v>
      </c>
      <c r="E592" s="244" t="s">
        <v>680</v>
      </c>
      <c r="G592" s="83"/>
      <c r="H592" s="265"/>
      <c r="I592" s="265"/>
      <c r="J592" s="265"/>
      <c r="K592" s="265"/>
    </row>
    <row r="593" spans="1:11" ht="18.75">
      <c r="A593" s="21">
        <v>562</v>
      </c>
      <c r="B593" s="244" t="s">
        <v>1194</v>
      </c>
      <c r="C593" s="278">
        <v>6204</v>
      </c>
      <c r="D593" s="278" t="s">
        <v>615</v>
      </c>
      <c r="E593" s="244" t="s">
        <v>1075</v>
      </c>
      <c r="G593" s="83"/>
      <c r="H593" s="265"/>
      <c r="I593" s="265"/>
      <c r="J593" s="265"/>
      <c r="K593" s="265"/>
    </row>
    <row r="594" spans="1:11" ht="18.75">
      <c r="A594" s="21">
        <v>563</v>
      </c>
      <c r="B594" s="244" t="s">
        <v>1195</v>
      </c>
      <c r="C594" s="278">
        <v>7293</v>
      </c>
      <c r="D594" s="278" t="s">
        <v>143</v>
      </c>
      <c r="E594" s="244" t="s">
        <v>680</v>
      </c>
      <c r="G594" s="83"/>
      <c r="H594" s="265"/>
      <c r="I594" s="265"/>
      <c r="J594" s="265"/>
      <c r="K594" s="265"/>
    </row>
    <row r="595" spans="1:11" ht="18.75">
      <c r="A595" s="21">
        <v>564</v>
      </c>
      <c r="B595" s="244" t="s">
        <v>1196</v>
      </c>
      <c r="C595" s="278">
        <v>5382</v>
      </c>
      <c r="D595" s="278" t="s">
        <v>145</v>
      </c>
      <c r="E595" s="244" t="s">
        <v>704</v>
      </c>
      <c r="G595" s="83"/>
      <c r="H595" s="265"/>
      <c r="I595" s="265"/>
      <c r="J595" s="265"/>
      <c r="K595" s="265"/>
    </row>
    <row r="596" spans="1:11" ht="18.75">
      <c r="A596" s="21">
        <v>565</v>
      </c>
      <c r="B596" s="244" t="s">
        <v>1197</v>
      </c>
      <c r="C596" s="278">
        <v>4816</v>
      </c>
      <c r="D596" s="278" t="s">
        <v>145</v>
      </c>
      <c r="E596" s="244" t="s">
        <v>1198</v>
      </c>
      <c r="G596" s="83"/>
      <c r="H596" s="265"/>
      <c r="I596" s="265"/>
      <c r="J596" s="265"/>
      <c r="K596" s="265"/>
    </row>
    <row r="597" spans="1:11" ht="18.75">
      <c r="A597" s="21">
        <v>566</v>
      </c>
      <c r="B597" s="244" t="s">
        <v>1199</v>
      </c>
      <c r="C597" s="278">
        <v>4914</v>
      </c>
      <c r="D597" s="278" t="s">
        <v>145</v>
      </c>
      <c r="E597" s="244" t="s">
        <v>1176</v>
      </c>
      <c r="G597" s="83"/>
      <c r="H597" s="265"/>
      <c r="I597" s="265"/>
      <c r="J597" s="265"/>
      <c r="K597" s="265"/>
    </row>
    <row r="598" spans="1:11" ht="18.75">
      <c r="A598" s="21">
        <v>567</v>
      </c>
      <c r="B598" s="244" t="s">
        <v>1200</v>
      </c>
      <c r="C598" s="278">
        <v>5378</v>
      </c>
      <c r="D598" s="278" t="s">
        <v>145</v>
      </c>
      <c r="E598" s="244" t="s">
        <v>1143</v>
      </c>
      <c r="G598" s="83"/>
      <c r="H598" s="265"/>
      <c r="I598" s="265"/>
      <c r="J598" s="265"/>
      <c r="K598" s="265"/>
    </row>
    <row r="599" spans="1:11" ht="18.75">
      <c r="A599" s="21">
        <v>568</v>
      </c>
      <c r="B599" s="244" t="s">
        <v>1201</v>
      </c>
      <c r="C599" s="278">
        <v>4817</v>
      </c>
      <c r="D599" s="278" t="s">
        <v>145</v>
      </c>
      <c r="E599" s="244" t="s">
        <v>1202</v>
      </c>
      <c r="G599" s="83"/>
      <c r="H599" s="265"/>
      <c r="I599" s="265"/>
      <c r="J599" s="265"/>
      <c r="K599" s="265"/>
    </row>
    <row r="600" spans="1:11" ht="18.75">
      <c r="A600" s="21">
        <v>569</v>
      </c>
      <c r="B600" s="244" t="s">
        <v>1203</v>
      </c>
      <c r="C600" s="278">
        <v>5101</v>
      </c>
      <c r="D600" s="278" t="s">
        <v>145</v>
      </c>
      <c r="E600" s="244" t="s">
        <v>1157</v>
      </c>
      <c r="G600" s="83"/>
      <c r="H600" s="265"/>
      <c r="I600" s="265"/>
      <c r="J600" s="265"/>
      <c r="K600" s="265"/>
    </row>
    <row r="601" spans="1:11" ht="18.75">
      <c r="A601" s="21">
        <v>570</v>
      </c>
      <c r="B601" s="244" t="s">
        <v>1204</v>
      </c>
      <c r="C601" s="278">
        <v>4996</v>
      </c>
      <c r="D601" s="278" t="s">
        <v>145</v>
      </c>
      <c r="E601" s="244" t="s">
        <v>664</v>
      </c>
      <c r="G601" s="83"/>
      <c r="H601" s="265"/>
      <c r="I601" s="265"/>
      <c r="J601" s="265"/>
      <c r="K601" s="265"/>
    </row>
    <row r="602" spans="1:11" ht="18.75">
      <c r="A602" s="21">
        <v>571</v>
      </c>
      <c r="B602" s="244" t="s">
        <v>1205</v>
      </c>
      <c r="C602" s="278">
        <v>5207</v>
      </c>
      <c r="D602" s="278" t="s">
        <v>145</v>
      </c>
      <c r="E602" s="244" t="s">
        <v>1073</v>
      </c>
      <c r="G602" s="83"/>
      <c r="H602" s="265"/>
      <c r="I602" s="265"/>
      <c r="J602" s="265"/>
      <c r="K602" s="265"/>
    </row>
    <row r="603" spans="1:11" ht="18.75">
      <c r="A603" s="21">
        <v>572</v>
      </c>
      <c r="B603" s="244" t="s">
        <v>1206</v>
      </c>
      <c r="C603" s="278">
        <v>5161</v>
      </c>
      <c r="D603" s="278" t="s">
        <v>145</v>
      </c>
      <c r="E603" s="244" t="s">
        <v>670</v>
      </c>
      <c r="G603" s="83"/>
      <c r="H603" s="265"/>
      <c r="I603" s="265"/>
      <c r="J603" s="265"/>
      <c r="K603" s="265"/>
    </row>
    <row r="604" spans="1:11" ht="18.75">
      <c r="A604" s="21">
        <v>573</v>
      </c>
      <c r="B604" s="244" t="s">
        <v>10547</v>
      </c>
      <c r="C604" s="278">
        <v>5138</v>
      </c>
      <c r="D604" s="278" t="s">
        <v>145</v>
      </c>
      <c r="E604" s="244" t="s">
        <v>10548</v>
      </c>
      <c r="G604" s="83"/>
      <c r="H604" s="265"/>
      <c r="I604" s="265"/>
      <c r="J604" s="265"/>
      <c r="K604" s="265"/>
    </row>
    <row r="605" spans="1:11" ht="18.75">
      <c r="A605" s="21">
        <v>574</v>
      </c>
      <c r="B605" s="244" t="s">
        <v>1207</v>
      </c>
      <c r="C605" s="278">
        <v>4823</v>
      </c>
      <c r="D605" s="278" t="s">
        <v>142</v>
      </c>
      <c r="E605" s="244" t="s">
        <v>10831</v>
      </c>
      <c r="G605" s="83"/>
      <c r="H605" s="265"/>
      <c r="I605" s="265"/>
      <c r="J605" s="265"/>
      <c r="K605" s="265"/>
    </row>
    <row r="606" spans="1:11" ht="18.75">
      <c r="A606" s="21">
        <v>575</v>
      </c>
      <c r="B606" s="244" t="s">
        <v>1208</v>
      </c>
      <c r="C606" s="278">
        <v>4822</v>
      </c>
      <c r="D606" s="278" t="s">
        <v>145</v>
      </c>
      <c r="E606" s="244" t="s">
        <v>1147</v>
      </c>
      <c r="G606" s="83"/>
      <c r="H606" s="265"/>
      <c r="I606" s="265"/>
      <c r="J606" s="265"/>
      <c r="K606" s="265"/>
    </row>
    <row r="607" spans="1:11" ht="18.75">
      <c r="A607" s="21">
        <v>576</v>
      </c>
      <c r="B607" s="244" t="s">
        <v>1209</v>
      </c>
      <c r="C607" s="278">
        <v>5394</v>
      </c>
      <c r="D607" s="278" t="s">
        <v>145</v>
      </c>
      <c r="E607" s="244" t="s">
        <v>1179</v>
      </c>
      <c r="G607" s="83"/>
      <c r="H607" s="265"/>
      <c r="I607" s="265"/>
      <c r="J607" s="265"/>
      <c r="K607" s="265"/>
    </row>
    <row r="608" spans="1:11" ht="18.75">
      <c r="A608" s="21">
        <v>577</v>
      </c>
      <c r="B608" s="244" t="s">
        <v>1210</v>
      </c>
      <c r="C608" s="278">
        <v>4922</v>
      </c>
      <c r="D608" s="278" t="s">
        <v>142</v>
      </c>
      <c r="E608" s="244" t="s">
        <v>1211</v>
      </c>
      <c r="G608" s="83"/>
      <c r="H608" s="265"/>
      <c r="I608" s="265"/>
      <c r="J608" s="265"/>
      <c r="K608" s="265"/>
    </row>
    <row r="609" spans="1:11" ht="18.75">
      <c r="A609" s="21">
        <v>578</v>
      </c>
      <c r="B609" s="244" t="s">
        <v>1212</v>
      </c>
      <c r="C609" s="278">
        <v>4824</v>
      </c>
      <c r="D609" s="278" t="s">
        <v>142</v>
      </c>
      <c r="E609" s="244" t="s">
        <v>10832</v>
      </c>
      <c r="G609" s="83"/>
      <c r="H609" s="265"/>
      <c r="I609" s="265"/>
      <c r="J609" s="265"/>
      <c r="K609" s="265"/>
    </row>
    <row r="610" spans="1:11" ht="18.75">
      <c r="A610" s="21">
        <v>579</v>
      </c>
      <c r="B610" s="244" t="s">
        <v>1090</v>
      </c>
      <c r="C610" s="278">
        <v>5380</v>
      </c>
      <c r="D610" s="278" t="s">
        <v>691</v>
      </c>
      <c r="E610" s="244" t="s">
        <v>10833</v>
      </c>
      <c r="G610" s="83"/>
      <c r="H610" s="265"/>
      <c r="I610" s="265"/>
      <c r="J610" s="265"/>
      <c r="K610" s="265"/>
    </row>
    <row r="611" spans="1:11" ht="18.75">
      <c r="A611" s="21">
        <v>580</v>
      </c>
      <c r="B611" s="244" t="s">
        <v>1213</v>
      </c>
      <c r="C611" s="278">
        <v>6490</v>
      </c>
      <c r="D611" s="278" t="s">
        <v>142</v>
      </c>
      <c r="E611" s="244" t="s">
        <v>647</v>
      </c>
      <c r="G611" s="83"/>
      <c r="H611" s="265"/>
      <c r="I611" s="265"/>
      <c r="J611" s="265"/>
      <c r="K611" s="265"/>
    </row>
    <row r="612" spans="1:11" ht="18.75">
      <c r="A612" s="21">
        <v>581</v>
      </c>
      <c r="B612" s="244" t="s">
        <v>1214</v>
      </c>
      <c r="C612" s="278">
        <v>5522</v>
      </c>
      <c r="D612" s="278" t="s">
        <v>142</v>
      </c>
      <c r="E612" s="244" t="s">
        <v>1054</v>
      </c>
      <c r="G612" s="83"/>
      <c r="H612" s="265"/>
      <c r="I612" s="265"/>
      <c r="J612" s="265"/>
      <c r="K612" s="265"/>
    </row>
    <row r="613" spans="1:11" ht="18.75">
      <c r="A613" s="21">
        <v>582</v>
      </c>
      <c r="B613" s="244" t="s">
        <v>1215</v>
      </c>
      <c r="C613" s="278">
        <v>4809</v>
      </c>
      <c r="D613" s="278" t="s">
        <v>691</v>
      </c>
      <c r="E613" s="244" t="s">
        <v>10834</v>
      </c>
      <c r="G613" s="83"/>
      <c r="H613" s="265"/>
      <c r="I613" s="265"/>
      <c r="J613" s="265"/>
      <c r="K613" s="265"/>
    </row>
    <row r="614" spans="1:11" ht="18.75">
      <c r="A614" s="21">
        <v>583</v>
      </c>
      <c r="B614" s="244" t="s">
        <v>1216</v>
      </c>
      <c r="C614" s="278">
        <v>4757</v>
      </c>
      <c r="D614" s="278" t="s">
        <v>145</v>
      </c>
      <c r="E614" s="244" t="s">
        <v>1163</v>
      </c>
      <c r="G614" s="83"/>
      <c r="H614" s="265"/>
      <c r="I614" s="265"/>
      <c r="J614" s="265"/>
      <c r="K614" s="265"/>
    </row>
    <row r="615" spans="1:11" ht="18.75">
      <c r="A615" s="21">
        <v>584</v>
      </c>
      <c r="B615" s="244" t="s">
        <v>1217</v>
      </c>
      <c r="C615" s="278">
        <v>5449</v>
      </c>
      <c r="D615" s="278" t="s">
        <v>145</v>
      </c>
      <c r="E615" s="244" t="s">
        <v>668</v>
      </c>
      <c r="G615" s="83"/>
      <c r="H615" s="265"/>
      <c r="I615" s="265"/>
      <c r="J615" s="265"/>
      <c r="K615" s="265"/>
    </row>
    <row r="616" spans="1:11" ht="18.75">
      <c r="A616" s="21">
        <v>585</v>
      </c>
      <c r="B616" s="244" t="s">
        <v>1218</v>
      </c>
      <c r="C616" s="278">
        <v>6111</v>
      </c>
      <c r="D616" s="278" t="s">
        <v>145</v>
      </c>
      <c r="E616" s="244" t="s">
        <v>672</v>
      </c>
      <c r="G616" s="83"/>
      <c r="H616" s="265"/>
      <c r="I616" s="265"/>
      <c r="J616" s="265"/>
      <c r="K616" s="265"/>
    </row>
    <row r="617" spans="1:11" ht="18.75">
      <c r="A617" s="21">
        <v>586</v>
      </c>
      <c r="B617" s="244" t="s">
        <v>1219</v>
      </c>
      <c r="C617" s="278">
        <v>5130</v>
      </c>
      <c r="D617" s="278" t="s">
        <v>145</v>
      </c>
      <c r="E617" s="244" t="s">
        <v>674</v>
      </c>
      <c r="G617" s="83"/>
      <c r="H617" s="265"/>
      <c r="I617" s="265"/>
      <c r="J617" s="265"/>
      <c r="K617" s="265"/>
    </row>
    <row r="618" spans="1:11" ht="18.75">
      <c r="A618" s="21">
        <v>587</v>
      </c>
      <c r="B618" s="244" t="s">
        <v>1220</v>
      </c>
      <c r="C618" s="278">
        <v>4792</v>
      </c>
      <c r="D618" s="278" t="s">
        <v>142</v>
      </c>
      <c r="E618" s="244" t="s">
        <v>1068</v>
      </c>
      <c r="G618" s="83"/>
      <c r="H618" s="265"/>
      <c r="I618" s="265"/>
      <c r="J618" s="265"/>
      <c r="K618" s="265"/>
    </row>
    <row r="619" spans="1:11" ht="18.75">
      <c r="A619" s="21">
        <v>588</v>
      </c>
      <c r="B619" s="244" t="s">
        <v>1222</v>
      </c>
      <c r="C619" s="278">
        <v>6797</v>
      </c>
      <c r="D619" s="278" t="s">
        <v>142</v>
      </c>
      <c r="E619" s="244" t="s">
        <v>10577</v>
      </c>
      <c r="G619" s="83"/>
      <c r="H619" s="265"/>
      <c r="I619" s="265"/>
      <c r="J619" s="265"/>
      <c r="K619" s="265"/>
    </row>
    <row r="620" spans="1:11" ht="18.75">
      <c r="A620" s="21">
        <v>589</v>
      </c>
      <c r="B620" s="244" t="s">
        <v>1223</v>
      </c>
      <c r="C620" s="278">
        <v>4985</v>
      </c>
      <c r="D620" s="278" t="s">
        <v>145</v>
      </c>
      <c r="E620" s="244" t="s">
        <v>1186</v>
      </c>
      <c r="G620" s="83"/>
      <c r="H620" s="265"/>
      <c r="I620" s="265"/>
      <c r="J620" s="265"/>
      <c r="K620" s="265"/>
    </row>
    <row r="621" spans="1:11">
      <c r="A621" s="315" t="s">
        <v>10827</v>
      </c>
      <c r="B621" s="316"/>
      <c r="C621" s="317"/>
      <c r="D621" s="259"/>
      <c r="E621" s="90">
        <v>71</v>
      </c>
      <c r="G621" s="324"/>
      <c r="H621" s="325"/>
      <c r="I621" s="325"/>
      <c r="J621" s="326"/>
      <c r="K621" s="267"/>
    </row>
    <row r="622" spans="1:11">
      <c r="A622" s="246"/>
      <c r="B622" s="247"/>
      <c r="C622" s="256"/>
      <c r="D622" s="257"/>
      <c r="E622" s="250"/>
      <c r="G622" s="251"/>
      <c r="H622" s="251"/>
      <c r="I622" s="251"/>
      <c r="J622" s="251"/>
      <c r="K622" s="252"/>
    </row>
    <row r="623" spans="1:11" ht="15.75">
      <c r="A623" s="321" t="s">
        <v>10938</v>
      </c>
      <c r="B623" s="322"/>
      <c r="C623" s="322"/>
      <c r="D623" s="322"/>
      <c r="E623" s="323"/>
      <c r="G623" s="251"/>
      <c r="H623" s="251"/>
      <c r="I623" s="251"/>
      <c r="J623" s="251"/>
      <c r="K623" s="252"/>
    </row>
    <row r="624" spans="1:11">
      <c r="A624" s="246"/>
      <c r="B624" s="247"/>
      <c r="C624" s="256"/>
      <c r="D624" s="339"/>
      <c r="E624" s="340"/>
      <c r="G624" s="251"/>
      <c r="H624" s="251"/>
      <c r="I624" s="251"/>
      <c r="J624" s="251"/>
      <c r="K624" s="252"/>
    </row>
    <row r="625" spans="1:5" ht="18.75">
      <c r="A625" s="244">
        <v>590</v>
      </c>
      <c r="B625" s="244" t="s">
        <v>799</v>
      </c>
      <c r="C625" s="278">
        <v>5573</v>
      </c>
      <c r="D625" s="278" t="s">
        <v>145</v>
      </c>
      <c r="E625" s="244" t="s">
        <v>800</v>
      </c>
    </row>
    <row r="626" spans="1:5" ht="18.75">
      <c r="A626" s="244">
        <v>591</v>
      </c>
      <c r="B626" s="244" t="s">
        <v>801</v>
      </c>
      <c r="C626" s="278">
        <v>6540</v>
      </c>
      <c r="D626" s="278" t="s">
        <v>143</v>
      </c>
      <c r="E626" s="244" t="s">
        <v>802</v>
      </c>
    </row>
    <row r="627" spans="1:5" ht="18.75">
      <c r="A627" s="244">
        <v>592</v>
      </c>
      <c r="B627" s="244" t="s">
        <v>803</v>
      </c>
      <c r="C627" s="278">
        <v>6391</v>
      </c>
      <c r="D627" s="278" t="s">
        <v>143</v>
      </c>
      <c r="E627" s="244" t="s">
        <v>804</v>
      </c>
    </row>
    <row r="628" spans="1:5" ht="18.75">
      <c r="A628" s="244">
        <v>593</v>
      </c>
      <c r="B628" s="244" t="s">
        <v>805</v>
      </c>
      <c r="C628" s="278">
        <v>6742</v>
      </c>
      <c r="D628" s="278" t="s">
        <v>143</v>
      </c>
      <c r="E628" s="244" t="s">
        <v>806</v>
      </c>
    </row>
    <row r="629" spans="1:5" ht="18.75">
      <c r="A629" s="244">
        <v>594</v>
      </c>
      <c r="B629" s="244" t="s">
        <v>807</v>
      </c>
      <c r="C629" s="278">
        <v>5589</v>
      </c>
      <c r="D629" s="278" t="s">
        <v>144</v>
      </c>
      <c r="E629" s="244" t="s">
        <v>808</v>
      </c>
    </row>
    <row r="630" spans="1:5" ht="18.75">
      <c r="A630" s="244">
        <v>595</v>
      </c>
      <c r="B630" s="244" t="s">
        <v>809</v>
      </c>
      <c r="C630" s="278">
        <v>5854</v>
      </c>
      <c r="D630" s="278" t="s">
        <v>144</v>
      </c>
      <c r="E630" s="244" t="s">
        <v>810</v>
      </c>
    </row>
    <row r="631" spans="1:5" ht="18.75">
      <c r="A631" s="244">
        <v>596</v>
      </c>
      <c r="B631" s="244" t="s">
        <v>811</v>
      </c>
      <c r="C631" s="278">
        <v>5471</v>
      </c>
      <c r="D631" s="278" t="s">
        <v>145</v>
      </c>
      <c r="E631" s="244" t="s">
        <v>812</v>
      </c>
    </row>
    <row r="632" spans="1:5" ht="18.75">
      <c r="A632" s="244">
        <v>597</v>
      </c>
      <c r="B632" s="244" t="s">
        <v>813</v>
      </c>
      <c r="C632" s="278">
        <v>5430</v>
      </c>
      <c r="D632" s="278" t="s">
        <v>145</v>
      </c>
      <c r="E632" s="244" t="s">
        <v>814</v>
      </c>
    </row>
    <row r="633" spans="1:5" ht="18.75">
      <c r="A633" s="244">
        <v>598</v>
      </c>
      <c r="B633" s="244" t="s">
        <v>815</v>
      </c>
      <c r="C633" s="278">
        <v>6858</v>
      </c>
      <c r="D633" s="278" t="s">
        <v>144</v>
      </c>
      <c r="E633" s="244" t="s">
        <v>814</v>
      </c>
    </row>
    <row r="634" spans="1:5" ht="18.75">
      <c r="A634" s="244">
        <v>599</v>
      </c>
      <c r="B634" s="244" t="s">
        <v>816</v>
      </c>
      <c r="C634" s="278">
        <v>5533</v>
      </c>
      <c r="D634" s="278" t="s">
        <v>142</v>
      </c>
      <c r="E634" s="244" t="s">
        <v>817</v>
      </c>
    </row>
    <row r="635" spans="1:5" ht="18.75">
      <c r="A635" s="244">
        <v>600</v>
      </c>
      <c r="B635" s="244" t="s">
        <v>818</v>
      </c>
      <c r="C635" s="278">
        <v>6842</v>
      </c>
      <c r="D635" s="278" t="s">
        <v>144</v>
      </c>
      <c r="E635" s="244" t="s">
        <v>817</v>
      </c>
    </row>
    <row r="636" spans="1:5" ht="18.75">
      <c r="A636" s="244">
        <v>601</v>
      </c>
      <c r="B636" s="244" t="s">
        <v>819</v>
      </c>
      <c r="C636" s="278">
        <v>4773</v>
      </c>
      <c r="D636" s="278" t="s">
        <v>145</v>
      </c>
      <c r="E636" s="244" t="s">
        <v>820</v>
      </c>
    </row>
    <row r="637" spans="1:5" ht="18.75">
      <c r="A637" s="244">
        <v>602</v>
      </c>
      <c r="B637" s="244" t="s">
        <v>821</v>
      </c>
      <c r="C637" s="278">
        <v>5931</v>
      </c>
      <c r="D637" s="278" t="s">
        <v>144</v>
      </c>
      <c r="E637" s="244" t="s">
        <v>820</v>
      </c>
    </row>
    <row r="638" spans="1:5" ht="18.75">
      <c r="A638" s="244">
        <v>603</v>
      </c>
      <c r="B638" s="244" t="s">
        <v>822</v>
      </c>
      <c r="C638" s="278">
        <v>4993</v>
      </c>
      <c r="D638" s="278" t="s">
        <v>145</v>
      </c>
      <c r="E638" s="244" t="s">
        <v>823</v>
      </c>
    </row>
    <row r="639" spans="1:5" ht="18.75">
      <c r="A639" s="244">
        <v>604</v>
      </c>
      <c r="B639" s="244" t="s">
        <v>824</v>
      </c>
      <c r="C639" s="278">
        <v>5968</v>
      </c>
      <c r="D639" s="278" t="s">
        <v>144</v>
      </c>
      <c r="E639" s="244" t="s">
        <v>823</v>
      </c>
    </row>
    <row r="640" spans="1:5" ht="18.75">
      <c r="A640" s="244">
        <v>605</v>
      </c>
      <c r="B640" s="244" t="s">
        <v>825</v>
      </c>
      <c r="C640" s="278">
        <v>5936</v>
      </c>
      <c r="D640" s="278" t="s">
        <v>143</v>
      </c>
      <c r="E640" s="244" t="s">
        <v>826</v>
      </c>
    </row>
    <row r="641" spans="1:5" ht="18.75">
      <c r="A641" s="244">
        <v>606</v>
      </c>
      <c r="B641" s="244" t="s">
        <v>827</v>
      </c>
      <c r="C641" s="278">
        <v>6736</v>
      </c>
      <c r="D641" s="278" t="s">
        <v>143</v>
      </c>
      <c r="E641" s="244" t="s">
        <v>828</v>
      </c>
    </row>
    <row r="642" spans="1:5" ht="18.75">
      <c r="A642" s="244">
        <v>607</v>
      </c>
      <c r="B642" s="244" t="s">
        <v>829</v>
      </c>
      <c r="C642" s="278">
        <v>5411</v>
      </c>
      <c r="D642" s="278" t="s">
        <v>142</v>
      </c>
      <c r="E642" s="244" t="s">
        <v>830</v>
      </c>
    </row>
    <row r="643" spans="1:5" ht="18.75">
      <c r="A643" s="244">
        <v>608</v>
      </c>
      <c r="B643" s="244" t="s">
        <v>831</v>
      </c>
      <c r="C643" s="278">
        <v>6947</v>
      </c>
      <c r="D643" s="278" t="s">
        <v>143</v>
      </c>
      <c r="E643" s="244" t="s">
        <v>830</v>
      </c>
    </row>
    <row r="644" spans="1:5" ht="18.75">
      <c r="A644" s="244">
        <v>609</v>
      </c>
      <c r="B644" s="244" t="s">
        <v>832</v>
      </c>
      <c r="C644" s="278">
        <v>5165</v>
      </c>
      <c r="D644" s="278" t="s">
        <v>142</v>
      </c>
      <c r="E644" s="244" t="s">
        <v>833</v>
      </c>
    </row>
    <row r="645" spans="1:5" ht="18.75">
      <c r="A645" s="244">
        <v>610</v>
      </c>
      <c r="B645" s="244" t="s">
        <v>834</v>
      </c>
      <c r="C645" s="278">
        <v>5459</v>
      </c>
      <c r="D645" s="278" t="s">
        <v>142</v>
      </c>
      <c r="E645" s="244" t="s">
        <v>835</v>
      </c>
    </row>
    <row r="646" spans="1:5" ht="18.75">
      <c r="A646" s="244">
        <v>611</v>
      </c>
      <c r="B646" s="244" t="s">
        <v>836</v>
      </c>
      <c r="C646" s="278">
        <v>6921</v>
      </c>
      <c r="D646" s="278" t="s">
        <v>143</v>
      </c>
      <c r="E646" s="244" t="s">
        <v>837</v>
      </c>
    </row>
    <row r="647" spans="1:5" ht="18.75">
      <c r="A647" s="244">
        <v>612</v>
      </c>
      <c r="B647" s="244" t="s">
        <v>838</v>
      </c>
      <c r="C647" s="278">
        <v>6949</v>
      </c>
      <c r="D647" s="278" t="s">
        <v>143</v>
      </c>
      <c r="E647" s="244" t="s">
        <v>839</v>
      </c>
    </row>
    <row r="648" spans="1:5" ht="18.75">
      <c r="A648" s="244">
        <v>613</v>
      </c>
      <c r="B648" s="244" t="s">
        <v>840</v>
      </c>
      <c r="C648" s="278">
        <v>4839</v>
      </c>
      <c r="D648" s="278" t="s">
        <v>142</v>
      </c>
      <c r="E648" s="244" t="s">
        <v>841</v>
      </c>
    </row>
    <row r="649" spans="1:5" ht="18.75">
      <c r="A649" s="244">
        <v>614</v>
      </c>
      <c r="B649" s="244" t="s">
        <v>842</v>
      </c>
      <c r="C649" s="278">
        <v>6853</v>
      </c>
      <c r="D649" s="278" t="s">
        <v>144</v>
      </c>
      <c r="E649" s="244" t="s">
        <v>841</v>
      </c>
    </row>
    <row r="650" spans="1:5" ht="18.75">
      <c r="A650" s="244">
        <v>615</v>
      </c>
      <c r="B650" s="244" t="s">
        <v>843</v>
      </c>
      <c r="C650" s="278">
        <v>5466</v>
      </c>
      <c r="D650" s="278" t="s">
        <v>142</v>
      </c>
      <c r="E650" s="244" t="s">
        <v>844</v>
      </c>
    </row>
    <row r="651" spans="1:5" ht="18.75">
      <c r="A651" s="244">
        <v>616</v>
      </c>
      <c r="B651" s="244" t="s">
        <v>845</v>
      </c>
      <c r="C651" s="278">
        <v>6614</v>
      </c>
      <c r="D651" s="278" t="s">
        <v>143</v>
      </c>
      <c r="E651" s="244" t="s">
        <v>844</v>
      </c>
    </row>
    <row r="652" spans="1:5" ht="18.75">
      <c r="A652" s="244">
        <v>617</v>
      </c>
      <c r="B652" s="244" t="s">
        <v>846</v>
      </c>
      <c r="C652" s="278">
        <v>5664</v>
      </c>
      <c r="D652" s="278" t="s">
        <v>144</v>
      </c>
      <c r="E652" s="244" t="s">
        <v>847</v>
      </c>
    </row>
    <row r="653" spans="1:5" ht="18.75">
      <c r="A653" s="244">
        <v>618</v>
      </c>
      <c r="B653" s="244" t="s">
        <v>848</v>
      </c>
      <c r="C653" s="278">
        <v>5395</v>
      </c>
      <c r="D653" s="278" t="s">
        <v>142</v>
      </c>
      <c r="E653" s="244" t="s">
        <v>849</v>
      </c>
    </row>
    <row r="654" spans="1:5" ht="18.75">
      <c r="A654" s="244">
        <v>619</v>
      </c>
      <c r="B654" s="244" t="s">
        <v>850</v>
      </c>
      <c r="C654" s="278">
        <v>7358</v>
      </c>
      <c r="D654" s="278" t="s">
        <v>143</v>
      </c>
      <c r="E654" s="244" t="s">
        <v>849</v>
      </c>
    </row>
    <row r="655" spans="1:5" ht="18.75">
      <c r="A655" s="244">
        <v>620</v>
      </c>
      <c r="B655" s="244" t="s">
        <v>851</v>
      </c>
      <c r="C655" s="278">
        <v>5365</v>
      </c>
      <c r="D655" s="278" t="s">
        <v>142</v>
      </c>
      <c r="E655" s="244" t="s">
        <v>852</v>
      </c>
    </row>
    <row r="656" spans="1:5" ht="18.75">
      <c r="A656" s="244">
        <v>621</v>
      </c>
      <c r="B656" s="244" t="s">
        <v>853</v>
      </c>
      <c r="C656" s="278">
        <v>5420</v>
      </c>
      <c r="D656" s="278" t="s">
        <v>142</v>
      </c>
      <c r="E656" s="244" t="s">
        <v>852</v>
      </c>
    </row>
    <row r="657" spans="1:5" ht="18.75">
      <c r="A657" s="244">
        <v>622</v>
      </c>
      <c r="B657" s="244" t="s">
        <v>854</v>
      </c>
      <c r="C657" s="278">
        <v>4771</v>
      </c>
      <c r="D657" s="278" t="s">
        <v>142</v>
      </c>
      <c r="E657" s="244" t="s">
        <v>104</v>
      </c>
    </row>
    <row r="658" spans="1:5" ht="18.75">
      <c r="A658" s="244">
        <v>623</v>
      </c>
      <c r="B658" s="244" t="s">
        <v>855</v>
      </c>
      <c r="C658" s="278">
        <v>6462</v>
      </c>
      <c r="D658" s="278" t="s">
        <v>142</v>
      </c>
      <c r="E658" s="244" t="s">
        <v>856</v>
      </c>
    </row>
    <row r="659" spans="1:5" ht="18.75">
      <c r="A659" s="244">
        <v>624</v>
      </c>
      <c r="B659" s="244" t="s">
        <v>857</v>
      </c>
      <c r="C659" s="278">
        <v>6679</v>
      </c>
      <c r="D659" s="278" t="s">
        <v>143</v>
      </c>
      <c r="E659" s="244" t="s">
        <v>856</v>
      </c>
    </row>
    <row r="660" spans="1:5" ht="18.75">
      <c r="A660" s="244">
        <v>625</v>
      </c>
      <c r="B660" s="244" t="s">
        <v>858</v>
      </c>
      <c r="C660" s="278">
        <v>5714</v>
      </c>
      <c r="D660" s="278" t="s">
        <v>143</v>
      </c>
      <c r="E660" s="244" t="s">
        <v>859</v>
      </c>
    </row>
    <row r="661" spans="1:5" ht="18.75">
      <c r="A661" s="244">
        <v>626</v>
      </c>
      <c r="B661" s="244" t="s">
        <v>860</v>
      </c>
      <c r="C661" s="278">
        <v>5955</v>
      </c>
      <c r="D661" s="278" t="s">
        <v>144</v>
      </c>
      <c r="E661" s="244" t="s">
        <v>861</v>
      </c>
    </row>
    <row r="662" spans="1:5" ht="18.75">
      <c r="A662" s="244">
        <v>627</v>
      </c>
      <c r="B662" s="244" t="s">
        <v>862</v>
      </c>
      <c r="C662" s="278">
        <v>5588</v>
      </c>
      <c r="D662" s="278" t="s">
        <v>144</v>
      </c>
      <c r="E662" s="244" t="s">
        <v>137</v>
      </c>
    </row>
    <row r="663" spans="1:5" ht="18.75">
      <c r="A663" s="244">
        <v>628</v>
      </c>
      <c r="B663" s="244" t="s">
        <v>863</v>
      </c>
      <c r="C663" s="278">
        <v>7301</v>
      </c>
      <c r="D663" s="278" t="s">
        <v>143</v>
      </c>
      <c r="E663" s="244" t="s">
        <v>137</v>
      </c>
    </row>
    <row r="664" spans="1:5" ht="18.75">
      <c r="A664" s="244">
        <v>629</v>
      </c>
      <c r="B664" s="244" t="s">
        <v>864</v>
      </c>
      <c r="C664" s="278">
        <v>6953</v>
      </c>
      <c r="D664" s="278" t="s">
        <v>143</v>
      </c>
      <c r="E664" s="244" t="s">
        <v>865</v>
      </c>
    </row>
    <row r="665" spans="1:5" ht="18.75">
      <c r="A665" s="244">
        <v>630</v>
      </c>
      <c r="B665" s="244" t="s">
        <v>866</v>
      </c>
      <c r="C665" s="278">
        <v>5422</v>
      </c>
      <c r="D665" s="278" t="s">
        <v>142</v>
      </c>
      <c r="E665" s="244" t="s">
        <v>867</v>
      </c>
    </row>
    <row r="666" spans="1:5" ht="18.75">
      <c r="A666" s="244">
        <v>631</v>
      </c>
      <c r="B666" s="244" t="s">
        <v>868</v>
      </c>
      <c r="C666" s="278">
        <v>5873</v>
      </c>
      <c r="D666" s="278" t="s">
        <v>144</v>
      </c>
      <c r="E666" s="244" t="s">
        <v>867</v>
      </c>
    </row>
    <row r="667" spans="1:5" ht="18.75">
      <c r="A667" s="244">
        <v>632</v>
      </c>
      <c r="B667" s="244" t="s">
        <v>869</v>
      </c>
      <c r="C667" s="278">
        <v>5329</v>
      </c>
      <c r="D667" s="278" t="s">
        <v>142</v>
      </c>
      <c r="E667" s="244" t="s">
        <v>870</v>
      </c>
    </row>
    <row r="668" spans="1:5" ht="18.75">
      <c r="A668" s="244">
        <v>633</v>
      </c>
      <c r="B668" s="244" t="s">
        <v>871</v>
      </c>
      <c r="C668" s="278">
        <v>5532</v>
      </c>
      <c r="D668" s="278" t="s">
        <v>142</v>
      </c>
      <c r="E668" s="244" t="s">
        <v>872</v>
      </c>
    </row>
    <row r="669" spans="1:5" ht="18.75">
      <c r="A669" s="244">
        <v>634</v>
      </c>
      <c r="B669" s="244" t="s">
        <v>873</v>
      </c>
      <c r="C669" s="278">
        <v>6899</v>
      </c>
      <c r="D669" s="278" t="s">
        <v>143</v>
      </c>
      <c r="E669" s="244" t="s">
        <v>872</v>
      </c>
    </row>
    <row r="670" spans="1:5" ht="18.75">
      <c r="A670" s="244">
        <v>635</v>
      </c>
      <c r="B670" s="244" t="s">
        <v>874</v>
      </c>
      <c r="C670" s="278">
        <v>6941</v>
      </c>
      <c r="D670" s="278" t="s">
        <v>143</v>
      </c>
      <c r="E670" s="244" t="s">
        <v>875</v>
      </c>
    </row>
    <row r="671" spans="1:5" ht="18.75">
      <c r="A671" s="244">
        <v>636</v>
      </c>
      <c r="B671" s="244" t="s">
        <v>876</v>
      </c>
      <c r="C671" s="278">
        <v>5911</v>
      </c>
      <c r="D671" s="278" t="s">
        <v>143</v>
      </c>
      <c r="E671" s="244" t="s">
        <v>877</v>
      </c>
    </row>
    <row r="672" spans="1:5" ht="18.75">
      <c r="A672" s="244">
        <v>637</v>
      </c>
      <c r="B672" s="244" t="s">
        <v>878</v>
      </c>
      <c r="C672" s="278">
        <v>5921</v>
      </c>
      <c r="D672" s="278" t="s">
        <v>144</v>
      </c>
      <c r="E672" s="244" t="s">
        <v>877</v>
      </c>
    </row>
    <row r="673" spans="1:11" ht="18.75">
      <c r="A673" s="244">
        <v>638</v>
      </c>
      <c r="B673" s="244" t="s">
        <v>879</v>
      </c>
      <c r="C673" s="278">
        <v>5248</v>
      </c>
      <c r="D673" s="278" t="s">
        <v>145</v>
      </c>
      <c r="E673" s="244" t="s">
        <v>880</v>
      </c>
    </row>
    <row r="674" spans="1:11">
      <c r="A674" s="315" t="s">
        <v>10591</v>
      </c>
      <c r="B674" s="316"/>
      <c r="C674" s="317"/>
      <c r="D674" s="259"/>
      <c r="E674" s="90">
        <v>49</v>
      </c>
    </row>
    <row r="675" spans="1:11" ht="18.75">
      <c r="A675" s="21"/>
      <c r="B675" s="244"/>
      <c r="C675" s="278"/>
      <c r="D675" s="278"/>
      <c r="E675" s="244"/>
      <c r="G675" s="83"/>
      <c r="H675" s="265"/>
      <c r="I675" s="265"/>
      <c r="J675" s="265"/>
      <c r="K675" s="265"/>
    </row>
    <row r="676" spans="1:11" ht="18.75">
      <c r="A676" s="321" t="s">
        <v>10939</v>
      </c>
      <c r="B676" s="322"/>
      <c r="C676" s="322"/>
      <c r="D676" s="322"/>
      <c r="E676" s="323"/>
      <c r="G676" s="83"/>
      <c r="H676" s="265"/>
      <c r="I676" s="265"/>
      <c r="J676" s="265"/>
      <c r="K676" s="265"/>
    </row>
    <row r="677" spans="1:11" ht="18.75">
      <c r="A677" s="21"/>
      <c r="B677" s="244"/>
      <c r="C677" s="278"/>
      <c r="D677" s="278"/>
      <c r="E677" s="244"/>
      <c r="G677" s="83"/>
      <c r="H677" s="265"/>
      <c r="I677" s="265"/>
      <c r="J677" s="265"/>
      <c r="K677" s="265"/>
    </row>
    <row r="678" spans="1:11" ht="18.75">
      <c r="A678" s="21"/>
      <c r="B678" s="244"/>
      <c r="C678" s="278"/>
      <c r="D678" s="278"/>
      <c r="E678" s="244"/>
      <c r="G678" s="83"/>
      <c r="H678" s="265"/>
      <c r="I678" s="265"/>
      <c r="J678" s="265"/>
      <c r="K678" s="265"/>
    </row>
    <row r="679" spans="1:11" ht="18.75">
      <c r="A679" s="21">
        <v>639</v>
      </c>
      <c r="B679" s="244" t="s">
        <v>884</v>
      </c>
      <c r="C679" s="278">
        <v>6874</v>
      </c>
      <c r="D679" s="278" t="s">
        <v>241</v>
      </c>
      <c r="E679" s="244" t="s">
        <v>1527</v>
      </c>
      <c r="G679" s="83"/>
      <c r="H679" s="265"/>
      <c r="I679" s="265"/>
      <c r="J679" s="265"/>
      <c r="K679" s="265"/>
    </row>
    <row r="680" spans="1:11" ht="18.75">
      <c r="A680" s="21">
        <v>640</v>
      </c>
      <c r="B680" s="244" t="s">
        <v>886</v>
      </c>
      <c r="C680" s="278">
        <v>6566</v>
      </c>
      <c r="D680" s="278" t="s">
        <v>241</v>
      </c>
      <c r="E680" s="244" t="s">
        <v>1536</v>
      </c>
      <c r="G680" s="83"/>
      <c r="H680" s="265"/>
      <c r="I680" s="265"/>
      <c r="J680" s="265"/>
      <c r="K680" s="265"/>
    </row>
    <row r="681" spans="1:11" ht="18.75">
      <c r="A681" s="21">
        <v>641</v>
      </c>
      <c r="B681" s="244" t="s">
        <v>888</v>
      </c>
      <c r="C681" s="278">
        <v>7212</v>
      </c>
      <c r="D681" s="278" t="s">
        <v>241</v>
      </c>
      <c r="E681" s="244" t="s">
        <v>1541</v>
      </c>
      <c r="G681" s="83"/>
      <c r="H681" s="265"/>
      <c r="I681" s="265"/>
      <c r="J681" s="265"/>
      <c r="K681" s="265"/>
    </row>
    <row r="682" spans="1:11" ht="18.75">
      <c r="A682" s="21">
        <v>642</v>
      </c>
      <c r="B682" s="244" t="s">
        <v>890</v>
      </c>
      <c r="C682" s="278">
        <v>6548</v>
      </c>
      <c r="D682" s="278" t="s">
        <v>241</v>
      </c>
      <c r="E682" s="244" t="s">
        <v>1528</v>
      </c>
      <c r="G682" s="83"/>
      <c r="H682" s="265"/>
      <c r="I682" s="265"/>
      <c r="J682" s="265"/>
      <c r="K682" s="265"/>
    </row>
    <row r="683" spans="1:11" ht="18.75">
      <c r="A683" s="21">
        <v>643</v>
      </c>
      <c r="B683" s="244" t="s">
        <v>892</v>
      </c>
      <c r="C683" s="278">
        <v>6911</v>
      </c>
      <c r="D683" s="278" t="s">
        <v>241</v>
      </c>
      <c r="E683" s="244" t="s">
        <v>10940</v>
      </c>
      <c r="G683" s="83"/>
      <c r="H683" s="265"/>
      <c r="I683" s="265"/>
      <c r="J683" s="265"/>
      <c r="K683" s="265"/>
    </row>
    <row r="684" spans="1:11" ht="18.75">
      <c r="A684" s="21">
        <v>644</v>
      </c>
      <c r="B684" s="244" t="s">
        <v>894</v>
      </c>
      <c r="C684" s="278">
        <v>7208</v>
      </c>
      <c r="D684" s="278" t="s">
        <v>241</v>
      </c>
      <c r="E684" s="244" t="s">
        <v>1527</v>
      </c>
      <c r="G684" s="83"/>
      <c r="H684" s="265"/>
      <c r="I684" s="265"/>
      <c r="J684" s="265"/>
      <c r="K684" s="265"/>
    </row>
    <row r="685" spans="1:11" ht="18.75">
      <c r="A685" s="21">
        <v>645</v>
      </c>
      <c r="B685" s="244" t="s">
        <v>895</v>
      </c>
      <c r="C685" s="278">
        <v>7209</v>
      </c>
      <c r="D685" s="278" t="s">
        <v>241</v>
      </c>
      <c r="E685" s="244" t="s">
        <v>10942</v>
      </c>
      <c r="G685" s="83"/>
      <c r="H685" s="265"/>
      <c r="I685" s="265"/>
      <c r="J685" s="265"/>
      <c r="K685" s="265"/>
    </row>
    <row r="686" spans="1:11" ht="18.75">
      <c r="A686" s="21">
        <v>646</v>
      </c>
      <c r="B686" s="244" t="s">
        <v>897</v>
      </c>
      <c r="C686" s="278">
        <v>7199</v>
      </c>
      <c r="D686" s="278" t="s">
        <v>241</v>
      </c>
      <c r="E686" s="244" t="s">
        <v>552</v>
      </c>
      <c r="G686" s="83"/>
      <c r="H686" s="265"/>
      <c r="I686" s="265"/>
      <c r="J686" s="265"/>
      <c r="K686" s="265"/>
    </row>
    <row r="687" spans="1:11" ht="18.75">
      <c r="A687" s="21">
        <v>647</v>
      </c>
      <c r="B687" s="244" t="s">
        <v>899</v>
      </c>
      <c r="C687" s="278">
        <v>6568</v>
      </c>
      <c r="D687" s="278" t="s">
        <v>241</v>
      </c>
      <c r="E687" s="244" t="s">
        <v>1535</v>
      </c>
      <c r="G687" s="83"/>
      <c r="H687" s="265"/>
      <c r="I687" s="265"/>
      <c r="J687" s="265"/>
      <c r="K687" s="265"/>
    </row>
    <row r="688" spans="1:11" ht="18.75">
      <c r="A688" s="21">
        <v>648</v>
      </c>
      <c r="B688" s="244" t="s">
        <v>585</v>
      </c>
      <c r="C688" s="278">
        <v>7195</v>
      </c>
      <c r="D688" s="278" t="s">
        <v>241</v>
      </c>
      <c r="E688" s="244" t="s">
        <v>586</v>
      </c>
      <c r="G688" s="83"/>
      <c r="H688" s="265"/>
      <c r="I688" s="265"/>
      <c r="J688" s="265"/>
      <c r="K688" s="265"/>
    </row>
    <row r="689" spans="1:11" ht="18.75">
      <c r="A689" s="21">
        <v>649</v>
      </c>
      <c r="B689" s="244" t="s">
        <v>902</v>
      </c>
      <c r="C689" s="278">
        <v>6503</v>
      </c>
      <c r="D689" s="278" t="s">
        <v>241</v>
      </c>
      <c r="E689" s="244" t="s">
        <v>9879</v>
      </c>
      <c r="G689" s="83"/>
      <c r="H689" s="265"/>
      <c r="I689" s="265"/>
      <c r="J689" s="265"/>
      <c r="K689" s="265"/>
    </row>
    <row r="690" spans="1:11" ht="18.75">
      <c r="A690" s="21">
        <v>650</v>
      </c>
      <c r="B690" s="244" t="s">
        <v>904</v>
      </c>
      <c r="C690" s="278">
        <v>6180</v>
      </c>
      <c r="D690" s="278" t="s">
        <v>426</v>
      </c>
      <c r="E690" s="244" t="s">
        <v>1169</v>
      </c>
      <c r="G690" s="83"/>
      <c r="H690" s="265"/>
      <c r="I690" s="265"/>
      <c r="J690" s="265"/>
      <c r="K690" s="265"/>
    </row>
    <row r="691" spans="1:11" ht="18.75">
      <c r="A691" s="21">
        <v>651</v>
      </c>
      <c r="B691" s="244" t="s">
        <v>906</v>
      </c>
      <c r="C691" s="278">
        <v>7211</v>
      </c>
      <c r="D691" s="278" t="s">
        <v>241</v>
      </c>
      <c r="E691" s="244" t="s">
        <v>584</v>
      </c>
      <c r="G691" s="83"/>
      <c r="H691" s="265"/>
      <c r="I691" s="265"/>
      <c r="J691" s="265"/>
      <c r="K691" s="265"/>
    </row>
    <row r="692" spans="1:11" ht="18.75">
      <c r="A692" s="21">
        <v>652</v>
      </c>
      <c r="B692" s="244" t="s">
        <v>908</v>
      </c>
      <c r="C692" s="278">
        <v>6906</v>
      </c>
      <c r="D692" s="278" t="s">
        <v>241</v>
      </c>
      <c r="E692" s="244" t="s">
        <v>10943</v>
      </c>
      <c r="G692" s="83"/>
      <c r="H692" s="265"/>
      <c r="I692" s="265"/>
      <c r="J692" s="265"/>
      <c r="K692" s="265"/>
    </row>
    <row r="693" spans="1:11" ht="18.75">
      <c r="A693" s="21">
        <v>653</v>
      </c>
      <c r="B693" s="244" t="s">
        <v>910</v>
      </c>
      <c r="C693" s="278">
        <v>7227</v>
      </c>
      <c r="D693" s="278" t="s">
        <v>241</v>
      </c>
      <c r="E693" s="244" t="s">
        <v>1539</v>
      </c>
      <c r="G693" s="83"/>
      <c r="H693" s="265"/>
      <c r="I693" s="265"/>
      <c r="J693" s="265"/>
      <c r="K693" s="265"/>
    </row>
    <row r="694" spans="1:11" ht="18.75">
      <c r="A694" s="21">
        <v>654</v>
      </c>
      <c r="B694" s="244" t="s">
        <v>912</v>
      </c>
      <c r="C694" s="278">
        <v>7043</v>
      </c>
      <c r="D694" s="278" t="s">
        <v>241</v>
      </c>
      <c r="E694" s="244" t="s">
        <v>576</v>
      </c>
      <c r="G694" s="83"/>
      <c r="H694" s="265"/>
      <c r="I694" s="265"/>
      <c r="J694" s="265"/>
      <c r="K694" s="265"/>
    </row>
    <row r="695" spans="1:11" ht="18.75">
      <c r="A695" s="21">
        <v>655</v>
      </c>
      <c r="B695" s="244" t="s">
        <v>914</v>
      </c>
      <c r="C695" s="278">
        <v>7225</v>
      </c>
      <c r="D695" s="278" t="s">
        <v>241</v>
      </c>
      <c r="E695" s="244" t="s">
        <v>4674</v>
      </c>
      <c r="G695" s="83"/>
      <c r="H695" s="265"/>
      <c r="I695" s="265"/>
      <c r="J695" s="265"/>
      <c r="K695" s="265"/>
    </row>
    <row r="696" spans="1:11" ht="18.75">
      <c r="A696" s="21">
        <v>656</v>
      </c>
      <c r="B696" s="244" t="s">
        <v>916</v>
      </c>
      <c r="C696" s="278">
        <v>7204</v>
      </c>
      <c r="D696" s="278" t="s">
        <v>241</v>
      </c>
      <c r="E696" s="244" t="s">
        <v>578</v>
      </c>
      <c r="G696" s="83"/>
      <c r="H696" s="265"/>
      <c r="I696" s="265"/>
      <c r="J696" s="265"/>
      <c r="K696" s="265"/>
    </row>
    <row r="697" spans="1:11" ht="18.75">
      <c r="A697" s="21">
        <v>657</v>
      </c>
      <c r="B697" s="244" t="s">
        <v>918</v>
      </c>
      <c r="C697" s="278">
        <v>6877</v>
      </c>
      <c r="D697" s="278" t="s">
        <v>241</v>
      </c>
      <c r="E697" s="244" t="s">
        <v>10944</v>
      </c>
      <c r="G697" s="83"/>
      <c r="H697" s="265"/>
      <c r="I697" s="265"/>
      <c r="J697" s="265"/>
      <c r="K697" s="265"/>
    </row>
    <row r="698" spans="1:11" ht="18.75">
      <c r="A698" s="21">
        <v>658</v>
      </c>
      <c r="B698" s="244" t="s">
        <v>920</v>
      </c>
      <c r="C698" s="278">
        <v>7228</v>
      </c>
      <c r="D698" s="278" t="s">
        <v>241</v>
      </c>
      <c r="E698" s="244" t="s">
        <v>1542</v>
      </c>
      <c r="G698" s="83"/>
      <c r="H698" s="265"/>
      <c r="I698" s="265"/>
      <c r="J698" s="265"/>
      <c r="K698" s="265"/>
    </row>
    <row r="699" spans="1:11" ht="18.75">
      <c r="A699" s="21">
        <v>659</v>
      </c>
      <c r="B699" s="244" t="s">
        <v>922</v>
      </c>
      <c r="C699" s="278">
        <v>7213</v>
      </c>
      <c r="D699" s="278" t="s">
        <v>241</v>
      </c>
      <c r="E699" s="244" t="s">
        <v>4302</v>
      </c>
      <c r="G699" s="83"/>
      <c r="H699" s="265"/>
      <c r="I699" s="265"/>
      <c r="J699" s="265"/>
      <c r="K699" s="265"/>
    </row>
    <row r="700" spans="1:11" ht="18.75">
      <c r="A700" s="21">
        <v>660</v>
      </c>
      <c r="B700" s="244" t="s">
        <v>924</v>
      </c>
      <c r="C700" s="278">
        <v>6508</v>
      </c>
      <c r="D700" s="278" t="s">
        <v>241</v>
      </c>
      <c r="E700" s="244" t="s">
        <v>548</v>
      </c>
      <c r="G700" s="83"/>
      <c r="H700" s="265"/>
      <c r="I700" s="265"/>
      <c r="J700" s="265"/>
      <c r="K700" s="265"/>
    </row>
    <row r="701" spans="1:11" ht="18.75">
      <c r="A701" s="21">
        <v>661</v>
      </c>
      <c r="B701" s="244" t="s">
        <v>926</v>
      </c>
      <c r="C701" s="278">
        <v>6541</v>
      </c>
      <c r="D701" s="278" t="s">
        <v>241</v>
      </c>
      <c r="E701" s="244" t="s">
        <v>4068</v>
      </c>
      <c r="G701" s="83"/>
      <c r="H701" s="265"/>
      <c r="I701" s="265"/>
      <c r="J701" s="265"/>
      <c r="K701" s="265"/>
    </row>
    <row r="702" spans="1:11" ht="18.75">
      <c r="A702" s="21">
        <v>662</v>
      </c>
      <c r="B702" s="244" t="s">
        <v>928</v>
      </c>
      <c r="C702" s="278">
        <v>7229</v>
      </c>
      <c r="D702" s="278" t="s">
        <v>241</v>
      </c>
      <c r="E702" s="244" t="s">
        <v>1542</v>
      </c>
      <c r="G702" s="83"/>
      <c r="H702" s="265"/>
      <c r="I702" s="265"/>
      <c r="J702" s="265"/>
      <c r="K702" s="265"/>
    </row>
    <row r="703" spans="1:11" ht="18.75">
      <c r="A703" s="21">
        <v>663</v>
      </c>
      <c r="B703" s="244" t="s">
        <v>929</v>
      </c>
      <c r="C703" s="278">
        <v>6898</v>
      </c>
      <c r="D703" s="278" t="s">
        <v>241</v>
      </c>
      <c r="E703" s="244" t="s">
        <v>534</v>
      </c>
      <c r="G703" s="83"/>
      <c r="H703" s="265"/>
      <c r="I703" s="265"/>
      <c r="J703" s="265"/>
      <c r="K703" s="265"/>
    </row>
    <row r="704" spans="1:11" ht="18.75">
      <c r="A704" s="21">
        <v>664</v>
      </c>
      <c r="B704" s="244" t="s">
        <v>931</v>
      </c>
      <c r="C704" s="278">
        <v>5752</v>
      </c>
      <c r="D704" s="278" t="s">
        <v>296</v>
      </c>
      <c r="E704" s="244" t="s">
        <v>1528</v>
      </c>
      <c r="G704" s="83"/>
      <c r="H704" s="265"/>
      <c r="I704" s="265"/>
      <c r="J704" s="265"/>
      <c r="K704" s="265"/>
    </row>
    <row r="705" spans="1:11" ht="18.75">
      <c r="A705" s="21">
        <v>665</v>
      </c>
      <c r="B705" s="244" t="s">
        <v>932</v>
      </c>
      <c r="C705" s="278">
        <v>6359</v>
      </c>
      <c r="D705" s="278" t="s">
        <v>296</v>
      </c>
      <c r="E705" s="244" t="s">
        <v>10942</v>
      </c>
      <c r="G705" s="83"/>
      <c r="H705" s="265"/>
      <c r="I705" s="265"/>
      <c r="J705" s="265"/>
      <c r="K705" s="265"/>
    </row>
    <row r="706" spans="1:11" ht="18.75">
      <c r="A706" s="21">
        <v>666</v>
      </c>
      <c r="B706" s="244" t="s">
        <v>933</v>
      </c>
      <c r="C706" s="278">
        <v>5712</v>
      </c>
      <c r="D706" s="278" t="s">
        <v>426</v>
      </c>
      <c r="E706" s="244" t="s">
        <v>1544</v>
      </c>
      <c r="G706" s="83"/>
      <c r="H706" s="265"/>
      <c r="I706" s="265"/>
      <c r="J706" s="265"/>
      <c r="K706" s="265"/>
    </row>
    <row r="707" spans="1:11" ht="18.75">
      <c r="A707" s="21">
        <v>667</v>
      </c>
      <c r="B707" s="244" t="s">
        <v>935</v>
      </c>
      <c r="C707" s="278">
        <v>5748</v>
      </c>
      <c r="D707" s="278" t="s">
        <v>296</v>
      </c>
      <c r="E707" s="244" t="s">
        <v>590</v>
      </c>
      <c r="G707" s="83"/>
      <c r="H707" s="265"/>
      <c r="I707" s="265"/>
      <c r="J707" s="265"/>
      <c r="K707" s="265"/>
    </row>
    <row r="708" spans="1:11" ht="18.75">
      <c r="A708" s="21">
        <v>668</v>
      </c>
      <c r="B708" s="244" t="s">
        <v>937</v>
      </c>
      <c r="C708" s="278">
        <v>5736</v>
      </c>
      <c r="D708" s="278" t="s">
        <v>296</v>
      </c>
      <c r="E708" s="244" t="s">
        <v>1169</v>
      </c>
      <c r="G708" s="83"/>
      <c r="H708" s="265"/>
      <c r="I708" s="265"/>
      <c r="J708" s="265"/>
      <c r="K708" s="265"/>
    </row>
    <row r="709" spans="1:11" ht="18.75">
      <c r="A709" s="21">
        <v>669</v>
      </c>
      <c r="B709" s="244" t="s">
        <v>938</v>
      </c>
      <c r="C709" s="278">
        <v>5974</v>
      </c>
      <c r="D709" s="278" t="s">
        <v>426</v>
      </c>
      <c r="E709" s="244" t="s">
        <v>4674</v>
      </c>
      <c r="G709" s="83"/>
      <c r="H709" s="265"/>
      <c r="I709" s="265"/>
      <c r="J709" s="265"/>
      <c r="K709" s="265"/>
    </row>
    <row r="710" spans="1:11" ht="18.75">
      <c r="A710" s="21">
        <v>670</v>
      </c>
      <c r="B710" s="244" t="s">
        <v>939</v>
      </c>
      <c r="C710" s="278">
        <v>6330</v>
      </c>
      <c r="D710" s="278" t="s">
        <v>296</v>
      </c>
      <c r="E710" s="244" t="s">
        <v>10944</v>
      </c>
      <c r="G710" s="83"/>
      <c r="H710" s="265"/>
      <c r="I710" s="265"/>
      <c r="J710" s="265"/>
      <c r="K710" s="265"/>
    </row>
    <row r="711" spans="1:11" ht="18.75">
      <c r="A711" s="21">
        <v>671</v>
      </c>
      <c r="B711" s="244" t="s">
        <v>940</v>
      </c>
      <c r="C711" s="278">
        <v>5334</v>
      </c>
      <c r="D711" s="278" t="s">
        <v>941</v>
      </c>
      <c r="E711" s="244" t="s">
        <v>1542</v>
      </c>
      <c r="G711" s="83"/>
      <c r="H711" s="265"/>
      <c r="I711" s="265"/>
      <c r="J711" s="265"/>
      <c r="K711" s="265"/>
    </row>
    <row r="712" spans="1:11" ht="18.75">
      <c r="A712" s="21">
        <v>672</v>
      </c>
      <c r="B712" s="244" t="s">
        <v>942</v>
      </c>
      <c r="C712" s="278">
        <v>7095</v>
      </c>
      <c r="D712" s="278" t="s">
        <v>943</v>
      </c>
      <c r="E712" s="244" t="s">
        <v>1531</v>
      </c>
      <c r="G712" s="83"/>
      <c r="H712" s="265"/>
      <c r="I712" s="265"/>
      <c r="J712" s="265"/>
      <c r="K712" s="265"/>
    </row>
    <row r="713" spans="1:11" ht="18.75">
      <c r="A713" s="21">
        <v>673</v>
      </c>
      <c r="B713" s="244" t="s">
        <v>945</v>
      </c>
      <c r="C713" s="278">
        <v>4866</v>
      </c>
      <c r="D713" s="278" t="s">
        <v>296</v>
      </c>
      <c r="E713" s="244" t="s">
        <v>4302</v>
      </c>
      <c r="G713" s="83"/>
      <c r="H713" s="265"/>
      <c r="I713" s="265"/>
      <c r="J713" s="265"/>
      <c r="K713" s="265"/>
    </row>
    <row r="714" spans="1:11" ht="18.75">
      <c r="A714" s="21">
        <v>674</v>
      </c>
      <c r="B714" s="244" t="s">
        <v>946</v>
      </c>
      <c r="C714" s="278">
        <v>7110</v>
      </c>
      <c r="D714" s="278" t="s">
        <v>943</v>
      </c>
      <c r="E714" s="244" t="s">
        <v>574</v>
      </c>
      <c r="G714" s="83"/>
      <c r="H714" s="265"/>
      <c r="I714" s="265"/>
      <c r="J714" s="265"/>
      <c r="K714" s="265"/>
    </row>
    <row r="715" spans="1:11" ht="18.75">
      <c r="A715" s="21">
        <v>675</v>
      </c>
      <c r="B715" s="244" t="s">
        <v>948</v>
      </c>
      <c r="C715" s="278">
        <v>5962</v>
      </c>
      <c r="D715" s="278" t="s">
        <v>426</v>
      </c>
      <c r="E715" s="244" t="s">
        <v>534</v>
      </c>
      <c r="G715" s="83"/>
      <c r="H715" s="265"/>
      <c r="I715" s="265"/>
      <c r="J715" s="265"/>
      <c r="K715" s="265"/>
    </row>
    <row r="716" spans="1:11" ht="18.75">
      <c r="A716" s="21">
        <v>676</v>
      </c>
      <c r="B716" s="244" t="s">
        <v>949</v>
      </c>
      <c r="C716" s="278">
        <v>5317</v>
      </c>
      <c r="D716" s="278" t="s">
        <v>296</v>
      </c>
      <c r="E716" s="244" t="s">
        <v>10945</v>
      </c>
      <c r="G716" s="83"/>
      <c r="H716" s="265"/>
      <c r="I716" s="265"/>
      <c r="J716" s="265"/>
      <c r="K716" s="265"/>
    </row>
    <row r="717" spans="1:11" ht="18.75">
      <c r="A717" s="21">
        <v>677</v>
      </c>
      <c r="B717" s="244" t="s">
        <v>950</v>
      </c>
      <c r="C717" s="278">
        <v>5581</v>
      </c>
      <c r="D717" s="278" t="s">
        <v>296</v>
      </c>
      <c r="E717" s="244" t="s">
        <v>534</v>
      </c>
      <c r="G717" s="83"/>
      <c r="H717" s="265"/>
      <c r="I717" s="265"/>
      <c r="J717" s="265"/>
      <c r="K717" s="265"/>
    </row>
    <row r="718" spans="1:11" ht="18.75">
      <c r="A718" s="21">
        <v>678</v>
      </c>
      <c r="B718" s="244" t="s">
        <v>951</v>
      </c>
      <c r="C718" s="278">
        <v>5463</v>
      </c>
      <c r="D718" s="278" t="s">
        <v>296</v>
      </c>
      <c r="E718" s="244" t="s">
        <v>1536</v>
      </c>
      <c r="G718" s="83"/>
      <c r="H718" s="265"/>
      <c r="I718" s="265"/>
      <c r="J718" s="265"/>
      <c r="K718" s="265"/>
    </row>
    <row r="719" spans="1:11" ht="18.75">
      <c r="A719" s="21">
        <v>679</v>
      </c>
      <c r="B719" s="244" t="s">
        <v>952</v>
      </c>
      <c r="C719" s="278">
        <v>4872</v>
      </c>
      <c r="D719" s="278" t="s">
        <v>296</v>
      </c>
      <c r="E719" s="244" t="s">
        <v>1541</v>
      </c>
      <c r="G719" s="83"/>
      <c r="H719" s="265"/>
      <c r="I719" s="265"/>
      <c r="J719" s="265"/>
      <c r="K719" s="265"/>
    </row>
    <row r="720" spans="1:11" ht="18.75">
      <c r="A720" s="21">
        <v>680</v>
      </c>
      <c r="B720" s="244" t="s">
        <v>953</v>
      </c>
      <c r="C720" s="278">
        <v>5163</v>
      </c>
      <c r="D720" s="278" t="s">
        <v>296</v>
      </c>
      <c r="E720" s="244" t="s">
        <v>552</v>
      </c>
      <c r="G720" s="83"/>
      <c r="H720" s="265"/>
      <c r="I720" s="265"/>
      <c r="J720" s="265"/>
      <c r="K720" s="265"/>
    </row>
    <row r="721" spans="1:11" ht="18.75">
      <c r="A721" s="21">
        <v>681</v>
      </c>
      <c r="B721" s="244" t="s">
        <v>954</v>
      </c>
      <c r="C721" s="278">
        <v>5523</v>
      </c>
      <c r="D721" s="278" t="s">
        <v>296</v>
      </c>
      <c r="E721" s="244" t="s">
        <v>1535</v>
      </c>
      <c r="G721" s="83"/>
      <c r="H721" s="265"/>
      <c r="I721" s="265"/>
      <c r="J721" s="265"/>
      <c r="K721" s="265"/>
    </row>
    <row r="722" spans="1:11" ht="18.75">
      <c r="A722" s="21">
        <v>682</v>
      </c>
      <c r="B722" s="244" t="s">
        <v>955</v>
      </c>
      <c r="C722" s="278">
        <v>4751</v>
      </c>
      <c r="D722" s="278" t="s">
        <v>296</v>
      </c>
      <c r="E722" s="244" t="s">
        <v>4068</v>
      </c>
      <c r="G722" s="83"/>
      <c r="H722" s="265"/>
      <c r="I722" s="265"/>
      <c r="J722" s="265"/>
      <c r="K722" s="265"/>
    </row>
    <row r="723" spans="1:11" ht="18.75">
      <c r="A723" s="21">
        <v>683</v>
      </c>
      <c r="B723" s="244" t="s">
        <v>956</v>
      </c>
      <c r="C723" s="278">
        <v>5001</v>
      </c>
      <c r="D723" s="278" t="s">
        <v>296</v>
      </c>
      <c r="E723" s="244" t="s">
        <v>695</v>
      </c>
      <c r="G723" s="83"/>
      <c r="H723" s="265"/>
      <c r="I723" s="265"/>
      <c r="J723" s="265"/>
      <c r="K723" s="265"/>
    </row>
    <row r="724" spans="1:11" ht="18.75">
      <c r="A724" s="21">
        <v>684</v>
      </c>
      <c r="B724" s="244" t="s">
        <v>957</v>
      </c>
      <c r="C724" s="278">
        <v>6404</v>
      </c>
      <c r="D724" s="278" t="s">
        <v>296</v>
      </c>
      <c r="E724" s="244" t="s">
        <v>1539</v>
      </c>
      <c r="G724" s="83"/>
      <c r="H724" s="265"/>
      <c r="I724" s="265"/>
      <c r="J724" s="265"/>
      <c r="K724" s="265"/>
    </row>
    <row r="725" spans="1:11" ht="15.75" customHeight="1">
      <c r="A725" s="21">
        <v>685</v>
      </c>
      <c r="B725" s="244" t="s">
        <v>958</v>
      </c>
      <c r="C725" s="278">
        <v>5026</v>
      </c>
      <c r="D725" s="278" t="s">
        <v>296</v>
      </c>
      <c r="E725" s="244" t="s">
        <v>10946</v>
      </c>
      <c r="G725" s="83"/>
      <c r="H725" s="265"/>
      <c r="I725" s="265"/>
      <c r="J725" s="265"/>
      <c r="K725" s="265"/>
    </row>
    <row r="726" spans="1:11" ht="18.75">
      <c r="A726" s="21">
        <v>686</v>
      </c>
      <c r="B726" s="244" t="s">
        <v>960</v>
      </c>
      <c r="C726" s="278">
        <v>5022</v>
      </c>
      <c r="D726" s="278" t="s">
        <v>296</v>
      </c>
      <c r="E726" s="244" t="s">
        <v>574</v>
      </c>
      <c r="G726" s="83"/>
      <c r="H726" s="265"/>
      <c r="I726" s="265"/>
      <c r="J726" s="265"/>
      <c r="K726" s="265"/>
    </row>
    <row r="727" spans="1:11" ht="18.75">
      <c r="A727" s="21">
        <v>687</v>
      </c>
      <c r="B727" s="244" t="s">
        <v>961</v>
      </c>
      <c r="C727" s="278">
        <v>6135</v>
      </c>
      <c r="D727" s="278" t="s">
        <v>296</v>
      </c>
      <c r="E727" s="244" t="s">
        <v>1532</v>
      </c>
      <c r="G727" s="83"/>
      <c r="H727" s="265"/>
      <c r="I727" s="265"/>
      <c r="J727" s="265"/>
      <c r="K727" s="265"/>
    </row>
    <row r="728" spans="1:11" ht="18.75">
      <c r="A728" s="21">
        <v>688</v>
      </c>
      <c r="B728" s="244" t="s">
        <v>963</v>
      </c>
      <c r="C728" s="278">
        <v>5374</v>
      </c>
      <c r="D728" s="278" t="s">
        <v>296</v>
      </c>
      <c r="E728" s="244" t="s">
        <v>548</v>
      </c>
      <c r="G728" s="83"/>
      <c r="H728" s="265"/>
      <c r="I728" s="265"/>
      <c r="J728" s="265"/>
      <c r="K728" s="265"/>
    </row>
    <row r="729" spans="1:11" ht="18.75">
      <c r="A729" s="21">
        <v>689</v>
      </c>
      <c r="B729" s="244" t="s">
        <v>964</v>
      </c>
      <c r="C729" s="278">
        <v>5249</v>
      </c>
      <c r="D729" s="278" t="s">
        <v>429</v>
      </c>
      <c r="E729" s="244" t="s">
        <v>10941</v>
      </c>
      <c r="G729" s="83"/>
      <c r="H729" s="265"/>
      <c r="I729" s="265"/>
      <c r="J729" s="265"/>
      <c r="K729" s="265"/>
    </row>
    <row r="730" spans="1:11" ht="18.75">
      <c r="A730" s="21">
        <v>690</v>
      </c>
      <c r="B730" s="244" t="s">
        <v>966</v>
      </c>
      <c r="C730" s="278">
        <v>6809</v>
      </c>
      <c r="D730" s="278" t="s">
        <v>241</v>
      </c>
      <c r="E730" s="244" t="s">
        <v>590</v>
      </c>
      <c r="G730" s="83"/>
      <c r="H730" s="265"/>
      <c r="I730" s="265"/>
      <c r="J730" s="265"/>
      <c r="K730" s="265"/>
    </row>
    <row r="731" spans="1:11" ht="18.75">
      <c r="A731" s="21">
        <v>691</v>
      </c>
      <c r="B731" s="244" t="s">
        <v>967</v>
      </c>
      <c r="C731" s="278">
        <v>5428</v>
      </c>
      <c r="D731" s="278" t="s">
        <v>484</v>
      </c>
      <c r="E731" s="244" t="s">
        <v>965</v>
      </c>
      <c r="G731" s="83"/>
      <c r="H731" s="265"/>
      <c r="I731" s="265"/>
      <c r="J731" s="265"/>
      <c r="K731" s="265"/>
    </row>
    <row r="732" spans="1:11" ht="18.75">
      <c r="A732" s="21">
        <v>692</v>
      </c>
      <c r="B732" s="244" t="s">
        <v>968</v>
      </c>
      <c r="C732" s="278">
        <v>5361</v>
      </c>
      <c r="D732" s="278" t="s">
        <v>296</v>
      </c>
      <c r="E732" s="244" t="s">
        <v>572</v>
      </c>
      <c r="G732" s="83"/>
      <c r="H732" s="265"/>
      <c r="I732" s="265"/>
      <c r="J732" s="265"/>
      <c r="K732" s="265"/>
    </row>
    <row r="733" spans="1:11" ht="18.75">
      <c r="A733" s="21">
        <v>693</v>
      </c>
      <c r="B733" s="244" t="s">
        <v>970</v>
      </c>
      <c r="C733" s="278">
        <v>5373</v>
      </c>
      <c r="D733" s="278" t="s">
        <v>142</v>
      </c>
      <c r="E733" s="244" t="s">
        <v>582</v>
      </c>
      <c r="G733" s="83"/>
      <c r="H733" s="265"/>
      <c r="I733" s="265"/>
      <c r="J733" s="265"/>
      <c r="K733" s="265"/>
    </row>
    <row r="734" spans="1:11" ht="15.75">
      <c r="A734" s="315" t="s">
        <v>10839</v>
      </c>
      <c r="B734" s="316"/>
      <c r="C734" s="317"/>
      <c r="D734" s="259"/>
      <c r="E734" s="226">
        <v>58</v>
      </c>
      <c r="G734" s="320"/>
      <c r="H734" s="320"/>
      <c r="I734" s="320"/>
      <c r="J734" s="320"/>
      <c r="K734" s="266"/>
    </row>
    <row r="735" spans="1:11">
      <c r="A735" s="334" t="s">
        <v>10920</v>
      </c>
      <c r="B735" s="337"/>
      <c r="C735" s="337"/>
      <c r="D735" s="338"/>
      <c r="E735" s="90">
        <v>353</v>
      </c>
    </row>
    <row r="736" spans="1:11">
      <c r="A736" s="255"/>
      <c r="B736" s="253"/>
      <c r="C736" s="253"/>
      <c r="D736" s="253"/>
      <c r="E736" s="250"/>
    </row>
    <row r="737" spans="1:5">
      <c r="A737" s="255"/>
      <c r="B737" s="253"/>
      <c r="C737" s="253"/>
      <c r="D737" s="253"/>
      <c r="E737" s="250"/>
    </row>
    <row r="738" spans="1:5" ht="18.75">
      <c r="A738" s="330" t="s">
        <v>1559</v>
      </c>
      <c r="B738" s="331"/>
      <c r="C738" s="331"/>
      <c r="D738" s="331"/>
      <c r="E738" s="333"/>
    </row>
    <row r="739" spans="1:5">
      <c r="A739" s="1"/>
      <c r="B739" s="1"/>
      <c r="C739" s="2"/>
      <c r="D739" s="2"/>
      <c r="E739" s="1"/>
    </row>
    <row r="740" spans="1:5" ht="18.75">
      <c r="A740" s="1">
        <v>697</v>
      </c>
      <c r="B740" s="244" t="s">
        <v>62</v>
      </c>
      <c r="C740" s="278">
        <v>4964</v>
      </c>
      <c r="D740" s="278" t="s">
        <v>142</v>
      </c>
      <c r="E740" s="244" t="s">
        <v>10948</v>
      </c>
    </row>
    <row r="741" spans="1:5" ht="18.75">
      <c r="A741" s="1">
        <v>698</v>
      </c>
      <c r="B741" s="244" t="s">
        <v>79</v>
      </c>
      <c r="C741" s="278">
        <v>6550</v>
      </c>
      <c r="D741" s="278" t="s">
        <v>143</v>
      </c>
      <c r="E741" s="244" t="s">
        <v>1510</v>
      </c>
    </row>
    <row r="742" spans="1:5" ht="18.75">
      <c r="A742" s="1">
        <v>699</v>
      </c>
      <c r="B742" s="244" t="s">
        <v>87</v>
      </c>
      <c r="C742" s="278">
        <v>6972</v>
      </c>
      <c r="D742" s="278" t="s">
        <v>143</v>
      </c>
      <c r="E742" s="244" t="s">
        <v>10949</v>
      </c>
    </row>
    <row r="743" spans="1:5" ht="18.75">
      <c r="A743" s="1">
        <v>700</v>
      </c>
      <c r="B743" s="244" t="s">
        <v>60</v>
      </c>
      <c r="C743" s="278">
        <v>5742</v>
      </c>
      <c r="D743" s="278" t="s">
        <v>144</v>
      </c>
      <c r="E743" s="244" t="s">
        <v>6345</v>
      </c>
    </row>
    <row r="744" spans="1:5" ht="18.75">
      <c r="A744" s="1">
        <v>701</v>
      </c>
      <c r="B744" s="244" t="s">
        <v>103</v>
      </c>
      <c r="C744" s="278">
        <v>6683</v>
      </c>
      <c r="D744" s="278" t="s">
        <v>143</v>
      </c>
      <c r="E744" s="244" t="s">
        <v>10950</v>
      </c>
    </row>
    <row r="745" spans="1:5" ht="18.75">
      <c r="A745" s="1">
        <v>702</v>
      </c>
      <c r="B745" s="244" t="s">
        <v>115</v>
      </c>
      <c r="C745" s="278">
        <v>7094</v>
      </c>
      <c r="D745" s="278" t="s">
        <v>144</v>
      </c>
      <c r="E745" s="244" t="s">
        <v>5172</v>
      </c>
    </row>
    <row r="746" spans="1:5" ht="18.75">
      <c r="A746" s="1">
        <v>703</v>
      </c>
      <c r="B746" s="244" t="s">
        <v>97</v>
      </c>
      <c r="C746" s="278">
        <v>7358</v>
      </c>
      <c r="D746" s="278" t="s">
        <v>143</v>
      </c>
      <c r="E746" s="244" t="s">
        <v>1514</v>
      </c>
    </row>
    <row r="747" spans="1:5" ht="18.75">
      <c r="A747" s="1">
        <v>704</v>
      </c>
      <c r="B747" s="244" t="s">
        <v>105</v>
      </c>
      <c r="C747" s="278">
        <v>7307</v>
      </c>
      <c r="D747" s="278" t="s">
        <v>143</v>
      </c>
      <c r="E747" s="244" t="s">
        <v>9974</v>
      </c>
    </row>
    <row r="748" spans="1:5" ht="18.75">
      <c r="A748" s="1">
        <v>705</v>
      </c>
      <c r="B748" s="244" t="s">
        <v>119</v>
      </c>
      <c r="C748" s="278">
        <v>6941</v>
      </c>
      <c r="D748" s="278" t="s">
        <v>143</v>
      </c>
      <c r="E748" s="244" t="s">
        <v>1521</v>
      </c>
    </row>
    <row r="749" spans="1:5" ht="18.75">
      <c r="A749" s="1">
        <v>706</v>
      </c>
      <c r="B749" s="244" t="s">
        <v>93</v>
      </c>
      <c r="C749" s="278">
        <v>7085</v>
      </c>
      <c r="D749" s="278" t="s">
        <v>144</v>
      </c>
      <c r="E749" s="244" t="s">
        <v>10953</v>
      </c>
    </row>
    <row r="750" spans="1:5" ht="18.75">
      <c r="A750" s="1">
        <v>707</v>
      </c>
      <c r="B750" s="244" t="s">
        <v>107</v>
      </c>
      <c r="C750" s="278">
        <v>7344</v>
      </c>
      <c r="D750" s="278" t="s">
        <v>143</v>
      </c>
      <c r="E750" s="244" t="s">
        <v>10951</v>
      </c>
    </row>
    <row r="751" spans="1:5" ht="18.75">
      <c r="A751" s="1">
        <v>708</v>
      </c>
      <c r="B751" s="244" t="s">
        <v>85</v>
      </c>
      <c r="C751" s="278">
        <v>5459</v>
      </c>
      <c r="D751" s="278" t="s">
        <v>142</v>
      </c>
      <c r="E751" s="244" t="s">
        <v>10952</v>
      </c>
    </row>
    <row r="752" spans="1:5" ht="18.75">
      <c r="A752" s="1">
        <v>709</v>
      </c>
      <c r="B752" s="244" t="s">
        <v>81</v>
      </c>
      <c r="C752" s="278">
        <v>6947</v>
      </c>
      <c r="D752" s="278" t="s">
        <v>143</v>
      </c>
      <c r="E752" s="244" t="s">
        <v>10954</v>
      </c>
    </row>
    <row r="753" spans="1:5" ht="18.75">
      <c r="A753" s="1">
        <v>710</v>
      </c>
      <c r="B753" s="244" t="s">
        <v>126</v>
      </c>
      <c r="C753" s="278">
        <v>7114</v>
      </c>
      <c r="D753" s="278" t="s">
        <v>144</v>
      </c>
      <c r="E753" s="244" t="s">
        <v>10955</v>
      </c>
    </row>
    <row r="754" spans="1:5" ht="18.75">
      <c r="A754" s="1">
        <v>711</v>
      </c>
      <c r="B754" s="244" t="s">
        <v>73</v>
      </c>
      <c r="C754" s="278">
        <v>5968</v>
      </c>
      <c r="D754" s="278" t="s">
        <v>144</v>
      </c>
      <c r="E754" s="244" t="s">
        <v>10956</v>
      </c>
    </row>
    <row r="755" spans="1:5" ht="18.75">
      <c r="A755" s="1">
        <v>712</v>
      </c>
      <c r="B755" s="244" t="s">
        <v>89</v>
      </c>
      <c r="C755" s="278">
        <v>5922</v>
      </c>
      <c r="D755" s="278" t="s">
        <v>144</v>
      </c>
      <c r="E755" s="244" t="s">
        <v>10957</v>
      </c>
    </row>
    <row r="756" spans="1:5" ht="18.75">
      <c r="A756" s="1">
        <v>713</v>
      </c>
      <c r="B756" s="244" t="s">
        <v>58</v>
      </c>
      <c r="C756" s="278">
        <v>5724</v>
      </c>
      <c r="D756" s="278" t="s">
        <v>143</v>
      </c>
      <c r="E756" s="244" t="s">
        <v>10958</v>
      </c>
    </row>
    <row r="757" spans="1:5" ht="18.75">
      <c r="A757" s="1">
        <v>714</v>
      </c>
      <c r="B757" s="244" t="s">
        <v>77</v>
      </c>
      <c r="C757" s="278">
        <v>5936</v>
      </c>
      <c r="D757" s="278" t="s">
        <v>143</v>
      </c>
      <c r="E757" s="244" t="s">
        <v>10959</v>
      </c>
    </row>
    <row r="758" spans="1:5" ht="18.75">
      <c r="A758" s="1">
        <v>715</v>
      </c>
      <c r="B758" s="244" t="s">
        <v>99</v>
      </c>
      <c r="C758" s="278">
        <v>5964</v>
      </c>
      <c r="D758" s="278" t="s">
        <v>144</v>
      </c>
      <c r="E758" s="244" t="s">
        <v>10960</v>
      </c>
    </row>
    <row r="759" spans="1:5" ht="18.75">
      <c r="A759" s="1">
        <v>716</v>
      </c>
      <c r="B759" s="244" t="s">
        <v>136</v>
      </c>
      <c r="C759" s="278">
        <v>5588</v>
      </c>
      <c r="D759" s="278" t="s">
        <v>144</v>
      </c>
      <c r="E759" s="244" t="s">
        <v>10961</v>
      </c>
    </row>
    <row r="760" spans="1:5" ht="18.75">
      <c r="A760" s="1">
        <v>717</v>
      </c>
      <c r="B760" s="244" t="s">
        <v>67</v>
      </c>
      <c r="C760" s="278">
        <v>6842</v>
      </c>
      <c r="D760" s="278" t="s">
        <v>144</v>
      </c>
      <c r="E760" s="244" t="s">
        <v>10962</v>
      </c>
    </row>
    <row r="761" spans="1:5" ht="18.75">
      <c r="A761" s="1">
        <v>718</v>
      </c>
      <c r="B761" s="244" t="s">
        <v>69</v>
      </c>
      <c r="C761" s="278">
        <v>5907</v>
      </c>
      <c r="D761" s="278" t="s">
        <v>142</v>
      </c>
      <c r="E761" s="244" t="s">
        <v>10963</v>
      </c>
    </row>
    <row r="762" spans="1:5" ht="18.75">
      <c r="A762" s="1">
        <v>719</v>
      </c>
      <c r="B762" s="244" t="s">
        <v>123</v>
      </c>
      <c r="C762" s="278">
        <v>5578</v>
      </c>
      <c r="D762" s="278" t="s">
        <v>145</v>
      </c>
      <c r="E762" s="244" t="s">
        <v>1500</v>
      </c>
    </row>
    <row r="763" spans="1:5" ht="18.75">
      <c r="A763" s="1">
        <v>720</v>
      </c>
      <c r="B763" s="244" t="s">
        <v>125</v>
      </c>
      <c r="C763" s="278">
        <v>4967</v>
      </c>
      <c r="D763" s="278" t="s">
        <v>142</v>
      </c>
      <c r="E763" s="244" t="s">
        <v>1500</v>
      </c>
    </row>
    <row r="764" spans="1:5" ht="18.75">
      <c r="A764" s="1">
        <v>721</v>
      </c>
      <c r="B764" s="244" t="s">
        <v>56</v>
      </c>
      <c r="C764" s="278">
        <v>5147</v>
      </c>
      <c r="D764" s="278" t="s">
        <v>142</v>
      </c>
      <c r="E764" s="244" t="s">
        <v>10964</v>
      </c>
    </row>
    <row r="765" spans="1:5" ht="18.75">
      <c r="A765" s="1">
        <v>722</v>
      </c>
      <c r="B765" s="244" t="s">
        <v>83</v>
      </c>
      <c r="C765" s="278">
        <v>6993</v>
      </c>
      <c r="D765" s="278" t="s">
        <v>143</v>
      </c>
      <c r="E765" s="244" t="s">
        <v>10965</v>
      </c>
    </row>
    <row r="766" spans="1:5" ht="18.75">
      <c r="A766" s="1">
        <v>723</v>
      </c>
      <c r="B766" s="244" t="s">
        <v>54</v>
      </c>
      <c r="C766" s="278">
        <v>5891</v>
      </c>
      <c r="D766" s="278" t="s">
        <v>142</v>
      </c>
      <c r="E766" s="244" t="s">
        <v>10966</v>
      </c>
    </row>
    <row r="767" spans="1:5" ht="18.75">
      <c r="A767" s="1">
        <v>724</v>
      </c>
      <c r="B767" s="244" t="s">
        <v>113</v>
      </c>
      <c r="C767" s="278">
        <v>7125</v>
      </c>
      <c r="D767" s="278" t="s">
        <v>144</v>
      </c>
      <c r="E767" s="244" t="s">
        <v>10967</v>
      </c>
    </row>
    <row r="768" spans="1:5" ht="18.75">
      <c r="A768" s="1">
        <v>725</v>
      </c>
      <c r="B768" s="244" t="s">
        <v>109</v>
      </c>
      <c r="C768" s="278">
        <v>5865</v>
      </c>
      <c r="D768" s="278" t="s">
        <v>144</v>
      </c>
      <c r="E768" s="244" t="s">
        <v>10968</v>
      </c>
    </row>
    <row r="769" spans="1:5" ht="18.75">
      <c r="A769" s="1">
        <v>726</v>
      </c>
      <c r="B769" s="244" t="s">
        <v>121</v>
      </c>
      <c r="C769" s="278">
        <v>5921</v>
      </c>
      <c r="D769" s="278" t="s">
        <v>144</v>
      </c>
      <c r="E769" s="244" t="s">
        <v>1522</v>
      </c>
    </row>
    <row r="770" spans="1:5" ht="18.75">
      <c r="A770" s="1">
        <v>727</v>
      </c>
      <c r="B770" s="244" t="s">
        <v>130</v>
      </c>
      <c r="C770" s="278">
        <v>5886</v>
      </c>
      <c r="D770" s="278" t="s">
        <v>142</v>
      </c>
      <c r="E770" s="244" t="s">
        <v>10969</v>
      </c>
    </row>
    <row r="771" spans="1:5" ht="18.75">
      <c r="A771" s="1">
        <v>728</v>
      </c>
      <c r="B771" s="244" t="s">
        <v>134</v>
      </c>
      <c r="C771" s="278">
        <v>6391</v>
      </c>
      <c r="D771" s="278" t="s">
        <v>143</v>
      </c>
      <c r="E771" s="244" t="s">
        <v>1221</v>
      </c>
    </row>
    <row r="772" spans="1:5" ht="18.75">
      <c r="A772" s="1">
        <v>729</v>
      </c>
      <c r="B772" s="244" t="s">
        <v>140</v>
      </c>
      <c r="C772" s="278">
        <v>7092</v>
      </c>
      <c r="D772" s="278" t="s">
        <v>144</v>
      </c>
      <c r="E772" s="244" t="s">
        <v>10970</v>
      </c>
    </row>
    <row r="773" spans="1:5" ht="18.75">
      <c r="A773" s="1">
        <v>730</v>
      </c>
      <c r="B773" s="244" t="s">
        <v>138</v>
      </c>
      <c r="C773" s="278">
        <v>6742</v>
      </c>
      <c r="D773" s="278" t="s">
        <v>143</v>
      </c>
      <c r="E773" s="244" t="s">
        <v>10971</v>
      </c>
    </row>
    <row r="774" spans="1:5" ht="18.75">
      <c r="A774" s="1">
        <v>731</v>
      </c>
      <c r="B774" s="244" t="s">
        <v>128</v>
      </c>
      <c r="C774" s="278">
        <v>6953</v>
      </c>
      <c r="D774" s="278" t="s">
        <v>143</v>
      </c>
      <c r="E774" s="244" t="s">
        <v>10972</v>
      </c>
    </row>
    <row r="775" spans="1:5" ht="18.75">
      <c r="A775" s="1">
        <v>732</v>
      </c>
      <c r="B775" s="244" t="s">
        <v>66</v>
      </c>
      <c r="C775" s="278">
        <v>5960</v>
      </c>
      <c r="D775" s="278" t="s">
        <v>143</v>
      </c>
      <c r="E775" s="244" t="s">
        <v>10973</v>
      </c>
    </row>
    <row r="776" spans="1:5" ht="18.75">
      <c r="A776" s="1">
        <v>733</v>
      </c>
      <c r="B776" s="244" t="s">
        <v>64</v>
      </c>
      <c r="C776" s="278">
        <v>5927</v>
      </c>
      <c r="D776" s="278" t="s">
        <v>144</v>
      </c>
      <c r="E776" s="244" t="s">
        <v>10973</v>
      </c>
    </row>
    <row r="777" spans="1:5" ht="18.75">
      <c r="A777" s="1">
        <v>734</v>
      </c>
      <c r="B777" s="244" t="s">
        <v>101</v>
      </c>
      <c r="C777" s="278">
        <v>5353</v>
      </c>
      <c r="D777" s="278" t="s">
        <v>142</v>
      </c>
      <c r="E777" s="244" t="s">
        <v>10974</v>
      </c>
    </row>
    <row r="778" spans="1:5" ht="18.75">
      <c r="A778" s="1">
        <v>735</v>
      </c>
      <c r="B778" s="244" t="s">
        <v>91</v>
      </c>
      <c r="C778" s="278">
        <v>6853</v>
      </c>
      <c r="D778" s="278" t="s">
        <v>144</v>
      </c>
      <c r="E778" s="244" t="s">
        <v>10947</v>
      </c>
    </row>
    <row r="779" spans="1:5" ht="18.75">
      <c r="A779" s="1">
        <v>736</v>
      </c>
      <c r="B779" s="244" t="s">
        <v>117</v>
      </c>
      <c r="C779" s="278">
        <v>7300</v>
      </c>
      <c r="D779" s="278" t="s">
        <v>143</v>
      </c>
      <c r="E779" s="244" t="s">
        <v>1520</v>
      </c>
    </row>
    <row r="780" spans="1:5" ht="18.75">
      <c r="A780" s="1">
        <v>737</v>
      </c>
      <c r="B780" s="244" t="s">
        <v>71</v>
      </c>
      <c r="C780" s="278">
        <v>5706</v>
      </c>
      <c r="D780" s="278" t="s">
        <v>144</v>
      </c>
      <c r="E780" s="244" t="s">
        <v>10975</v>
      </c>
    </row>
    <row r="781" spans="1:5" ht="18.75">
      <c r="A781" s="1">
        <v>738</v>
      </c>
      <c r="B781" s="244" t="s">
        <v>75</v>
      </c>
      <c r="C781" s="278">
        <v>6730</v>
      </c>
      <c r="D781" s="278" t="s">
        <v>143</v>
      </c>
      <c r="E781" s="244" t="s">
        <v>10976</v>
      </c>
    </row>
    <row r="782" spans="1:5" ht="18.75">
      <c r="A782" s="1">
        <v>739</v>
      </c>
      <c r="B782" s="244" t="s">
        <v>111</v>
      </c>
      <c r="C782" s="278">
        <v>6470</v>
      </c>
      <c r="D782" s="278" t="s">
        <v>144</v>
      </c>
      <c r="E782" s="244" t="s">
        <v>10977</v>
      </c>
    </row>
    <row r="783" spans="1:5" ht="18.75">
      <c r="A783" s="1">
        <v>740</v>
      </c>
      <c r="B783" s="244" t="s">
        <v>132</v>
      </c>
      <c r="C783" s="278">
        <v>6858</v>
      </c>
      <c r="D783" s="278" t="s">
        <v>144</v>
      </c>
      <c r="E783" s="244" t="s">
        <v>629</v>
      </c>
    </row>
    <row r="784" spans="1:5" ht="18.75">
      <c r="A784" s="1">
        <v>741</v>
      </c>
      <c r="B784" s="244" t="s">
        <v>95</v>
      </c>
      <c r="C784" s="278">
        <v>5695</v>
      </c>
      <c r="D784" s="278" t="s">
        <v>144</v>
      </c>
      <c r="E784" s="244" t="s">
        <v>1507</v>
      </c>
    </row>
    <row r="785" spans="1:5">
      <c r="A785" s="315" t="s">
        <v>10933</v>
      </c>
      <c r="B785" s="316"/>
      <c r="C785" s="317"/>
      <c r="D785" s="259"/>
      <c r="E785" s="90">
        <v>45</v>
      </c>
    </row>
    <row r="786" spans="1:5">
      <c r="A786" s="1"/>
      <c r="B786" s="1"/>
      <c r="C786" s="2"/>
      <c r="D786" s="2"/>
      <c r="E786" s="1"/>
    </row>
    <row r="787" spans="1:5">
      <c r="A787" s="1"/>
      <c r="B787" s="1"/>
      <c r="C787" s="2"/>
      <c r="D787" s="2"/>
      <c r="E787" s="1"/>
    </row>
    <row r="788" spans="1:5">
      <c r="A788" s="1"/>
      <c r="B788" s="1"/>
      <c r="C788" s="2"/>
      <c r="D788" s="2"/>
      <c r="E788" s="1"/>
    </row>
    <row r="789" spans="1:5">
      <c r="A789" s="1"/>
      <c r="B789" s="1"/>
      <c r="C789" s="2"/>
      <c r="D789" s="2"/>
      <c r="E789" s="1"/>
    </row>
    <row r="790" spans="1:5" ht="18.75">
      <c r="A790" s="330" t="s">
        <v>169</v>
      </c>
      <c r="B790" s="331"/>
      <c r="C790" s="331"/>
      <c r="D790" s="331"/>
      <c r="E790" s="333"/>
    </row>
    <row r="791" spans="1:5">
      <c r="A791" s="289"/>
      <c r="B791" s="289"/>
      <c r="C791" s="289"/>
      <c r="D791" s="289"/>
      <c r="E791" s="289"/>
    </row>
    <row r="792" spans="1:5" ht="18.75">
      <c r="A792" s="1">
        <v>742</v>
      </c>
      <c r="B792" s="244" t="str">
        <f>VLOOKUP(C792,[1]Sheet!B:J,2,0)</f>
        <v>Lesh Kumar Shrestha</v>
      </c>
      <c r="C792" s="278">
        <v>4960</v>
      </c>
      <c r="D792" s="278" t="str">
        <f>VLOOKUP(C792,[1]Sheet!B:J,7,0)</f>
        <v>Managerial 8</v>
      </c>
      <c r="E792" s="244" t="str">
        <f>VLOOKUP(C792,[1]Sheet!B:AA,3,0)</f>
        <v>Head Office</v>
      </c>
    </row>
    <row r="793" spans="1:5" ht="18.75">
      <c r="A793" s="1">
        <v>743</v>
      </c>
      <c r="B793" s="244" t="str">
        <f>VLOOKUP(C793,[1]Sheet!B:J,2,0)</f>
        <v>Ram Prasad Ghimire</v>
      </c>
      <c r="C793" s="278">
        <v>6342</v>
      </c>
      <c r="D793" s="278" t="str">
        <f>VLOOKUP(C793,[1]Sheet!B:J,7,0)</f>
        <v>Officer 7</v>
      </c>
      <c r="E793" s="244" t="str">
        <f>VLOOKUP(C793,[1]Sheet!B:AA,3,0)</f>
        <v>Head Office</v>
      </c>
    </row>
    <row r="794" spans="1:5" ht="18.75">
      <c r="A794" s="1">
        <v>744</v>
      </c>
      <c r="B794" s="244" t="str">
        <f>VLOOKUP(C794,[1]Sheet!B:J,2,0)</f>
        <v>Rima Baral pokharel</v>
      </c>
      <c r="C794" s="278">
        <v>6349</v>
      </c>
      <c r="D794" s="278" t="str">
        <f>VLOOKUP(C794,[1]Sheet!B:J,7,0)</f>
        <v>Officer 7</v>
      </c>
      <c r="E794" s="244" t="str">
        <f>VLOOKUP(C794,[1]Sheet!B:AA,3,0)</f>
        <v>Head Office</v>
      </c>
    </row>
    <row r="795" spans="1:5" ht="18.75">
      <c r="A795" s="1">
        <v>745</v>
      </c>
      <c r="B795" s="244" t="str">
        <f>VLOOKUP(C795,[1]Sheet!B:J,2,0)</f>
        <v>Goma Thapa</v>
      </c>
      <c r="C795" s="278">
        <v>6352</v>
      </c>
      <c r="D795" s="278" t="str">
        <f>VLOOKUP(C795,[1]Sheet!B:J,7,0)</f>
        <v>Managerial 8</v>
      </c>
      <c r="E795" s="244" t="str">
        <f>VLOOKUP(C795,[1]Sheet!B:AA,3,0)</f>
        <v>Head Office</v>
      </c>
    </row>
    <row r="796" spans="1:5" ht="18.75">
      <c r="A796" s="1">
        <v>746</v>
      </c>
      <c r="B796" s="244" t="str">
        <f>VLOOKUP(C796,[1]Sheet!B:J,2,0)</f>
        <v>Avinash Rana Magar</v>
      </c>
      <c r="C796" s="278">
        <v>6156</v>
      </c>
      <c r="D796" s="278" t="str">
        <f>VLOOKUP(C796,[1]Sheet!B:J,7,0)</f>
        <v>Officer 7</v>
      </c>
      <c r="E796" s="244" t="str">
        <f>VLOOKUP(C796,[1]Sheet!B:AA,3,0)</f>
        <v>Katari Branch</v>
      </c>
    </row>
    <row r="797" spans="1:5" ht="18.75">
      <c r="A797" s="1">
        <v>747</v>
      </c>
      <c r="B797" s="244" t="str">
        <f>VLOOKUP(C797,[1]Sheet!B:J,2,0)</f>
        <v>Pratikshya Nepal</v>
      </c>
      <c r="C797" s="278">
        <v>6353</v>
      </c>
      <c r="D797" s="278" t="str">
        <f>VLOOKUP(C797,[1]Sheet!B:J,7,0)</f>
        <v>Officer 7</v>
      </c>
      <c r="E797" s="244" t="str">
        <f>VLOOKUP(C797,[1]Sheet!B:AA,3,0)</f>
        <v>Head Office</v>
      </c>
    </row>
    <row r="798" spans="1:5" ht="18.75">
      <c r="A798" s="1">
        <v>748</v>
      </c>
      <c r="B798" s="244" t="str">
        <f>VLOOKUP(C798,[1]Sheet!B:J,2,0)</f>
        <v>Lilawati Neupane</v>
      </c>
      <c r="C798" s="278">
        <v>6345</v>
      </c>
      <c r="D798" s="278" t="str">
        <f>VLOOKUP(C798,[1]Sheet!B:J,7,0)</f>
        <v>Officer 7</v>
      </c>
      <c r="E798" s="244" t="str">
        <f>VLOOKUP(C798,[1]Sheet!B:J,3,0)</f>
        <v>Head Office</v>
      </c>
    </row>
    <row r="799" spans="1:5" ht="18.75">
      <c r="A799" s="1">
        <v>749</v>
      </c>
      <c r="B799" s="244" t="str">
        <f>VLOOKUP(C799,[1]Sheet!B:J,2,0)</f>
        <v>Hari Prashad Mainali</v>
      </c>
      <c r="C799" s="278">
        <v>5438</v>
      </c>
      <c r="D799" s="278" t="str">
        <f>VLOOKUP(C799,[1]Sheet!B:J,7,0)</f>
        <v>Managerial 8</v>
      </c>
      <c r="E799" s="244" t="str">
        <f>VLOOKUP(C799,[1]Sheet!B:J,3,0)</f>
        <v>Head Office</v>
      </c>
    </row>
    <row r="800" spans="1:5" ht="18.75">
      <c r="A800" s="1">
        <v>750</v>
      </c>
      <c r="B800" s="244" t="str">
        <f>VLOOKUP(C800,[1]Sheet!B:J,2,0)</f>
        <v>Khambi Lal Sharma</v>
      </c>
      <c r="C800" s="278">
        <v>6346</v>
      </c>
      <c r="D800" s="278" t="str">
        <f>VLOOKUP(C800,[1]Sheet!B:J,7,0)</f>
        <v>Officer 7</v>
      </c>
      <c r="E800" s="244" t="str">
        <f>VLOOKUP(C800,[1]Sheet!B:J,3,0)</f>
        <v>Dailekh Branch</v>
      </c>
    </row>
    <row r="801" spans="1:5" ht="18.75">
      <c r="A801" s="1">
        <v>751</v>
      </c>
      <c r="B801" s="244" t="str">
        <f>VLOOKUP(C801,[1]Sheet!B:J,2,0)</f>
        <v>Arjun Raj Pathak</v>
      </c>
      <c r="C801" s="278">
        <v>6407</v>
      </c>
      <c r="D801" s="278" t="str">
        <f>VLOOKUP(C801,[1]Sheet!B:J,7,0)</f>
        <v>Officer 7</v>
      </c>
      <c r="E801" s="244" t="str">
        <f>VLOOKUP(C801,[1]Sheet!B:J,3,0)</f>
        <v>Head Office</v>
      </c>
    </row>
    <row r="802" spans="1:5" ht="18.75">
      <c r="A802" s="1">
        <v>752</v>
      </c>
      <c r="B802" s="244" t="str">
        <f>VLOOKUP(C802,[1]Sheet!B:J,2,0)</f>
        <v>Khem Raj Paudel</v>
      </c>
      <c r="C802" s="278">
        <v>6777</v>
      </c>
      <c r="D802" s="278" t="str">
        <f>VLOOKUP(C802,[1]Sheet!B:J,7,0)</f>
        <v>Officer 7</v>
      </c>
      <c r="E802" s="244" t="str">
        <f>VLOOKUP(C802,[1]Sheet!B:J,3,0)</f>
        <v>Galyang Branch</v>
      </c>
    </row>
    <row r="803" spans="1:5" ht="18.75">
      <c r="A803" s="1">
        <v>753</v>
      </c>
      <c r="B803" s="244" t="str">
        <f>VLOOKUP(C803,[1]Sheet!B:J,2,0)</f>
        <v>Gyanendra Bahadur Dahal</v>
      </c>
      <c r="C803" s="278">
        <v>6405</v>
      </c>
      <c r="D803" s="278" t="str">
        <f>VLOOKUP(C803,[1]Sheet!B:J,7,0)</f>
        <v>Officer 7</v>
      </c>
      <c r="E803" s="244" t="str">
        <f>VLOOKUP(C803,[1]Sheet!B:J,3,0)</f>
        <v>Gauradaha Branch</v>
      </c>
    </row>
    <row r="804" spans="1:5" ht="18.75">
      <c r="A804" s="1">
        <v>754</v>
      </c>
      <c r="B804" s="244" t="str">
        <f>VLOOKUP(C804,[1]Sheet!B:J,2,0)</f>
        <v>Prem Bahadur Thapa</v>
      </c>
      <c r="C804" s="278">
        <v>6404</v>
      </c>
      <c r="D804" s="278" t="str">
        <f>VLOOKUP(C804,[1]Sheet!B:J,7,0)</f>
        <v>Officer 7</v>
      </c>
      <c r="E804" s="244" t="str">
        <f>VLOOKUP(C804,[1]Sheet!B:J,3,0)</f>
        <v>Khandbari Branch</v>
      </c>
    </row>
    <row r="805" spans="1:5" ht="18.75">
      <c r="A805" s="1">
        <v>755</v>
      </c>
      <c r="B805" s="244" t="str">
        <f>VLOOKUP(C805,[1]Sheet!B:J,2,0)</f>
        <v>Rajendra Prasad Koirala</v>
      </c>
      <c r="C805" s="278">
        <v>6351</v>
      </c>
      <c r="D805" s="278" t="str">
        <f>VLOOKUP(C805,[1]Sheet!B:J,7,0)</f>
        <v>Officer 7</v>
      </c>
      <c r="E805" s="244" t="str">
        <f>VLOOKUP(C805,[1]Sheet!B:J,3,0)</f>
        <v>Battisputali Branch</v>
      </c>
    </row>
    <row r="806" spans="1:5" ht="18.75">
      <c r="A806" s="1">
        <v>756</v>
      </c>
      <c r="B806" s="244" t="str">
        <f>VLOOKUP(C806,[1]Sheet!B:J,2,0)</f>
        <v>Nhuchhe Ram Prajapati</v>
      </c>
      <c r="C806" s="278">
        <v>6354</v>
      </c>
      <c r="D806" s="278" t="str">
        <f>VLOOKUP(C806,[1]Sheet!B:J,7,0)</f>
        <v>Officer 7</v>
      </c>
      <c r="E806" s="244" t="str">
        <f>VLOOKUP(C806,[1]Sheet!B:J,3,0)</f>
        <v>Corporate Banking Ramshahpath</v>
      </c>
    </row>
    <row r="807" spans="1:5" ht="18.75">
      <c r="A807" s="1">
        <v>757</v>
      </c>
      <c r="B807" s="244" t="s">
        <v>174</v>
      </c>
      <c r="C807" s="278">
        <v>7365</v>
      </c>
      <c r="D807" s="278" t="s">
        <v>691</v>
      </c>
      <c r="E807" s="244" t="s">
        <v>175</v>
      </c>
    </row>
    <row r="808" spans="1:5" ht="18.75">
      <c r="A808" s="1">
        <v>758</v>
      </c>
      <c r="B808" s="244" t="str">
        <f>VLOOKUP(C808,[1]Sheet!B:J,2,0)</f>
        <v>Narayan Lal Shrestha</v>
      </c>
      <c r="C808" s="278">
        <v>5365</v>
      </c>
      <c r="D808" s="278" t="str">
        <f>VLOOKUP(C808,[1]Sheet!B:J,7,0)</f>
        <v>Officer 7</v>
      </c>
      <c r="E808" s="244" t="str">
        <f>VLOOKUP(C808,[1]Sheet!B:J,3,0)</f>
        <v>Maddhyapur Branch</v>
      </c>
    </row>
    <row r="809" spans="1:5" ht="18.75">
      <c r="A809" s="1">
        <v>759</v>
      </c>
      <c r="B809" s="244" t="str">
        <f>VLOOKUP(C809,[1]Sheet!B:J,2,0)</f>
        <v>Bikash Bhattarai</v>
      </c>
      <c r="C809" s="278">
        <v>6303</v>
      </c>
      <c r="D809" s="278" t="str">
        <f>VLOOKUP(C809,[1]Sheet!B:J,7,0)</f>
        <v>Officer 7</v>
      </c>
      <c r="E809" s="244" t="str">
        <f>VLOOKUP(C809,[1]Sheet!B:J,3,0)</f>
        <v>Bharatpur Branch</v>
      </c>
    </row>
    <row r="810" spans="1:5" ht="18.75">
      <c r="A810" s="1">
        <v>760</v>
      </c>
      <c r="B810" s="244" t="str">
        <f>VLOOKUP(C810,[1]Sheet!B:J,2,0)</f>
        <v>Manish Kumar Yadav</v>
      </c>
      <c r="C810" s="278">
        <v>6340</v>
      </c>
      <c r="D810" s="278" t="str">
        <f>VLOOKUP(C810,[1]Sheet!B:J,7,0)</f>
        <v>Assistant 5</v>
      </c>
      <c r="E810" s="244" t="str">
        <f>VLOOKUP(C810,[1]Sheet!B:J,3,0)</f>
        <v>Siraha Branch</v>
      </c>
    </row>
    <row r="811" spans="1:5" ht="18.75">
      <c r="A811" s="1">
        <v>761</v>
      </c>
      <c r="B811" s="244" t="str">
        <f>VLOOKUP(C811,[1]Sheet!B:J,2,0)</f>
        <v>Rajendra Shrestha</v>
      </c>
      <c r="C811" s="278">
        <v>6338</v>
      </c>
      <c r="D811" s="278" t="str">
        <f>VLOOKUP(C811,[1]Sheet!B:J,7,0)</f>
        <v>Assistant 5</v>
      </c>
      <c r="E811" s="244" t="str">
        <f>VLOOKUP(C811,[1]Sheet!B:J,3,0)</f>
        <v>Sankhu Branch</v>
      </c>
    </row>
    <row r="812" spans="1:5" ht="18.75">
      <c r="A812" s="1">
        <v>762</v>
      </c>
      <c r="B812" s="244" t="str">
        <f>VLOOKUP(C812,[1]Sheet!B:J,2,0)</f>
        <v>Radha Devi Sharma</v>
      </c>
      <c r="C812" s="278">
        <v>6331</v>
      </c>
      <c r="D812" s="278" t="str">
        <f>VLOOKUP(C812,[1]Sheet!B:J,7,0)</f>
        <v>Officer 6</v>
      </c>
      <c r="E812" s="244" t="str">
        <f>VLOOKUP(C812,[1]Sheet!B:J,3,0)</f>
        <v>Kusma Branch</v>
      </c>
    </row>
    <row r="813" spans="1:5" ht="18.75">
      <c r="A813" s="1">
        <v>763</v>
      </c>
      <c r="B813" s="244" t="str">
        <f>VLOOKUP(C813,[1]Sheet!B:J,2,0)</f>
        <v>Mamata Gautam</v>
      </c>
      <c r="C813" s="278">
        <v>6336</v>
      </c>
      <c r="D813" s="278" t="str">
        <f>VLOOKUP(C813,[1]Sheet!B:J,7,0)</f>
        <v>Assistant 5</v>
      </c>
      <c r="E813" s="244" t="str">
        <f>VLOOKUP(C813,[1]Sheet!B:J,3,0)</f>
        <v>Head Office</v>
      </c>
    </row>
    <row r="814" spans="1:5" ht="18.75">
      <c r="A814" s="1">
        <v>764</v>
      </c>
      <c r="B814" s="244" t="str">
        <f>VLOOKUP(C814,[1]Sheet!B:J,2,0)</f>
        <v>Amrit Poudel</v>
      </c>
      <c r="C814" s="278">
        <v>7069</v>
      </c>
      <c r="D814" s="278" t="str">
        <f>VLOOKUP(C814,[1]Sheet!B:J,7,0)</f>
        <v>Assistant 5</v>
      </c>
      <c r="E814" s="244" t="str">
        <f>VLOOKUP(C814,[1]Sheet!B:J,3,0)</f>
        <v>Chhatiwan Branch</v>
      </c>
    </row>
    <row r="815" spans="1:5" ht="18.75">
      <c r="A815" s="1">
        <v>765</v>
      </c>
      <c r="B815" s="244" t="str">
        <f>VLOOKUP(C815,[1]Sheet!B:J,2,0)</f>
        <v>Janardan Sharma</v>
      </c>
      <c r="C815" s="278">
        <v>6700</v>
      </c>
      <c r="D815" s="278" t="str">
        <f>VLOOKUP(C815,[1]Sheet!B:J,7,0)</f>
        <v>Assistant 5</v>
      </c>
      <c r="E815" s="244" t="str">
        <f>VLOOKUP(C815,[1]Sheet!B:J,3,0)</f>
        <v>Kawasoti Branch</v>
      </c>
    </row>
    <row r="816" spans="1:5" ht="18.75">
      <c r="A816" s="1">
        <v>766</v>
      </c>
      <c r="B816" s="244" t="str">
        <f>VLOOKUP(C816,[1]Sheet!B:J,2,0)</f>
        <v>Juli Pariyar</v>
      </c>
      <c r="C816" s="278">
        <v>6201</v>
      </c>
      <c r="D816" s="278" t="str">
        <f>VLOOKUP(C816,[1]Sheet!B:J,7,0)</f>
        <v>Assistant 5</v>
      </c>
      <c r="E816" s="244" t="str">
        <f>VLOOKUP(C816,[1]Sheet!B:J,3,0)</f>
        <v>Baglung Branch</v>
      </c>
    </row>
    <row r="817" spans="1:5" ht="18.75">
      <c r="A817" s="1">
        <v>767</v>
      </c>
      <c r="B817" s="244" t="str">
        <f>VLOOKUP(C817,[1]Sheet!B:J,2,0)</f>
        <v>Jhabindra Gyawali</v>
      </c>
      <c r="C817" s="278">
        <v>6684</v>
      </c>
      <c r="D817" s="278" t="str">
        <f>VLOOKUP(C817,[1]Sheet!B:J,7,0)</f>
        <v>Assistant 5</v>
      </c>
      <c r="E817" s="244" t="str">
        <f>VLOOKUP(C817,[1]Sheet!B:J,3,0)</f>
        <v>Khasauli Branch</v>
      </c>
    </row>
    <row r="818" spans="1:5" ht="18.75">
      <c r="A818" s="1">
        <v>768</v>
      </c>
      <c r="B818" s="244" t="str">
        <f>VLOOKUP(C818,[1]Sheet!B:J,2,0)</f>
        <v>Tika Poudel</v>
      </c>
      <c r="C818" s="278">
        <v>7110</v>
      </c>
      <c r="D818" s="278" t="str">
        <f>VLOOKUP(C818,[1]Sheet!B:J,7,0)</f>
        <v>Assistant 5</v>
      </c>
      <c r="E818" s="244" t="str">
        <f>VLOOKUP(C818,[1]Sheet!B:J,3,0)</f>
        <v>Phikkal Branch</v>
      </c>
    </row>
    <row r="819" spans="1:5" ht="18.75">
      <c r="A819" s="1">
        <v>769</v>
      </c>
      <c r="B819" s="244" t="str">
        <f>VLOOKUP(C819,[1]Sheet!B:J,2,0)</f>
        <v>Dinesh Neupane</v>
      </c>
      <c r="C819" s="278">
        <v>6654</v>
      </c>
      <c r="D819" s="278" t="str">
        <f>VLOOKUP(C819,[1]Sheet!B:J,7,0)</f>
        <v>Assistant 4</v>
      </c>
      <c r="E819" s="244" t="str">
        <f>VLOOKUP(C819,[1]Sheet!B:J,3,0)</f>
        <v>Hasuliya Branch</v>
      </c>
    </row>
    <row r="820" spans="1:5" ht="18.75">
      <c r="A820" s="1">
        <v>770</v>
      </c>
      <c r="B820" s="244" t="str">
        <f>VLOOKUP(C820,[1]Sheet!B:J,2,0)</f>
        <v>Dhiraj Bhattarai</v>
      </c>
      <c r="C820" s="278">
        <v>6895</v>
      </c>
      <c r="D820" s="278" t="str">
        <f>VLOOKUP(C820,[1]Sheet!B:J,7,0)</f>
        <v>Assistant 4</v>
      </c>
      <c r="E820" s="244" t="str">
        <f>VLOOKUP(C820,[1]Sheet!B:J,3,0)</f>
        <v>Harinagara Branch</v>
      </c>
    </row>
    <row r="821" spans="1:5" ht="18.75">
      <c r="A821" s="1">
        <v>771</v>
      </c>
      <c r="B821" s="244" t="str">
        <f>VLOOKUP(C821,[1]Sheet!B:J,2,0)</f>
        <v>Buddhi Ram Bhandari</v>
      </c>
      <c r="C821" s="278">
        <v>6682</v>
      </c>
      <c r="D821" s="278" t="str">
        <f>VLOOKUP(C821,[1]Sheet!B:J,7,0)</f>
        <v>Assistant 4</v>
      </c>
      <c r="E821" s="244" t="str">
        <f>VLOOKUP(C821,[1]Sheet!B:J,3,0)</f>
        <v>Lamahi Branch</v>
      </c>
    </row>
    <row r="822" spans="1:5" ht="18.75">
      <c r="A822" s="1">
        <v>772</v>
      </c>
      <c r="B822" s="244" t="str">
        <f>VLOOKUP(C822,[1]Sheet!B:J,2,0)</f>
        <v>Vibhuti Kumar Jha</v>
      </c>
      <c r="C822" s="278">
        <v>6312</v>
      </c>
      <c r="D822" s="278" t="str">
        <f>VLOOKUP(C822,[1]Sheet!B:J,7,0)</f>
        <v>Assistant 5</v>
      </c>
      <c r="E822" s="244" t="str">
        <f>VLOOKUP(C822,[1]Sheet!B:J,3,0)</f>
        <v>Ishworpur Branch</v>
      </c>
    </row>
    <row r="823" spans="1:5" ht="18.75">
      <c r="A823" s="1">
        <v>773</v>
      </c>
      <c r="B823" s="244" t="str">
        <f>VLOOKUP(C823,[1]Sheet!B:J,2,0)</f>
        <v>Sagar Prasad Sharma</v>
      </c>
      <c r="C823" s="278">
        <v>6581</v>
      </c>
      <c r="D823" s="278" t="str">
        <f>VLOOKUP(C823,[1]Sheet!B:J,7,0)</f>
        <v>Assistant 5</v>
      </c>
      <c r="E823" s="244" t="str">
        <f>VLOOKUP(C823,[1]Sheet!B:J,3,0)</f>
        <v>Gunjanagar Branch</v>
      </c>
    </row>
    <row r="824" spans="1:5" ht="18.75">
      <c r="A824" s="1">
        <v>774</v>
      </c>
      <c r="B824" s="244" t="str">
        <f>VLOOKUP(C824,[1]Sheet!B:J,2,0)</f>
        <v>Sudarshan Adhikari</v>
      </c>
      <c r="C824" s="278">
        <v>7023</v>
      </c>
      <c r="D824" s="278" t="str">
        <f>VLOOKUP(C824,[1]Sheet!B:J,7,0)</f>
        <v>Assistant 5</v>
      </c>
      <c r="E824" s="244" t="str">
        <f>VLOOKUP(C824,[1]Sheet!B:J,3,0)</f>
        <v>Nijgadh Branch</v>
      </c>
    </row>
    <row r="825" spans="1:5" ht="18.75">
      <c r="A825" s="1">
        <v>775</v>
      </c>
      <c r="B825" s="244" t="str">
        <f>VLOOKUP(C825,[1]Sheet!B:J,2,0)</f>
        <v>Shyam Bista</v>
      </c>
      <c r="C825" s="278">
        <v>5451</v>
      </c>
      <c r="D825" s="278" t="str">
        <f>VLOOKUP(C825,[1]Sheet!B:J,7,0)</f>
        <v>Managerial 8</v>
      </c>
      <c r="E825" s="244" t="str">
        <f>VLOOKUP(C825,[1]Sheet!B:J,3,0)</f>
        <v>Dadeldhura Branch</v>
      </c>
    </row>
    <row r="826" spans="1:5" ht="18.75">
      <c r="A826" s="1">
        <v>776</v>
      </c>
      <c r="B826" s="244" t="str">
        <f>VLOOKUP(C826,[1]Sheet!B:J,2,0)</f>
        <v>Samjhana Limbu</v>
      </c>
      <c r="C826" s="278">
        <v>7109</v>
      </c>
      <c r="D826" s="278" t="str">
        <f>VLOOKUP(C826,[1]Sheet!B:J,7,0)</f>
        <v>Assistant 5</v>
      </c>
      <c r="E826" s="244" t="str">
        <f>VLOOKUP(C826,[1]Sheet!B:J,3,0)</f>
        <v>Mangalbare Branch</v>
      </c>
    </row>
    <row r="827" spans="1:5">
      <c r="A827" s="342" t="s">
        <v>10932</v>
      </c>
      <c r="B827" s="339"/>
      <c r="C827" s="339"/>
      <c r="D827" s="340"/>
      <c r="E827" s="90">
        <v>35</v>
      </c>
    </row>
    <row r="828" spans="1:5">
      <c r="A828" s="233"/>
      <c r="B828" s="176"/>
      <c r="C828" s="256"/>
      <c r="D828" s="257"/>
      <c r="E828" s="90"/>
    </row>
    <row r="829" spans="1:5">
      <c r="A829" s="233"/>
      <c r="B829" s="176"/>
      <c r="C829" s="256"/>
      <c r="D829" s="257"/>
      <c r="E829" s="90"/>
    </row>
    <row r="830" spans="1:5">
      <c r="A830" s="1"/>
      <c r="B830" s="1"/>
      <c r="C830" s="2"/>
      <c r="D830" s="2"/>
      <c r="E830" s="1"/>
    </row>
    <row r="831" spans="1:5" ht="18.75">
      <c r="A831" s="330" t="s">
        <v>798</v>
      </c>
      <c r="B831" s="331"/>
      <c r="C831" s="331"/>
      <c r="D831" s="331"/>
      <c r="E831" s="333"/>
    </row>
    <row r="832" spans="1:5" ht="15.75">
      <c r="A832" s="21"/>
      <c r="B832" s="20"/>
      <c r="C832" s="258"/>
      <c r="D832" s="224"/>
      <c r="E832" s="20"/>
    </row>
    <row r="833" spans="1:5" ht="18.75">
      <c r="A833" s="21">
        <v>777</v>
      </c>
      <c r="B833" s="244" t="s">
        <v>713</v>
      </c>
      <c r="C833" s="278">
        <v>7004</v>
      </c>
      <c r="D833" s="278" t="s">
        <v>143</v>
      </c>
      <c r="E833" s="244" t="s">
        <v>714</v>
      </c>
    </row>
    <row r="834" spans="1:5" ht="18.75">
      <c r="A834" s="21">
        <v>778</v>
      </c>
      <c r="B834" s="244" t="s">
        <v>715</v>
      </c>
      <c r="C834" s="278">
        <v>6616</v>
      </c>
      <c r="D834" s="278" t="s">
        <v>143</v>
      </c>
      <c r="E834" s="244" t="s">
        <v>716</v>
      </c>
    </row>
    <row r="835" spans="1:5" ht="18.75">
      <c r="A835" s="21">
        <v>779</v>
      </c>
      <c r="B835" s="244" t="s">
        <v>717</v>
      </c>
      <c r="C835" s="278">
        <v>6387</v>
      </c>
      <c r="D835" s="278" t="s">
        <v>143</v>
      </c>
      <c r="E835" s="244" t="s">
        <v>718</v>
      </c>
    </row>
    <row r="836" spans="1:5" ht="18.75">
      <c r="A836" s="21">
        <v>780</v>
      </c>
      <c r="B836" s="244" t="s">
        <v>719</v>
      </c>
      <c r="C836" s="278">
        <v>6577</v>
      </c>
      <c r="D836" s="278" t="s">
        <v>143</v>
      </c>
      <c r="E836" s="244" t="s">
        <v>720</v>
      </c>
    </row>
    <row r="837" spans="1:5" ht="18.75">
      <c r="A837" s="21">
        <v>781</v>
      </c>
      <c r="B837" s="244" t="s">
        <v>721</v>
      </c>
      <c r="C837" s="278">
        <v>6932</v>
      </c>
      <c r="D837" s="278" t="s">
        <v>143</v>
      </c>
      <c r="E837" s="244" t="s">
        <v>722</v>
      </c>
    </row>
    <row r="838" spans="1:5" ht="18.75">
      <c r="A838" s="21">
        <v>782</v>
      </c>
      <c r="B838" s="244" t="s">
        <v>723</v>
      </c>
      <c r="C838" s="278">
        <v>7331</v>
      </c>
      <c r="D838" s="278" t="s">
        <v>143</v>
      </c>
      <c r="E838" s="244" t="s">
        <v>684</v>
      </c>
    </row>
    <row r="839" spans="1:5" ht="18.75">
      <c r="A839" s="21">
        <v>783</v>
      </c>
      <c r="B839" s="244" t="s">
        <v>724</v>
      </c>
      <c r="C839" s="278">
        <v>7006</v>
      </c>
      <c r="D839" s="278" t="s">
        <v>143</v>
      </c>
      <c r="E839" s="244" t="s">
        <v>725</v>
      </c>
    </row>
    <row r="840" spans="1:5" ht="18.75">
      <c r="A840" s="21">
        <v>784</v>
      </c>
      <c r="B840" s="244" t="s">
        <v>726</v>
      </c>
      <c r="C840" s="278">
        <v>7105</v>
      </c>
      <c r="D840" s="278" t="s">
        <v>144</v>
      </c>
      <c r="E840" s="244" t="s">
        <v>718</v>
      </c>
    </row>
    <row r="841" spans="1:5" ht="18.75">
      <c r="A841" s="21">
        <v>785</v>
      </c>
      <c r="B841" s="244" t="s">
        <v>727</v>
      </c>
      <c r="C841" s="278">
        <v>6607</v>
      </c>
      <c r="D841" s="278" t="s">
        <v>143</v>
      </c>
      <c r="E841" s="244" t="s">
        <v>688</v>
      </c>
    </row>
    <row r="842" spans="1:5" ht="18.75">
      <c r="A842" s="21">
        <v>786</v>
      </c>
      <c r="B842" s="244" t="s">
        <v>728</v>
      </c>
      <c r="C842" s="278">
        <v>7429</v>
      </c>
      <c r="D842" s="278" t="s">
        <v>615</v>
      </c>
      <c r="E842" s="244" t="s">
        <v>729</v>
      </c>
    </row>
    <row r="843" spans="1:5" ht="18.75">
      <c r="A843" s="21">
        <v>787</v>
      </c>
      <c r="B843" s="244" t="s">
        <v>730</v>
      </c>
      <c r="C843" s="278">
        <v>7118</v>
      </c>
      <c r="D843" s="278" t="s">
        <v>144</v>
      </c>
      <c r="E843" s="244" t="s">
        <v>731</v>
      </c>
    </row>
    <row r="844" spans="1:5" ht="18.75">
      <c r="A844" s="21">
        <v>788</v>
      </c>
      <c r="B844" s="244" t="s">
        <v>732</v>
      </c>
      <c r="C844" s="278">
        <v>6748</v>
      </c>
      <c r="D844" s="278" t="s">
        <v>143</v>
      </c>
      <c r="E844" s="244" t="s">
        <v>733</v>
      </c>
    </row>
    <row r="845" spans="1:5" ht="18.75">
      <c r="A845" s="21">
        <v>789</v>
      </c>
      <c r="B845" s="244" t="s">
        <v>734</v>
      </c>
      <c r="C845" s="278">
        <v>7177</v>
      </c>
      <c r="D845" s="278" t="s">
        <v>143</v>
      </c>
      <c r="E845" s="244" t="s">
        <v>735</v>
      </c>
    </row>
    <row r="846" spans="1:5" ht="18.75">
      <c r="A846" s="21">
        <v>790</v>
      </c>
      <c r="B846" s="244" t="s">
        <v>736</v>
      </c>
      <c r="C846" s="278">
        <v>6618</v>
      </c>
      <c r="D846" s="278" t="s">
        <v>143</v>
      </c>
      <c r="E846" s="244" t="s">
        <v>737</v>
      </c>
    </row>
    <row r="847" spans="1:5" ht="18.75">
      <c r="A847" s="21">
        <v>791</v>
      </c>
      <c r="B847" s="244" t="s">
        <v>738</v>
      </c>
      <c r="C847" s="278">
        <v>7106</v>
      </c>
      <c r="D847" s="278" t="s">
        <v>144</v>
      </c>
      <c r="E847" s="244" t="s">
        <v>735</v>
      </c>
    </row>
    <row r="848" spans="1:5" ht="18.75">
      <c r="A848" s="21">
        <v>792</v>
      </c>
      <c r="B848" s="244" t="s">
        <v>739</v>
      </c>
      <c r="C848" s="278">
        <v>6221</v>
      </c>
      <c r="D848" s="278" t="s">
        <v>144</v>
      </c>
      <c r="E848" s="244" t="s">
        <v>740</v>
      </c>
    </row>
    <row r="849" spans="1:5" ht="18.75">
      <c r="A849" s="21">
        <v>793</v>
      </c>
      <c r="B849" s="244" t="s">
        <v>741</v>
      </c>
      <c r="C849" s="278">
        <v>6572</v>
      </c>
      <c r="D849" s="278" t="s">
        <v>143</v>
      </c>
      <c r="E849" s="244" t="s">
        <v>742</v>
      </c>
    </row>
    <row r="850" spans="1:5" ht="18.75">
      <c r="A850" s="21">
        <v>794</v>
      </c>
      <c r="B850" s="244" t="s">
        <v>743</v>
      </c>
      <c r="C850" s="278">
        <v>6322</v>
      </c>
      <c r="D850" s="278" t="s">
        <v>144</v>
      </c>
      <c r="E850" s="244" t="s">
        <v>744</v>
      </c>
    </row>
    <row r="851" spans="1:5" ht="18.75">
      <c r="A851" s="21">
        <v>795</v>
      </c>
      <c r="B851" s="244" t="s">
        <v>745</v>
      </c>
      <c r="C851" s="278">
        <v>7097</v>
      </c>
      <c r="D851" s="278" t="s">
        <v>144</v>
      </c>
      <c r="E851" s="244" t="s">
        <v>746</v>
      </c>
    </row>
    <row r="852" spans="1:5" ht="18.75">
      <c r="A852" s="21">
        <v>796</v>
      </c>
      <c r="B852" s="244" t="s">
        <v>747</v>
      </c>
      <c r="C852" s="278">
        <v>6630</v>
      </c>
      <c r="D852" s="278" t="s">
        <v>143</v>
      </c>
      <c r="E852" s="244" t="s">
        <v>748</v>
      </c>
    </row>
    <row r="853" spans="1:5" ht="18.75">
      <c r="A853" s="21">
        <v>797</v>
      </c>
      <c r="B853" s="244" t="s">
        <v>609</v>
      </c>
      <c r="C853" s="278">
        <v>6310</v>
      </c>
      <c r="D853" s="278" t="s">
        <v>143</v>
      </c>
      <c r="E853" s="244" t="s">
        <v>749</v>
      </c>
    </row>
    <row r="854" spans="1:5" ht="18.75">
      <c r="A854" s="21">
        <v>798</v>
      </c>
      <c r="B854" s="244" t="s">
        <v>750</v>
      </c>
      <c r="C854" s="278">
        <v>6593</v>
      </c>
      <c r="D854" s="278" t="s">
        <v>143</v>
      </c>
      <c r="E854" s="244" t="s">
        <v>698</v>
      </c>
    </row>
    <row r="855" spans="1:5" ht="18.75">
      <c r="A855" s="21">
        <v>799</v>
      </c>
      <c r="B855" s="244" t="s">
        <v>751</v>
      </c>
      <c r="C855" s="278">
        <v>6638</v>
      </c>
      <c r="D855" s="278" t="s">
        <v>143</v>
      </c>
      <c r="E855" s="244" t="s">
        <v>752</v>
      </c>
    </row>
    <row r="856" spans="1:5" ht="18.75">
      <c r="A856" s="21">
        <v>800</v>
      </c>
      <c r="B856" s="244" t="s">
        <v>618</v>
      </c>
      <c r="C856" s="278">
        <v>7390</v>
      </c>
      <c r="D856" s="278" t="s">
        <v>615</v>
      </c>
      <c r="E856" s="244" t="s">
        <v>619</v>
      </c>
    </row>
    <row r="857" spans="1:5" ht="18.75">
      <c r="A857" s="21">
        <v>801</v>
      </c>
      <c r="B857" s="244" t="s">
        <v>753</v>
      </c>
      <c r="C857" s="278">
        <v>7102</v>
      </c>
      <c r="D857" s="278" t="s">
        <v>144</v>
      </c>
      <c r="E857" s="244" t="s">
        <v>617</v>
      </c>
    </row>
    <row r="858" spans="1:5" ht="18.75">
      <c r="A858" s="21">
        <v>802</v>
      </c>
      <c r="B858" s="244" t="s">
        <v>754</v>
      </c>
      <c r="C858" s="278">
        <v>7025</v>
      </c>
      <c r="D858" s="278" t="s">
        <v>144</v>
      </c>
      <c r="E858" s="244" t="s">
        <v>621</v>
      </c>
    </row>
    <row r="859" spans="1:5" ht="18.75">
      <c r="A859" s="21">
        <v>803</v>
      </c>
      <c r="B859" s="244" t="s">
        <v>755</v>
      </c>
      <c r="C859" s="278">
        <v>7165</v>
      </c>
      <c r="D859" s="278" t="s">
        <v>143</v>
      </c>
      <c r="E859" s="244" t="s">
        <v>614</v>
      </c>
    </row>
    <row r="860" spans="1:5" ht="18.75">
      <c r="A860" s="21">
        <v>804</v>
      </c>
      <c r="B860" s="244" t="s">
        <v>756</v>
      </c>
      <c r="C860" s="278">
        <v>6599</v>
      </c>
      <c r="D860" s="278" t="s">
        <v>143</v>
      </c>
      <c r="E860" s="244" t="s">
        <v>663</v>
      </c>
    </row>
    <row r="861" spans="1:5" ht="18.75">
      <c r="A861" s="21">
        <v>805</v>
      </c>
      <c r="B861" s="244" t="s">
        <v>757</v>
      </c>
      <c r="C861" s="278">
        <v>7181</v>
      </c>
      <c r="D861" s="278" t="s">
        <v>143</v>
      </c>
      <c r="E861" s="244" t="s">
        <v>758</v>
      </c>
    </row>
    <row r="862" spans="1:5" ht="18.75">
      <c r="A862" s="21">
        <v>806</v>
      </c>
      <c r="B862" s="244" t="s">
        <v>759</v>
      </c>
      <c r="C862" s="278">
        <v>7157</v>
      </c>
      <c r="D862" s="278" t="s">
        <v>143</v>
      </c>
      <c r="E862" s="244" t="s">
        <v>760</v>
      </c>
    </row>
    <row r="863" spans="1:5" ht="18.75">
      <c r="A863" s="21">
        <v>807</v>
      </c>
      <c r="B863" s="244" t="s">
        <v>761</v>
      </c>
      <c r="C863" s="278">
        <v>7326</v>
      </c>
      <c r="D863" s="278" t="s">
        <v>143</v>
      </c>
      <c r="E863" s="244" t="s">
        <v>762</v>
      </c>
    </row>
    <row r="864" spans="1:5" ht="18.75">
      <c r="A864" s="21">
        <v>808</v>
      </c>
      <c r="B864" s="244" t="s">
        <v>763</v>
      </c>
      <c r="C864" s="278">
        <v>7176</v>
      </c>
      <c r="D864" s="278" t="s">
        <v>143</v>
      </c>
      <c r="E864" s="244" t="s">
        <v>764</v>
      </c>
    </row>
    <row r="865" spans="1:5" ht="18.75">
      <c r="A865" s="21">
        <v>809</v>
      </c>
      <c r="B865" s="244" t="s">
        <v>765</v>
      </c>
      <c r="C865" s="278">
        <v>6997</v>
      </c>
      <c r="D865" s="278" t="s">
        <v>143</v>
      </c>
      <c r="E865" s="244" t="s">
        <v>657</v>
      </c>
    </row>
    <row r="866" spans="1:5" ht="18.75">
      <c r="A866" s="21">
        <v>810</v>
      </c>
      <c r="B866" s="244" t="s">
        <v>766</v>
      </c>
      <c r="C866" s="278">
        <v>6611</v>
      </c>
      <c r="D866" s="278" t="s">
        <v>143</v>
      </c>
      <c r="E866" s="244" t="s">
        <v>651</v>
      </c>
    </row>
    <row r="867" spans="1:5" ht="18.75">
      <c r="A867" s="21">
        <v>811</v>
      </c>
      <c r="B867" s="244" t="s">
        <v>767</v>
      </c>
      <c r="C867" s="278">
        <v>7179</v>
      </c>
      <c r="D867" s="278" t="s">
        <v>143</v>
      </c>
      <c r="E867" s="244" t="s">
        <v>768</v>
      </c>
    </row>
    <row r="868" spans="1:5" ht="18.75">
      <c r="A868" s="21">
        <v>812</v>
      </c>
      <c r="B868" s="244" t="s">
        <v>769</v>
      </c>
      <c r="C868" s="278">
        <v>7166</v>
      </c>
      <c r="D868" s="278" t="s">
        <v>143</v>
      </c>
      <c r="E868" s="244" t="s">
        <v>770</v>
      </c>
    </row>
    <row r="869" spans="1:5" ht="18.75">
      <c r="A869" s="21">
        <v>813</v>
      </c>
      <c r="B869" s="244" t="s">
        <v>771</v>
      </c>
      <c r="C869" s="278">
        <v>7154</v>
      </c>
      <c r="D869" s="278" t="s">
        <v>143</v>
      </c>
      <c r="E869" s="244" t="s">
        <v>772</v>
      </c>
    </row>
    <row r="870" spans="1:5" ht="18.75">
      <c r="A870" s="21">
        <v>814</v>
      </c>
      <c r="B870" s="244" t="s">
        <v>773</v>
      </c>
      <c r="C870" s="278">
        <v>6583</v>
      </c>
      <c r="D870" s="278" t="s">
        <v>143</v>
      </c>
      <c r="E870" s="244" t="s">
        <v>774</v>
      </c>
    </row>
    <row r="871" spans="1:5" ht="18.75">
      <c r="A871" s="21">
        <v>815</v>
      </c>
      <c r="B871" s="244" t="s">
        <v>775</v>
      </c>
      <c r="C871" s="278">
        <v>4946</v>
      </c>
      <c r="D871" s="278" t="s">
        <v>142</v>
      </c>
      <c r="E871" s="244" t="s">
        <v>776</v>
      </c>
    </row>
    <row r="872" spans="1:5" ht="18.75">
      <c r="A872" s="21">
        <v>816</v>
      </c>
      <c r="B872" s="244" t="s">
        <v>777</v>
      </c>
      <c r="C872" s="278">
        <v>7296</v>
      </c>
      <c r="D872" s="278" t="s">
        <v>143</v>
      </c>
      <c r="E872" s="244" t="s">
        <v>604</v>
      </c>
    </row>
    <row r="873" spans="1:5" ht="18.75">
      <c r="A873" s="21">
        <v>817</v>
      </c>
      <c r="B873" s="244" t="s">
        <v>563</v>
      </c>
      <c r="C873" s="278">
        <v>5776</v>
      </c>
      <c r="D873" s="278" t="s">
        <v>143</v>
      </c>
      <c r="E873" s="244" t="s">
        <v>560</v>
      </c>
    </row>
    <row r="874" spans="1:5" ht="18.75">
      <c r="A874" s="21">
        <v>818</v>
      </c>
      <c r="B874" s="244" t="s">
        <v>559</v>
      </c>
      <c r="C874" s="278">
        <v>6199</v>
      </c>
      <c r="D874" s="278" t="s">
        <v>144</v>
      </c>
      <c r="E874" s="244" t="s">
        <v>560</v>
      </c>
    </row>
    <row r="875" spans="1:5" ht="18.75">
      <c r="A875" s="21">
        <v>819</v>
      </c>
      <c r="B875" s="244" t="s">
        <v>778</v>
      </c>
      <c r="C875" s="278">
        <v>5954</v>
      </c>
      <c r="D875" s="278" t="s">
        <v>144</v>
      </c>
      <c r="E875" s="244" t="s">
        <v>779</v>
      </c>
    </row>
    <row r="876" spans="1:5" ht="18.75">
      <c r="A876" s="21">
        <v>820</v>
      </c>
      <c r="B876" s="244" t="s">
        <v>780</v>
      </c>
      <c r="C876" s="278">
        <v>7304</v>
      </c>
      <c r="D876" s="278" t="s">
        <v>143</v>
      </c>
      <c r="E876" s="244" t="s">
        <v>562</v>
      </c>
    </row>
    <row r="877" spans="1:5" ht="18.75">
      <c r="A877" s="21">
        <v>821</v>
      </c>
      <c r="B877" s="244" t="s">
        <v>597</v>
      </c>
      <c r="C877" s="278">
        <v>7276</v>
      </c>
      <c r="D877" s="278" t="s">
        <v>143</v>
      </c>
      <c r="E877" s="244" t="s">
        <v>598</v>
      </c>
    </row>
    <row r="878" spans="1:5" ht="18.75">
      <c r="A878" s="21">
        <v>822</v>
      </c>
      <c r="B878" s="244" t="s">
        <v>781</v>
      </c>
      <c r="C878" s="278">
        <v>5791</v>
      </c>
      <c r="D878" s="278" t="s">
        <v>144</v>
      </c>
      <c r="E878" s="244" t="s">
        <v>568</v>
      </c>
    </row>
    <row r="879" spans="1:5" ht="18.75">
      <c r="A879" s="21">
        <v>823</v>
      </c>
      <c r="B879" s="244" t="s">
        <v>782</v>
      </c>
      <c r="C879" s="278">
        <v>6835</v>
      </c>
      <c r="D879" s="278" t="s">
        <v>144</v>
      </c>
      <c r="E879" s="244" t="s">
        <v>783</v>
      </c>
    </row>
    <row r="880" spans="1:5" ht="18.75">
      <c r="A880" s="21">
        <v>824</v>
      </c>
      <c r="B880" s="244" t="s">
        <v>601</v>
      </c>
      <c r="C880" s="278">
        <v>7278</v>
      </c>
      <c r="D880" s="278" t="s">
        <v>143</v>
      </c>
      <c r="E880" s="244" t="s">
        <v>602</v>
      </c>
    </row>
    <row r="881" spans="1:5" ht="18.75">
      <c r="A881" s="21">
        <v>825</v>
      </c>
      <c r="B881" s="244" t="s">
        <v>784</v>
      </c>
      <c r="C881" s="278">
        <v>6625</v>
      </c>
      <c r="D881" s="278" t="s">
        <v>143</v>
      </c>
      <c r="E881" s="244" t="s">
        <v>785</v>
      </c>
    </row>
    <row r="882" spans="1:5" ht="18.75">
      <c r="A882" s="21">
        <v>826</v>
      </c>
      <c r="B882" s="244" t="s">
        <v>786</v>
      </c>
      <c r="C882" s="278">
        <v>7321</v>
      </c>
      <c r="D882" s="278" t="s">
        <v>143</v>
      </c>
      <c r="E882" s="244" t="s">
        <v>787</v>
      </c>
    </row>
    <row r="883" spans="1:5" ht="18.75">
      <c r="A883" s="21">
        <v>827</v>
      </c>
      <c r="B883" s="244" t="s">
        <v>788</v>
      </c>
      <c r="C883" s="278">
        <v>6662</v>
      </c>
      <c r="D883" s="278" t="s">
        <v>143</v>
      </c>
      <c r="E883" s="244" t="s">
        <v>789</v>
      </c>
    </row>
    <row r="884" spans="1:5" ht="18.75">
      <c r="A884" s="21">
        <v>828</v>
      </c>
      <c r="B884" s="244" t="s">
        <v>790</v>
      </c>
      <c r="C884" s="278">
        <v>7319</v>
      </c>
      <c r="D884" s="278" t="s">
        <v>143</v>
      </c>
      <c r="E884" s="244" t="s">
        <v>600</v>
      </c>
    </row>
    <row r="885" spans="1:5" ht="18.75">
      <c r="A885" s="21">
        <v>829</v>
      </c>
      <c r="B885" s="244" t="s">
        <v>791</v>
      </c>
      <c r="C885" s="278">
        <v>7316</v>
      </c>
      <c r="D885" s="278" t="s">
        <v>143</v>
      </c>
      <c r="E885" s="244" t="s">
        <v>792</v>
      </c>
    </row>
    <row r="886" spans="1:5" ht="18.75">
      <c r="A886" s="21">
        <v>830</v>
      </c>
      <c r="B886" s="244" t="s">
        <v>793</v>
      </c>
      <c r="C886" s="278">
        <v>6702</v>
      </c>
      <c r="D886" s="278" t="s">
        <v>143</v>
      </c>
      <c r="E886" s="244" t="s">
        <v>794</v>
      </c>
    </row>
    <row r="887" spans="1:5" ht="18.75">
      <c r="A887" s="21">
        <v>831</v>
      </c>
      <c r="B887" s="244" t="s">
        <v>795</v>
      </c>
      <c r="C887" s="278">
        <v>6655</v>
      </c>
      <c r="D887" s="278" t="s">
        <v>143</v>
      </c>
      <c r="E887" s="244" t="s">
        <v>566</v>
      </c>
    </row>
    <row r="888" spans="1:5" ht="18.75">
      <c r="A888" s="21">
        <v>832</v>
      </c>
      <c r="B888" s="244" t="s">
        <v>796</v>
      </c>
      <c r="C888" s="278">
        <v>5307</v>
      </c>
      <c r="D888" s="278" t="s">
        <v>142</v>
      </c>
      <c r="E888" s="244" t="s">
        <v>797</v>
      </c>
    </row>
    <row r="889" spans="1:5">
      <c r="A889" s="315" t="s">
        <v>10921</v>
      </c>
      <c r="B889" s="316"/>
      <c r="C889" s="317"/>
      <c r="D889" s="259"/>
      <c r="E889" s="90">
        <v>56</v>
      </c>
    </row>
    <row r="890" spans="1:5">
      <c r="A890" s="181"/>
      <c r="B890" s="182"/>
      <c r="C890" s="256"/>
      <c r="D890" s="257"/>
      <c r="E890" s="90"/>
    </row>
    <row r="891" spans="1:5">
      <c r="A891" s="181"/>
      <c r="B891" s="182"/>
      <c r="C891" s="256"/>
      <c r="D891" s="257"/>
      <c r="E891" s="90"/>
    </row>
    <row r="892" spans="1:5">
      <c r="A892" s="1"/>
      <c r="B892" s="1"/>
      <c r="C892" s="2"/>
      <c r="D892" s="2"/>
      <c r="E892" s="1"/>
    </row>
    <row r="893" spans="1:5" ht="15.75">
      <c r="A893" s="162"/>
      <c r="B893" s="327" t="s">
        <v>1560</v>
      </c>
      <c r="C893" s="327"/>
      <c r="D893" s="327"/>
      <c r="E893" s="327"/>
    </row>
    <row r="894" spans="1:5" ht="18.75">
      <c r="A894" s="163">
        <v>833</v>
      </c>
      <c r="B894" s="244" t="s">
        <v>176</v>
      </c>
      <c r="C894" s="278">
        <v>5272</v>
      </c>
      <c r="D894" s="278" t="s">
        <v>177</v>
      </c>
      <c r="E894" s="244" t="s">
        <v>178</v>
      </c>
    </row>
    <row r="895" spans="1:5" ht="18.75">
      <c r="A895" s="163">
        <v>834</v>
      </c>
      <c r="B895" s="244" t="s">
        <v>179</v>
      </c>
      <c r="C895" s="278">
        <v>5139</v>
      </c>
      <c r="D895" s="278" t="s">
        <v>180</v>
      </c>
      <c r="E895" s="244" t="s">
        <v>181</v>
      </c>
    </row>
    <row r="896" spans="1:5" ht="18.75">
      <c r="A896" s="163">
        <v>835</v>
      </c>
      <c r="B896" s="244" t="s">
        <v>182</v>
      </c>
      <c r="C896" s="278">
        <v>6350</v>
      </c>
      <c r="D896" s="278" t="s">
        <v>180</v>
      </c>
      <c r="E896" s="244" t="s">
        <v>183</v>
      </c>
    </row>
    <row r="897" spans="1:5" ht="18.75">
      <c r="A897" s="163">
        <v>836</v>
      </c>
      <c r="B897" s="244" t="s">
        <v>184</v>
      </c>
      <c r="C897" s="278">
        <v>4831</v>
      </c>
      <c r="D897" s="278" t="s">
        <v>185</v>
      </c>
      <c r="E897" s="244" t="s">
        <v>186</v>
      </c>
    </row>
    <row r="898" spans="1:5" ht="18.75">
      <c r="A898" s="163">
        <v>837</v>
      </c>
      <c r="B898" s="244" t="s">
        <v>187</v>
      </c>
      <c r="C898" s="278">
        <v>5319</v>
      </c>
      <c r="D898" s="278" t="s">
        <v>185</v>
      </c>
      <c r="E898" s="244" t="s">
        <v>186</v>
      </c>
    </row>
    <row r="899" spans="1:5" ht="18.75">
      <c r="A899" s="163">
        <v>838</v>
      </c>
      <c r="B899" s="244" t="s">
        <v>188</v>
      </c>
      <c r="C899" s="278">
        <v>5940</v>
      </c>
      <c r="D899" s="278" t="s">
        <v>185</v>
      </c>
      <c r="E899" s="244" t="s">
        <v>189</v>
      </c>
    </row>
    <row r="900" spans="1:5" ht="18.75">
      <c r="A900" s="163">
        <v>839</v>
      </c>
      <c r="B900" s="244" t="s">
        <v>190</v>
      </c>
      <c r="C900" s="278">
        <v>5454</v>
      </c>
      <c r="D900" s="278" t="s">
        <v>185</v>
      </c>
      <c r="E900" s="244" t="s">
        <v>191</v>
      </c>
    </row>
    <row r="901" spans="1:5" ht="18.75">
      <c r="A901" s="163">
        <v>840</v>
      </c>
      <c r="B901" s="244" t="s">
        <v>192</v>
      </c>
      <c r="C901" s="278">
        <v>5905</v>
      </c>
      <c r="D901" s="278" t="s">
        <v>185</v>
      </c>
      <c r="E901" s="244" t="s">
        <v>193</v>
      </c>
    </row>
    <row r="902" spans="1:5" ht="18.75">
      <c r="A902" s="163">
        <v>841</v>
      </c>
      <c r="B902" s="244" t="s">
        <v>194</v>
      </c>
      <c r="C902" s="278">
        <v>9006</v>
      </c>
      <c r="D902" s="278" t="s">
        <v>195</v>
      </c>
      <c r="E902" s="244" t="s">
        <v>191</v>
      </c>
    </row>
    <row r="903" spans="1:5" ht="18.75">
      <c r="A903" s="163">
        <v>842</v>
      </c>
      <c r="B903" s="244" t="s">
        <v>196</v>
      </c>
      <c r="C903" s="278">
        <v>6810</v>
      </c>
      <c r="D903" s="278" t="s">
        <v>197</v>
      </c>
      <c r="E903" s="244" t="s">
        <v>198</v>
      </c>
    </row>
    <row r="904" spans="1:5" ht="18.75">
      <c r="A904" s="163">
        <v>843</v>
      </c>
      <c r="B904" s="244" t="s">
        <v>202</v>
      </c>
      <c r="C904" s="278">
        <v>7367</v>
      </c>
      <c r="D904" s="278" t="s">
        <v>200</v>
      </c>
      <c r="E904" s="244" t="s">
        <v>201</v>
      </c>
    </row>
    <row r="905" spans="1:5" ht="18.75">
      <c r="A905" s="163">
        <v>844</v>
      </c>
      <c r="B905" s="244" t="s">
        <v>203</v>
      </c>
      <c r="C905" s="278">
        <v>7396</v>
      </c>
      <c r="D905" s="278" t="s">
        <v>195</v>
      </c>
      <c r="E905" s="244" t="s">
        <v>191</v>
      </c>
    </row>
    <row r="906" spans="1:5" ht="18.75">
      <c r="A906" s="163">
        <v>845</v>
      </c>
      <c r="B906" s="244" t="s">
        <v>204</v>
      </c>
      <c r="C906" s="278">
        <v>7410</v>
      </c>
      <c r="D906" s="278" t="s">
        <v>205</v>
      </c>
      <c r="E906" s="244" t="s">
        <v>206</v>
      </c>
    </row>
    <row r="907" spans="1:5" ht="18.75">
      <c r="A907" s="163">
        <v>846</v>
      </c>
      <c r="B907" s="244" t="s">
        <v>207</v>
      </c>
      <c r="C907" s="278">
        <v>5671</v>
      </c>
      <c r="D907" s="278" t="s">
        <v>208</v>
      </c>
      <c r="E907" s="244" t="s">
        <v>209</v>
      </c>
    </row>
    <row r="908" spans="1:5" ht="18.75">
      <c r="A908" s="163">
        <v>847</v>
      </c>
      <c r="B908" s="244" t="s">
        <v>213</v>
      </c>
      <c r="C908" s="278">
        <v>6195</v>
      </c>
      <c r="D908" s="278" t="s">
        <v>211</v>
      </c>
      <c r="E908" s="244" t="s">
        <v>212</v>
      </c>
    </row>
    <row r="909" spans="1:5" ht="18.75">
      <c r="A909" s="163">
        <v>848</v>
      </c>
      <c r="B909" s="244" t="s">
        <v>214</v>
      </c>
      <c r="C909" s="278">
        <v>900047</v>
      </c>
      <c r="D909" s="278" t="s">
        <v>215</v>
      </c>
      <c r="E909" s="244" t="s">
        <v>189</v>
      </c>
    </row>
    <row r="910" spans="1:5" ht="18.75">
      <c r="A910" s="163">
        <v>849</v>
      </c>
      <c r="B910" s="244" t="s">
        <v>218</v>
      </c>
      <c r="C910" s="278">
        <v>6853</v>
      </c>
      <c r="D910" s="278" t="s">
        <v>208</v>
      </c>
      <c r="E910" s="244" t="s">
        <v>219</v>
      </c>
    </row>
    <row r="911" spans="1:5" ht="18.75">
      <c r="A911" s="163">
        <v>850</v>
      </c>
      <c r="B911" s="244" t="s">
        <v>220</v>
      </c>
      <c r="C911" s="278">
        <v>7152</v>
      </c>
      <c r="D911" s="278" t="s">
        <v>221</v>
      </c>
      <c r="E911" s="244" t="s">
        <v>222</v>
      </c>
    </row>
    <row r="912" spans="1:5" ht="18.75">
      <c r="A912" s="163">
        <v>851</v>
      </c>
      <c r="B912" s="244" t="s">
        <v>223</v>
      </c>
      <c r="C912" s="278">
        <v>7149</v>
      </c>
      <c r="D912" s="278" t="s">
        <v>224</v>
      </c>
      <c r="E912" s="244" t="s">
        <v>191</v>
      </c>
    </row>
    <row r="913" spans="1:5" ht="18.75">
      <c r="A913" s="163">
        <v>852</v>
      </c>
      <c r="B913" s="244" t="s">
        <v>225</v>
      </c>
      <c r="C913" s="278">
        <v>6320</v>
      </c>
      <c r="D913" s="278" t="s">
        <v>208</v>
      </c>
      <c r="E913" s="244" t="s">
        <v>226</v>
      </c>
    </row>
    <row r="914" spans="1:5" ht="18.75">
      <c r="A914" s="163">
        <v>853</v>
      </c>
      <c r="B914" s="244" t="s">
        <v>227</v>
      </c>
      <c r="C914" s="278">
        <v>6698</v>
      </c>
      <c r="D914" s="278" t="s">
        <v>228</v>
      </c>
      <c r="E914" s="244" t="s">
        <v>229</v>
      </c>
    </row>
    <row r="915" spans="1:5" ht="18.75">
      <c r="A915" s="163">
        <v>854</v>
      </c>
      <c r="B915" s="244" t="s">
        <v>230</v>
      </c>
      <c r="C915" s="278">
        <v>6658</v>
      </c>
      <c r="D915" s="278" t="s">
        <v>228</v>
      </c>
      <c r="E915" s="244" t="s">
        <v>231</v>
      </c>
    </row>
    <row r="916" spans="1:5" ht="18.75">
      <c r="A916" s="163">
        <v>855</v>
      </c>
      <c r="B916" s="244" t="s">
        <v>232</v>
      </c>
      <c r="C916" s="278">
        <v>6550</v>
      </c>
      <c r="D916" s="278" t="s">
        <v>228</v>
      </c>
      <c r="E916" s="244" t="s">
        <v>233</v>
      </c>
    </row>
    <row r="917" spans="1:5">
      <c r="A917" s="1"/>
      <c r="B917" s="315" t="s">
        <v>10922</v>
      </c>
      <c r="C917" s="316"/>
      <c r="D917" s="317"/>
      <c r="E917" s="90">
        <v>23</v>
      </c>
    </row>
    <row r="918" spans="1:5">
      <c r="A918" s="1"/>
      <c r="B918" s="181"/>
      <c r="C918" s="256"/>
      <c r="D918" s="257"/>
      <c r="E918" s="90"/>
    </row>
    <row r="919" spans="1:5">
      <c r="A919" s="1"/>
      <c r="B919" s="181"/>
      <c r="C919" s="256"/>
      <c r="D919" s="257"/>
      <c r="E919" s="90"/>
    </row>
    <row r="920" spans="1:5">
      <c r="A920" s="1"/>
      <c r="B920" s="1"/>
      <c r="C920" s="2"/>
      <c r="D920" s="2"/>
      <c r="E920" s="1"/>
    </row>
    <row r="921" spans="1:5" ht="15" customHeight="1">
      <c r="A921" s="328"/>
      <c r="B921" s="330" t="s">
        <v>390</v>
      </c>
      <c r="C921" s="331"/>
      <c r="D921" s="331"/>
      <c r="E921" s="331"/>
    </row>
    <row r="922" spans="1:5" ht="8.25" customHeight="1">
      <c r="A922" s="328"/>
      <c r="B922" s="330"/>
      <c r="C922" s="331"/>
      <c r="D922" s="331"/>
      <c r="E922" s="331"/>
    </row>
    <row r="923" spans="1:5" ht="15" hidden="1" customHeight="1">
      <c r="A923" s="328"/>
      <c r="B923" s="330"/>
      <c r="C923" s="331"/>
      <c r="D923" s="331"/>
      <c r="E923" s="331"/>
    </row>
    <row r="924" spans="1:5">
      <c r="A924" s="21"/>
      <c r="B924" s="328" t="s">
        <v>391</v>
      </c>
      <c r="C924" s="328"/>
      <c r="D924" s="328"/>
      <c r="E924" s="328"/>
    </row>
    <row r="925" spans="1:5" ht="18.75">
      <c r="A925" s="21">
        <v>856</v>
      </c>
      <c r="B925" s="244" t="s">
        <v>392</v>
      </c>
      <c r="C925" s="278">
        <v>4892</v>
      </c>
      <c r="D925" s="278" t="s">
        <v>412</v>
      </c>
      <c r="E925" s="244" t="s">
        <v>413</v>
      </c>
    </row>
    <row r="926" spans="1:5" ht="18.75">
      <c r="A926" s="21">
        <v>857</v>
      </c>
      <c r="B926" s="244" t="s">
        <v>393</v>
      </c>
      <c r="C926" s="278">
        <v>4912</v>
      </c>
      <c r="D926" s="278" t="s">
        <v>412</v>
      </c>
      <c r="E926" s="244" t="s">
        <v>414</v>
      </c>
    </row>
    <row r="927" spans="1:5" ht="18.75">
      <c r="A927" s="21">
        <v>858</v>
      </c>
      <c r="B927" s="244" t="s">
        <v>394</v>
      </c>
      <c r="C927" s="278">
        <v>5241</v>
      </c>
      <c r="D927" s="278" t="s">
        <v>412</v>
      </c>
      <c r="E927" s="244" t="s">
        <v>415</v>
      </c>
    </row>
    <row r="928" spans="1:5" ht="18.75">
      <c r="A928" s="21">
        <v>859</v>
      </c>
      <c r="B928" s="244" t="s">
        <v>395</v>
      </c>
      <c r="C928" s="278">
        <v>5384</v>
      </c>
      <c r="D928" s="278" t="s">
        <v>412</v>
      </c>
      <c r="E928" s="244" t="s">
        <v>416</v>
      </c>
    </row>
    <row r="929" spans="1:5" ht="18.75">
      <c r="A929" s="21">
        <v>860</v>
      </c>
      <c r="B929" s="244" t="s">
        <v>396</v>
      </c>
      <c r="C929" s="278">
        <v>6108</v>
      </c>
      <c r="D929" s="278" t="s">
        <v>412</v>
      </c>
      <c r="E929" s="244" t="s">
        <v>416</v>
      </c>
    </row>
    <row r="930" spans="1:5" ht="18.75">
      <c r="A930" s="21">
        <v>861</v>
      </c>
      <c r="B930" s="244" t="s">
        <v>397</v>
      </c>
      <c r="C930" s="278">
        <v>6113</v>
      </c>
      <c r="D930" s="278" t="s">
        <v>412</v>
      </c>
      <c r="E930" s="244" t="s">
        <v>416</v>
      </c>
    </row>
    <row r="931" spans="1:5" ht="18.75">
      <c r="A931" s="21">
        <v>862</v>
      </c>
      <c r="B931" s="244" t="s">
        <v>398</v>
      </c>
      <c r="C931" s="278">
        <v>6416</v>
      </c>
      <c r="D931" s="278" t="s">
        <v>417</v>
      </c>
      <c r="E931" s="244" t="s">
        <v>415</v>
      </c>
    </row>
    <row r="932" spans="1:5" ht="18.75">
      <c r="A932" s="21">
        <v>863</v>
      </c>
      <c r="B932" s="244" t="s">
        <v>399</v>
      </c>
      <c r="C932" s="278">
        <v>6765</v>
      </c>
      <c r="D932" s="278" t="s">
        <v>418</v>
      </c>
      <c r="E932" s="244" t="s">
        <v>415</v>
      </c>
    </row>
    <row r="933" spans="1:5" ht="18.75">
      <c r="A933" s="21">
        <v>864</v>
      </c>
      <c r="B933" s="244" t="s">
        <v>400</v>
      </c>
      <c r="C933" s="278">
        <v>7061</v>
      </c>
      <c r="D933" s="278" t="s">
        <v>419</v>
      </c>
      <c r="E933" s="244" t="s">
        <v>415</v>
      </c>
    </row>
    <row r="934" spans="1:5" ht="18.75">
      <c r="A934" s="21">
        <v>865</v>
      </c>
      <c r="B934" s="244" t="s">
        <v>401</v>
      </c>
      <c r="C934" s="278">
        <v>7063</v>
      </c>
      <c r="D934" s="278" t="s">
        <v>419</v>
      </c>
      <c r="E934" s="244" t="s">
        <v>413</v>
      </c>
    </row>
    <row r="935" spans="1:5" ht="18.75">
      <c r="A935" s="21">
        <v>866</v>
      </c>
      <c r="B935" s="244" t="s">
        <v>402</v>
      </c>
      <c r="C935" s="278">
        <v>7370</v>
      </c>
      <c r="D935" s="278" t="s">
        <v>420</v>
      </c>
      <c r="E935" s="244" t="s">
        <v>421</v>
      </c>
    </row>
    <row r="936" spans="1:5" ht="18.75">
      <c r="A936" s="21">
        <v>867</v>
      </c>
      <c r="B936" s="244" t="s">
        <v>403</v>
      </c>
      <c r="C936" s="278">
        <v>7374</v>
      </c>
      <c r="D936" s="278" t="s">
        <v>420</v>
      </c>
      <c r="E936" s="244" t="s">
        <v>421</v>
      </c>
    </row>
    <row r="937" spans="1:5" ht="18.75">
      <c r="A937" s="21">
        <v>868</v>
      </c>
      <c r="B937" s="244" t="s">
        <v>404</v>
      </c>
      <c r="C937" s="278">
        <v>7376</v>
      </c>
      <c r="D937" s="278" t="s">
        <v>420</v>
      </c>
      <c r="E937" s="244" t="s">
        <v>421</v>
      </c>
    </row>
    <row r="938" spans="1:5" ht="18.75">
      <c r="A938" s="21">
        <v>869</v>
      </c>
      <c r="B938" s="244" t="s">
        <v>405</v>
      </c>
      <c r="C938" s="278">
        <v>7378</v>
      </c>
      <c r="D938" s="278" t="s">
        <v>420</v>
      </c>
      <c r="E938" s="244" t="s">
        <v>421</v>
      </c>
    </row>
    <row r="939" spans="1:5" ht="18.75">
      <c r="A939" s="21">
        <v>870</v>
      </c>
      <c r="B939" s="244" t="s">
        <v>406</v>
      </c>
      <c r="C939" s="278">
        <v>7380</v>
      </c>
      <c r="D939" s="278" t="s">
        <v>419</v>
      </c>
      <c r="E939" s="244" t="s">
        <v>421</v>
      </c>
    </row>
    <row r="940" spans="1:5" ht="18.75">
      <c r="A940" s="21">
        <v>871</v>
      </c>
      <c r="B940" s="244" t="s">
        <v>407</v>
      </c>
      <c r="C940" s="278">
        <v>7383</v>
      </c>
      <c r="D940" s="278" t="s">
        <v>419</v>
      </c>
      <c r="E940" s="244" t="s">
        <v>413</v>
      </c>
    </row>
    <row r="941" spans="1:5" ht="18.75">
      <c r="A941" s="21">
        <v>872</v>
      </c>
      <c r="B941" s="244" t="s">
        <v>408</v>
      </c>
      <c r="C941" s="278">
        <v>7410</v>
      </c>
      <c r="D941" s="278" t="s">
        <v>422</v>
      </c>
      <c r="E941" s="244" t="s">
        <v>423</v>
      </c>
    </row>
    <row r="942" spans="1:5" ht="18.75">
      <c r="A942" s="21">
        <v>873</v>
      </c>
      <c r="B942" s="244" t="s">
        <v>409</v>
      </c>
      <c r="C942" s="278">
        <v>90054</v>
      </c>
      <c r="D942" s="278" t="s">
        <v>424</v>
      </c>
      <c r="E942" s="244" t="s">
        <v>425</v>
      </c>
    </row>
    <row r="943" spans="1:5" ht="18.75">
      <c r="A943" s="21">
        <v>874</v>
      </c>
      <c r="B943" s="244" t="s">
        <v>410</v>
      </c>
      <c r="C943" s="278">
        <v>5801</v>
      </c>
      <c r="D943" s="278" t="s">
        <v>426</v>
      </c>
      <c r="E943" s="244" t="s">
        <v>413</v>
      </c>
    </row>
    <row r="944" spans="1:5" ht="18.75">
      <c r="A944" s="21">
        <v>875</v>
      </c>
      <c r="B944" s="244" t="s">
        <v>411</v>
      </c>
      <c r="C944" s="278">
        <v>5972</v>
      </c>
      <c r="D944" s="278" t="s">
        <v>426</v>
      </c>
      <c r="E944" s="244" t="s">
        <v>413</v>
      </c>
    </row>
    <row r="945" spans="1:5">
      <c r="A945" s="315" t="s">
        <v>10923</v>
      </c>
      <c r="B945" s="316"/>
      <c r="C945" s="317"/>
      <c r="D945" s="259"/>
      <c r="E945" s="90">
        <v>20</v>
      </c>
    </row>
    <row r="946" spans="1:5">
      <c r="A946" s="1"/>
      <c r="B946" s="1"/>
      <c r="C946" s="2"/>
      <c r="D946" s="2"/>
      <c r="E946" s="1"/>
    </row>
    <row r="947" spans="1:5">
      <c r="A947" s="1"/>
      <c r="B947" s="1"/>
      <c r="C947" s="2"/>
      <c r="D947" s="2"/>
      <c r="E947" s="1"/>
    </row>
    <row r="948" spans="1:5">
      <c r="A948" s="329" t="s">
        <v>427</v>
      </c>
      <c r="B948" s="329"/>
      <c r="C948" s="329"/>
      <c r="D948" s="329"/>
      <c r="E948" s="329"/>
    </row>
    <row r="949" spans="1:5">
      <c r="A949" s="329"/>
      <c r="B949" s="329"/>
      <c r="C949" s="329"/>
      <c r="D949" s="329"/>
      <c r="E949" s="329"/>
    </row>
    <row r="950" spans="1:5" ht="15.75">
      <c r="A950" s="341" t="s">
        <v>428</v>
      </c>
      <c r="B950" s="341"/>
      <c r="C950" s="341"/>
      <c r="D950" s="341"/>
      <c r="E950" s="341"/>
    </row>
    <row r="951" spans="1:5" ht="18.75">
      <c r="A951" s="21">
        <v>876</v>
      </c>
      <c r="B951" s="244" t="s">
        <v>395</v>
      </c>
      <c r="C951" s="278">
        <v>5384</v>
      </c>
      <c r="D951" s="278" t="s">
        <v>429</v>
      </c>
      <c r="E951" s="244" t="s">
        <v>430</v>
      </c>
    </row>
    <row r="952" spans="1:5" ht="18.75">
      <c r="A952" s="21">
        <v>877</v>
      </c>
      <c r="B952" s="244" t="s">
        <v>396</v>
      </c>
      <c r="C952" s="278">
        <v>6108</v>
      </c>
      <c r="D952" s="278" t="s">
        <v>429</v>
      </c>
      <c r="E952" s="244" t="s">
        <v>431</v>
      </c>
    </row>
    <row r="953" spans="1:5" ht="18.75">
      <c r="A953" s="21">
        <v>878</v>
      </c>
      <c r="B953" s="244" t="s">
        <v>432</v>
      </c>
      <c r="C953" s="278">
        <v>7378</v>
      </c>
      <c r="D953" s="278" t="s">
        <v>433</v>
      </c>
      <c r="E953" s="244" t="s">
        <v>421</v>
      </c>
    </row>
    <row r="954" spans="1:5" ht="18.75">
      <c r="A954" s="21">
        <v>879</v>
      </c>
      <c r="B954" s="244" t="s">
        <v>403</v>
      </c>
      <c r="C954" s="278">
        <v>7374</v>
      </c>
      <c r="D954" s="278" t="s">
        <v>433</v>
      </c>
      <c r="E954" s="244" t="s">
        <v>421</v>
      </c>
    </row>
    <row r="955" spans="1:5" ht="18.75">
      <c r="A955" s="21">
        <v>880</v>
      </c>
      <c r="B955" s="244" t="s">
        <v>402</v>
      </c>
      <c r="C955" s="278">
        <v>7370</v>
      </c>
      <c r="D955" s="278" t="s">
        <v>433</v>
      </c>
      <c r="E955" s="244" t="s">
        <v>421</v>
      </c>
    </row>
    <row r="956" spans="1:5" ht="18.75">
      <c r="A956" s="21">
        <v>881</v>
      </c>
      <c r="B956" s="244" t="s">
        <v>434</v>
      </c>
      <c r="C956" s="278">
        <v>7377</v>
      </c>
      <c r="D956" s="278" t="s">
        <v>435</v>
      </c>
      <c r="E956" s="244" t="s">
        <v>421</v>
      </c>
    </row>
    <row r="957" spans="1:5" ht="18.75">
      <c r="A957" s="21">
        <v>882</v>
      </c>
      <c r="B957" s="244" t="s">
        <v>436</v>
      </c>
      <c r="C957" s="278">
        <v>5314</v>
      </c>
      <c r="D957" s="278" t="s">
        <v>437</v>
      </c>
      <c r="E957" s="244" t="s">
        <v>431</v>
      </c>
    </row>
    <row r="958" spans="1:5" ht="18.75">
      <c r="A958" s="21">
        <v>883</v>
      </c>
      <c r="B958" s="244" t="s">
        <v>438</v>
      </c>
      <c r="C958" s="278">
        <v>5584</v>
      </c>
      <c r="D958" s="278" t="s">
        <v>429</v>
      </c>
      <c r="E958" s="244" t="s">
        <v>439</v>
      </c>
    </row>
    <row r="959" spans="1:5" ht="18.75">
      <c r="A959" s="21">
        <v>884</v>
      </c>
      <c r="B959" s="244" t="s">
        <v>440</v>
      </c>
      <c r="C959" s="278">
        <v>5124</v>
      </c>
      <c r="D959" s="278" t="s">
        <v>429</v>
      </c>
      <c r="E959" s="244" t="s">
        <v>439</v>
      </c>
    </row>
    <row r="960" spans="1:5" ht="18.75">
      <c r="A960" s="21">
        <v>885</v>
      </c>
      <c r="B960" s="244" t="s">
        <v>441</v>
      </c>
      <c r="C960" s="278">
        <v>6106</v>
      </c>
      <c r="D960" s="278" t="s">
        <v>429</v>
      </c>
      <c r="E960" s="244" t="s">
        <v>442</v>
      </c>
    </row>
    <row r="961" spans="1:5" ht="18.75">
      <c r="A961" s="21">
        <v>886</v>
      </c>
      <c r="B961" s="244" t="s">
        <v>443</v>
      </c>
      <c r="C961" s="278">
        <v>6813</v>
      </c>
      <c r="D961" s="278" t="s">
        <v>444</v>
      </c>
      <c r="E961" s="244" t="s">
        <v>442</v>
      </c>
    </row>
    <row r="962" spans="1:5" ht="18.75">
      <c r="A962" s="21">
        <v>887</v>
      </c>
      <c r="B962" s="244" t="s">
        <v>445</v>
      </c>
      <c r="C962" s="278">
        <v>6800</v>
      </c>
      <c r="D962" s="278" t="s">
        <v>429</v>
      </c>
      <c r="E962" s="244" t="s">
        <v>446</v>
      </c>
    </row>
    <row r="963" spans="1:5" ht="18.75">
      <c r="A963" s="21">
        <v>888</v>
      </c>
      <c r="B963" s="244" t="s">
        <v>447</v>
      </c>
      <c r="C963" s="278">
        <v>5494</v>
      </c>
      <c r="D963" s="278" t="s">
        <v>448</v>
      </c>
      <c r="E963" s="244" t="s">
        <v>449</v>
      </c>
    </row>
    <row r="964" spans="1:5" ht="18.75">
      <c r="A964" s="21">
        <v>889</v>
      </c>
      <c r="B964" s="244" t="s">
        <v>450</v>
      </c>
      <c r="C964" s="278">
        <v>7052</v>
      </c>
      <c r="D964" s="278" t="s">
        <v>433</v>
      </c>
      <c r="E964" s="244" t="s">
        <v>449</v>
      </c>
    </row>
    <row r="965" spans="1:5" ht="18.75">
      <c r="A965" s="21">
        <v>890</v>
      </c>
      <c r="B965" s="244" t="s">
        <v>451</v>
      </c>
      <c r="C965" s="278">
        <v>5572</v>
      </c>
      <c r="D965" s="278" t="s">
        <v>429</v>
      </c>
      <c r="E965" s="244" t="s">
        <v>446</v>
      </c>
    </row>
    <row r="966" spans="1:5" ht="18.75">
      <c r="A966" s="21">
        <v>891</v>
      </c>
      <c r="B966" s="244" t="s">
        <v>452</v>
      </c>
      <c r="C966" s="278">
        <v>5469</v>
      </c>
      <c r="D966" s="278" t="s">
        <v>429</v>
      </c>
      <c r="E966" s="244" t="s">
        <v>446</v>
      </c>
    </row>
    <row r="967" spans="1:5" ht="18.75">
      <c r="A967" s="21">
        <v>892</v>
      </c>
      <c r="B967" s="244" t="s">
        <v>453</v>
      </c>
      <c r="C967" s="278">
        <v>7443</v>
      </c>
      <c r="D967" s="278" t="s">
        <v>433</v>
      </c>
      <c r="E967" s="244" t="s">
        <v>446</v>
      </c>
    </row>
    <row r="968" spans="1:5" ht="18.75">
      <c r="A968" s="21">
        <v>893</v>
      </c>
      <c r="B968" s="244" t="s">
        <v>454</v>
      </c>
      <c r="C968" s="278">
        <v>5409</v>
      </c>
      <c r="D968" s="278" t="s">
        <v>433</v>
      </c>
      <c r="E968" s="244" t="s">
        <v>446</v>
      </c>
    </row>
    <row r="969" spans="1:5" ht="18.75">
      <c r="A969" s="21">
        <v>894</v>
      </c>
      <c r="B969" s="244" t="s">
        <v>455</v>
      </c>
      <c r="C969" s="278">
        <v>7269</v>
      </c>
      <c r="D969" s="278" t="s">
        <v>433</v>
      </c>
      <c r="E969" s="244" t="s">
        <v>456</v>
      </c>
    </row>
    <row r="970" spans="1:5" ht="18.75">
      <c r="A970" s="21">
        <v>895</v>
      </c>
      <c r="B970" s="244" t="s">
        <v>457</v>
      </c>
      <c r="C970" s="278">
        <v>7375</v>
      </c>
      <c r="D970" s="278" t="s">
        <v>433</v>
      </c>
      <c r="E970" s="244" t="s">
        <v>458</v>
      </c>
    </row>
    <row r="971" spans="1:5" ht="18.75">
      <c r="A971" s="21">
        <v>896</v>
      </c>
      <c r="B971" s="244" t="s">
        <v>459</v>
      </c>
      <c r="C971" s="278">
        <v>7147</v>
      </c>
      <c r="D971" s="278" t="s">
        <v>460</v>
      </c>
      <c r="E971" s="244" t="s">
        <v>458</v>
      </c>
    </row>
    <row r="972" spans="1:5" ht="18.75">
      <c r="A972" s="21">
        <v>897</v>
      </c>
      <c r="B972" s="244" t="s">
        <v>461</v>
      </c>
      <c r="C972" s="278">
        <v>7371</v>
      </c>
      <c r="D972" s="278" t="s">
        <v>433</v>
      </c>
      <c r="E972" s="244" t="s">
        <v>462</v>
      </c>
    </row>
    <row r="973" spans="1:5" ht="18.75">
      <c r="A973" s="21">
        <v>898</v>
      </c>
      <c r="B973" s="244" t="s">
        <v>463</v>
      </c>
      <c r="C973" s="278">
        <v>7396</v>
      </c>
      <c r="D973" s="278" t="s">
        <v>464</v>
      </c>
      <c r="E973" s="244" t="s">
        <v>462</v>
      </c>
    </row>
    <row r="974" spans="1:5" ht="18.75">
      <c r="A974" s="21">
        <v>899</v>
      </c>
      <c r="B974" s="244" t="s">
        <v>190</v>
      </c>
      <c r="C974" s="278">
        <v>5454</v>
      </c>
      <c r="D974" s="278" t="s">
        <v>465</v>
      </c>
      <c r="E974" s="244" t="s">
        <v>462</v>
      </c>
    </row>
    <row r="975" spans="1:5" ht="18.75">
      <c r="A975" s="21">
        <v>900</v>
      </c>
      <c r="B975" s="244" t="s">
        <v>466</v>
      </c>
      <c r="C975" s="278">
        <v>6809</v>
      </c>
      <c r="D975" s="278" t="s">
        <v>467</v>
      </c>
      <c r="E975" s="244" t="s">
        <v>468</v>
      </c>
    </row>
    <row r="976" spans="1:5" ht="18.75">
      <c r="A976" s="21">
        <v>901</v>
      </c>
      <c r="B976" s="244" t="s">
        <v>469</v>
      </c>
      <c r="C976" s="278">
        <v>4967</v>
      </c>
      <c r="D976" s="278" t="s">
        <v>470</v>
      </c>
      <c r="E976" s="244" t="s">
        <v>124</v>
      </c>
    </row>
    <row r="977" spans="1:5" ht="18.75">
      <c r="A977" s="21">
        <v>902</v>
      </c>
      <c r="B977" s="244" t="s">
        <v>471</v>
      </c>
      <c r="C977" s="278">
        <v>6647</v>
      </c>
      <c r="D977" s="278" t="s">
        <v>470</v>
      </c>
      <c r="E977" s="244" t="s">
        <v>127</v>
      </c>
    </row>
    <row r="978" spans="1:5" ht="18.75">
      <c r="A978" s="21">
        <v>903</v>
      </c>
      <c r="B978" s="244" t="s">
        <v>472</v>
      </c>
      <c r="C978" s="278">
        <v>6680</v>
      </c>
      <c r="D978" s="278" t="s">
        <v>241</v>
      </c>
      <c r="E978" s="244" t="s">
        <v>473</v>
      </c>
    </row>
    <row r="979" spans="1:5" ht="18.75">
      <c r="A979" s="21">
        <v>904</v>
      </c>
      <c r="B979" s="244" t="s">
        <v>474</v>
      </c>
      <c r="C979" s="278">
        <v>5303</v>
      </c>
      <c r="D979" s="278" t="s">
        <v>470</v>
      </c>
      <c r="E979" s="244" t="s">
        <v>475</v>
      </c>
    </row>
    <row r="980" spans="1:5" ht="18.75">
      <c r="A980" s="21">
        <v>905</v>
      </c>
      <c r="B980" s="244" t="s">
        <v>476</v>
      </c>
      <c r="C980" s="278">
        <v>4490</v>
      </c>
      <c r="D980" s="278" t="s">
        <v>426</v>
      </c>
      <c r="E980" s="244" t="s">
        <v>475</v>
      </c>
    </row>
    <row r="981" spans="1:5">
      <c r="A981" s="315" t="s">
        <v>10924</v>
      </c>
      <c r="B981" s="316"/>
      <c r="C981" s="317"/>
      <c r="D981" s="259"/>
      <c r="E981" s="90">
        <v>30</v>
      </c>
    </row>
    <row r="982" spans="1:5">
      <c r="A982" s="181"/>
      <c r="B982" s="182"/>
      <c r="C982" s="256"/>
      <c r="D982" s="257"/>
      <c r="E982" s="90"/>
    </row>
    <row r="983" spans="1:5">
      <c r="A983" s="181"/>
      <c r="B983" s="182"/>
      <c r="C983" s="256"/>
      <c r="D983" s="257"/>
      <c r="E983" s="90"/>
    </row>
    <row r="984" spans="1:5">
      <c r="A984" s="1"/>
      <c r="B984" s="1"/>
      <c r="C984" s="2"/>
      <c r="D984" s="2"/>
      <c r="E984" s="1"/>
    </row>
    <row r="985" spans="1:5">
      <c r="A985" s="1"/>
      <c r="B985" s="1"/>
      <c r="C985" s="2"/>
      <c r="D985" s="2"/>
      <c r="E985" s="1"/>
    </row>
    <row r="986" spans="1:5" ht="13.5" customHeight="1">
      <c r="A986" s="330" t="s">
        <v>234</v>
      </c>
      <c r="B986" s="331"/>
      <c r="C986" s="331"/>
      <c r="D986" s="331"/>
      <c r="E986" s="333"/>
    </row>
    <row r="987" spans="1:5" ht="9" hidden="1" customHeight="1">
      <c r="A987" s="300"/>
      <c r="B987" s="301"/>
      <c r="C987" s="301"/>
      <c r="D987" s="301"/>
      <c r="E987" s="302"/>
    </row>
    <row r="988" spans="1:5" ht="15" hidden="1" customHeight="1">
      <c r="A988" s="300"/>
      <c r="B988" s="301"/>
      <c r="C988" s="301"/>
      <c r="D988" s="301"/>
      <c r="E988" s="302"/>
    </row>
    <row r="989" spans="1:5" ht="15" hidden="1" customHeight="1">
      <c r="A989" s="300"/>
      <c r="B989" s="301"/>
      <c r="C989" s="301"/>
      <c r="D989" s="301"/>
      <c r="E989" s="302"/>
    </row>
    <row r="990" spans="1:5" ht="18.75">
      <c r="A990" s="73">
        <v>906</v>
      </c>
      <c r="B990" s="244" t="s">
        <v>1034</v>
      </c>
      <c r="C990" s="278">
        <v>7363</v>
      </c>
      <c r="D990" s="278" t="s">
        <v>145</v>
      </c>
      <c r="E990" s="244" t="s">
        <v>564</v>
      </c>
    </row>
    <row r="991" spans="1:5" ht="18.75">
      <c r="A991" s="73">
        <v>907</v>
      </c>
      <c r="B991" s="244" t="s">
        <v>519</v>
      </c>
      <c r="C991" s="278">
        <v>7398</v>
      </c>
      <c r="D991" s="278" t="s">
        <v>615</v>
      </c>
      <c r="E991" s="244" t="s">
        <v>530</v>
      </c>
    </row>
    <row r="992" spans="1:5" ht="18.75">
      <c r="A992" s="73">
        <v>908</v>
      </c>
      <c r="B992" s="244" t="s">
        <v>1035</v>
      </c>
      <c r="C992" s="278">
        <v>7549</v>
      </c>
      <c r="D992" s="278" t="s">
        <v>144</v>
      </c>
      <c r="E992" s="244" t="s">
        <v>564</v>
      </c>
    </row>
    <row r="993" spans="1:5" ht="18.75">
      <c r="A993" s="73">
        <v>909</v>
      </c>
      <c r="B993" s="244" t="s">
        <v>1036</v>
      </c>
      <c r="C993" s="278">
        <v>7481</v>
      </c>
      <c r="D993" s="278" t="s">
        <v>144</v>
      </c>
      <c r="E993" s="244" t="s">
        <v>1037</v>
      </c>
    </row>
    <row r="994" spans="1:5" ht="18.75">
      <c r="A994" s="73">
        <v>910</v>
      </c>
      <c r="B994" s="244" t="s">
        <v>1038</v>
      </c>
      <c r="C994" s="278">
        <v>7420</v>
      </c>
      <c r="D994" s="278" t="s">
        <v>615</v>
      </c>
      <c r="E994" s="244" t="s">
        <v>604</v>
      </c>
    </row>
    <row r="995" spans="1:5" ht="18.75">
      <c r="A995" s="73">
        <v>911</v>
      </c>
      <c r="B995" s="244" t="s">
        <v>1039</v>
      </c>
      <c r="C995" s="278">
        <v>7510</v>
      </c>
      <c r="D995" s="278" t="s">
        <v>144</v>
      </c>
      <c r="E995" s="244" t="s">
        <v>604</v>
      </c>
    </row>
    <row r="996" spans="1:5" ht="18.75">
      <c r="A996" s="73">
        <v>912</v>
      </c>
      <c r="B996" s="244" t="s">
        <v>1040</v>
      </c>
      <c r="C996" s="278">
        <v>7480</v>
      </c>
      <c r="D996" s="278" t="s">
        <v>144</v>
      </c>
      <c r="E996" s="244" t="s">
        <v>779</v>
      </c>
    </row>
    <row r="997" spans="1:5" ht="18.75">
      <c r="A997" s="73">
        <v>913</v>
      </c>
      <c r="B997" s="244" t="s">
        <v>1041</v>
      </c>
      <c r="C997" s="278">
        <v>7364</v>
      </c>
      <c r="D997" s="278" t="s">
        <v>691</v>
      </c>
      <c r="E997" s="244" t="s">
        <v>598</v>
      </c>
    </row>
    <row r="998" spans="1:5" ht="18.75">
      <c r="A998" s="73">
        <v>914</v>
      </c>
      <c r="B998" s="244" t="s">
        <v>1042</v>
      </c>
      <c r="C998" s="278">
        <v>7515</v>
      </c>
      <c r="D998" s="278" t="s">
        <v>144</v>
      </c>
      <c r="E998" s="244" t="s">
        <v>787</v>
      </c>
    </row>
    <row r="999" spans="1:5" ht="18.75">
      <c r="A999" s="73">
        <v>915</v>
      </c>
      <c r="B999" s="244" t="s">
        <v>1043</v>
      </c>
      <c r="C999" s="278">
        <v>7469</v>
      </c>
      <c r="D999" s="278" t="s">
        <v>144</v>
      </c>
      <c r="E999" s="244" t="s">
        <v>787</v>
      </c>
    </row>
    <row r="1000" spans="1:5" ht="18.75">
      <c r="A1000" s="73">
        <v>916</v>
      </c>
      <c r="B1000" s="244" t="s">
        <v>1044</v>
      </c>
      <c r="C1000" s="278">
        <v>7528</v>
      </c>
      <c r="D1000" s="278" t="s">
        <v>144</v>
      </c>
      <c r="E1000" s="244" t="s">
        <v>789</v>
      </c>
    </row>
    <row r="1001" spans="1:5" ht="18.75">
      <c r="A1001" s="73">
        <v>917</v>
      </c>
      <c r="B1001" s="244" t="s">
        <v>1045</v>
      </c>
      <c r="C1001" s="278">
        <v>7508</v>
      </c>
      <c r="D1001" s="278" t="s">
        <v>144</v>
      </c>
      <c r="E1001" s="244" t="s">
        <v>1046</v>
      </c>
    </row>
    <row r="1002" spans="1:5" ht="18.75">
      <c r="A1002" s="73">
        <v>918</v>
      </c>
      <c r="B1002" s="244" t="s">
        <v>1047</v>
      </c>
      <c r="C1002" s="278">
        <v>7550</v>
      </c>
      <c r="D1002" s="278" t="s">
        <v>144</v>
      </c>
      <c r="E1002" s="244" t="s">
        <v>1046</v>
      </c>
    </row>
    <row r="1003" spans="1:5" ht="18.75">
      <c r="A1003" s="73">
        <v>919</v>
      </c>
      <c r="B1003" s="244" t="s">
        <v>1048</v>
      </c>
      <c r="C1003" s="278">
        <v>7474</v>
      </c>
      <c r="D1003" s="278" t="s">
        <v>144</v>
      </c>
      <c r="E1003" s="244" t="s">
        <v>570</v>
      </c>
    </row>
    <row r="1004" spans="1:5" ht="18.75">
      <c r="A1004" s="73">
        <v>920</v>
      </c>
      <c r="B1004" s="244" t="s">
        <v>1049</v>
      </c>
      <c r="C1004" s="278">
        <v>7452</v>
      </c>
      <c r="D1004" s="278" t="s">
        <v>144</v>
      </c>
      <c r="E1004" s="244" t="s">
        <v>785</v>
      </c>
    </row>
    <row r="1005" spans="1:5" ht="18.75">
      <c r="A1005" s="73">
        <v>921</v>
      </c>
      <c r="B1005" s="244" t="s">
        <v>1050</v>
      </c>
      <c r="C1005" s="278">
        <v>7626</v>
      </c>
      <c r="D1005" s="278" t="s">
        <v>144</v>
      </c>
      <c r="E1005" s="244" t="s">
        <v>785</v>
      </c>
    </row>
    <row r="1006" spans="1:5" ht="18.75">
      <c r="A1006" s="73">
        <v>922</v>
      </c>
      <c r="B1006" s="244" t="s">
        <v>1051</v>
      </c>
      <c r="C1006" s="278">
        <v>7540</v>
      </c>
      <c r="D1006" s="278" t="s">
        <v>144</v>
      </c>
      <c r="E1006" s="244" t="s">
        <v>1052</v>
      </c>
    </row>
    <row r="1007" spans="1:5" ht="18.75">
      <c r="A1007" s="73">
        <v>923</v>
      </c>
      <c r="B1007" s="244" t="s">
        <v>1053</v>
      </c>
      <c r="C1007" s="278">
        <v>7504</v>
      </c>
      <c r="D1007" s="278" t="s">
        <v>144</v>
      </c>
      <c r="E1007" s="244" t="s">
        <v>792</v>
      </c>
    </row>
    <row r="1008" spans="1:5" ht="18.75">
      <c r="A1008" s="73">
        <v>924</v>
      </c>
      <c r="B1008" s="244" t="s">
        <v>780</v>
      </c>
      <c r="C1008" s="278">
        <v>7304</v>
      </c>
      <c r="D1008" s="278" t="s">
        <v>143</v>
      </c>
      <c r="E1008" s="244" t="s">
        <v>562</v>
      </c>
    </row>
    <row r="1009" spans="1:5" ht="18.75">
      <c r="A1009" s="73">
        <v>925</v>
      </c>
      <c r="B1009" s="244" t="s">
        <v>1080</v>
      </c>
      <c r="C1009" s="278">
        <v>7280</v>
      </c>
      <c r="D1009" s="278" t="s">
        <v>143</v>
      </c>
      <c r="E1009" s="244" t="s">
        <v>1081</v>
      </c>
    </row>
    <row r="1010" spans="1:5">
      <c r="A1010" s="315" t="s">
        <v>10925</v>
      </c>
      <c r="B1010" s="316"/>
      <c r="C1010" s="317"/>
      <c r="D1010" s="259"/>
      <c r="E1010" s="90">
        <v>20</v>
      </c>
    </row>
    <row r="1011" spans="1:5">
      <c r="A1011" s="1"/>
      <c r="B1011" s="1"/>
      <c r="C1011" s="2"/>
      <c r="D1011" s="2"/>
      <c r="E1011" s="1"/>
    </row>
    <row r="1012" spans="1:5">
      <c r="A1012" s="1"/>
      <c r="B1012" s="1"/>
      <c r="C1012" s="2"/>
      <c r="D1012" s="2"/>
      <c r="E1012" s="1"/>
    </row>
    <row r="1013" spans="1:5" ht="18.75">
      <c r="A1013" s="330" t="s">
        <v>693</v>
      </c>
      <c r="B1013" s="331"/>
      <c r="C1013" s="331"/>
      <c r="D1013" s="331"/>
      <c r="E1013" s="333"/>
    </row>
    <row r="1014" spans="1:5" ht="15.75">
      <c r="A1014" s="21"/>
      <c r="B1014" s="20"/>
      <c r="C1014" s="258"/>
      <c r="D1014" s="224"/>
      <c r="E1014" s="20"/>
    </row>
    <row r="1015" spans="1:5" ht="18.75">
      <c r="A1015" s="73">
        <v>926</v>
      </c>
      <c r="B1015" s="244" t="s">
        <v>529</v>
      </c>
      <c r="C1015" s="278">
        <v>4861</v>
      </c>
      <c r="D1015" s="278" t="s">
        <v>145</v>
      </c>
      <c r="E1015" s="244" t="s">
        <v>530</v>
      </c>
    </row>
    <row r="1016" spans="1:5" ht="18.75">
      <c r="A1016" s="73">
        <v>927</v>
      </c>
      <c r="B1016" s="244" t="s">
        <v>531</v>
      </c>
      <c r="C1016" s="278">
        <v>5739</v>
      </c>
      <c r="D1016" s="278" t="s">
        <v>142</v>
      </c>
      <c r="E1016" s="244" t="s">
        <v>532</v>
      </c>
    </row>
    <row r="1017" spans="1:5" ht="18.75">
      <c r="A1017" s="73">
        <v>928</v>
      </c>
      <c r="B1017" s="244" t="s">
        <v>533</v>
      </c>
      <c r="C1017" s="278">
        <v>5197</v>
      </c>
      <c r="D1017" s="278" t="s">
        <v>142</v>
      </c>
      <c r="E1017" s="244" t="s">
        <v>534</v>
      </c>
    </row>
    <row r="1018" spans="1:5" ht="18.75">
      <c r="A1018" s="73">
        <v>929</v>
      </c>
      <c r="B1018" s="244" t="s">
        <v>535</v>
      </c>
      <c r="C1018" s="278">
        <v>6172</v>
      </c>
      <c r="D1018" s="278" t="s">
        <v>142</v>
      </c>
      <c r="E1018" s="244" t="s">
        <v>536</v>
      </c>
    </row>
    <row r="1019" spans="1:5" ht="18.75">
      <c r="A1019" s="73">
        <v>930</v>
      </c>
      <c r="B1019" s="244" t="s">
        <v>537</v>
      </c>
      <c r="C1019" s="278">
        <v>6139</v>
      </c>
      <c r="D1019" s="278" t="s">
        <v>142</v>
      </c>
      <c r="E1019" s="244" t="s">
        <v>538</v>
      </c>
    </row>
    <row r="1020" spans="1:5" ht="18.75">
      <c r="A1020" s="73">
        <v>931</v>
      </c>
      <c r="B1020" s="244" t="s">
        <v>539</v>
      </c>
      <c r="C1020" s="278">
        <v>4974</v>
      </c>
      <c r="D1020" s="278" t="s">
        <v>142</v>
      </c>
      <c r="E1020" s="244" t="s">
        <v>540</v>
      </c>
    </row>
    <row r="1021" spans="1:5" ht="18.75">
      <c r="A1021" s="73">
        <v>932</v>
      </c>
      <c r="B1021" s="244" t="s">
        <v>541</v>
      </c>
      <c r="C1021" s="278">
        <v>5603</v>
      </c>
      <c r="D1021" s="278" t="s">
        <v>142</v>
      </c>
      <c r="E1021" s="244" t="s">
        <v>542</v>
      </c>
    </row>
    <row r="1022" spans="1:5" ht="18.75">
      <c r="A1022" s="73">
        <v>933</v>
      </c>
      <c r="B1022" s="244" t="s">
        <v>543</v>
      </c>
      <c r="C1022" s="278">
        <v>5192</v>
      </c>
      <c r="D1022" s="278" t="s">
        <v>142</v>
      </c>
      <c r="E1022" s="244" t="s">
        <v>544</v>
      </c>
    </row>
    <row r="1023" spans="1:5" ht="18.75">
      <c r="A1023" s="73">
        <v>934</v>
      </c>
      <c r="B1023" s="244" t="s">
        <v>545</v>
      </c>
      <c r="C1023" s="278">
        <v>5941</v>
      </c>
      <c r="D1023" s="278" t="s">
        <v>144</v>
      </c>
      <c r="E1023" s="244" t="s">
        <v>546</v>
      </c>
    </row>
    <row r="1024" spans="1:5" ht="18.75">
      <c r="A1024" s="73">
        <v>935</v>
      </c>
      <c r="B1024" s="244" t="s">
        <v>547</v>
      </c>
      <c r="C1024" s="278">
        <v>6025</v>
      </c>
      <c r="D1024" s="278" t="s">
        <v>144</v>
      </c>
      <c r="E1024" s="244" t="s">
        <v>548</v>
      </c>
    </row>
    <row r="1025" spans="1:5" ht="18.75">
      <c r="A1025" s="73">
        <v>936</v>
      </c>
      <c r="B1025" s="244" t="s">
        <v>549</v>
      </c>
      <c r="C1025" s="278">
        <v>7082</v>
      </c>
      <c r="D1025" s="278" t="s">
        <v>144</v>
      </c>
      <c r="E1025" s="244" t="s">
        <v>550</v>
      </c>
    </row>
    <row r="1026" spans="1:5" ht="18.75">
      <c r="A1026" s="73">
        <v>937</v>
      </c>
      <c r="B1026" s="244" t="s">
        <v>551</v>
      </c>
      <c r="C1026" s="278">
        <v>6511</v>
      </c>
      <c r="D1026" s="278" t="s">
        <v>144</v>
      </c>
      <c r="E1026" s="244" t="s">
        <v>552</v>
      </c>
    </row>
    <row r="1027" spans="1:5" ht="18.75">
      <c r="A1027" s="73">
        <v>938</v>
      </c>
      <c r="B1027" s="244" t="s">
        <v>553</v>
      </c>
      <c r="C1027" s="278">
        <v>6200</v>
      </c>
      <c r="D1027" s="278" t="s">
        <v>144</v>
      </c>
      <c r="E1027" s="244" t="s">
        <v>554</v>
      </c>
    </row>
    <row r="1028" spans="1:5" ht="18.75">
      <c r="A1028" s="73">
        <v>939</v>
      </c>
      <c r="B1028" s="244" t="s">
        <v>555</v>
      </c>
      <c r="C1028" s="278">
        <v>7536</v>
      </c>
      <c r="D1028" s="278" t="s">
        <v>144</v>
      </c>
      <c r="E1028" s="244" t="s">
        <v>556</v>
      </c>
    </row>
    <row r="1029" spans="1:5" ht="18.75">
      <c r="A1029" s="73">
        <v>940</v>
      </c>
      <c r="B1029" s="244" t="s">
        <v>557</v>
      </c>
      <c r="C1029" s="278">
        <v>5764</v>
      </c>
      <c r="D1029" s="278" t="s">
        <v>144</v>
      </c>
      <c r="E1029" s="244" t="s">
        <v>558</v>
      </c>
    </row>
    <row r="1030" spans="1:5" ht="18.75">
      <c r="A1030" s="73">
        <v>941</v>
      </c>
      <c r="B1030" s="244" t="s">
        <v>559</v>
      </c>
      <c r="C1030" s="278">
        <v>6199</v>
      </c>
      <c r="D1030" s="278" t="s">
        <v>144</v>
      </c>
      <c r="E1030" s="244" t="s">
        <v>560</v>
      </c>
    </row>
    <row r="1031" spans="1:5" ht="18.75">
      <c r="A1031" s="73">
        <v>942</v>
      </c>
      <c r="B1031" s="244" t="s">
        <v>561</v>
      </c>
      <c r="C1031" s="278">
        <v>6631</v>
      </c>
      <c r="D1031" s="278" t="s">
        <v>144</v>
      </c>
      <c r="E1031" s="244" t="s">
        <v>562</v>
      </c>
    </row>
    <row r="1032" spans="1:5" ht="18.75">
      <c r="A1032" s="73">
        <v>943</v>
      </c>
      <c r="B1032" s="244" t="s">
        <v>563</v>
      </c>
      <c r="C1032" s="278">
        <v>5776</v>
      </c>
      <c r="D1032" s="278" t="s">
        <v>144</v>
      </c>
      <c r="E1032" s="244" t="s">
        <v>564</v>
      </c>
    </row>
    <row r="1033" spans="1:5" ht="18.75">
      <c r="A1033" s="73">
        <v>944</v>
      </c>
      <c r="B1033" s="244" t="s">
        <v>565</v>
      </c>
      <c r="C1033" s="278">
        <v>7111</v>
      </c>
      <c r="D1033" s="278" t="s">
        <v>144</v>
      </c>
      <c r="E1033" s="244" t="s">
        <v>566</v>
      </c>
    </row>
    <row r="1034" spans="1:5" ht="18.75">
      <c r="A1034" s="73">
        <v>945</v>
      </c>
      <c r="B1034" s="244" t="s">
        <v>567</v>
      </c>
      <c r="C1034" s="278">
        <v>5791</v>
      </c>
      <c r="D1034" s="278" t="s">
        <v>144</v>
      </c>
      <c r="E1034" s="244" t="s">
        <v>568</v>
      </c>
    </row>
    <row r="1035" spans="1:5" ht="18.75">
      <c r="A1035" s="73">
        <v>946</v>
      </c>
      <c r="B1035" s="244" t="s">
        <v>569</v>
      </c>
      <c r="C1035" s="278">
        <v>7081</v>
      </c>
      <c r="D1035" s="278" t="s">
        <v>144</v>
      </c>
      <c r="E1035" s="244" t="s">
        <v>570</v>
      </c>
    </row>
    <row r="1036" spans="1:5" ht="18.75">
      <c r="A1036" s="73">
        <v>947</v>
      </c>
      <c r="B1036" s="244" t="s">
        <v>571</v>
      </c>
      <c r="C1036" s="278">
        <v>6521</v>
      </c>
      <c r="D1036" s="278" t="s">
        <v>143</v>
      </c>
      <c r="E1036" s="244" t="s">
        <v>572</v>
      </c>
    </row>
    <row r="1037" spans="1:5" ht="18.75">
      <c r="A1037" s="73">
        <v>948</v>
      </c>
      <c r="B1037" s="244" t="s">
        <v>573</v>
      </c>
      <c r="C1037" s="278">
        <v>7192</v>
      </c>
      <c r="D1037" s="278" t="s">
        <v>143</v>
      </c>
      <c r="E1037" s="244" t="s">
        <v>574</v>
      </c>
    </row>
    <row r="1038" spans="1:5" ht="18.75">
      <c r="A1038" s="73">
        <v>949</v>
      </c>
      <c r="B1038" s="244" t="s">
        <v>575</v>
      </c>
      <c r="C1038" s="278">
        <v>6901</v>
      </c>
      <c r="D1038" s="278" t="s">
        <v>143</v>
      </c>
      <c r="E1038" s="244" t="s">
        <v>576</v>
      </c>
    </row>
    <row r="1039" spans="1:5" ht="18.75">
      <c r="A1039" s="73">
        <v>950</v>
      </c>
      <c r="B1039" s="244" t="s">
        <v>577</v>
      </c>
      <c r="C1039" s="278">
        <v>7204</v>
      </c>
      <c r="D1039" s="278" t="s">
        <v>143</v>
      </c>
      <c r="E1039" s="244" t="s">
        <v>578</v>
      </c>
    </row>
    <row r="1040" spans="1:5" ht="18.75">
      <c r="A1040" s="73">
        <v>951</v>
      </c>
      <c r="B1040" s="244" t="s">
        <v>579</v>
      </c>
      <c r="C1040" s="278">
        <v>6534</v>
      </c>
      <c r="D1040" s="278" t="s">
        <v>143</v>
      </c>
      <c r="E1040" s="244" t="s">
        <v>580</v>
      </c>
    </row>
    <row r="1041" spans="1:5" ht="18.75">
      <c r="A1041" s="73">
        <v>952</v>
      </c>
      <c r="B1041" s="244" t="s">
        <v>581</v>
      </c>
      <c r="C1041" s="278">
        <v>6506</v>
      </c>
      <c r="D1041" s="278" t="s">
        <v>143</v>
      </c>
      <c r="E1041" s="244" t="s">
        <v>582</v>
      </c>
    </row>
    <row r="1042" spans="1:5" ht="18.75">
      <c r="A1042" s="73">
        <v>953</v>
      </c>
      <c r="B1042" s="244" t="s">
        <v>583</v>
      </c>
      <c r="C1042" s="278">
        <v>7206</v>
      </c>
      <c r="D1042" s="278" t="s">
        <v>143</v>
      </c>
      <c r="E1042" s="244" t="s">
        <v>584</v>
      </c>
    </row>
    <row r="1043" spans="1:5" ht="18.75">
      <c r="A1043" s="73">
        <v>954</v>
      </c>
      <c r="B1043" s="244" t="s">
        <v>585</v>
      </c>
      <c r="C1043" s="278">
        <v>7195</v>
      </c>
      <c r="D1043" s="278" t="s">
        <v>143</v>
      </c>
      <c r="E1043" s="244" t="s">
        <v>586</v>
      </c>
    </row>
    <row r="1044" spans="1:5" ht="18.75">
      <c r="A1044" s="73">
        <v>955</v>
      </c>
      <c r="B1044" s="244" t="s">
        <v>587</v>
      </c>
      <c r="C1044" s="278">
        <v>6876</v>
      </c>
      <c r="D1044" s="278" t="s">
        <v>143</v>
      </c>
      <c r="E1044" s="244" t="s">
        <v>588</v>
      </c>
    </row>
    <row r="1045" spans="1:5" ht="18.75">
      <c r="A1045" s="73">
        <v>956</v>
      </c>
      <c r="B1045" s="244" t="s">
        <v>589</v>
      </c>
      <c r="C1045" s="278">
        <v>7356</v>
      </c>
      <c r="D1045" s="278" t="s">
        <v>143</v>
      </c>
      <c r="E1045" s="244" t="s">
        <v>590</v>
      </c>
    </row>
    <row r="1046" spans="1:5" ht="18.75">
      <c r="A1046" s="73">
        <v>957</v>
      </c>
      <c r="B1046" s="244" t="s">
        <v>591</v>
      </c>
      <c r="C1046" s="278">
        <v>6982</v>
      </c>
      <c r="D1046" s="278" t="s">
        <v>143</v>
      </c>
      <c r="E1046" s="244" t="s">
        <v>592</v>
      </c>
    </row>
    <row r="1047" spans="1:5" ht="18.75">
      <c r="A1047" s="73">
        <v>958</v>
      </c>
      <c r="B1047" s="244" t="s">
        <v>593</v>
      </c>
      <c r="C1047" s="278">
        <v>7233</v>
      </c>
      <c r="D1047" s="278" t="s">
        <v>143</v>
      </c>
      <c r="E1047" s="244" t="s">
        <v>594</v>
      </c>
    </row>
    <row r="1048" spans="1:5" ht="18.75">
      <c r="A1048" s="73">
        <v>959</v>
      </c>
      <c r="B1048" s="244" t="s">
        <v>595</v>
      </c>
      <c r="C1048" s="278">
        <v>7220</v>
      </c>
      <c r="D1048" s="278" t="s">
        <v>143</v>
      </c>
      <c r="E1048" s="244" t="s">
        <v>596</v>
      </c>
    </row>
    <row r="1049" spans="1:5" ht="18.75">
      <c r="A1049" s="73">
        <v>960</v>
      </c>
      <c r="B1049" s="244" t="s">
        <v>597</v>
      </c>
      <c r="C1049" s="278">
        <v>7276</v>
      </c>
      <c r="D1049" s="278" t="s">
        <v>143</v>
      </c>
      <c r="E1049" s="244" t="s">
        <v>598</v>
      </c>
    </row>
    <row r="1050" spans="1:5" ht="18.75">
      <c r="A1050" s="73">
        <v>961</v>
      </c>
      <c r="B1050" s="244" t="s">
        <v>599</v>
      </c>
      <c r="C1050" s="278">
        <v>6610</v>
      </c>
      <c r="D1050" s="278" t="s">
        <v>143</v>
      </c>
      <c r="E1050" s="244" t="s">
        <v>600</v>
      </c>
    </row>
    <row r="1051" spans="1:5" ht="18.75">
      <c r="A1051" s="73">
        <v>962</v>
      </c>
      <c r="B1051" s="244" t="s">
        <v>601</v>
      </c>
      <c r="C1051" s="278">
        <v>7278</v>
      </c>
      <c r="D1051" s="278" t="s">
        <v>143</v>
      </c>
      <c r="E1051" s="244" t="s">
        <v>602</v>
      </c>
    </row>
    <row r="1052" spans="1:5" ht="18.75">
      <c r="A1052" s="73">
        <v>963</v>
      </c>
      <c r="B1052" s="244" t="s">
        <v>603</v>
      </c>
      <c r="C1052" s="278">
        <v>7270</v>
      </c>
      <c r="D1052" s="278" t="s">
        <v>143</v>
      </c>
      <c r="E1052" s="244" t="s">
        <v>604</v>
      </c>
    </row>
    <row r="1053" spans="1:5" ht="18.75">
      <c r="A1053" s="73">
        <v>964</v>
      </c>
      <c r="B1053" s="244" t="s">
        <v>605</v>
      </c>
      <c r="C1053" s="278">
        <v>6693</v>
      </c>
      <c r="D1053" s="278" t="s">
        <v>143</v>
      </c>
      <c r="E1053" s="244" t="s">
        <v>606</v>
      </c>
    </row>
    <row r="1054" spans="1:5">
      <c r="A1054" s="315" t="s">
        <v>10926</v>
      </c>
      <c r="B1054" s="316"/>
      <c r="C1054" s="317"/>
      <c r="D1054" s="259"/>
      <c r="E1054" s="234">
        <v>39</v>
      </c>
    </row>
    <row r="1055" spans="1:5">
      <c r="A1055" s="73"/>
      <c r="B1055" s="73"/>
      <c r="C1055" s="279"/>
      <c r="D1055" s="279"/>
      <c r="E1055" s="73"/>
    </row>
    <row r="1056" spans="1:5">
      <c r="A1056" s="73"/>
      <c r="B1056" s="73"/>
      <c r="C1056" s="279"/>
      <c r="D1056" s="279"/>
      <c r="E1056" s="73"/>
    </row>
    <row r="1057" spans="1:5" ht="18.75">
      <c r="A1057" s="330" t="s">
        <v>608</v>
      </c>
      <c r="B1057" s="331"/>
      <c r="C1057" s="331"/>
      <c r="D1057" s="331"/>
      <c r="E1057" s="333"/>
    </row>
    <row r="1058" spans="1:5">
      <c r="A1058" s="73"/>
      <c r="B1058" s="73"/>
      <c r="C1058" s="279"/>
      <c r="D1058" s="279"/>
      <c r="E1058" s="73"/>
    </row>
    <row r="1059" spans="1:5" ht="18.75">
      <c r="A1059" s="73">
        <v>965</v>
      </c>
      <c r="B1059" s="244" t="s">
        <v>609</v>
      </c>
      <c r="C1059" s="278">
        <v>6310</v>
      </c>
      <c r="D1059" s="278" t="s">
        <v>144</v>
      </c>
      <c r="E1059" s="244" t="s">
        <v>610</v>
      </c>
    </row>
    <row r="1060" spans="1:5" ht="18.75">
      <c r="A1060" s="73">
        <v>966</v>
      </c>
      <c r="B1060" s="244" t="s">
        <v>611</v>
      </c>
      <c r="C1060" s="278">
        <v>4859</v>
      </c>
      <c r="D1060" s="278" t="s">
        <v>142</v>
      </c>
      <c r="E1060" s="244" t="s">
        <v>612</v>
      </c>
    </row>
    <row r="1061" spans="1:5" ht="18.75">
      <c r="A1061" s="73">
        <v>967</v>
      </c>
      <c r="B1061" s="244" t="s">
        <v>613</v>
      </c>
      <c r="C1061" s="278">
        <v>6430</v>
      </c>
      <c r="D1061" s="278" t="s">
        <v>615</v>
      </c>
      <c r="E1061" s="244" t="s">
        <v>614</v>
      </c>
    </row>
    <row r="1062" spans="1:5" ht="18.75">
      <c r="A1062" s="73">
        <v>968</v>
      </c>
      <c r="B1062" s="244" t="s">
        <v>616</v>
      </c>
      <c r="C1062" s="278">
        <v>7538</v>
      </c>
      <c r="D1062" s="278" t="s">
        <v>144</v>
      </c>
      <c r="E1062" s="244" t="s">
        <v>617</v>
      </c>
    </row>
    <row r="1063" spans="1:5" ht="18.75">
      <c r="A1063" s="73">
        <v>969</v>
      </c>
      <c r="B1063" s="244" t="s">
        <v>618</v>
      </c>
      <c r="C1063" s="278">
        <v>7390</v>
      </c>
      <c r="D1063" s="278" t="s">
        <v>615</v>
      </c>
      <c r="E1063" s="244" t="s">
        <v>619</v>
      </c>
    </row>
    <row r="1064" spans="1:5" ht="18.75">
      <c r="A1064" s="73">
        <v>970</v>
      </c>
      <c r="B1064" s="244" t="s">
        <v>620</v>
      </c>
      <c r="C1064" s="278">
        <v>7170</v>
      </c>
      <c r="D1064" s="278" t="s">
        <v>143</v>
      </c>
      <c r="E1064" s="244" t="s">
        <v>621</v>
      </c>
    </row>
    <row r="1065" spans="1:5" ht="18.75">
      <c r="A1065" s="73">
        <v>971</v>
      </c>
      <c r="B1065" s="244" t="s">
        <v>622</v>
      </c>
      <c r="C1065" s="278">
        <v>6584</v>
      </c>
      <c r="D1065" s="278" t="s">
        <v>144</v>
      </c>
      <c r="E1065" s="244" t="s">
        <v>623</v>
      </c>
    </row>
    <row r="1066" spans="1:5" ht="18.75">
      <c r="A1066" s="73">
        <v>972</v>
      </c>
      <c r="B1066" s="244" t="s">
        <v>624</v>
      </c>
      <c r="C1066" s="278">
        <v>7184</v>
      </c>
      <c r="D1066" s="278" t="s">
        <v>143</v>
      </c>
      <c r="E1066" s="244" t="s">
        <v>625</v>
      </c>
    </row>
    <row r="1067" spans="1:5" ht="18.75">
      <c r="A1067" s="73">
        <v>973</v>
      </c>
      <c r="B1067" s="244" t="s">
        <v>626</v>
      </c>
      <c r="C1067" s="278">
        <v>6450</v>
      </c>
      <c r="D1067" s="278" t="s">
        <v>144</v>
      </c>
      <c r="E1067" s="244" t="s">
        <v>627</v>
      </c>
    </row>
    <row r="1068" spans="1:5" ht="18.75">
      <c r="A1068" s="73">
        <v>974</v>
      </c>
      <c r="B1068" s="244" t="s">
        <v>130</v>
      </c>
      <c r="C1068" s="278">
        <v>5886</v>
      </c>
      <c r="D1068" s="278" t="s">
        <v>142</v>
      </c>
      <c r="E1068" s="244" t="s">
        <v>623</v>
      </c>
    </row>
    <row r="1069" spans="1:5" ht="18.75">
      <c r="A1069" s="73">
        <v>975</v>
      </c>
      <c r="B1069" s="244" t="s">
        <v>628</v>
      </c>
      <c r="C1069" s="278">
        <v>5952</v>
      </c>
      <c r="D1069" s="278" t="s">
        <v>144</v>
      </c>
      <c r="E1069" s="244" t="s">
        <v>629</v>
      </c>
    </row>
    <row r="1070" spans="1:5" ht="18.75">
      <c r="A1070" s="73">
        <v>976</v>
      </c>
      <c r="B1070" s="244" t="s">
        <v>630</v>
      </c>
      <c r="C1070" s="278">
        <v>6955</v>
      </c>
      <c r="D1070" s="278" t="s">
        <v>143</v>
      </c>
      <c r="E1070" s="244" t="s">
        <v>631</v>
      </c>
    </row>
    <row r="1071" spans="1:5" ht="18.75">
      <c r="A1071" s="73">
        <v>977</v>
      </c>
      <c r="B1071" s="244" t="s">
        <v>632</v>
      </c>
      <c r="C1071" s="278">
        <v>5639</v>
      </c>
      <c r="D1071" s="278" t="s">
        <v>142</v>
      </c>
      <c r="E1071" s="244" t="s">
        <v>633</v>
      </c>
    </row>
    <row r="1072" spans="1:5" ht="18.75">
      <c r="A1072" s="73">
        <v>978</v>
      </c>
      <c r="B1072" s="244" t="s">
        <v>634</v>
      </c>
      <c r="C1072" s="278">
        <v>4981</v>
      </c>
      <c r="D1072" s="278" t="s">
        <v>142</v>
      </c>
      <c r="E1072" s="244" t="s">
        <v>635</v>
      </c>
    </row>
    <row r="1073" spans="1:5" ht="18.75">
      <c r="A1073" s="73">
        <v>979</v>
      </c>
      <c r="B1073" s="244" t="s">
        <v>636</v>
      </c>
      <c r="C1073" s="278">
        <v>7121</v>
      </c>
      <c r="D1073" s="278" t="s">
        <v>144</v>
      </c>
      <c r="E1073" s="244" t="s">
        <v>637</v>
      </c>
    </row>
    <row r="1074" spans="1:5" ht="18.75">
      <c r="A1074" s="73">
        <v>980</v>
      </c>
      <c r="B1074" s="244" t="s">
        <v>638</v>
      </c>
      <c r="C1074" s="278">
        <v>7115</v>
      </c>
      <c r="D1074" s="278" t="s">
        <v>144</v>
      </c>
      <c r="E1074" s="244" t="s">
        <v>639</v>
      </c>
    </row>
    <row r="1075" spans="1:5" ht="18.75">
      <c r="A1075" s="73">
        <v>981</v>
      </c>
      <c r="B1075" s="244" t="s">
        <v>640</v>
      </c>
      <c r="C1075" s="278">
        <v>7103</v>
      </c>
      <c r="D1075" s="278" t="s">
        <v>144</v>
      </c>
      <c r="E1075" s="244" t="s">
        <v>641</v>
      </c>
    </row>
    <row r="1076" spans="1:5" ht="18.75">
      <c r="A1076" s="73">
        <v>982</v>
      </c>
      <c r="B1076" s="244" t="s">
        <v>642</v>
      </c>
      <c r="C1076" s="278">
        <v>7311</v>
      </c>
      <c r="D1076" s="278" t="s">
        <v>143</v>
      </c>
      <c r="E1076" s="244" t="s">
        <v>643</v>
      </c>
    </row>
    <row r="1077" spans="1:5" ht="18.75">
      <c r="A1077" s="73">
        <v>983</v>
      </c>
      <c r="B1077" s="244" t="s">
        <v>644</v>
      </c>
      <c r="C1077" s="278">
        <v>6958</v>
      </c>
      <c r="D1077" s="278" t="s">
        <v>143</v>
      </c>
      <c r="E1077" s="244" t="s">
        <v>645</v>
      </c>
    </row>
    <row r="1078" spans="1:5" ht="18.75">
      <c r="A1078" s="73">
        <v>984</v>
      </c>
      <c r="B1078" s="244" t="s">
        <v>646</v>
      </c>
      <c r="C1078" s="278">
        <v>5792</v>
      </c>
      <c r="D1078" s="278" t="s">
        <v>142</v>
      </c>
      <c r="E1078" s="244" t="s">
        <v>647</v>
      </c>
    </row>
    <row r="1079" spans="1:5" ht="18.75">
      <c r="A1079" s="73">
        <v>985</v>
      </c>
      <c r="B1079" s="244" t="s">
        <v>648</v>
      </c>
      <c r="C1079" s="278">
        <v>6575</v>
      </c>
      <c r="D1079" s="278" t="s">
        <v>144</v>
      </c>
      <c r="E1079" s="244" t="s">
        <v>649</v>
      </c>
    </row>
    <row r="1080" spans="1:5" ht="18.75">
      <c r="A1080" s="73">
        <v>986</v>
      </c>
      <c r="B1080" s="244" t="s">
        <v>650</v>
      </c>
      <c r="C1080" s="278">
        <v>6815</v>
      </c>
      <c r="D1080" s="278" t="s">
        <v>142</v>
      </c>
      <c r="E1080" s="244" t="s">
        <v>651</v>
      </c>
    </row>
    <row r="1081" spans="1:5" ht="18.75">
      <c r="A1081" s="73">
        <v>987</v>
      </c>
      <c r="B1081" s="244" t="s">
        <v>652</v>
      </c>
      <c r="C1081" s="278">
        <v>7180</v>
      </c>
      <c r="D1081" s="278" t="s">
        <v>143</v>
      </c>
      <c r="E1081" s="244" t="s">
        <v>653</v>
      </c>
    </row>
    <row r="1082" spans="1:5" ht="18.75">
      <c r="A1082" s="73">
        <v>988</v>
      </c>
      <c r="B1082" s="244" t="s">
        <v>654</v>
      </c>
      <c r="C1082" s="278">
        <v>7479</v>
      </c>
      <c r="D1082" s="278" t="s">
        <v>144</v>
      </c>
      <c r="E1082" s="244" t="s">
        <v>655</v>
      </c>
    </row>
    <row r="1083" spans="1:5" ht="18.75">
      <c r="A1083" s="73">
        <v>989</v>
      </c>
      <c r="B1083" s="244" t="s">
        <v>656</v>
      </c>
      <c r="C1083" s="278">
        <v>7526</v>
      </c>
      <c r="D1083" s="278" t="s">
        <v>144</v>
      </c>
      <c r="E1083" s="244" t="s">
        <v>657</v>
      </c>
    </row>
    <row r="1084" spans="1:5" ht="18.75">
      <c r="A1084" s="73">
        <v>990</v>
      </c>
      <c r="B1084" s="244" t="s">
        <v>658</v>
      </c>
      <c r="C1084" s="278">
        <v>7182</v>
      </c>
      <c r="D1084" s="278" t="s">
        <v>143</v>
      </c>
      <c r="E1084" s="244" t="s">
        <v>659</v>
      </c>
    </row>
    <row r="1085" spans="1:5" ht="18.75">
      <c r="A1085" s="73">
        <v>991</v>
      </c>
      <c r="B1085" s="244" t="s">
        <v>660</v>
      </c>
      <c r="C1085" s="278">
        <v>6935</v>
      </c>
      <c r="D1085" s="278" t="s">
        <v>143</v>
      </c>
      <c r="E1085" s="244" t="s">
        <v>661</v>
      </c>
    </row>
    <row r="1086" spans="1:5" ht="18.75">
      <c r="A1086" s="73">
        <v>992</v>
      </c>
      <c r="B1086" s="244" t="s">
        <v>662</v>
      </c>
      <c r="C1086" s="278">
        <v>6942</v>
      </c>
      <c r="D1086" s="278" t="s">
        <v>143</v>
      </c>
      <c r="E1086" s="244" t="s">
        <v>663</v>
      </c>
    </row>
    <row r="1087" spans="1:5" ht="18.75">
      <c r="A1087" s="73">
        <v>993</v>
      </c>
      <c r="B1087" s="244" t="s">
        <v>506</v>
      </c>
      <c r="C1087" s="278">
        <v>7150</v>
      </c>
      <c r="D1087" s="278" t="s">
        <v>144</v>
      </c>
      <c r="E1087" s="244" t="s">
        <v>664</v>
      </c>
    </row>
    <row r="1088" spans="1:5" ht="18.75">
      <c r="A1088" s="73">
        <v>994</v>
      </c>
      <c r="B1088" s="244" t="s">
        <v>665</v>
      </c>
      <c r="C1088" s="278">
        <v>7569</v>
      </c>
      <c r="D1088" s="278" t="s">
        <v>144</v>
      </c>
      <c r="E1088" s="244" t="s">
        <v>666</v>
      </c>
    </row>
    <row r="1089" spans="1:5" ht="18.75">
      <c r="A1089" s="73">
        <v>995</v>
      </c>
      <c r="B1089" s="244" t="s">
        <v>667</v>
      </c>
      <c r="C1089" s="278">
        <v>7284</v>
      </c>
      <c r="D1089" s="278" t="s">
        <v>143</v>
      </c>
      <c r="E1089" s="244" t="s">
        <v>668</v>
      </c>
    </row>
    <row r="1090" spans="1:5" ht="18.75">
      <c r="A1090" s="73">
        <v>996</v>
      </c>
      <c r="B1090" s="244" t="s">
        <v>669</v>
      </c>
      <c r="C1090" s="278">
        <v>7340</v>
      </c>
      <c r="D1090" s="278" t="s">
        <v>143</v>
      </c>
      <c r="E1090" s="244" t="s">
        <v>670</v>
      </c>
    </row>
    <row r="1091" spans="1:5" ht="18.75">
      <c r="A1091" s="73">
        <v>997</v>
      </c>
      <c r="B1091" s="244" t="s">
        <v>671</v>
      </c>
      <c r="C1091" s="278">
        <v>5410</v>
      </c>
      <c r="D1091" s="278" t="s">
        <v>142</v>
      </c>
      <c r="E1091" s="244" t="s">
        <v>672</v>
      </c>
    </row>
    <row r="1092" spans="1:5" ht="18.75">
      <c r="A1092" s="73">
        <v>998</v>
      </c>
      <c r="B1092" s="244" t="s">
        <v>673</v>
      </c>
      <c r="C1092" s="278">
        <v>6718</v>
      </c>
      <c r="D1092" s="278" t="s">
        <v>143</v>
      </c>
      <c r="E1092" s="244" t="s">
        <v>674</v>
      </c>
    </row>
    <row r="1093" spans="1:5" ht="18.75">
      <c r="A1093" s="73">
        <v>999</v>
      </c>
      <c r="B1093" s="244" t="s">
        <v>675</v>
      </c>
      <c r="C1093" s="278">
        <v>7532</v>
      </c>
      <c r="D1093" s="278" t="s">
        <v>144</v>
      </c>
      <c r="E1093" s="244" t="s">
        <v>676</v>
      </c>
    </row>
    <row r="1094" spans="1:5" ht="18.75">
      <c r="A1094" s="73">
        <v>1000</v>
      </c>
      <c r="B1094" s="244" t="s">
        <v>677</v>
      </c>
      <c r="C1094" s="278">
        <v>7295</v>
      </c>
      <c r="D1094" s="278" t="s">
        <v>143</v>
      </c>
      <c r="E1094" s="244" t="s">
        <v>678</v>
      </c>
    </row>
    <row r="1095" spans="1:5" ht="18.75">
      <c r="A1095" s="73">
        <v>1001</v>
      </c>
      <c r="B1095" s="244" t="s">
        <v>679</v>
      </c>
      <c r="C1095" s="278">
        <v>7574</v>
      </c>
      <c r="D1095" s="278" t="s">
        <v>143</v>
      </c>
      <c r="E1095" s="244" t="s">
        <v>680</v>
      </c>
    </row>
    <row r="1096" spans="1:5" ht="18.75">
      <c r="A1096" s="73">
        <v>1002</v>
      </c>
      <c r="B1096" s="244" t="s">
        <v>681</v>
      </c>
      <c r="C1096" s="278">
        <v>7267</v>
      </c>
      <c r="D1096" s="278" t="s">
        <v>143</v>
      </c>
      <c r="E1096" s="244" t="s">
        <v>682</v>
      </c>
    </row>
    <row r="1097" spans="1:5" ht="18.75">
      <c r="A1097" s="73">
        <v>1003</v>
      </c>
      <c r="B1097" s="244" t="s">
        <v>667</v>
      </c>
      <c r="C1097" s="278">
        <v>7284</v>
      </c>
      <c r="D1097" s="278" t="s">
        <v>143</v>
      </c>
      <c r="E1097" s="244" t="s">
        <v>668</v>
      </c>
    </row>
    <row r="1098" spans="1:5" ht="18.75">
      <c r="A1098" s="73">
        <v>1004</v>
      </c>
      <c r="B1098" s="244" t="s">
        <v>683</v>
      </c>
      <c r="C1098" s="278">
        <v>6973</v>
      </c>
      <c r="D1098" s="278" t="s">
        <v>143</v>
      </c>
      <c r="E1098" s="244" t="s">
        <v>684</v>
      </c>
    </row>
    <row r="1099" spans="1:5" ht="18.75">
      <c r="A1099" s="73">
        <v>1005</v>
      </c>
      <c r="B1099" s="244" t="s">
        <v>685</v>
      </c>
      <c r="C1099" s="278">
        <v>6641</v>
      </c>
      <c r="D1099" s="278" t="s">
        <v>143</v>
      </c>
      <c r="E1099" s="244" t="s">
        <v>686</v>
      </c>
    </row>
    <row r="1100" spans="1:5" ht="18.75">
      <c r="A1100" s="73">
        <v>1006</v>
      </c>
      <c r="B1100" s="244" t="s">
        <v>687</v>
      </c>
      <c r="C1100" s="278">
        <v>6384</v>
      </c>
      <c r="D1100" s="278" t="s">
        <v>144</v>
      </c>
      <c r="E1100" s="244" t="s">
        <v>688</v>
      </c>
    </row>
    <row r="1101" spans="1:5" ht="18.75">
      <c r="A1101" s="73">
        <v>1007</v>
      </c>
      <c r="B1101" s="244" t="s">
        <v>656</v>
      </c>
      <c r="C1101" s="278">
        <v>7526</v>
      </c>
      <c r="D1101" s="278" t="s">
        <v>144</v>
      </c>
      <c r="E1101" s="244" t="s">
        <v>657</v>
      </c>
    </row>
    <row r="1102" spans="1:5" ht="18.75">
      <c r="A1102" s="73">
        <v>1008</v>
      </c>
      <c r="B1102" s="244" t="s">
        <v>689</v>
      </c>
      <c r="C1102" s="278">
        <v>7077</v>
      </c>
      <c r="D1102" s="278" t="s">
        <v>144</v>
      </c>
      <c r="E1102" s="244" t="s">
        <v>678</v>
      </c>
    </row>
    <row r="1103" spans="1:5" ht="18.75">
      <c r="A1103" s="73">
        <v>1009</v>
      </c>
      <c r="B1103" s="244" t="s">
        <v>690</v>
      </c>
      <c r="C1103" s="278">
        <v>6303</v>
      </c>
      <c r="D1103" s="278" t="s">
        <v>691</v>
      </c>
      <c r="E1103" s="244" t="s">
        <v>678</v>
      </c>
    </row>
    <row r="1104" spans="1:5">
      <c r="A1104" s="315" t="s">
        <v>10927</v>
      </c>
      <c r="B1104" s="316"/>
      <c r="C1104" s="317"/>
      <c r="D1104" s="259"/>
      <c r="E1104" s="234">
        <v>45</v>
      </c>
    </row>
    <row r="1105" spans="1:5">
      <c r="A1105" s="73"/>
      <c r="B1105" s="73"/>
      <c r="C1105" s="279"/>
      <c r="D1105" s="315"/>
      <c r="E1105" s="316"/>
    </row>
    <row r="1106" spans="1:5">
      <c r="A1106" s="73"/>
      <c r="B1106" s="73"/>
      <c r="C1106" s="279"/>
      <c r="D1106" s="279"/>
      <c r="E1106" s="73"/>
    </row>
    <row r="1107" spans="1:5">
      <c r="A1107" s="73"/>
      <c r="B1107" s="73"/>
      <c r="C1107" s="279"/>
      <c r="D1107" s="279"/>
      <c r="E1107" s="73"/>
    </row>
    <row r="1108" spans="1:5" ht="18.75">
      <c r="A1108" s="330" t="s">
        <v>692</v>
      </c>
      <c r="B1108" s="331"/>
      <c r="C1108" s="331"/>
      <c r="D1108" s="331"/>
      <c r="E1108" s="333"/>
    </row>
    <row r="1109" spans="1:5">
      <c r="A1109" s="73"/>
      <c r="B1109" s="73"/>
      <c r="C1109" s="279"/>
      <c r="D1109" s="279"/>
      <c r="E1109" s="73"/>
    </row>
    <row r="1110" spans="1:5" ht="18.75">
      <c r="A1110" s="73">
        <v>1010</v>
      </c>
      <c r="B1110" s="244" t="s">
        <v>529</v>
      </c>
      <c r="C1110" s="278">
        <v>4861</v>
      </c>
      <c r="D1110" s="278" t="s">
        <v>145</v>
      </c>
      <c r="E1110" s="244" t="s">
        <v>530</v>
      </c>
    </row>
    <row r="1111" spans="1:5" ht="18.75">
      <c r="A1111" s="73">
        <v>1011</v>
      </c>
      <c r="B1111" s="244" t="s">
        <v>531</v>
      </c>
      <c r="C1111" s="278">
        <v>5739</v>
      </c>
      <c r="D1111" s="278" t="s">
        <v>142</v>
      </c>
      <c r="E1111" s="244" t="s">
        <v>532</v>
      </c>
    </row>
    <row r="1112" spans="1:5" ht="18.75">
      <c r="A1112" s="73">
        <v>1012</v>
      </c>
      <c r="B1112" s="244" t="s">
        <v>533</v>
      </c>
      <c r="C1112" s="278">
        <v>5197</v>
      </c>
      <c r="D1112" s="278" t="s">
        <v>142</v>
      </c>
      <c r="E1112" s="244" t="s">
        <v>534</v>
      </c>
    </row>
    <row r="1113" spans="1:5" ht="18.75">
      <c r="A1113" s="73">
        <v>1013</v>
      </c>
      <c r="B1113" s="244" t="s">
        <v>535</v>
      </c>
      <c r="C1113" s="278">
        <v>6172</v>
      </c>
      <c r="D1113" s="278" t="s">
        <v>142</v>
      </c>
      <c r="E1113" s="244" t="s">
        <v>536</v>
      </c>
    </row>
    <row r="1114" spans="1:5" ht="18.75">
      <c r="A1114" s="73">
        <v>1014</v>
      </c>
      <c r="B1114" s="244" t="s">
        <v>537</v>
      </c>
      <c r="C1114" s="278">
        <v>6139</v>
      </c>
      <c r="D1114" s="278" t="s">
        <v>142</v>
      </c>
      <c r="E1114" s="244" t="s">
        <v>538</v>
      </c>
    </row>
    <row r="1115" spans="1:5" ht="18.75">
      <c r="A1115" s="73">
        <v>1015</v>
      </c>
      <c r="B1115" s="244" t="s">
        <v>541</v>
      </c>
      <c r="C1115" s="278">
        <v>5603</v>
      </c>
      <c r="D1115" s="278" t="s">
        <v>142</v>
      </c>
      <c r="E1115" s="244" t="s">
        <v>542</v>
      </c>
    </row>
    <row r="1116" spans="1:5" ht="18.75">
      <c r="A1116" s="73">
        <v>1016</v>
      </c>
      <c r="B1116" s="244" t="s">
        <v>543</v>
      </c>
      <c r="C1116" s="278">
        <v>5192</v>
      </c>
      <c r="D1116" s="278" t="s">
        <v>142</v>
      </c>
      <c r="E1116" s="244" t="s">
        <v>544</v>
      </c>
    </row>
    <row r="1117" spans="1:5" ht="18.75">
      <c r="A1117" s="73">
        <v>1017</v>
      </c>
      <c r="B1117" s="244" t="s">
        <v>694</v>
      </c>
      <c r="C1117" s="278">
        <v>5746</v>
      </c>
      <c r="D1117" s="278" t="s">
        <v>144</v>
      </c>
      <c r="E1117" s="244" t="s">
        <v>695</v>
      </c>
    </row>
    <row r="1118" spans="1:5" ht="18.75">
      <c r="A1118" s="73">
        <v>1018</v>
      </c>
      <c r="B1118" s="244" t="s">
        <v>545</v>
      </c>
      <c r="C1118" s="278">
        <v>5941</v>
      </c>
      <c r="D1118" s="278" t="s">
        <v>144</v>
      </c>
      <c r="E1118" s="244" t="s">
        <v>546</v>
      </c>
    </row>
    <row r="1119" spans="1:5" ht="18.75">
      <c r="A1119" s="73">
        <v>1019</v>
      </c>
      <c r="B1119" s="244" t="s">
        <v>547</v>
      </c>
      <c r="C1119" s="278">
        <v>6025</v>
      </c>
      <c r="D1119" s="278" t="s">
        <v>144</v>
      </c>
      <c r="E1119" s="244" t="s">
        <v>548</v>
      </c>
    </row>
    <row r="1120" spans="1:5" ht="18.75">
      <c r="A1120" s="73">
        <v>1020</v>
      </c>
      <c r="B1120" s="244" t="s">
        <v>549</v>
      </c>
      <c r="C1120" s="278">
        <v>7082</v>
      </c>
      <c r="D1120" s="278" t="s">
        <v>144</v>
      </c>
      <c r="E1120" s="244" t="s">
        <v>550</v>
      </c>
    </row>
    <row r="1121" spans="1:5" ht="18.75">
      <c r="A1121" s="73">
        <v>1021</v>
      </c>
      <c r="B1121" s="244" t="s">
        <v>551</v>
      </c>
      <c r="C1121" s="278">
        <v>6511</v>
      </c>
      <c r="D1121" s="278" t="s">
        <v>144</v>
      </c>
      <c r="E1121" s="244" t="s">
        <v>552</v>
      </c>
    </row>
    <row r="1122" spans="1:5" ht="18.75">
      <c r="A1122" s="73">
        <v>1022</v>
      </c>
      <c r="B1122" s="244" t="s">
        <v>553</v>
      </c>
      <c r="C1122" s="278">
        <v>6200</v>
      </c>
      <c r="D1122" s="278" t="s">
        <v>144</v>
      </c>
      <c r="E1122" s="244" t="s">
        <v>554</v>
      </c>
    </row>
    <row r="1123" spans="1:5" ht="18.75">
      <c r="A1123" s="73">
        <v>1023</v>
      </c>
      <c r="B1123" s="244" t="s">
        <v>557</v>
      </c>
      <c r="C1123" s="278">
        <v>5764</v>
      </c>
      <c r="D1123" s="278" t="s">
        <v>144</v>
      </c>
      <c r="E1123" s="244" t="s">
        <v>558</v>
      </c>
    </row>
    <row r="1124" spans="1:5" ht="18.75">
      <c r="A1124" s="73">
        <v>1024</v>
      </c>
      <c r="B1124" s="244" t="s">
        <v>559</v>
      </c>
      <c r="C1124" s="278">
        <v>6199</v>
      </c>
      <c r="D1124" s="278" t="s">
        <v>144</v>
      </c>
      <c r="E1124" s="244" t="s">
        <v>560</v>
      </c>
    </row>
    <row r="1125" spans="1:5" ht="18.75">
      <c r="A1125" s="73">
        <v>1025</v>
      </c>
      <c r="B1125" s="244" t="s">
        <v>561</v>
      </c>
      <c r="C1125" s="278">
        <v>6631</v>
      </c>
      <c r="D1125" s="278" t="s">
        <v>144</v>
      </c>
      <c r="E1125" s="244" t="s">
        <v>562</v>
      </c>
    </row>
    <row r="1126" spans="1:5" ht="18.75">
      <c r="A1126" s="73">
        <v>1026</v>
      </c>
      <c r="B1126" s="244" t="s">
        <v>563</v>
      </c>
      <c r="C1126" s="278">
        <v>5776</v>
      </c>
      <c r="D1126" s="278" t="s">
        <v>144</v>
      </c>
      <c r="E1126" s="244" t="s">
        <v>564</v>
      </c>
    </row>
    <row r="1127" spans="1:5" ht="18.75">
      <c r="A1127" s="73">
        <v>1027</v>
      </c>
      <c r="B1127" s="244" t="s">
        <v>565</v>
      </c>
      <c r="C1127" s="278">
        <v>7111</v>
      </c>
      <c r="D1127" s="278" t="s">
        <v>144</v>
      </c>
      <c r="E1127" s="244" t="s">
        <v>566</v>
      </c>
    </row>
    <row r="1128" spans="1:5" ht="18.75">
      <c r="A1128" s="73">
        <v>1028</v>
      </c>
      <c r="B1128" s="244" t="s">
        <v>567</v>
      </c>
      <c r="C1128" s="278">
        <v>5791</v>
      </c>
      <c r="D1128" s="278" t="s">
        <v>144</v>
      </c>
      <c r="E1128" s="244" t="s">
        <v>568</v>
      </c>
    </row>
    <row r="1129" spans="1:5" ht="18.75">
      <c r="A1129" s="73">
        <v>1029</v>
      </c>
      <c r="B1129" s="244" t="s">
        <v>569</v>
      </c>
      <c r="C1129" s="278">
        <v>7081</v>
      </c>
      <c r="D1129" s="278" t="s">
        <v>144</v>
      </c>
      <c r="E1129" s="244" t="s">
        <v>570</v>
      </c>
    </row>
    <row r="1130" spans="1:5" ht="18.75">
      <c r="A1130" s="73">
        <v>1030</v>
      </c>
      <c r="B1130" s="244" t="s">
        <v>571</v>
      </c>
      <c r="C1130" s="278">
        <v>6521</v>
      </c>
      <c r="D1130" s="278" t="s">
        <v>143</v>
      </c>
      <c r="E1130" s="244" t="s">
        <v>572</v>
      </c>
    </row>
    <row r="1131" spans="1:5" ht="18.75">
      <c r="A1131" s="73">
        <v>1031</v>
      </c>
      <c r="B1131" s="244" t="s">
        <v>573</v>
      </c>
      <c r="C1131" s="278">
        <v>7192</v>
      </c>
      <c r="D1131" s="278" t="s">
        <v>143</v>
      </c>
      <c r="E1131" s="244" t="s">
        <v>574</v>
      </c>
    </row>
    <row r="1132" spans="1:5" ht="18.75">
      <c r="A1132" s="73">
        <v>1032</v>
      </c>
      <c r="B1132" s="244" t="s">
        <v>575</v>
      </c>
      <c r="C1132" s="278">
        <v>6901</v>
      </c>
      <c r="D1132" s="278" t="s">
        <v>143</v>
      </c>
      <c r="E1132" s="244" t="s">
        <v>576</v>
      </c>
    </row>
    <row r="1133" spans="1:5" ht="18.75">
      <c r="A1133" s="73">
        <v>1033</v>
      </c>
      <c r="B1133" s="244" t="s">
        <v>577</v>
      </c>
      <c r="C1133" s="278">
        <v>7204</v>
      </c>
      <c r="D1133" s="278" t="s">
        <v>143</v>
      </c>
      <c r="E1133" s="244" t="s">
        <v>578</v>
      </c>
    </row>
    <row r="1134" spans="1:5" ht="18.75">
      <c r="A1134" s="73">
        <v>1034</v>
      </c>
      <c r="B1134" s="244" t="s">
        <v>579</v>
      </c>
      <c r="C1134" s="278">
        <v>6534</v>
      </c>
      <c r="D1134" s="278" t="s">
        <v>143</v>
      </c>
      <c r="E1134" s="244" t="s">
        <v>580</v>
      </c>
    </row>
    <row r="1135" spans="1:5" ht="18.75">
      <c r="A1135" s="73">
        <v>1035</v>
      </c>
      <c r="B1135" s="244" t="s">
        <v>581</v>
      </c>
      <c r="C1135" s="278">
        <v>6506</v>
      </c>
      <c r="D1135" s="278" t="s">
        <v>143</v>
      </c>
      <c r="E1135" s="244" t="s">
        <v>582</v>
      </c>
    </row>
    <row r="1136" spans="1:5" ht="18.75">
      <c r="A1136" s="73">
        <v>1036</v>
      </c>
      <c r="B1136" s="244" t="s">
        <v>583</v>
      </c>
      <c r="C1136" s="278">
        <v>7206</v>
      </c>
      <c r="D1136" s="278" t="s">
        <v>143</v>
      </c>
      <c r="E1136" s="244" t="s">
        <v>584</v>
      </c>
    </row>
    <row r="1137" spans="1:5" ht="18.75">
      <c r="A1137" s="73">
        <v>1037</v>
      </c>
      <c r="B1137" s="244" t="s">
        <v>585</v>
      </c>
      <c r="C1137" s="278">
        <v>7195</v>
      </c>
      <c r="D1137" s="278" t="s">
        <v>143</v>
      </c>
      <c r="E1137" s="244" t="s">
        <v>586</v>
      </c>
    </row>
    <row r="1138" spans="1:5" ht="18.75">
      <c r="A1138" s="73">
        <v>1038</v>
      </c>
      <c r="B1138" s="244" t="s">
        <v>587</v>
      </c>
      <c r="C1138" s="278">
        <v>6876</v>
      </c>
      <c r="D1138" s="278" t="s">
        <v>143</v>
      </c>
      <c r="E1138" s="244" t="s">
        <v>588</v>
      </c>
    </row>
    <row r="1139" spans="1:5" ht="18.75">
      <c r="A1139" s="73">
        <v>1039</v>
      </c>
      <c r="B1139" s="244" t="s">
        <v>589</v>
      </c>
      <c r="C1139" s="278">
        <v>7356</v>
      </c>
      <c r="D1139" s="278" t="s">
        <v>143</v>
      </c>
      <c r="E1139" s="244" t="s">
        <v>590</v>
      </c>
    </row>
    <row r="1140" spans="1:5" ht="18.75">
      <c r="A1140" s="73">
        <v>1040</v>
      </c>
      <c r="B1140" s="244" t="s">
        <v>591</v>
      </c>
      <c r="C1140" s="278">
        <v>6982</v>
      </c>
      <c r="D1140" s="278" t="s">
        <v>143</v>
      </c>
      <c r="E1140" s="244" t="s">
        <v>592</v>
      </c>
    </row>
    <row r="1141" spans="1:5" ht="18.75">
      <c r="A1141" s="73">
        <v>1041</v>
      </c>
      <c r="B1141" s="244" t="s">
        <v>593</v>
      </c>
      <c r="C1141" s="278">
        <v>7233</v>
      </c>
      <c r="D1141" s="278" t="s">
        <v>143</v>
      </c>
      <c r="E1141" s="244" t="s">
        <v>594</v>
      </c>
    </row>
    <row r="1142" spans="1:5" ht="18.75">
      <c r="A1142" s="73">
        <v>1042</v>
      </c>
      <c r="B1142" s="244" t="s">
        <v>595</v>
      </c>
      <c r="C1142" s="278">
        <v>7220</v>
      </c>
      <c r="D1142" s="278" t="s">
        <v>143</v>
      </c>
      <c r="E1142" s="244" t="s">
        <v>596</v>
      </c>
    </row>
    <row r="1143" spans="1:5" ht="18.75">
      <c r="A1143" s="73">
        <v>1043</v>
      </c>
      <c r="B1143" s="244" t="s">
        <v>597</v>
      </c>
      <c r="C1143" s="278">
        <v>7276</v>
      </c>
      <c r="D1143" s="278" t="s">
        <v>143</v>
      </c>
      <c r="E1143" s="244" t="s">
        <v>598</v>
      </c>
    </row>
    <row r="1144" spans="1:5" ht="18.75">
      <c r="A1144" s="73">
        <v>1044</v>
      </c>
      <c r="B1144" s="244" t="s">
        <v>601</v>
      </c>
      <c r="C1144" s="278">
        <v>7278</v>
      </c>
      <c r="D1144" s="278" t="s">
        <v>143</v>
      </c>
      <c r="E1144" s="244" t="s">
        <v>602</v>
      </c>
    </row>
    <row r="1145" spans="1:5" ht="18.75">
      <c r="A1145" s="73">
        <v>1045</v>
      </c>
      <c r="B1145" s="244" t="s">
        <v>603</v>
      </c>
      <c r="C1145" s="278">
        <v>7270</v>
      </c>
      <c r="D1145" s="278" t="s">
        <v>143</v>
      </c>
      <c r="E1145" s="244" t="s">
        <v>604</v>
      </c>
    </row>
    <row r="1146" spans="1:5" ht="18.75">
      <c r="A1146" s="73">
        <v>1046</v>
      </c>
      <c r="B1146" s="244" t="s">
        <v>605</v>
      </c>
      <c r="C1146" s="278">
        <v>6693</v>
      </c>
      <c r="D1146" s="278" t="s">
        <v>143</v>
      </c>
      <c r="E1146" s="244" t="s">
        <v>606</v>
      </c>
    </row>
    <row r="1147" spans="1:5">
      <c r="A1147" s="315" t="s">
        <v>10931</v>
      </c>
      <c r="B1147" s="316"/>
      <c r="C1147" s="317"/>
      <c r="D1147" s="259"/>
      <c r="E1147" s="234">
        <v>37</v>
      </c>
    </row>
    <row r="1148" spans="1:5">
      <c r="A1148" s="73"/>
      <c r="B1148" s="73"/>
      <c r="C1148" s="279"/>
      <c r="D1148" s="279"/>
      <c r="E1148" s="73"/>
    </row>
    <row r="1149" spans="1:5">
      <c r="A1149" s="73"/>
      <c r="B1149" s="73"/>
      <c r="C1149" s="279"/>
      <c r="D1149" s="279"/>
      <c r="E1149" s="73"/>
    </row>
    <row r="1150" spans="1:5" ht="18.75">
      <c r="A1150" s="330" t="s">
        <v>696</v>
      </c>
      <c r="B1150" s="331"/>
      <c r="C1150" s="331"/>
      <c r="D1150" s="331"/>
      <c r="E1150" s="333"/>
    </row>
    <row r="1151" spans="1:5">
      <c r="A1151" s="73"/>
      <c r="B1151" s="73"/>
      <c r="C1151" s="279"/>
      <c r="D1151" s="279"/>
      <c r="E1151" s="73"/>
    </row>
    <row r="1152" spans="1:5" ht="18.75">
      <c r="A1152" s="73">
        <v>1047</v>
      </c>
      <c r="B1152" s="244" t="s">
        <v>609</v>
      </c>
      <c r="C1152" s="278">
        <v>6310</v>
      </c>
      <c r="D1152" s="278" t="s">
        <v>144</v>
      </c>
      <c r="E1152" s="244" t="s">
        <v>610</v>
      </c>
    </row>
    <row r="1153" spans="1:5" ht="18.75">
      <c r="A1153" s="73">
        <v>1048</v>
      </c>
      <c r="B1153" s="244" t="s">
        <v>697</v>
      </c>
      <c r="C1153" s="278">
        <v>7191</v>
      </c>
      <c r="D1153" s="278" t="s">
        <v>143</v>
      </c>
      <c r="E1153" s="244" t="s">
        <v>698</v>
      </c>
    </row>
    <row r="1154" spans="1:5" ht="18.75">
      <c r="A1154" s="73">
        <v>1049</v>
      </c>
      <c r="B1154" s="244" t="s">
        <v>611</v>
      </c>
      <c r="C1154" s="278">
        <v>4859</v>
      </c>
      <c r="D1154" s="278" t="s">
        <v>142</v>
      </c>
      <c r="E1154" s="244" t="s">
        <v>612</v>
      </c>
    </row>
    <row r="1155" spans="1:5" ht="18.75">
      <c r="A1155" s="73">
        <v>1050</v>
      </c>
      <c r="B1155" s="244" t="s">
        <v>613</v>
      </c>
      <c r="C1155" s="278">
        <v>6430</v>
      </c>
      <c r="D1155" s="278" t="s">
        <v>615</v>
      </c>
      <c r="E1155" s="244" t="s">
        <v>614</v>
      </c>
    </row>
    <row r="1156" spans="1:5" ht="18.75">
      <c r="A1156" s="73">
        <v>1051</v>
      </c>
      <c r="B1156" s="244" t="s">
        <v>616</v>
      </c>
      <c r="C1156" s="278">
        <v>7538</v>
      </c>
      <c r="D1156" s="278" t="s">
        <v>144</v>
      </c>
      <c r="E1156" s="244" t="s">
        <v>617</v>
      </c>
    </row>
    <row r="1157" spans="1:5" ht="18.75">
      <c r="A1157" s="73">
        <v>1052</v>
      </c>
      <c r="B1157" s="244" t="s">
        <v>620</v>
      </c>
      <c r="C1157" s="278">
        <v>7170</v>
      </c>
      <c r="D1157" s="278" t="s">
        <v>143</v>
      </c>
      <c r="E1157" s="244" t="s">
        <v>621</v>
      </c>
    </row>
    <row r="1158" spans="1:5" ht="18.75">
      <c r="A1158" s="73">
        <v>1053</v>
      </c>
      <c r="B1158" s="244" t="s">
        <v>622</v>
      </c>
      <c r="C1158" s="278">
        <v>6584</v>
      </c>
      <c r="D1158" s="278" t="s">
        <v>144</v>
      </c>
      <c r="E1158" s="244" t="s">
        <v>623</v>
      </c>
    </row>
    <row r="1159" spans="1:5" ht="18.75">
      <c r="A1159" s="73">
        <v>1054</v>
      </c>
      <c r="B1159" s="244" t="s">
        <v>699</v>
      </c>
      <c r="C1159" s="278">
        <v>5353</v>
      </c>
      <c r="D1159" s="278" t="s">
        <v>691</v>
      </c>
      <c r="E1159" s="244" t="s">
        <v>700</v>
      </c>
    </row>
    <row r="1160" spans="1:5" ht="18.75">
      <c r="A1160" s="73">
        <v>1055</v>
      </c>
      <c r="B1160" s="244" t="s">
        <v>701</v>
      </c>
      <c r="C1160" s="278">
        <v>7635</v>
      </c>
      <c r="D1160" s="278" t="s">
        <v>143</v>
      </c>
      <c r="E1160" s="244" t="s">
        <v>702</v>
      </c>
    </row>
    <row r="1161" spans="1:5" ht="18.75">
      <c r="A1161" s="73">
        <v>1056</v>
      </c>
      <c r="B1161" s="244" t="s">
        <v>130</v>
      </c>
      <c r="C1161" s="278">
        <v>5886</v>
      </c>
      <c r="D1161" s="278" t="s">
        <v>142</v>
      </c>
      <c r="E1161" s="244" t="s">
        <v>623</v>
      </c>
    </row>
    <row r="1162" spans="1:5" ht="18.75">
      <c r="A1162" s="73">
        <v>1057</v>
      </c>
      <c r="B1162" s="244" t="s">
        <v>630</v>
      </c>
      <c r="C1162" s="278">
        <v>6955</v>
      </c>
      <c r="D1162" s="278" t="s">
        <v>143</v>
      </c>
      <c r="E1162" s="244" t="s">
        <v>631</v>
      </c>
    </row>
    <row r="1163" spans="1:5" ht="18.75">
      <c r="A1163" s="73">
        <v>1058</v>
      </c>
      <c r="B1163" s="244" t="s">
        <v>632</v>
      </c>
      <c r="C1163" s="278">
        <v>5639</v>
      </c>
      <c r="D1163" s="278" t="s">
        <v>142</v>
      </c>
      <c r="E1163" s="244" t="s">
        <v>633</v>
      </c>
    </row>
    <row r="1164" spans="1:5" ht="18.75">
      <c r="A1164" s="73">
        <v>1059</v>
      </c>
      <c r="B1164" s="244" t="s">
        <v>634</v>
      </c>
      <c r="C1164" s="278">
        <v>4981</v>
      </c>
      <c r="D1164" s="278" t="s">
        <v>142</v>
      </c>
      <c r="E1164" s="244" t="s">
        <v>635</v>
      </c>
    </row>
    <row r="1165" spans="1:5" ht="18.75">
      <c r="A1165" s="73">
        <v>1060</v>
      </c>
      <c r="B1165" s="244" t="s">
        <v>703</v>
      </c>
      <c r="C1165" s="278">
        <v>6940</v>
      </c>
      <c r="D1165" s="278" t="s">
        <v>143</v>
      </c>
      <c r="E1165" s="244" t="s">
        <v>704</v>
      </c>
    </row>
    <row r="1166" spans="1:5" ht="18.75">
      <c r="A1166" s="73">
        <v>1061</v>
      </c>
      <c r="B1166" s="244" t="s">
        <v>642</v>
      </c>
      <c r="C1166" s="278">
        <v>7311</v>
      </c>
      <c r="D1166" s="278" t="s">
        <v>143</v>
      </c>
      <c r="E1166" s="244" t="s">
        <v>643</v>
      </c>
    </row>
    <row r="1167" spans="1:5" ht="18.75">
      <c r="A1167" s="73">
        <v>1062</v>
      </c>
      <c r="B1167" s="244" t="s">
        <v>644</v>
      </c>
      <c r="C1167" s="278">
        <v>6958</v>
      </c>
      <c r="D1167" s="278" t="s">
        <v>143</v>
      </c>
      <c r="E1167" s="244" t="s">
        <v>645</v>
      </c>
    </row>
    <row r="1168" spans="1:5" ht="18.75">
      <c r="A1168" s="73">
        <v>1063</v>
      </c>
      <c r="B1168" s="244" t="s">
        <v>646</v>
      </c>
      <c r="C1168" s="278">
        <v>5792</v>
      </c>
      <c r="D1168" s="278" t="s">
        <v>142</v>
      </c>
      <c r="E1168" s="244" t="s">
        <v>647</v>
      </c>
    </row>
    <row r="1169" spans="1:5" ht="18.75">
      <c r="A1169" s="73">
        <v>1064</v>
      </c>
      <c r="B1169" s="244" t="s">
        <v>648</v>
      </c>
      <c r="C1169" s="278">
        <v>6575</v>
      </c>
      <c r="D1169" s="278" t="s">
        <v>144</v>
      </c>
      <c r="E1169" s="244" t="s">
        <v>649</v>
      </c>
    </row>
    <row r="1170" spans="1:5" ht="18.75">
      <c r="A1170" s="73">
        <v>1065</v>
      </c>
      <c r="B1170" s="244" t="s">
        <v>650</v>
      </c>
      <c r="C1170" s="278">
        <v>6815</v>
      </c>
      <c r="D1170" s="278" t="s">
        <v>142</v>
      </c>
      <c r="E1170" s="244" t="s">
        <v>651</v>
      </c>
    </row>
    <row r="1171" spans="1:5" ht="18.75">
      <c r="A1171" s="73">
        <v>1066</v>
      </c>
      <c r="B1171" s="244" t="s">
        <v>705</v>
      </c>
      <c r="C1171" s="278">
        <v>7449</v>
      </c>
      <c r="D1171" s="278" t="s">
        <v>144</v>
      </c>
      <c r="E1171" s="244" t="s">
        <v>706</v>
      </c>
    </row>
    <row r="1172" spans="1:5" ht="18.75">
      <c r="A1172" s="73">
        <v>1067</v>
      </c>
      <c r="B1172" s="244" t="s">
        <v>656</v>
      </c>
      <c r="C1172" s="278">
        <v>7526</v>
      </c>
      <c r="D1172" s="278" t="s">
        <v>144</v>
      </c>
      <c r="E1172" s="244" t="s">
        <v>657</v>
      </c>
    </row>
    <row r="1173" spans="1:5" ht="18.75">
      <c r="A1173" s="73">
        <v>1068</v>
      </c>
      <c r="B1173" s="244" t="s">
        <v>658</v>
      </c>
      <c r="C1173" s="278">
        <v>7182</v>
      </c>
      <c r="D1173" s="278" t="s">
        <v>143</v>
      </c>
      <c r="E1173" s="244" t="s">
        <v>659</v>
      </c>
    </row>
    <row r="1174" spans="1:5" ht="18.75">
      <c r="A1174" s="73">
        <v>1069</v>
      </c>
      <c r="B1174" s="244" t="s">
        <v>660</v>
      </c>
      <c r="C1174" s="278">
        <v>6935</v>
      </c>
      <c r="D1174" s="278" t="s">
        <v>143</v>
      </c>
      <c r="E1174" s="244" t="s">
        <v>661</v>
      </c>
    </row>
    <row r="1175" spans="1:5" ht="18.75">
      <c r="A1175" s="73">
        <v>1070</v>
      </c>
      <c r="B1175" s="244" t="s">
        <v>662</v>
      </c>
      <c r="C1175" s="278">
        <v>6942</v>
      </c>
      <c r="D1175" s="278" t="s">
        <v>143</v>
      </c>
      <c r="E1175" s="244" t="s">
        <v>663</v>
      </c>
    </row>
    <row r="1176" spans="1:5" ht="18.75">
      <c r="A1176" s="73">
        <v>1071</v>
      </c>
      <c r="B1176" s="244" t="s">
        <v>506</v>
      </c>
      <c r="C1176" s="278">
        <v>7150</v>
      </c>
      <c r="D1176" s="278" t="s">
        <v>144</v>
      </c>
      <c r="E1176" s="244" t="s">
        <v>664</v>
      </c>
    </row>
    <row r="1177" spans="1:5" ht="18.75">
      <c r="A1177" s="73">
        <v>1072</v>
      </c>
      <c r="B1177" s="244" t="s">
        <v>665</v>
      </c>
      <c r="C1177" s="278">
        <v>7569</v>
      </c>
      <c r="D1177" s="278" t="s">
        <v>144</v>
      </c>
      <c r="E1177" s="244" t="s">
        <v>666</v>
      </c>
    </row>
    <row r="1178" spans="1:5" ht="18.75">
      <c r="A1178" s="73">
        <v>1073</v>
      </c>
      <c r="B1178" s="244" t="s">
        <v>667</v>
      </c>
      <c r="C1178" s="278">
        <v>7284</v>
      </c>
      <c r="D1178" s="278" t="s">
        <v>143</v>
      </c>
      <c r="E1178" s="244" t="s">
        <v>668</v>
      </c>
    </row>
    <row r="1179" spans="1:5" ht="18.75">
      <c r="A1179" s="73">
        <v>1074</v>
      </c>
      <c r="B1179" s="244" t="s">
        <v>669</v>
      </c>
      <c r="C1179" s="278">
        <v>7340</v>
      </c>
      <c r="D1179" s="278" t="s">
        <v>143</v>
      </c>
      <c r="E1179" s="244" t="s">
        <v>670</v>
      </c>
    </row>
    <row r="1180" spans="1:5" ht="18.75">
      <c r="A1180" s="73">
        <v>1075</v>
      </c>
      <c r="B1180" s="244" t="s">
        <v>671</v>
      </c>
      <c r="C1180" s="278">
        <v>5410</v>
      </c>
      <c r="D1180" s="278" t="s">
        <v>142</v>
      </c>
      <c r="E1180" s="244" t="s">
        <v>672</v>
      </c>
    </row>
    <row r="1181" spans="1:5" ht="18.75">
      <c r="A1181" s="73">
        <v>1076</v>
      </c>
      <c r="B1181" s="244" t="s">
        <v>673</v>
      </c>
      <c r="C1181" s="278">
        <v>6718</v>
      </c>
      <c r="D1181" s="278" t="s">
        <v>143</v>
      </c>
      <c r="E1181" s="244" t="s">
        <v>674</v>
      </c>
    </row>
    <row r="1182" spans="1:5" ht="18.75">
      <c r="A1182" s="73">
        <v>1077</v>
      </c>
      <c r="B1182" s="244" t="s">
        <v>675</v>
      </c>
      <c r="C1182" s="278">
        <v>7532</v>
      </c>
      <c r="D1182" s="278" t="s">
        <v>144</v>
      </c>
      <c r="E1182" s="244" t="s">
        <v>676</v>
      </c>
    </row>
    <row r="1183" spans="1:5" ht="18.75">
      <c r="A1183" s="73">
        <v>1078</v>
      </c>
      <c r="B1183" s="244" t="s">
        <v>677</v>
      </c>
      <c r="C1183" s="278">
        <v>7295</v>
      </c>
      <c r="D1183" s="278" t="s">
        <v>143</v>
      </c>
      <c r="E1183" s="244" t="s">
        <v>678</v>
      </c>
    </row>
    <row r="1184" spans="1:5" ht="18.75">
      <c r="A1184" s="73">
        <v>1079</v>
      </c>
      <c r="B1184" s="244" t="s">
        <v>679</v>
      </c>
      <c r="C1184" s="278">
        <v>7574</v>
      </c>
      <c r="D1184" s="278" t="s">
        <v>143</v>
      </c>
      <c r="E1184" s="244" t="s">
        <v>680</v>
      </c>
    </row>
    <row r="1185" spans="1:5" ht="18.75">
      <c r="A1185" s="73">
        <v>1080</v>
      </c>
      <c r="B1185" s="244" t="s">
        <v>681</v>
      </c>
      <c r="C1185" s="278">
        <v>7267</v>
      </c>
      <c r="D1185" s="278" t="s">
        <v>143</v>
      </c>
      <c r="E1185" s="244" t="s">
        <v>682</v>
      </c>
    </row>
    <row r="1186" spans="1:5" ht="18.75">
      <c r="A1186" s="73">
        <v>1081</v>
      </c>
      <c r="B1186" s="244" t="s">
        <v>667</v>
      </c>
      <c r="C1186" s="278">
        <v>7284</v>
      </c>
      <c r="D1186" s="278" t="s">
        <v>143</v>
      </c>
      <c r="E1186" s="244" t="s">
        <v>668</v>
      </c>
    </row>
    <row r="1187" spans="1:5" ht="18.75">
      <c r="A1187" s="73">
        <v>1082</v>
      </c>
      <c r="B1187" s="244" t="s">
        <v>683</v>
      </c>
      <c r="C1187" s="278">
        <v>6973</v>
      </c>
      <c r="D1187" s="278" t="s">
        <v>143</v>
      </c>
      <c r="E1187" s="244" t="s">
        <v>684</v>
      </c>
    </row>
    <row r="1188" spans="1:5" ht="18.75">
      <c r="A1188" s="73">
        <v>1083</v>
      </c>
      <c r="B1188" s="244" t="s">
        <v>685</v>
      </c>
      <c r="C1188" s="278">
        <v>6641</v>
      </c>
      <c r="D1188" s="278" t="s">
        <v>143</v>
      </c>
      <c r="E1188" s="244" t="s">
        <v>686</v>
      </c>
    </row>
    <row r="1189" spans="1:5" ht="18.75">
      <c r="A1189" s="73">
        <v>1084</v>
      </c>
      <c r="B1189" s="244" t="s">
        <v>687</v>
      </c>
      <c r="C1189" s="278">
        <v>6384</v>
      </c>
      <c r="D1189" s="278" t="s">
        <v>144</v>
      </c>
      <c r="E1189" s="244" t="s">
        <v>688</v>
      </c>
    </row>
    <row r="1190" spans="1:5" ht="18.75">
      <c r="A1190" s="73">
        <v>1085</v>
      </c>
      <c r="B1190" s="244" t="s">
        <v>707</v>
      </c>
      <c r="C1190" s="278">
        <v>7000</v>
      </c>
      <c r="D1190" s="278" t="s">
        <v>143</v>
      </c>
      <c r="E1190" s="244" t="s">
        <v>688</v>
      </c>
    </row>
    <row r="1191" spans="1:5" ht="18.75">
      <c r="A1191" s="73">
        <v>1086</v>
      </c>
      <c r="B1191" s="244" t="s">
        <v>708</v>
      </c>
      <c r="C1191" s="278">
        <v>7328</v>
      </c>
      <c r="D1191" s="278" t="s">
        <v>143</v>
      </c>
      <c r="E1191" s="244" t="s">
        <v>709</v>
      </c>
    </row>
    <row r="1192" spans="1:5" ht="18.75">
      <c r="A1192" s="73">
        <v>1087</v>
      </c>
      <c r="B1192" s="244" t="s">
        <v>656</v>
      </c>
      <c r="C1192" s="278">
        <v>7526</v>
      </c>
      <c r="D1192" s="278" t="s">
        <v>144</v>
      </c>
      <c r="E1192" s="244" t="s">
        <v>657</v>
      </c>
    </row>
    <row r="1193" spans="1:5" ht="18.75">
      <c r="A1193" s="73">
        <v>1088</v>
      </c>
      <c r="B1193" s="244" t="s">
        <v>689</v>
      </c>
      <c r="C1193" s="278">
        <v>7077</v>
      </c>
      <c r="D1193" s="278" t="s">
        <v>144</v>
      </c>
      <c r="E1193" s="244" t="s">
        <v>678</v>
      </c>
    </row>
    <row r="1194" spans="1:5" ht="18.75">
      <c r="A1194" s="73">
        <v>1089</v>
      </c>
      <c r="B1194" s="244" t="s">
        <v>690</v>
      </c>
      <c r="C1194" s="278">
        <v>6303</v>
      </c>
      <c r="D1194" s="278" t="s">
        <v>691</v>
      </c>
      <c r="E1194" s="244" t="s">
        <v>678</v>
      </c>
    </row>
    <row r="1195" spans="1:5" ht="18.75">
      <c r="A1195" s="73">
        <v>1090</v>
      </c>
      <c r="B1195" s="244" t="s">
        <v>710</v>
      </c>
      <c r="C1195" s="278">
        <v>5977</v>
      </c>
      <c r="D1195" s="278" t="s">
        <v>144</v>
      </c>
      <c r="E1195" s="244" t="s">
        <v>711</v>
      </c>
    </row>
    <row r="1196" spans="1:5" ht="18.75">
      <c r="A1196" s="73">
        <v>1091</v>
      </c>
      <c r="B1196" s="244" t="s">
        <v>622</v>
      </c>
      <c r="C1196" s="278">
        <v>6584</v>
      </c>
      <c r="D1196" s="278" t="s">
        <v>144</v>
      </c>
      <c r="E1196" s="244" t="s">
        <v>623</v>
      </c>
    </row>
    <row r="1197" spans="1:5" ht="18.75">
      <c r="A1197" s="73">
        <v>1092</v>
      </c>
      <c r="B1197" s="244" t="s">
        <v>712</v>
      </c>
      <c r="C1197" s="278">
        <v>7292</v>
      </c>
      <c r="D1197" s="278" t="s">
        <v>143</v>
      </c>
      <c r="E1197" s="244" t="s">
        <v>711</v>
      </c>
    </row>
    <row r="1198" spans="1:5" ht="18.75">
      <c r="A1198" s="73">
        <v>1093</v>
      </c>
      <c r="B1198" s="244" t="s">
        <v>644</v>
      </c>
      <c r="C1198" s="278">
        <v>6958</v>
      </c>
      <c r="D1198" s="278" t="s">
        <v>143</v>
      </c>
      <c r="E1198" s="244" t="s">
        <v>645</v>
      </c>
    </row>
    <row r="1199" spans="1:5" ht="18.75">
      <c r="A1199" s="73">
        <v>1094</v>
      </c>
      <c r="B1199" s="244" t="s">
        <v>683</v>
      </c>
      <c r="C1199" s="278">
        <v>6973</v>
      </c>
      <c r="D1199" s="278" t="s">
        <v>143</v>
      </c>
      <c r="E1199" s="244" t="s">
        <v>684</v>
      </c>
    </row>
    <row r="1200" spans="1:5">
      <c r="A1200" s="315" t="s">
        <v>10931</v>
      </c>
      <c r="B1200" s="316"/>
      <c r="C1200" s="317"/>
      <c r="D1200" s="259"/>
      <c r="E1200" s="234">
        <v>48</v>
      </c>
    </row>
    <row r="1201" spans="1:5">
      <c r="A1201" s="73"/>
      <c r="B1201" s="73"/>
      <c r="C1201" s="279"/>
      <c r="D1201" s="279"/>
      <c r="E1201" s="73"/>
    </row>
    <row r="1202" spans="1:5">
      <c r="A1202" s="73"/>
      <c r="B1202" s="73"/>
      <c r="C1202" s="279"/>
      <c r="D1202" s="279"/>
      <c r="E1202" s="73"/>
    </row>
    <row r="1203" spans="1:5" ht="18.75">
      <c r="A1203" s="330" t="s">
        <v>527</v>
      </c>
      <c r="B1203" s="331"/>
      <c r="C1203" s="331"/>
      <c r="D1203" s="331"/>
      <c r="E1203" s="333"/>
    </row>
    <row r="1204" spans="1:5">
      <c r="A1204" s="73"/>
      <c r="B1204" s="300" t="s">
        <v>528</v>
      </c>
      <c r="C1204" s="301"/>
      <c r="D1204" s="301"/>
      <c r="E1204" s="301"/>
    </row>
    <row r="1205" spans="1:5">
      <c r="A1205" s="73"/>
      <c r="B1205" s="73"/>
      <c r="C1205" s="279"/>
      <c r="D1205" s="279"/>
      <c r="E1205" s="73"/>
    </row>
    <row r="1206" spans="1:5" ht="18.75">
      <c r="A1206" s="73">
        <v>1095</v>
      </c>
      <c r="B1206" s="244" t="s">
        <v>477</v>
      </c>
      <c r="C1206" s="278">
        <v>5221</v>
      </c>
      <c r="D1206" s="278" t="s">
        <v>478</v>
      </c>
      <c r="E1206" s="244" t="s">
        <v>479</v>
      </c>
    </row>
    <row r="1207" spans="1:5" ht="18.75">
      <c r="A1207" s="73">
        <v>1096</v>
      </c>
      <c r="B1207" s="244" t="s">
        <v>480</v>
      </c>
      <c r="C1207" s="278">
        <v>5312</v>
      </c>
      <c r="D1207" s="278" t="s">
        <v>478</v>
      </c>
      <c r="E1207" s="244" t="s">
        <v>421</v>
      </c>
    </row>
    <row r="1208" spans="1:5" ht="18.75">
      <c r="A1208" s="73">
        <v>1097</v>
      </c>
      <c r="B1208" s="244" t="s">
        <v>176</v>
      </c>
      <c r="C1208" s="278">
        <v>5272</v>
      </c>
      <c r="D1208" s="278" t="s">
        <v>478</v>
      </c>
      <c r="E1208" s="244" t="s">
        <v>416</v>
      </c>
    </row>
    <row r="1209" spans="1:5" ht="18.75">
      <c r="A1209" s="73">
        <v>1098</v>
      </c>
      <c r="B1209" s="244" t="s">
        <v>481</v>
      </c>
      <c r="C1209" s="278">
        <v>4842</v>
      </c>
      <c r="D1209" s="278" t="s">
        <v>412</v>
      </c>
      <c r="E1209" s="244" t="s">
        <v>479</v>
      </c>
    </row>
    <row r="1210" spans="1:5" ht="18.75">
      <c r="A1210" s="73">
        <v>1099</v>
      </c>
      <c r="B1210" s="244" t="s">
        <v>395</v>
      </c>
      <c r="C1210" s="278">
        <v>5384</v>
      </c>
      <c r="D1210" s="278" t="s">
        <v>412</v>
      </c>
      <c r="E1210" s="244" t="s">
        <v>416</v>
      </c>
    </row>
    <row r="1211" spans="1:5" ht="18.75">
      <c r="A1211" s="73">
        <v>1100</v>
      </c>
      <c r="B1211" s="244" t="s">
        <v>482</v>
      </c>
      <c r="C1211" s="278">
        <v>6097</v>
      </c>
      <c r="D1211" s="278" t="s">
        <v>412</v>
      </c>
      <c r="E1211" s="244" t="s">
        <v>415</v>
      </c>
    </row>
    <row r="1212" spans="1:5" ht="18.75">
      <c r="A1212" s="73">
        <v>1101</v>
      </c>
      <c r="B1212" s="244" t="s">
        <v>483</v>
      </c>
      <c r="C1212" s="278">
        <v>5541</v>
      </c>
      <c r="D1212" s="278" t="s">
        <v>484</v>
      </c>
      <c r="E1212" s="244" t="s">
        <v>415</v>
      </c>
    </row>
    <row r="1213" spans="1:5" ht="18.75">
      <c r="A1213" s="73">
        <v>1102</v>
      </c>
      <c r="B1213" s="244" t="s">
        <v>485</v>
      </c>
      <c r="C1213" s="278">
        <v>6764</v>
      </c>
      <c r="D1213" s="278" t="s">
        <v>417</v>
      </c>
      <c r="E1213" s="244" t="s">
        <v>415</v>
      </c>
    </row>
    <row r="1214" spans="1:5" ht="18.75">
      <c r="A1214" s="73">
        <v>1103</v>
      </c>
      <c r="B1214" s="244" t="s">
        <v>486</v>
      </c>
      <c r="C1214" s="278">
        <v>6763</v>
      </c>
      <c r="D1214" s="278" t="s">
        <v>417</v>
      </c>
      <c r="E1214" s="244" t="s">
        <v>415</v>
      </c>
    </row>
    <row r="1215" spans="1:5" ht="18.75">
      <c r="A1215" s="73">
        <v>1104</v>
      </c>
      <c r="B1215" s="244" t="s">
        <v>487</v>
      </c>
      <c r="C1215" s="278">
        <v>7057</v>
      </c>
      <c r="D1215" s="278" t="s">
        <v>488</v>
      </c>
      <c r="E1215" s="244" t="s">
        <v>415</v>
      </c>
    </row>
    <row r="1216" spans="1:5" ht="18.75">
      <c r="A1216" s="73">
        <v>1105</v>
      </c>
      <c r="B1216" s="244" t="s">
        <v>489</v>
      </c>
      <c r="C1216" s="278">
        <v>7062</v>
      </c>
      <c r="D1216" s="278" t="s">
        <v>490</v>
      </c>
      <c r="E1216" s="244" t="s">
        <v>415</v>
      </c>
    </row>
    <row r="1217" spans="1:5" ht="18.75">
      <c r="A1217" s="73">
        <v>1106</v>
      </c>
      <c r="B1217" s="244" t="s">
        <v>491</v>
      </c>
      <c r="C1217" s="278">
        <v>90056</v>
      </c>
      <c r="D1217" s="278" t="s">
        <v>492</v>
      </c>
      <c r="E1217" s="244" t="s">
        <v>493</v>
      </c>
    </row>
    <row r="1218" spans="1:5" ht="18.75">
      <c r="A1218" s="73">
        <v>1107</v>
      </c>
      <c r="B1218" s="244" t="s">
        <v>494</v>
      </c>
      <c r="C1218" s="278">
        <v>90055</v>
      </c>
      <c r="D1218" s="278" t="s">
        <v>492</v>
      </c>
      <c r="E1218" s="244" t="s">
        <v>493</v>
      </c>
    </row>
    <row r="1219" spans="1:5" ht="18.75">
      <c r="A1219" s="73">
        <v>1108</v>
      </c>
      <c r="B1219" s="244" t="s">
        <v>407</v>
      </c>
      <c r="C1219" s="278">
        <v>7383</v>
      </c>
      <c r="D1219" s="278" t="s">
        <v>419</v>
      </c>
      <c r="E1219" s="244" t="s">
        <v>413</v>
      </c>
    </row>
    <row r="1220" spans="1:5" ht="18.75">
      <c r="A1220" s="73">
        <v>1109</v>
      </c>
      <c r="B1220" s="244" t="s">
        <v>495</v>
      </c>
      <c r="C1220" s="278">
        <v>7618</v>
      </c>
      <c r="D1220" s="278" t="s">
        <v>422</v>
      </c>
      <c r="E1220" s="244" t="s">
        <v>413</v>
      </c>
    </row>
    <row r="1221" spans="1:5" ht="18.75">
      <c r="A1221" s="73">
        <v>1110</v>
      </c>
      <c r="B1221" s="244" t="s">
        <v>406</v>
      </c>
      <c r="C1221" s="278">
        <v>7380</v>
      </c>
      <c r="D1221" s="278" t="s">
        <v>419</v>
      </c>
      <c r="E1221" s="244" t="s">
        <v>421</v>
      </c>
    </row>
    <row r="1222" spans="1:5" ht="18.75">
      <c r="A1222" s="73">
        <v>1111</v>
      </c>
      <c r="B1222" s="244" t="s">
        <v>408</v>
      </c>
      <c r="C1222" s="278">
        <v>7410</v>
      </c>
      <c r="D1222" s="278" t="s">
        <v>422</v>
      </c>
      <c r="E1222" s="244" t="s">
        <v>423</v>
      </c>
    </row>
    <row r="1223" spans="1:5" ht="18.75">
      <c r="A1223" s="73">
        <v>1112</v>
      </c>
      <c r="B1223" s="244" t="s">
        <v>496</v>
      </c>
      <c r="C1223" s="278">
        <v>6148</v>
      </c>
      <c r="D1223" s="278" t="s">
        <v>412</v>
      </c>
      <c r="E1223" s="244" t="s">
        <v>413</v>
      </c>
    </row>
    <row r="1224" spans="1:5" ht="18.75">
      <c r="A1224" s="73">
        <v>1113</v>
      </c>
      <c r="B1224" s="244" t="s">
        <v>461</v>
      </c>
      <c r="C1224" s="278">
        <v>7371</v>
      </c>
      <c r="D1224" s="278" t="s">
        <v>420</v>
      </c>
      <c r="E1224" s="244" t="s">
        <v>497</v>
      </c>
    </row>
    <row r="1225" spans="1:5" ht="18.75">
      <c r="A1225" s="73">
        <v>1114</v>
      </c>
      <c r="B1225" s="244" t="s">
        <v>498</v>
      </c>
      <c r="C1225" s="278">
        <v>7149</v>
      </c>
      <c r="D1225" s="278" t="s">
        <v>499</v>
      </c>
      <c r="E1225" s="244" t="s">
        <v>500</v>
      </c>
    </row>
    <row r="1226" spans="1:5" ht="18.75">
      <c r="A1226" s="73">
        <v>1115</v>
      </c>
      <c r="B1226" s="244" t="s">
        <v>501</v>
      </c>
      <c r="C1226" s="278">
        <v>900048</v>
      </c>
      <c r="D1226" s="278" t="s">
        <v>502</v>
      </c>
      <c r="E1226" s="244" t="s">
        <v>503</v>
      </c>
    </row>
    <row r="1227" spans="1:5" ht="18.75">
      <c r="A1227" s="73">
        <v>1116</v>
      </c>
      <c r="B1227" s="244" t="s">
        <v>504</v>
      </c>
      <c r="C1227" s="278">
        <v>900067</v>
      </c>
      <c r="D1227" s="278" t="s">
        <v>505</v>
      </c>
      <c r="E1227" s="244" t="s">
        <v>503</v>
      </c>
    </row>
    <row r="1228" spans="1:5" ht="18.75">
      <c r="A1228" s="73">
        <v>1117</v>
      </c>
      <c r="B1228" s="244" t="s">
        <v>506</v>
      </c>
      <c r="C1228" s="278">
        <v>7150</v>
      </c>
      <c r="D1228" s="278" t="s">
        <v>499</v>
      </c>
      <c r="E1228" s="244" t="s">
        <v>507</v>
      </c>
    </row>
    <row r="1229" spans="1:5" ht="18.75">
      <c r="A1229" s="73">
        <v>1118</v>
      </c>
      <c r="B1229" s="244" t="s">
        <v>510</v>
      </c>
      <c r="C1229" s="278">
        <v>900060</v>
      </c>
      <c r="D1229" s="278" t="s">
        <v>505</v>
      </c>
      <c r="E1229" s="244" t="s">
        <v>511</v>
      </c>
    </row>
    <row r="1230" spans="1:5" ht="18.75">
      <c r="A1230" s="73">
        <v>1119</v>
      </c>
      <c r="B1230" s="244" t="s">
        <v>512</v>
      </c>
      <c r="C1230" s="278">
        <v>7619</v>
      </c>
      <c r="D1230" s="278" t="s">
        <v>422</v>
      </c>
      <c r="E1230" s="244" t="s">
        <v>513</v>
      </c>
    </row>
    <row r="1231" spans="1:5" ht="18.75">
      <c r="A1231" s="73">
        <v>1120</v>
      </c>
      <c r="B1231" s="244" t="s">
        <v>514</v>
      </c>
      <c r="C1231" s="278">
        <v>7060</v>
      </c>
      <c r="D1231" s="278" t="s">
        <v>419</v>
      </c>
      <c r="E1231" s="244" t="s">
        <v>515</v>
      </c>
    </row>
    <row r="1232" spans="1:5" ht="18.75">
      <c r="A1232" s="73">
        <v>1121</v>
      </c>
      <c r="B1232" s="244" t="s">
        <v>516</v>
      </c>
      <c r="C1232" s="278">
        <v>900058</v>
      </c>
      <c r="D1232" s="278" t="s">
        <v>517</v>
      </c>
      <c r="E1232" s="244" t="s">
        <v>518</v>
      </c>
    </row>
    <row r="1233" spans="1:5" ht="18.75">
      <c r="A1233" s="73">
        <v>1122</v>
      </c>
      <c r="B1233" s="244" t="s">
        <v>519</v>
      </c>
      <c r="C1233" s="278">
        <v>7398</v>
      </c>
      <c r="D1233" s="278" t="s">
        <v>520</v>
      </c>
      <c r="E1233" s="244" t="s">
        <v>521</v>
      </c>
    </row>
    <row r="1234" spans="1:5" ht="18.75">
      <c r="A1234" s="73">
        <v>1123</v>
      </c>
      <c r="B1234" s="244" t="s">
        <v>522</v>
      </c>
      <c r="C1234" s="278">
        <v>6203</v>
      </c>
      <c r="D1234" s="278" t="s">
        <v>523</v>
      </c>
      <c r="E1234" s="244" t="s">
        <v>524</v>
      </c>
    </row>
    <row r="1235" spans="1:5" ht="18.75">
      <c r="A1235" s="73">
        <v>1124</v>
      </c>
      <c r="B1235" s="244" t="s">
        <v>525</v>
      </c>
      <c r="C1235" s="278">
        <v>6224</v>
      </c>
      <c r="D1235" s="278" t="s">
        <v>426</v>
      </c>
      <c r="E1235" s="244" t="s">
        <v>526</v>
      </c>
    </row>
    <row r="1236" spans="1:5">
      <c r="A1236" s="315" t="s">
        <v>10928</v>
      </c>
      <c r="B1236" s="316"/>
      <c r="C1236" s="317"/>
      <c r="D1236" s="259"/>
      <c r="E1236" s="234">
        <v>30</v>
      </c>
    </row>
    <row r="1237" spans="1:5">
      <c r="A1237" s="73"/>
      <c r="B1237" s="73"/>
      <c r="C1237" s="279"/>
      <c r="D1237" s="279"/>
      <c r="E1237" s="73"/>
    </row>
    <row r="1238" spans="1:5">
      <c r="A1238" s="73"/>
      <c r="B1238" s="73"/>
      <c r="C1238" s="279"/>
      <c r="D1238" s="279"/>
      <c r="E1238" s="73"/>
    </row>
    <row r="1239" spans="1:5" ht="18.75">
      <c r="A1239" s="330" t="s">
        <v>235</v>
      </c>
      <c r="B1239" s="331"/>
      <c r="C1239" s="331"/>
      <c r="D1239" s="331"/>
      <c r="E1239" s="333"/>
    </row>
    <row r="1240" spans="1:5">
      <c r="A1240" s="73"/>
      <c r="B1240" s="73" t="s">
        <v>236</v>
      </c>
      <c r="C1240" s="279"/>
      <c r="D1240" s="279"/>
      <c r="E1240" s="73"/>
    </row>
    <row r="1241" spans="1:5">
      <c r="A1241" s="73"/>
      <c r="B1241" s="73"/>
      <c r="C1241" s="279"/>
      <c r="D1241" s="279"/>
      <c r="E1241" s="73"/>
    </row>
    <row r="1242" spans="1:5" ht="18.75">
      <c r="A1242" s="73">
        <v>1125</v>
      </c>
      <c r="B1242" s="244" t="s">
        <v>1076</v>
      </c>
      <c r="C1242" s="278">
        <v>7432</v>
      </c>
      <c r="D1242" s="278" t="s">
        <v>615</v>
      </c>
      <c r="E1242" s="244" t="s">
        <v>538</v>
      </c>
    </row>
    <row r="1243" spans="1:5" ht="18.75">
      <c r="A1243" s="73">
        <v>1126</v>
      </c>
      <c r="B1243" s="244" t="s">
        <v>1055</v>
      </c>
      <c r="C1243" s="278">
        <v>7440</v>
      </c>
      <c r="D1243" s="278" t="s">
        <v>615</v>
      </c>
      <c r="E1243" s="244" t="s">
        <v>1056</v>
      </c>
    </row>
    <row r="1244" spans="1:5" ht="18.75">
      <c r="A1244" s="73">
        <v>1127</v>
      </c>
      <c r="B1244" s="244" t="s">
        <v>512</v>
      </c>
      <c r="C1244" s="278">
        <v>7619</v>
      </c>
      <c r="D1244" s="278" t="s">
        <v>615</v>
      </c>
      <c r="E1244" s="244" t="s">
        <v>538</v>
      </c>
    </row>
    <row r="1245" spans="1:5" ht="18.75">
      <c r="A1245" s="73">
        <v>1128</v>
      </c>
      <c r="B1245" s="244" t="s">
        <v>1057</v>
      </c>
      <c r="C1245" s="278">
        <v>7518</v>
      </c>
      <c r="D1245" s="278" t="s">
        <v>144</v>
      </c>
      <c r="E1245" s="244" t="s">
        <v>594</v>
      </c>
    </row>
    <row r="1246" spans="1:5" ht="18.75">
      <c r="A1246" s="73">
        <v>1129</v>
      </c>
      <c r="B1246" s="244" t="s">
        <v>555</v>
      </c>
      <c r="C1246" s="278">
        <v>7536</v>
      </c>
      <c r="D1246" s="278" t="s">
        <v>144</v>
      </c>
      <c r="E1246" s="244" t="s">
        <v>556</v>
      </c>
    </row>
    <row r="1247" spans="1:5" ht="18.75">
      <c r="A1247" s="73">
        <v>1130</v>
      </c>
      <c r="B1247" s="244" t="s">
        <v>1058</v>
      </c>
      <c r="C1247" s="278">
        <v>7495</v>
      </c>
      <c r="D1247" s="278" t="s">
        <v>144</v>
      </c>
      <c r="E1247" s="244" t="s">
        <v>1059</v>
      </c>
    </row>
    <row r="1248" spans="1:5" ht="18.75">
      <c r="A1248" s="73">
        <v>1131</v>
      </c>
      <c r="B1248" s="244" t="s">
        <v>1060</v>
      </c>
      <c r="C1248" s="278">
        <v>7422</v>
      </c>
      <c r="D1248" s="278" t="s">
        <v>615</v>
      </c>
      <c r="E1248" s="244" t="s">
        <v>540</v>
      </c>
    </row>
    <row r="1249" spans="1:5" ht="18.75">
      <c r="A1249" s="73">
        <v>1132</v>
      </c>
      <c r="B1249" s="244" t="s">
        <v>1061</v>
      </c>
      <c r="C1249" s="278">
        <v>7525</v>
      </c>
      <c r="D1249" s="278" t="s">
        <v>144</v>
      </c>
      <c r="E1249" s="244" t="s">
        <v>1062</v>
      </c>
    </row>
    <row r="1250" spans="1:5" ht="18.75">
      <c r="A1250" s="73">
        <v>1133</v>
      </c>
      <c r="B1250" s="244" t="s">
        <v>1063</v>
      </c>
      <c r="C1250" s="278">
        <v>7539</v>
      </c>
      <c r="D1250" s="278" t="s">
        <v>144</v>
      </c>
      <c r="E1250" s="244" t="s">
        <v>1064</v>
      </c>
    </row>
    <row r="1251" spans="1:5" ht="18.75">
      <c r="A1251" s="73">
        <v>1134</v>
      </c>
      <c r="B1251" s="244" t="s">
        <v>1065</v>
      </c>
      <c r="C1251" s="278">
        <v>7548</v>
      </c>
      <c r="D1251" s="278" t="s">
        <v>144</v>
      </c>
      <c r="E1251" s="244" t="s">
        <v>1066</v>
      </c>
    </row>
    <row r="1252" spans="1:5" ht="18.75">
      <c r="A1252" s="73">
        <v>1135</v>
      </c>
      <c r="B1252" s="244" t="s">
        <v>1067</v>
      </c>
      <c r="C1252" s="278">
        <v>7436</v>
      </c>
      <c r="D1252" s="278" t="s">
        <v>615</v>
      </c>
      <c r="E1252" s="244" t="s">
        <v>1068</v>
      </c>
    </row>
    <row r="1253" spans="1:5" ht="18.75">
      <c r="A1253" s="73">
        <v>1136</v>
      </c>
      <c r="B1253" s="244" t="s">
        <v>1069</v>
      </c>
      <c r="C1253" s="278">
        <v>7505</v>
      </c>
      <c r="D1253" s="278" t="s">
        <v>144</v>
      </c>
      <c r="E1253" s="244" t="s">
        <v>678</v>
      </c>
    </row>
    <row r="1254" spans="1:5" ht="18.75">
      <c r="A1254" s="73">
        <v>1137</v>
      </c>
      <c r="B1254" s="244" t="s">
        <v>1070</v>
      </c>
      <c r="C1254" s="278">
        <v>7445</v>
      </c>
      <c r="D1254" s="278" t="s">
        <v>144</v>
      </c>
      <c r="E1254" s="244" t="s">
        <v>680</v>
      </c>
    </row>
    <row r="1255" spans="1:5" ht="18.75">
      <c r="A1255" s="73">
        <v>1138</v>
      </c>
      <c r="B1255" s="244" t="s">
        <v>675</v>
      </c>
      <c r="C1255" s="278">
        <v>7532</v>
      </c>
      <c r="D1255" s="278" t="s">
        <v>144</v>
      </c>
      <c r="E1255" s="244" t="s">
        <v>676</v>
      </c>
    </row>
    <row r="1256" spans="1:5" ht="18.75">
      <c r="A1256" s="73">
        <v>1139</v>
      </c>
      <c r="B1256" s="244" t="s">
        <v>665</v>
      </c>
      <c r="C1256" s="278">
        <v>7569</v>
      </c>
      <c r="D1256" s="278" t="s">
        <v>144</v>
      </c>
      <c r="E1256" s="244" t="s">
        <v>666</v>
      </c>
    </row>
    <row r="1257" spans="1:5" ht="18.75">
      <c r="A1257" s="73">
        <v>1140</v>
      </c>
      <c r="B1257" s="244" t="s">
        <v>1071</v>
      </c>
      <c r="C1257" s="278">
        <v>7545</v>
      </c>
      <c r="D1257" s="278" t="s">
        <v>144</v>
      </c>
      <c r="E1257" s="244" t="s">
        <v>670</v>
      </c>
    </row>
    <row r="1258" spans="1:5" ht="18.75">
      <c r="A1258" s="73">
        <v>1141</v>
      </c>
      <c r="B1258" s="244" t="s">
        <v>1072</v>
      </c>
      <c r="C1258" s="278">
        <v>7601</v>
      </c>
      <c r="D1258" s="278" t="s">
        <v>143</v>
      </c>
      <c r="E1258" s="244" t="s">
        <v>1073</v>
      </c>
    </row>
    <row r="1259" spans="1:5" ht="18.75">
      <c r="A1259" s="73">
        <v>1142</v>
      </c>
      <c r="B1259" s="244" t="s">
        <v>1074</v>
      </c>
      <c r="C1259" s="278">
        <v>7566</v>
      </c>
      <c r="D1259" s="278" t="s">
        <v>143</v>
      </c>
      <c r="E1259" s="244" t="s">
        <v>670</v>
      </c>
    </row>
    <row r="1260" spans="1:5" ht="18.75">
      <c r="A1260" s="73">
        <v>1143</v>
      </c>
      <c r="B1260" s="244" t="s">
        <v>679</v>
      </c>
      <c r="C1260" s="278">
        <v>7574</v>
      </c>
      <c r="D1260" s="278" t="s">
        <v>143</v>
      </c>
      <c r="E1260" s="244" t="s">
        <v>680</v>
      </c>
    </row>
    <row r="1261" spans="1:5" ht="18.75">
      <c r="A1261" s="73">
        <v>1144</v>
      </c>
      <c r="B1261" s="244" t="s">
        <v>1077</v>
      </c>
      <c r="C1261" s="278">
        <v>7524</v>
      </c>
      <c r="D1261" s="278" t="s">
        <v>144</v>
      </c>
      <c r="E1261" s="244" t="s">
        <v>1078</v>
      </c>
    </row>
    <row r="1262" spans="1:5" ht="18.75">
      <c r="A1262" s="73">
        <v>1145</v>
      </c>
      <c r="B1262" s="244" t="s">
        <v>1079</v>
      </c>
      <c r="C1262" s="278">
        <v>7560</v>
      </c>
      <c r="D1262" s="278" t="s">
        <v>143</v>
      </c>
      <c r="E1262" s="244" t="s">
        <v>1073</v>
      </c>
    </row>
    <row r="1263" spans="1:5">
      <c r="A1263" s="315" t="s">
        <v>10929</v>
      </c>
      <c r="B1263" s="316"/>
      <c r="C1263" s="317"/>
      <c r="D1263" s="259"/>
      <c r="E1263" s="234">
        <v>21</v>
      </c>
    </row>
    <row r="1264" spans="1:5">
      <c r="A1264" s="73"/>
      <c r="B1264" s="73"/>
      <c r="C1264" s="279"/>
      <c r="D1264" s="279"/>
      <c r="E1264" s="73"/>
    </row>
    <row r="1265" spans="1:5">
      <c r="A1265" s="73"/>
      <c r="B1265" s="73"/>
      <c r="C1265" s="279"/>
      <c r="D1265" s="279"/>
      <c r="E1265" s="73"/>
    </row>
    <row r="1266" spans="1:5" ht="18.75">
      <c r="A1266" s="330" t="s">
        <v>1633</v>
      </c>
      <c r="B1266" s="331"/>
      <c r="C1266" s="331"/>
      <c r="D1266" s="331"/>
      <c r="E1266" s="333"/>
    </row>
    <row r="1267" spans="1:5">
      <c r="A1267" s="73"/>
      <c r="B1267" s="73"/>
      <c r="C1267" s="279"/>
      <c r="D1267" s="279"/>
      <c r="E1267" s="73"/>
    </row>
    <row r="1268" spans="1:5">
      <c r="A1268" s="73"/>
      <c r="B1268" s="73"/>
      <c r="C1268" s="279"/>
      <c r="D1268" s="279"/>
      <c r="E1268" s="73"/>
    </row>
    <row r="1269" spans="1:5" ht="18.75">
      <c r="A1269" s="73">
        <v>1146</v>
      </c>
      <c r="B1269" s="244" t="s">
        <v>571</v>
      </c>
      <c r="C1269" s="278">
        <v>6521</v>
      </c>
      <c r="D1269" s="278" t="s">
        <v>143</v>
      </c>
      <c r="E1269" s="244" t="s">
        <v>572</v>
      </c>
    </row>
    <row r="1270" spans="1:5" ht="18.75">
      <c r="A1270" s="73">
        <v>1147</v>
      </c>
      <c r="B1270" s="244" t="s">
        <v>1162</v>
      </c>
      <c r="C1270" s="278">
        <v>7221</v>
      </c>
      <c r="D1270" s="278" t="s">
        <v>143</v>
      </c>
      <c r="E1270" s="244" t="s">
        <v>572</v>
      </c>
    </row>
    <row r="1271" spans="1:5" ht="18.75">
      <c r="A1271" s="73">
        <v>1148</v>
      </c>
      <c r="B1271" s="244" t="s">
        <v>1561</v>
      </c>
      <c r="C1271" s="278">
        <v>5688</v>
      </c>
      <c r="D1271" s="278" t="s">
        <v>144</v>
      </c>
      <c r="E1271" s="244" t="s">
        <v>580</v>
      </c>
    </row>
    <row r="1272" spans="1:5" ht="18.75">
      <c r="A1272" s="73">
        <v>1149</v>
      </c>
      <c r="B1272" s="244" t="s">
        <v>1562</v>
      </c>
      <c r="C1272" s="278">
        <v>5733</v>
      </c>
      <c r="D1272" s="278" t="s">
        <v>144</v>
      </c>
      <c r="E1272" s="244" t="s">
        <v>580</v>
      </c>
    </row>
    <row r="1273" spans="1:5" ht="18.75">
      <c r="A1273" s="73">
        <v>1150</v>
      </c>
      <c r="B1273" s="244" t="s">
        <v>1563</v>
      </c>
      <c r="C1273" s="278">
        <v>6352</v>
      </c>
      <c r="D1273" s="278" t="s">
        <v>145</v>
      </c>
      <c r="E1273" s="244" t="s">
        <v>536</v>
      </c>
    </row>
    <row r="1274" spans="1:5" ht="18.75">
      <c r="A1274" s="73">
        <v>1151</v>
      </c>
      <c r="B1274" s="244" t="s">
        <v>1388</v>
      </c>
      <c r="C1274" s="278">
        <v>6313</v>
      </c>
      <c r="D1274" s="278" t="s">
        <v>143</v>
      </c>
      <c r="E1274" s="244" t="s">
        <v>536</v>
      </c>
    </row>
    <row r="1275" spans="1:5" ht="18.75">
      <c r="A1275" s="73">
        <v>1152</v>
      </c>
      <c r="B1275" s="244" t="s">
        <v>1564</v>
      </c>
      <c r="C1275" s="278">
        <v>6520</v>
      </c>
      <c r="D1275" s="278" t="s">
        <v>144</v>
      </c>
      <c r="E1275" s="244" t="s">
        <v>1529</v>
      </c>
    </row>
    <row r="1276" spans="1:5" ht="18.75">
      <c r="A1276" s="73">
        <v>1153</v>
      </c>
      <c r="B1276" s="244" t="s">
        <v>1565</v>
      </c>
      <c r="C1276" s="278">
        <v>6908</v>
      </c>
      <c r="D1276" s="278" t="s">
        <v>144</v>
      </c>
      <c r="E1276" s="244" t="s">
        <v>1529</v>
      </c>
    </row>
    <row r="1277" spans="1:5" ht="18.75">
      <c r="A1277" s="73">
        <v>1154</v>
      </c>
      <c r="B1277" s="244" t="s">
        <v>1566</v>
      </c>
      <c r="C1277" s="278">
        <v>5683</v>
      </c>
      <c r="D1277" s="278" t="s">
        <v>144</v>
      </c>
      <c r="E1277" s="244" t="s">
        <v>534</v>
      </c>
    </row>
    <row r="1278" spans="1:5" ht="18.75">
      <c r="A1278" s="73">
        <v>1155</v>
      </c>
      <c r="B1278" s="244" t="s">
        <v>1567</v>
      </c>
      <c r="C1278" s="278">
        <v>6555</v>
      </c>
      <c r="D1278" s="278" t="s">
        <v>143</v>
      </c>
      <c r="E1278" s="244" t="s">
        <v>534</v>
      </c>
    </row>
    <row r="1279" spans="1:5" ht="18.75">
      <c r="A1279" s="73">
        <v>1156</v>
      </c>
      <c r="B1279" s="244" t="s">
        <v>1568</v>
      </c>
      <c r="C1279" s="278">
        <v>4744</v>
      </c>
      <c r="D1279" s="278" t="s">
        <v>142</v>
      </c>
      <c r="E1279" s="244" t="s">
        <v>1547</v>
      </c>
    </row>
    <row r="1280" spans="1:5" ht="18.75">
      <c r="A1280" s="73">
        <v>1157</v>
      </c>
      <c r="B1280" s="244" t="s">
        <v>1569</v>
      </c>
      <c r="C1280" s="278">
        <v>6525</v>
      </c>
      <c r="D1280" s="278" t="s">
        <v>143</v>
      </c>
      <c r="E1280" s="244" t="s">
        <v>1547</v>
      </c>
    </row>
    <row r="1281" spans="1:5" ht="18.75">
      <c r="A1281" s="73">
        <v>1158</v>
      </c>
      <c r="B1281" s="244" t="s">
        <v>1465</v>
      </c>
      <c r="C1281" s="278">
        <v>7130</v>
      </c>
      <c r="D1281" s="278" t="s">
        <v>144</v>
      </c>
      <c r="E1281" s="244" t="s">
        <v>1557</v>
      </c>
    </row>
    <row r="1282" spans="1:5" ht="18.75">
      <c r="A1282" s="73">
        <v>1159</v>
      </c>
      <c r="B1282" s="244" t="s">
        <v>1570</v>
      </c>
      <c r="C1282" s="278">
        <v>7606</v>
      </c>
      <c r="D1282" s="278" t="s">
        <v>143</v>
      </c>
      <c r="E1282" s="244" t="s">
        <v>1557</v>
      </c>
    </row>
    <row r="1283" spans="1:5" ht="18.75">
      <c r="A1283" s="73">
        <v>1160</v>
      </c>
      <c r="B1283" s="244" t="s">
        <v>1571</v>
      </c>
      <c r="C1283" s="278">
        <v>4806</v>
      </c>
      <c r="D1283" s="278" t="s">
        <v>142</v>
      </c>
      <c r="E1283" s="244" t="s">
        <v>554</v>
      </c>
    </row>
    <row r="1284" spans="1:5" ht="18.75">
      <c r="A1284" s="73">
        <v>1161</v>
      </c>
      <c r="B1284" s="244" t="s">
        <v>1572</v>
      </c>
      <c r="C1284" s="278">
        <v>5594</v>
      </c>
      <c r="D1284" s="278" t="s">
        <v>144</v>
      </c>
      <c r="E1284" s="244" t="s">
        <v>554</v>
      </c>
    </row>
    <row r="1285" spans="1:5" ht="18.75">
      <c r="A1285" s="73">
        <v>1162</v>
      </c>
      <c r="B1285" s="244" t="s">
        <v>1118</v>
      </c>
      <c r="C1285" s="278">
        <v>7064</v>
      </c>
      <c r="D1285" s="278" t="s">
        <v>145</v>
      </c>
      <c r="E1285" s="244" t="s">
        <v>1119</v>
      </c>
    </row>
    <row r="1286" spans="1:5" ht="18.75">
      <c r="A1286" s="73">
        <v>1163</v>
      </c>
      <c r="B1286" s="244" t="s">
        <v>1573</v>
      </c>
      <c r="C1286" s="278">
        <v>6493</v>
      </c>
      <c r="D1286" s="278" t="s">
        <v>142</v>
      </c>
      <c r="E1286" s="244" t="s">
        <v>1119</v>
      </c>
    </row>
    <row r="1287" spans="1:5" ht="18.75">
      <c r="A1287" s="73">
        <v>1164</v>
      </c>
      <c r="B1287" s="244" t="s">
        <v>671</v>
      </c>
      <c r="C1287" s="278">
        <v>5410</v>
      </c>
      <c r="D1287" s="278" t="s">
        <v>142</v>
      </c>
      <c r="E1287" s="244" t="s">
        <v>672</v>
      </c>
    </row>
    <row r="1288" spans="1:5" ht="18.75">
      <c r="A1288" s="73">
        <v>1165</v>
      </c>
      <c r="B1288" s="244" t="s">
        <v>1574</v>
      </c>
      <c r="C1288" s="278">
        <v>6962</v>
      </c>
      <c r="D1288" s="278" t="s">
        <v>143</v>
      </c>
      <c r="E1288" s="244" t="s">
        <v>674</v>
      </c>
    </row>
    <row r="1289" spans="1:5" ht="18.75">
      <c r="A1289" s="73">
        <v>1166</v>
      </c>
      <c r="B1289" s="244" t="s">
        <v>1422</v>
      </c>
      <c r="C1289" s="278">
        <v>6484</v>
      </c>
      <c r="D1289" s="278" t="s">
        <v>144</v>
      </c>
      <c r="E1289" s="244" t="s">
        <v>1073</v>
      </c>
    </row>
    <row r="1290" spans="1:5" ht="18.75">
      <c r="A1290" s="73">
        <v>1167</v>
      </c>
      <c r="B1290" s="244" t="s">
        <v>1575</v>
      </c>
      <c r="C1290" s="278">
        <v>7359</v>
      </c>
      <c r="D1290" s="278" t="s">
        <v>143</v>
      </c>
      <c r="E1290" s="244" t="s">
        <v>1075</v>
      </c>
    </row>
    <row r="1291" spans="1:5" ht="18.75">
      <c r="A1291" s="73">
        <v>1168</v>
      </c>
      <c r="B1291" s="244" t="s">
        <v>1576</v>
      </c>
      <c r="C1291" s="278">
        <v>6053</v>
      </c>
      <c r="D1291" s="278" t="s">
        <v>144</v>
      </c>
      <c r="E1291" s="244" t="s">
        <v>633</v>
      </c>
    </row>
    <row r="1292" spans="1:5" ht="18.75">
      <c r="A1292" s="73">
        <v>1169</v>
      </c>
      <c r="B1292" s="244" t="s">
        <v>1577</v>
      </c>
      <c r="C1292" s="278">
        <v>6057</v>
      </c>
      <c r="D1292" s="278" t="s">
        <v>144</v>
      </c>
      <c r="E1292" s="244" t="s">
        <v>633</v>
      </c>
    </row>
    <row r="1293" spans="1:5" ht="18.75">
      <c r="A1293" s="73">
        <v>1170</v>
      </c>
      <c r="B1293" s="244" t="s">
        <v>1578</v>
      </c>
      <c r="C1293" s="278">
        <v>5960</v>
      </c>
      <c r="D1293" s="278" t="s">
        <v>144</v>
      </c>
      <c r="E1293" s="244" t="s">
        <v>1626</v>
      </c>
    </row>
    <row r="1294" spans="1:5" ht="18.75">
      <c r="A1294" s="73">
        <v>1171</v>
      </c>
      <c r="B1294" s="244" t="s">
        <v>1579</v>
      </c>
      <c r="C1294" s="278">
        <v>6609</v>
      </c>
      <c r="D1294" s="278" t="s">
        <v>144</v>
      </c>
      <c r="E1294" s="244" t="s">
        <v>1627</v>
      </c>
    </row>
    <row r="1295" spans="1:5" ht="18.75">
      <c r="A1295" s="73">
        <v>1172</v>
      </c>
      <c r="B1295" s="244" t="s">
        <v>1580</v>
      </c>
      <c r="C1295" s="278">
        <v>6177</v>
      </c>
      <c r="D1295" s="278" t="s">
        <v>144</v>
      </c>
      <c r="E1295" s="244" t="s">
        <v>1501</v>
      </c>
    </row>
    <row r="1296" spans="1:5" ht="18.75">
      <c r="A1296" s="73">
        <v>1173</v>
      </c>
      <c r="B1296" s="244" t="s">
        <v>1581</v>
      </c>
      <c r="C1296" s="278">
        <v>6659</v>
      </c>
      <c r="D1296" s="278" t="s">
        <v>143</v>
      </c>
      <c r="E1296" s="244" t="s">
        <v>1506</v>
      </c>
    </row>
    <row r="1297" spans="1:5" ht="18.75">
      <c r="A1297" s="73">
        <v>1174</v>
      </c>
      <c r="B1297" s="244" t="s">
        <v>1582</v>
      </c>
      <c r="C1297" s="278">
        <v>6152</v>
      </c>
      <c r="D1297" s="278" t="s">
        <v>142</v>
      </c>
      <c r="E1297" s="244" t="s">
        <v>1628</v>
      </c>
    </row>
    <row r="1298" spans="1:5" ht="18.75">
      <c r="A1298" s="73">
        <v>1175</v>
      </c>
      <c r="B1298" s="244" t="s">
        <v>1583</v>
      </c>
      <c r="C1298" s="278">
        <v>6482</v>
      </c>
      <c r="D1298" s="278" t="s">
        <v>144</v>
      </c>
      <c r="E1298" s="244" t="s">
        <v>1628</v>
      </c>
    </row>
    <row r="1299" spans="1:5" ht="18.75">
      <c r="A1299" s="73">
        <v>1176</v>
      </c>
      <c r="B1299" s="244" t="s">
        <v>1584</v>
      </c>
      <c r="C1299" s="278">
        <v>5613</v>
      </c>
      <c r="D1299" s="278" t="s">
        <v>142</v>
      </c>
      <c r="E1299" s="244" t="s">
        <v>629</v>
      </c>
    </row>
    <row r="1300" spans="1:5" ht="18.75">
      <c r="A1300" s="73">
        <v>1177</v>
      </c>
      <c r="B1300" s="244" t="s">
        <v>132</v>
      </c>
      <c r="C1300" s="278">
        <v>6858</v>
      </c>
      <c r="D1300" s="278" t="s">
        <v>144</v>
      </c>
      <c r="E1300" s="244" t="s">
        <v>629</v>
      </c>
    </row>
    <row r="1301" spans="1:5" ht="18.75">
      <c r="A1301" s="73">
        <v>1178</v>
      </c>
      <c r="B1301" s="244" t="s">
        <v>1585</v>
      </c>
      <c r="C1301" s="278">
        <v>6839</v>
      </c>
      <c r="D1301" s="278" t="s">
        <v>144</v>
      </c>
      <c r="E1301" s="244" t="s">
        <v>1221</v>
      </c>
    </row>
    <row r="1302" spans="1:5" ht="18.75">
      <c r="A1302" s="73">
        <v>1179</v>
      </c>
      <c r="B1302" s="244" t="s">
        <v>581</v>
      </c>
      <c r="C1302" s="278">
        <v>6506</v>
      </c>
      <c r="D1302" s="278" t="s">
        <v>143</v>
      </c>
      <c r="E1302" s="244" t="s">
        <v>1221</v>
      </c>
    </row>
    <row r="1303" spans="1:5" ht="18.75">
      <c r="A1303" s="73">
        <v>1180</v>
      </c>
      <c r="B1303" s="244" t="s">
        <v>1322</v>
      </c>
      <c r="C1303" s="278">
        <v>6409</v>
      </c>
      <c r="D1303" s="278" t="s">
        <v>691</v>
      </c>
      <c r="E1303" s="244" t="s">
        <v>1629</v>
      </c>
    </row>
    <row r="1304" spans="1:5" ht="18.75">
      <c r="A1304" s="73">
        <v>1181</v>
      </c>
      <c r="B1304" s="244" t="s">
        <v>1393</v>
      </c>
      <c r="C1304" s="278">
        <v>6850</v>
      </c>
      <c r="D1304" s="278" t="s">
        <v>144</v>
      </c>
      <c r="E1304" s="244" t="s">
        <v>1629</v>
      </c>
    </row>
    <row r="1305" spans="1:5" ht="18.75">
      <c r="A1305" s="73">
        <v>1182</v>
      </c>
      <c r="B1305" s="244" t="s">
        <v>1586</v>
      </c>
      <c r="C1305" s="278">
        <v>5656</v>
      </c>
      <c r="D1305" s="278" t="s">
        <v>144</v>
      </c>
      <c r="E1305" s="244" t="s">
        <v>1507</v>
      </c>
    </row>
    <row r="1306" spans="1:5" ht="18.75">
      <c r="A1306" s="73">
        <v>1183</v>
      </c>
      <c r="B1306" s="244" t="s">
        <v>1587</v>
      </c>
      <c r="C1306" s="278">
        <v>7552</v>
      </c>
      <c r="D1306" s="278" t="s">
        <v>144</v>
      </c>
      <c r="E1306" s="244" t="s">
        <v>1507</v>
      </c>
    </row>
    <row r="1307" spans="1:5" ht="18.75">
      <c r="A1307" s="73">
        <v>1184</v>
      </c>
      <c r="B1307" s="244" t="s">
        <v>1588</v>
      </c>
      <c r="C1307" s="278">
        <v>5504</v>
      </c>
      <c r="D1307" s="278" t="s">
        <v>142</v>
      </c>
      <c r="E1307" s="244" t="s">
        <v>1630</v>
      </c>
    </row>
    <row r="1308" spans="1:5" ht="18.75">
      <c r="A1308" s="73">
        <v>1185</v>
      </c>
      <c r="B1308" s="244" t="s">
        <v>1589</v>
      </c>
      <c r="C1308" s="278">
        <v>4780</v>
      </c>
      <c r="D1308" s="278" t="s">
        <v>691</v>
      </c>
      <c r="E1308" s="244" t="s">
        <v>1502</v>
      </c>
    </row>
    <row r="1309" spans="1:5" ht="18.75">
      <c r="A1309" s="73">
        <v>1186</v>
      </c>
      <c r="B1309" s="244" t="s">
        <v>1590</v>
      </c>
      <c r="C1309" s="278">
        <v>5322</v>
      </c>
      <c r="D1309" s="278" t="s">
        <v>144</v>
      </c>
      <c r="E1309" s="244" t="s">
        <v>1502</v>
      </c>
    </row>
    <row r="1310" spans="1:5" ht="18.75">
      <c r="A1310" s="73">
        <v>1187</v>
      </c>
      <c r="B1310" s="244" t="s">
        <v>1591</v>
      </c>
      <c r="C1310" s="278">
        <v>4983</v>
      </c>
      <c r="D1310" s="278" t="s">
        <v>691</v>
      </c>
      <c r="E1310" s="244" t="s">
        <v>1511</v>
      </c>
    </row>
    <row r="1311" spans="1:5" ht="18.75">
      <c r="A1311" s="73">
        <v>1188</v>
      </c>
      <c r="B1311" s="244" t="s">
        <v>1592</v>
      </c>
      <c r="C1311" s="278">
        <v>6947</v>
      </c>
      <c r="D1311" s="278" t="s">
        <v>143</v>
      </c>
      <c r="E1311" s="244" t="s">
        <v>1511</v>
      </c>
    </row>
    <row r="1312" spans="1:5" ht="18.75">
      <c r="A1312" s="73">
        <v>1189</v>
      </c>
      <c r="B1312" s="244" t="s">
        <v>1593</v>
      </c>
      <c r="C1312" s="278">
        <v>5898</v>
      </c>
      <c r="D1312" s="278" t="s">
        <v>142</v>
      </c>
      <c r="E1312" s="244" t="s">
        <v>1631</v>
      </c>
    </row>
    <row r="1313" spans="1:5" ht="18.75">
      <c r="A1313" s="73">
        <v>1190</v>
      </c>
      <c r="B1313" s="244" t="s">
        <v>1594</v>
      </c>
      <c r="C1313" s="278">
        <v>5885</v>
      </c>
      <c r="D1313" s="278" t="s">
        <v>142</v>
      </c>
      <c r="E1313" s="244" t="s">
        <v>1631</v>
      </c>
    </row>
    <row r="1314" spans="1:5" ht="18.75">
      <c r="A1314" s="73">
        <v>1191</v>
      </c>
      <c r="B1314" s="244" t="s">
        <v>1595</v>
      </c>
      <c r="C1314" s="278">
        <v>7026</v>
      </c>
      <c r="D1314" s="278" t="s">
        <v>144</v>
      </c>
      <c r="E1314" s="244" t="s">
        <v>1500</v>
      </c>
    </row>
    <row r="1315" spans="1:5" ht="18.75">
      <c r="A1315" s="73">
        <v>1192</v>
      </c>
      <c r="B1315" s="244" t="s">
        <v>1596</v>
      </c>
      <c r="C1315" s="278">
        <v>5931</v>
      </c>
      <c r="D1315" s="278" t="s">
        <v>144</v>
      </c>
      <c r="E1315" s="244" t="s">
        <v>627</v>
      </c>
    </row>
    <row r="1316" spans="1:5" ht="18.75">
      <c r="A1316" s="73">
        <v>1193</v>
      </c>
      <c r="B1316" s="244" t="s">
        <v>1597</v>
      </c>
      <c r="C1316" s="278">
        <v>6485</v>
      </c>
      <c r="D1316" s="278" t="s">
        <v>144</v>
      </c>
      <c r="E1316" s="244" t="s">
        <v>627</v>
      </c>
    </row>
    <row r="1317" spans="1:5" ht="18.75">
      <c r="A1317" s="73">
        <v>1194</v>
      </c>
      <c r="B1317" s="244" t="s">
        <v>1598</v>
      </c>
      <c r="C1317" s="278">
        <v>5884</v>
      </c>
      <c r="D1317" s="278" t="s">
        <v>144</v>
      </c>
      <c r="E1317" s="244" t="s">
        <v>1515</v>
      </c>
    </row>
    <row r="1318" spans="1:5" ht="18.75">
      <c r="A1318" s="73">
        <v>1195</v>
      </c>
      <c r="B1318" s="244" t="s">
        <v>1599</v>
      </c>
      <c r="C1318" s="278">
        <v>5944</v>
      </c>
      <c r="D1318" s="278" t="s">
        <v>144</v>
      </c>
      <c r="E1318" s="244" t="s">
        <v>1515</v>
      </c>
    </row>
    <row r="1319" spans="1:5" ht="18.75">
      <c r="A1319" s="73">
        <v>1196</v>
      </c>
      <c r="B1319" s="244" t="s">
        <v>1600</v>
      </c>
      <c r="C1319" s="278">
        <v>5911</v>
      </c>
      <c r="D1319" s="278" t="s">
        <v>144</v>
      </c>
      <c r="E1319" s="244" t="s">
        <v>1522</v>
      </c>
    </row>
    <row r="1320" spans="1:5" ht="18.75">
      <c r="A1320" s="73">
        <v>1197</v>
      </c>
      <c r="B1320" s="244" t="s">
        <v>1601</v>
      </c>
      <c r="C1320" s="278">
        <v>5912</v>
      </c>
      <c r="D1320" s="278" t="s">
        <v>144</v>
      </c>
      <c r="E1320" s="244" t="s">
        <v>1512</v>
      </c>
    </row>
    <row r="1321" spans="1:5" ht="18.75">
      <c r="A1321" s="73">
        <v>1198</v>
      </c>
      <c r="B1321" s="244" t="s">
        <v>1602</v>
      </c>
      <c r="C1321" s="278">
        <v>4947</v>
      </c>
      <c r="D1321" s="278" t="s">
        <v>142</v>
      </c>
      <c r="E1321" s="244" t="s">
        <v>1632</v>
      </c>
    </row>
    <row r="1322" spans="1:5" ht="18.75">
      <c r="A1322" s="73">
        <v>1199</v>
      </c>
      <c r="B1322" s="244" t="s">
        <v>1603</v>
      </c>
      <c r="C1322" s="278">
        <v>5925</v>
      </c>
      <c r="D1322" s="278" t="s">
        <v>144</v>
      </c>
      <c r="E1322" s="244" t="s">
        <v>1632</v>
      </c>
    </row>
    <row r="1323" spans="1:5" ht="18.75">
      <c r="A1323" s="73">
        <v>1200</v>
      </c>
      <c r="B1323" s="244" t="s">
        <v>1604</v>
      </c>
      <c r="C1323" s="278">
        <v>5134</v>
      </c>
      <c r="D1323" s="278" t="s">
        <v>145</v>
      </c>
      <c r="E1323" s="244" t="s">
        <v>704</v>
      </c>
    </row>
    <row r="1324" spans="1:5" ht="18.75">
      <c r="A1324" s="73">
        <v>1201</v>
      </c>
      <c r="B1324" s="244" t="s">
        <v>1605</v>
      </c>
      <c r="C1324" s="278">
        <v>6970</v>
      </c>
      <c r="D1324" s="278" t="s">
        <v>143</v>
      </c>
      <c r="E1324" s="244" t="s">
        <v>704</v>
      </c>
    </row>
    <row r="1325" spans="1:5" ht="18.75">
      <c r="A1325" s="73">
        <v>1202</v>
      </c>
      <c r="B1325" s="244" t="s">
        <v>1606</v>
      </c>
      <c r="C1325" s="278">
        <v>4807</v>
      </c>
      <c r="D1325" s="278" t="s">
        <v>142</v>
      </c>
      <c r="E1325" s="244" t="s">
        <v>1147</v>
      </c>
    </row>
    <row r="1326" spans="1:5" ht="18.75">
      <c r="A1326" s="73">
        <v>1203</v>
      </c>
      <c r="B1326" s="244" t="s">
        <v>1607</v>
      </c>
      <c r="C1326" s="278">
        <v>5990</v>
      </c>
      <c r="D1326" s="278" t="s">
        <v>144</v>
      </c>
      <c r="E1326" s="244" t="s">
        <v>1147</v>
      </c>
    </row>
    <row r="1327" spans="1:5" ht="18.75">
      <c r="A1327" s="73">
        <v>1204</v>
      </c>
      <c r="B1327" s="244" t="s">
        <v>1608</v>
      </c>
      <c r="C1327" s="278">
        <v>5282</v>
      </c>
      <c r="D1327" s="278" t="s">
        <v>142</v>
      </c>
      <c r="E1327" s="244" t="s">
        <v>1198</v>
      </c>
    </row>
    <row r="1328" spans="1:5" ht="18.75">
      <c r="A1328" s="73">
        <v>1205</v>
      </c>
      <c r="B1328" s="244" t="s">
        <v>1609</v>
      </c>
      <c r="C1328" s="278">
        <v>6196</v>
      </c>
      <c r="D1328" s="278" t="s">
        <v>144</v>
      </c>
      <c r="E1328" s="244" t="s">
        <v>1198</v>
      </c>
    </row>
    <row r="1329" spans="1:5" ht="18.75">
      <c r="A1329" s="73">
        <v>1206</v>
      </c>
      <c r="B1329" s="244" t="s">
        <v>1610</v>
      </c>
      <c r="C1329" s="278">
        <v>5587</v>
      </c>
      <c r="D1329" s="278" t="s">
        <v>615</v>
      </c>
      <c r="E1329" s="244" t="s">
        <v>1143</v>
      </c>
    </row>
    <row r="1330" spans="1:5" ht="18.75">
      <c r="A1330" s="73">
        <v>1207</v>
      </c>
      <c r="B1330" s="244" t="s">
        <v>1611</v>
      </c>
      <c r="C1330" s="278">
        <v>6202</v>
      </c>
      <c r="D1330" s="278" t="s">
        <v>144</v>
      </c>
      <c r="E1330" s="244" t="s">
        <v>1143</v>
      </c>
    </row>
    <row r="1331" spans="1:5" ht="18.75">
      <c r="A1331" s="73">
        <v>1208</v>
      </c>
      <c r="B1331" s="244" t="s">
        <v>1173</v>
      </c>
      <c r="C1331" s="278">
        <v>6190</v>
      </c>
      <c r="D1331" s="278" t="s">
        <v>144</v>
      </c>
      <c r="E1331" s="244" t="s">
        <v>1174</v>
      </c>
    </row>
    <row r="1332" spans="1:5" ht="18.75">
      <c r="A1332" s="73">
        <v>1209</v>
      </c>
      <c r="B1332" s="244" t="s">
        <v>1425</v>
      </c>
      <c r="C1332" s="278">
        <v>7122</v>
      </c>
      <c r="D1332" s="278" t="s">
        <v>144</v>
      </c>
      <c r="E1332" s="244" t="s">
        <v>1174</v>
      </c>
    </row>
    <row r="1333" spans="1:5" ht="18.75">
      <c r="A1333" s="73">
        <v>1210</v>
      </c>
      <c r="B1333" s="244" t="s">
        <v>1612</v>
      </c>
      <c r="C1333" s="278">
        <v>6816</v>
      </c>
      <c r="D1333" s="278" t="s">
        <v>142</v>
      </c>
      <c r="E1333" s="244" t="s">
        <v>783</v>
      </c>
    </row>
    <row r="1334" spans="1:5" ht="18.75">
      <c r="A1334" s="73">
        <v>1211</v>
      </c>
      <c r="B1334" s="244" t="s">
        <v>1285</v>
      </c>
      <c r="C1334" s="278">
        <v>5963</v>
      </c>
      <c r="D1334" s="278" t="s">
        <v>615</v>
      </c>
      <c r="E1334" s="244" t="s">
        <v>783</v>
      </c>
    </row>
    <row r="1335" spans="1:5" ht="18.75">
      <c r="A1335" s="73">
        <v>1212</v>
      </c>
      <c r="B1335" s="244" t="s">
        <v>1283</v>
      </c>
      <c r="C1335" s="278">
        <v>5778</v>
      </c>
      <c r="D1335" s="278" t="s">
        <v>144</v>
      </c>
      <c r="E1335" s="244" t="s">
        <v>560</v>
      </c>
    </row>
    <row r="1336" spans="1:5" ht="18.75">
      <c r="A1336" s="73">
        <v>1213</v>
      </c>
      <c r="B1336" s="244" t="s">
        <v>559</v>
      </c>
      <c r="C1336" s="278">
        <v>6199</v>
      </c>
      <c r="D1336" s="278" t="s">
        <v>144</v>
      </c>
      <c r="E1336" s="244" t="s">
        <v>560</v>
      </c>
    </row>
    <row r="1337" spans="1:5" ht="18.75">
      <c r="A1337" s="73">
        <v>1214</v>
      </c>
      <c r="B1337" s="244" t="s">
        <v>1613</v>
      </c>
      <c r="C1337" s="278">
        <v>5779</v>
      </c>
      <c r="D1337" s="278" t="s">
        <v>144</v>
      </c>
      <c r="E1337" s="244" t="s">
        <v>564</v>
      </c>
    </row>
    <row r="1338" spans="1:5" ht="18.75">
      <c r="A1338" s="73">
        <v>1215</v>
      </c>
      <c r="B1338" s="244" t="s">
        <v>1614</v>
      </c>
      <c r="C1338" s="278">
        <v>7279</v>
      </c>
      <c r="D1338" s="278" t="s">
        <v>143</v>
      </c>
      <c r="E1338" s="244" t="s">
        <v>564</v>
      </c>
    </row>
    <row r="1339" spans="1:5" ht="18.75">
      <c r="A1339" s="73">
        <v>1216</v>
      </c>
      <c r="B1339" s="244" t="s">
        <v>1615</v>
      </c>
      <c r="C1339" s="278">
        <v>7285</v>
      </c>
      <c r="D1339" s="278" t="s">
        <v>144</v>
      </c>
      <c r="E1339" s="244" t="s">
        <v>1046</v>
      </c>
    </row>
    <row r="1340" spans="1:5" ht="18.75">
      <c r="A1340" s="73">
        <v>1217</v>
      </c>
      <c r="B1340" s="244" t="s">
        <v>1616</v>
      </c>
      <c r="C1340" s="278">
        <v>7315</v>
      </c>
      <c r="D1340" s="278" t="s">
        <v>143</v>
      </c>
      <c r="E1340" s="244" t="s">
        <v>1046</v>
      </c>
    </row>
    <row r="1341" spans="1:5" ht="18.75">
      <c r="A1341" s="73">
        <v>1218</v>
      </c>
      <c r="B1341" s="244" t="s">
        <v>788</v>
      </c>
      <c r="C1341" s="278">
        <v>6662</v>
      </c>
      <c r="D1341" s="278" t="s">
        <v>143</v>
      </c>
      <c r="E1341" s="244" t="s">
        <v>789</v>
      </c>
    </row>
    <row r="1342" spans="1:5" ht="18.75">
      <c r="A1342" s="73">
        <v>1219</v>
      </c>
      <c r="B1342" s="244" t="s">
        <v>1617</v>
      </c>
      <c r="C1342" s="278">
        <v>6211</v>
      </c>
      <c r="D1342" s="278" t="s">
        <v>144</v>
      </c>
      <c r="E1342" s="244" t="s">
        <v>1132</v>
      </c>
    </row>
    <row r="1343" spans="1:5" ht="18.75">
      <c r="A1343" s="73">
        <v>1220</v>
      </c>
      <c r="B1343" s="244" t="s">
        <v>1385</v>
      </c>
      <c r="C1343" s="278">
        <v>6389</v>
      </c>
      <c r="D1343" s="278" t="s">
        <v>144</v>
      </c>
      <c r="E1343" s="244" t="s">
        <v>1132</v>
      </c>
    </row>
    <row r="1344" spans="1:5" ht="18.75">
      <c r="A1344" s="73">
        <v>1221</v>
      </c>
      <c r="B1344" s="244" t="s">
        <v>1618</v>
      </c>
      <c r="C1344" s="278">
        <v>5808</v>
      </c>
      <c r="D1344" s="278" t="s">
        <v>615</v>
      </c>
      <c r="E1344" s="244" t="s">
        <v>716</v>
      </c>
    </row>
    <row r="1345" spans="1:5" ht="18.75">
      <c r="A1345" s="73">
        <v>1222</v>
      </c>
      <c r="B1345" s="244" t="s">
        <v>715</v>
      </c>
      <c r="C1345" s="278">
        <v>6616</v>
      </c>
      <c r="D1345" s="278" t="s">
        <v>143</v>
      </c>
      <c r="E1345" s="244" t="s">
        <v>716</v>
      </c>
    </row>
    <row r="1346" spans="1:5" ht="18.75">
      <c r="A1346" s="73">
        <v>1223</v>
      </c>
      <c r="B1346" s="244" t="s">
        <v>1619</v>
      </c>
      <c r="C1346" s="278">
        <v>4829</v>
      </c>
      <c r="D1346" s="278" t="s">
        <v>142</v>
      </c>
      <c r="E1346" s="244" t="s">
        <v>733</v>
      </c>
    </row>
    <row r="1347" spans="1:5" ht="18.75">
      <c r="A1347" s="73">
        <v>1224</v>
      </c>
      <c r="B1347" s="244" t="s">
        <v>1620</v>
      </c>
      <c r="C1347" s="278">
        <v>6597</v>
      </c>
      <c r="D1347" s="278" t="s">
        <v>144</v>
      </c>
      <c r="E1347" s="244" t="s">
        <v>733</v>
      </c>
    </row>
    <row r="1348" spans="1:5" ht="18.75">
      <c r="A1348" s="73">
        <v>1225</v>
      </c>
      <c r="B1348" s="244" t="s">
        <v>1621</v>
      </c>
      <c r="C1348" s="278">
        <v>6582</v>
      </c>
      <c r="D1348" s="278" t="s">
        <v>142</v>
      </c>
      <c r="E1348" s="244" t="s">
        <v>1100</v>
      </c>
    </row>
    <row r="1349" spans="1:5" ht="18.75">
      <c r="A1349" s="73">
        <v>1226</v>
      </c>
      <c r="B1349" s="244" t="s">
        <v>1622</v>
      </c>
      <c r="C1349" s="278">
        <v>6992</v>
      </c>
      <c r="D1349" s="278" t="s">
        <v>143</v>
      </c>
      <c r="E1349" s="244" t="s">
        <v>1100</v>
      </c>
    </row>
    <row r="1350" spans="1:5" ht="18.75">
      <c r="A1350" s="73">
        <v>1227</v>
      </c>
      <c r="B1350" s="244" t="s">
        <v>1623</v>
      </c>
      <c r="C1350" s="278">
        <v>6606</v>
      </c>
      <c r="D1350" s="278" t="s">
        <v>143</v>
      </c>
      <c r="E1350" s="244" t="s">
        <v>737</v>
      </c>
    </row>
    <row r="1351" spans="1:5" ht="18.75">
      <c r="A1351" s="73">
        <v>1228</v>
      </c>
      <c r="B1351" s="244" t="s">
        <v>1624</v>
      </c>
      <c r="C1351" s="278">
        <v>6639</v>
      </c>
      <c r="D1351" s="278" t="s">
        <v>143</v>
      </c>
      <c r="E1351" s="244" t="s">
        <v>737</v>
      </c>
    </row>
    <row r="1352" spans="1:5" ht="18.75">
      <c r="A1352" s="73">
        <v>1229</v>
      </c>
      <c r="B1352" s="244" t="s">
        <v>1625</v>
      </c>
      <c r="C1352" s="278">
        <v>6701</v>
      </c>
      <c r="D1352" s="278" t="s">
        <v>143</v>
      </c>
      <c r="E1352" s="244" t="s">
        <v>1155</v>
      </c>
    </row>
    <row r="1353" spans="1:5">
      <c r="A1353" s="272" t="s">
        <v>10930</v>
      </c>
      <c r="B1353" s="273"/>
      <c r="C1353" s="260"/>
      <c r="D1353" s="259"/>
      <c r="E1353" s="90">
        <v>84</v>
      </c>
    </row>
    <row r="1354" spans="1:5" ht="21">
      <c r="A1354" s="1"/>
      <c r="B1354" s="1"/>
      <c r="C1354" s="318" t="s">
        <v>10597</v>
      </c>
      <c r="D1354" s="319"/>
      <c r="E1354" s="280">
        <v>1229</v>
      </c>
    </row>
  </sheetData>
  <mergeCells count="66">
    <mergeCell ref="A1266:E1266"/>
    <mergeCell ref="B917:D917"/>
    <mergeCell ref="A1013:E1013"/>
    <mergeCell ref="A950:E950"/>
    <mergeCell ref="A791:E791"/>
    <mergeCell ref="A831:E831"/>
    <mergeCell ref="A827:D827"/>
    <mergeCell ref="A1239:E1239"/>
    <mergeCell ref="A1057:E1057"/>
    <mergeCell ref="A1108:E1108"/>
    <mergeCell ref="A1150:E1150"/>
    <mergeCell ref="G734:J734"/>
    <mergeCell ref="A986:E986"/>
    <mergeCell ref="A987:E987"/>
    <mergeCell ref="A988:E988"/>
    <mergeCell ref="A989:E989"/>
    <mergeCell ref="B1204:E1204"/>
    <mergeCell ref="A1203:E1203"/>
    <mergeCell ref="A6:E6"/>
    <mergeCell ref="A361:E361"/>
    <mergeCell ref="A738:E738"/>
    <mergeCell ref="A790:E790"/>
    <mergeCell ref="B358:D358"/>
    <mergeCell ref="B60:D60"/>
    <mergeCell ref="B116:D116"/>
    <mergeCell ref="B180:D180"/>
    <mergeCell ref="B297:D297"/>
    <mergeCell ref="B357:D357"/>
    <mergeCell ref="B235:D235"/>
    <mergeCell ref="A735:D735"/>
    <mergeCell ref="A548:E548"/>
    <mergeCell ref="A623:E623"/>
    <mergeCell ref="A676:E676"/>
    <mergeCell ref="D624:E624"/>
    <mergeCell ref="D1105:E1105"/>
    <mergeCell ref="A1104:C1104"/>
    <mergeCell ref="A1147:C1147"/>
    <mergeCell ref="G421:J421"/>
    <mergeCell ref="G412:J412"/>
    <mergeCell ref="A423:E423"/>
    <mergeCell ref="A497:E497"/>
    <mergeCell ref="G621:J621"/>
    <mergeCell ref="G570:J570"/>
    <mergeCell ref="B893:E893"/>
    <mergeCell ref="A921:A923"/>
    <mergeCell ref="B924:E924"/>
    <mergeCell ref="A948:E949"/>
    <mergeCell ref="B921:E921"/>
    <mergeCell ref="B922:E922"/>
    <mergeCell ref="B923:E923"/>
    <mergeCell ref="A1200:C1200"/>
    <mergeCell ref="A1236:C1236"/>
    <mergeCell ref="A1263:C1263"/>
    <mergeCell ref="C1354:D1354"/>
    <mergeCell ref="A421:C421"/>
    <mergeCell ref="A495:C495"/>
    <mergeCell ref="A546:C546"/>
    <mergeCell ref="A621:C621"/>
    <mergeCell ref="A674:C674"/>
    <mergeCell ref="A734:C734"/>
    <mergeCell ref="A785:C785"/>
    <mergeCell ref="A889:C889"/>
    <mergeCell ref="A945:C945"/>
    <mergeCell ref="A981:C981"/>
    <mergeCell ref="A1010:C1010"/>
    <mergeCell ref="A1054:C1054"/>
  </mergeCells>
  <pageMargins left="0.7" right="0.52" top="0.75" bottom="0.75" header="0.34" footer="0.3"/>
  <pageSetup paperSize="8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P2488"/>
  <sheetViews>
    <sheetView workbookViewId="0">
      <selection sqref="A1:XFD1048576"/>
    </sheetView>
  </sheetViews>
  <sheetFormatPr defaultRowHeight="15"/>
  <cols>
    <col min="1" max="1" width="9.140625" style="131"/>
    <col min="5" max="5" width="9.140625" style="132"/>
    <col min="7" max="7" width="9.140625" style="131"/>
  </cols>
  <sheetData>
    <row r="1" spans="1:42">
      <c r="B1" s="132"/>
      <c r="C1" s="131"/>
      <c r="D1" s="131"/>
      <c r="E1" s="131"/>
      <c r="F1" s="131"/>
      <c r="H1" s="133"/>
      <c r="I1" s="133"/>
      <c r="J1" s="345" t="s">
        <v>1636</v>
      </c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</row>
    <row r="2" spans="1:42">
      <c r="B2" s="132"/>
      <c r="C2" s="131"/>
      <c r="D2" s="131"/>
      <c r="E2" s="131"/>
      <c r="F2" s="131"/>
      <c r="H2" s="133"/>
      <c r="I2" s="133"/>
      <c r="J2" s="346" t="s">
        <v>1637</v>
      </c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</row>
    <row r="3" spans="1:42">
      <c r="B3" s="132"/>
      <c r="C3" s="131"/>
      <c r="D3" s="131"/>
      <c r="E3" s="131"/>
      <c r="F3" s="131"/>
      <c r="H3" s="133"/>
      <c r="I3" s="133"/>
      <c r="J3" s="346" t="s">
        <v>1638</v>
      </c>
      <c r="K3" s="346"/>
      <c r="L3" s="346"/>
      <c r="M3" s="134"/>
      <c r="N3" s="134"/>
      <c r="O3" s="135"/>
      <c r="P3" s="135"/>
      <c r="Q3" s="135"/>
      <c r="R3" s="136" t="s">
        <v>1639</v>
      </c>
      <c r="S3" s="136"/>
      <c r="T3" s="137"/>
      <c r="U3" s="137"/>
      <c r="V3" s="138" t="s">
        <v>1640</v>
      </c>
    </row>
    <row r="4" spans="1:42">
      <c r="B4" s="132"/>
      <c r="C4" s="131"/>
      <c r="D4" s="131"/>
      <c r="E4" s="131"/>
      <c r="F4" s="131"/>
      <c r="H4" s="133"/>
      <c r="I4" s="133"/>
      <c r="J4" s="139"/>
      <c r="K4" s="140"/>
      <c r="L4" s="137"/>
      <c r="M4" s="134"/>
      <c r="N4" s="134"/>
      <c r="O4" s="135"/>
      <c r="P4" s="135"/>
      <c r="Q4" s="135"/>
      <c r="R4" s="137"/>
      <c r="S4" s="137"/>
      <c r="T4" s="137"/>
      <c r="U4" s="137"/>
      <c r="V4" s="141" t="s">
        <v>1641</v>
      </c>
    </row>
    <row r="5" spans="1:42">
      <c r="B5" s="347" t="s">
        <v>1642</v>
      </c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47"/>
      <c r="AI5" s="347"/>
      <c r="AJ5" s="347"/>
      <c r="AK5" s="347"/>
      <c r="AL5" s="347"/>
      <c r="AM5" s="347"/>
      <c r="AN5" s="142"/>
    </row>
    <row r="6" spans="1:42" s="144" customFormat="1" ht="51">
      <c r="A6" s="143" t="s">
        <v>3</v>
      </c>
      <c r="B6" s="143" t="s">
        <v>1643</v>
      </c>
      <c r="C6" s="143" t="s">
        <v>1317</v>
      </c>
      <c r="D6" s="143" t="s">
        <v>1644</v>
      </c>
      <c r="E6" s="143" t="s">
        <v>1645</v>
      </c>
      <c r="F6" s="143" t="s">
        <v>1646</v>
      </c>
      <c r="G6" s="143" t="s">
        <v>1647</v>
      </c>
      <c r="H6" s="143" t="s">
        <v>1319</v>
      </c>
      <c r="I6" s="143" t="s">
        <v>1648</v>
      </c>
      <c r="J6" s="143" t="s">
        <v>1649</v>
      </c>
      <c r="K6" s="143" t="s">
        <v>1650</v>
      </c>
      <c r="L6" s="143" t="s">
        <v>1647</v>
      </c>
      <c r="M6" s="143" t="s">
        <v>1651</v>
      </c>
      <c r="N6" s="143" t="s">
        <v>1652</v>
      </c>
      <c r="O6" s="143" t="s">
        <v>1653</v>
      </c>
      <c r="P6" s="143" t="s">
        <v>1654</v>
      </c>
      <c r="Q6" s="143" t="s">
        <v>1655</v>
      </c>
      <c r="R6" s="143" t="s">
        <v>1656</v>
      </c>
      <c r="S6" s="143" t="s">
        <v>1657</v>
      </c>
      <c r="T6" s="143" t="s">
        <v>1658</v>
      </c>
      <c r="U6" s="143" t="s">
        <v>1659</v>
      </c>
      <c r="V6" s="143" t="s">
        <v>1660</v>
      </c>
      <c r="W6" s="143" t="s">
        <v>1661</v>
      </c>
      <c r="X6" s="143" t="s">
        <v>1662</v>
      </c>
      <c r="Y6" s="143" t="s">
        <v>1663</v>
      </c>
      <c r="Z6" s="143" t="s">
        <v>1664</v>
      </c>
      <c r="AA6" s="143" t="s">
        <v>1665</v>
      </c>
      <c r="AB6" s="143" t="s">
        <v>1666</v>
      </c>
      <c r="AC6" s="143" t="s">
        <v>1667</v>
      </c>
      <c r="AD6" s="143" t="s">
        <v>1668</v>
      </c>
      <c r="AE6" s="143" t="s">
        <v>1651</v>
      </c>
      <c r="AF6" s="143" t="s">
        <v>1669</v>
      </c>
      <c r="AG6" s="143" t="s">
        <v>1670</v>
      </c>
      <c r="AH6" s="143" t="s">
        <v>1671</v>
      </c>
      <c r="AI6" s="143" t="s">
        <v>1672</v>
      </c>
      <c r="AJ6" s="143" t="s">
        <v>1652</v>
      </c>
      <c r="AK6" s="143" t="s">
        <v>1673</v>
      </c>
      <c r="AL6" s="143" t="s">
        <v>1674</v>
      </c>
      <c r="AM6" s="143" t="s">
        <v>1675</v>
      </c>
      <c r="AN6" s="143" t="s">
        <v>1676</v>
      </c>
      <c r="AO6" s="143" t="s">
        <v>1677</v>
      </c>
      <c r="AP6" s="143" t="s">
        <v>1678</v>
      </c>
    </row>
    <row r="7" spans="1:42" ht="38.25">
      <c r="A7" s="2">
        <v>1</v>
      </c>
      <c r="B7" s="145">
        <v>90218</v>
      </c>
      <c r="C7" s="146" t="s">
        <v>1679</v>
      </c>
      <c r="D7" s="147" t="s">
        <v>16</v>
      </c>
      <c r="E7" s="148" t="s">
        <v>1680</v>
      </c>
      <c r="F7" s="147" t="s">
        <v>1681</v>
      </c>
      <c r="G7" s="148"/>
      <c r="H7" s="147" t="s">
        <v>1682</v>
      </c>
      <c r="I7" s="147"/>
      <c r="J7" s="147"/>
      <c r="K7" s="147">
        <v>300000</v>
      </c>
      <c r="L7" s="147"/>
      <c r="M7" s="147">
        <v>30000</v>
      </c>
      <c r="N7" s="147">
        <v>270000</v>
      </c>
      <c r="O7" s="147"/>
      <c r="P7" s="147"/>
      <c r="Q7" s="147"/>
      <c r="R7" s="147"/>
      <c r="S7" s="147"/>
      <c r="T7" s="147"/>
      <c r="U7" s="147"/>
      <c r="V7" s="147">
        <v>100000</v>
      </c>
      <c r="W7" s="147">
        <v>15600</v>
      </c>
      <c r="X7" s="147">
        <v>2000</v>
      </c>
      <c r="Y7" s="147"/>
      <c r="Z7" s="147">
        <f t="shared" ref="Z7:Z70" si="0">SUM(O7:Y7)</f>
        <v>117600</v>
      </c>
      <c r="AA7" s="147">
        <v>447600</v>
      </c>
      <c r="AB7" s="147"/>
      <c r="AC7" s="147"/>
      <c r="AD7" s="147"/>
      <c r="AE7" s="147">
        <v>60000</v>
      </c>
      <c r="AF7" s="147">
        <v>0</v>
      </c>
      <c r="AG7" s="147">
        <v>1500</v>
      </c>
      <c r="AH7" s="147">
        <v>53780</v>
      </c>
      <c r="AI7" s="147">
        <v>115280</v>
      </c>
      <c r="AJ7" s="147">
        <v>332320</v>
      </c>
      <c r="AK7" s="147"/>
      <c r="AL7" s="147">
        <v>332320</v>
      </c>
      <c r="AM7" s="147" t="s">
        <v>1683</v>
      </c>
      <c r="AN7" s="147"/>
      <c r="AO7" s="1">
        <v>0</v>
      </c>
      <c r="AP7" s="149"/>
    </row>
    <row r="8" spans="1:42" ht="51">
      <c r="A8" s="2">
        <v>2</v>
      </c>
      <c r="B8" s="145">
        <v>5310</v>
      </c>
      <c r="C8" s="146" t="s">
        <v>1684</v>
      </c>
      <c r="D8" s="147" t="s">
        <v>16</v>
      </c>
      <c r="E8" s="148" t="s">
        <v>1680</v>
      </c>
      <c r="F8" s="150" t="s">
        <v>1685</v>
      </c>
      <c r="G8" s="148" t="s">
        <v>1686</v>
      </c>
      <c r="H8" s="147" t="s">
        <v>1687</v>
      </c>
      <c r="I8" s="147"/>
      <c r="J8" s="147"/>
      <c r="K8" s="147">
        <v>64561</v>
      </c>
      <c r="L8" s="147">
        <v>15064</v>
      </c>
      <c r="M8" s="147">
        <v>7962.5</v>
      </c>
      <c r="N8" s="147">
        <v>71662.5</v>
      </c>
      <c r="O8" s="147">
        <v>5350</v>
      </c>
      <c r="P8" s="147">
        <v>2000</v>
      </c>
      <c r="Q8" s="147">
        <v>1000</v>
      </c>
      <c r="R8" s="147"/>
      <c r="S8" s="147"/>
      <c r="T8" s="147"/>
      <c r="U8" s="147"/>
      <c r="V8" s="147"/>
      <c r="W8" s="147">
        <v>10000</v>
      </c>
      <c r="X8" s="147">
        <v>550</v>
      </c>
      <c r="Y8" s="147"/>
      <c r="Z8" s="147">
        <f t="shared" si="0"/>
        <v>18900</v>
      </c>
      <c r="AA8" s="147">
        <v>106487.5</v>
      </c>
      <c r="AB8" s="147"/>
      <c r="AC8" s="147">
        <v>46346.96</v>
      </c>
      <c r="AD8" s="147">
        <v>0</v>
      </c>
      <c r="AE8" s="147">
        <v>15925</v>
      </c>
      <c r="AF8" s="147">
        <v>12000</v>
      </c>
      <c r="AG8" s="147">
        <v>500</v>
      </c>
      <c r="AH8" s="147">
        <v>24744.959999999999</v>
      </c>
      <c r="AI8" s="147">
        <v>53169.96</v>
      </c>
      <c r="AJ8" s="147">
        <v>53317.54</v>
      </c>
      <c r="AK8" s="147"/>
      <c r="AL8" s="147">
        <v>53317.54</v>
      </c>
      <c r="AM8" s="147" t="s">
        <v>1688</v>
      </c>
      <c r="AN8" s="147" t="s">
        <v>1689</v>
      </c>
      <c r="AO8" s="1" t="s">
        <v>1690</v>
      </c>
      <c r="AP8" s="149"/>
    </row>
    <row r="9" spans="1:42" ht="51">
      <c r="A9" s="2">
        <v>3</v>
      </c>
      <c r="B9" s="145">
        <v>5259</v>
      </c>
      <c r="C9" s="146" t="s">
        <v>1691</v>
      </c>
      <c r="D9" s="147" t="s">
        <v>16</v>
      </c>
      <c r="E9" s="148" t="s">
        <v>1680</v>
      </c>
      <c r="F9" s="147" t="s">
        <v>1692</v>
      </c>
      <c r="G9" s="148" t="s">
        <v>1693</v>
      </c>
      <c r="H9" s="147" t="s">
        <v>1687</v>
      </c>
      <c r="I9" s="147"/>
      <c r="J9" s="147"/>
      <c r="K9" s="147">
        <v>64561</v>
      </c>
      <c r="L9" s="147">
        <v>12912</v>
      </c>
      <c r="M9" s="147">
        <v>7747.3</v>
      </c>
      <c r="N9" s="147">
        <v>69725.7</v>
      </c>
      <c r="O9" s="147">
        <v>5350</v>
      </c>
      <c r="P9" s="147">
        <v>2000</v>
      </c>
      <c r="Q9" s="147">
        <v>1000</v>
      </c>
      <c r="R9" s="147"/>
      <c r="S9" s="147"/>
      <c r="T9" s="147"/>
      <c r="U9" s="147"/>
      <c r="V9" s="147"/>
      <c r="W9" s="147">
        <v>10000</v>
      </c>
      <c r="X9" s="147">
        <v>550</v>
      </c>
      <c r="Y9" s="147"/>
      <c r="Z9" s="147">
        <f t="shared" si="0"/>
        <v>18900</v>
      </c>
      <c r="AA9" s="147">
        <v>104120.3</v>
      </c>
      <c r="AB9" s="147"/>
      <c r="AC9" s="147">
        <v>49149.67</v>
      </c>
      <c r="AD9" s="147">
        <v>16250</v>
      </c>
      <c r="AE9" s="147">
        <v>15494.6</v>
      </c>
      <c r="AF9" s="147">
        <v>13000</v>
      </c>
      <c r="AG9" s="147">
        <v>500</v>
      </c>
      <c r="AH9" s="147">
        <v>26014.76</v>
      </c>
      <c r="AI9" s="147">
        <v>71259.360000000001</v>
      </c>
      <c r="AJ9" s="147">
        <v>32860.94</v>
      </c>
      <c r="AK9" s="147"/>
      <c r="AL9" s="147">
        <v>32860.94</v>
      </c>
      <c r="AM9" s="147" t="s">
        <v>1694</v>
      </c>
      <c r="AN9" s="147" t="s">
        <v>1695</v>
      </c>
      <c r="AO9" s="1" t="s">
        <v>1696</v>
      </c>
      <c r="AP9" s="149" t="s">
        <v>1697</v>
      </c>
    </row>
    <row r="10" spans="1:42" ht="51">
      <c r="A10" s="2">
        <v>4</v>
      </c>
      <c r="B10" s="145">
        <v>5182</v>
      </c>
      <c r="C10" s="146" t="s">
        <v>1698</v>
      </c>
      <c r="D10" s="147" t="s">
        <v>16</v>
      </c>
      <c r="E10" s="148" t="s">
        <v>1680</v>
      </c>
      <c r="F10" s="147" t="s">
        <v>1699</v>
      </c>
      <c r="G10" s="148" t="s">
        <v>1693</v>
      </c>
      <c r="H10" s="147" t="s">
        <v>1687</v>
      </c>
      <c r="I10" s="147"/>
      <c r="J10" s="147"/>
      <c r="K10" s="147">
        <v>64561</v>
      </c>
      <c r="L10" s="147">
        <v>12912</v>
      </c>
      <c r="M10" s="147">
        <v>7747.3</v>
      </c>
      <c r="N10" s="147">
        <v>69725.7</v>
      </c>
      <c r="O10" s="147">
        <v>5350</v>
      </c>
      <c r="P10" s="147">
        <v>2000</v>
      </c>
      <c r="Q10" s="147">
        <v>1000</v>
      </c>
      <c r="R10" s="147"/>
      <c r="S10" s="147"/>
      <c r="T10" s="147"/>
      <c r="U10" s="147"/>
      <c r="V10" s="147"/>
      <c r="W10" s="147">
        <v>10000</v>
      </c>
      <c r="X10" s="147">
        <v>550</v>
      </c>
      <c r="Y10" s="147"/>
      <c r="Z10" s="147">
        <f t="shared" si="0"/>
        <v>18900</v>
      </c>
      <c r="AA10" s="147">
        <v>104120.3</v>
      </c>
      <c r="AB10" s="147"/>
      <c r="AC10" s="147">
        <v>50250.83</v>
      </c>
      <c r="AD10" s="147">
        <v>16250</v>
      </c>
      <c r="AE10" s="147">
        <v>15494.6</v>
      </c>
      <c r="AF10" s="147">
        <v>14000</v>
      </c>
      <c r="AG10" s="147">
        <v>500</v>
      </c>
      <c r="AH10" s="147">
        <v>26240.21</v>
      </c>
      <c r="AI10" s="147">
        <v>72484.81</v>
      </c>
      <c r="AJ10" s="147">
        <v>31635.49</v>
      </c>
      <c r="AK10" s="147"/>
      <c r="AL10" s="147">
        <v>31635.49</v>
      </c>
      <c r="AM10" s="147" t="s">
        <v>1700</v>
      </c>
      <c r="AN10" s="147" t="s">
        <v>1701</v>
      </c>
      <c r="AO10" s="1" t="s">
        <v>1702</v>
      </c>
      <c r="AP10" s="149" t="s">
        <v>1703</v>
      </c>
    </row>
    <row r="11" spans="1:42" ht="51">
      <c r="A11" s="2">
        <v>5</v>
      </c>
      <c r="B11" s="145">
        <v>5219</v>
      </c>
      <c r="C11" s="146" t="s">
        <v>1704</v>
      </c>
      <c r="D11" s="147" t="s">
        <v>16</v>
      </c>
      <c r="E11" s="148" t="s">
        <v>1680</v>
      </c>
      <c r="F11" s="147" t="s">
        <v>1705</v>
      </c>
      <c r="G11" s="148" t="s">
        <v>1693</v>
      </c>
      <c r="H11" s="147" t="s">
        <v>1687</v>
      </c>
      <c r="I11" s="147"/>
      <c r="J11" s="147"/>
      <c r="K11" s="147">
        <v>64561</v>
      </c>
      <c r="L11" s="147">
        <v>12912</v>
      </c>
      <c r="M11" s="147">
        <v>7747.3</v>
      </c>
      <c r="N11" s="147">
        <v>69725.7</v>
      </c>
      <c r="O11" s="147">
        <v>5350</v>
      </c>
      <c r="P11" s="147">
        <v>2000</v>
      </c>
      <c r="Q11" s="147">
        <v>1000</v>
      </c>
      <c r="R11" s="147"/>
      <c r="S11" s="147"/>
      <c r="T11" s="147"/>
      <c r="U11" s="147"/>
      <c r="V11" s="147"/>
      <c r="W11" s="147">
        <v>10000</v>
      </c>
      <c r="X11" s="147">
        <v>550</v>
      </c>
      <c r="Y11" s="147"/>
      <c r="Z11" s="147">
        <f t="shared" si="0"/>
        <v>18900</v>
      </c>
      <c r="AA11" s="147">
        <v>104120.3</v>
      </c>
      <c r="AB11" s="147"/>
      <c r="AC11" s="147">
        <v>46197.02</v>
      </c>
      <c r="AD11" s="147">
        <v>0</v>
      </c>
      <c r="AE11" s="147">
        <v>15494.6</v>
      </c>
      <c r="AF11" s="147">
        <v>25000</v>
      </c>
      <c r="AG11" s="147">
        <v>500</v>
      </c>
      <c r="AH11" s="147">
        <v>25638.45</v>
      </c>
      <c r="AI11" s="147">
        <v>66633.05</v>
      </c>
      <c r="AJ11" s="147">
        <v>37487.25</v>
      </c>
      <c r="AK11" s="147"/>
      <c r="AL11" s="147">
        <v>37487.25</v>
      </c>
      <c r="AM11" s="147" t="s">
        <v>1706</v>
      </c>
      <c r="AN11" s="147" t="s">
        <v>1707</v>
      </c>
      <c r="AO11" s="1" t="s">
        <v>1708</v>
      </c>
      <c r="AP11" s="149"/>
    </row>
    <row r="12" spans="1:42" ht="38.25">
      <c r="A12" s="2">
        <v>6</v>
      </c>
      <c r="B12" s="145">
        <v>5183</v>
      </c>
      <c r="C12" s="146" t="s">
        <v>1709</v>
      </c>
      <c r="D12" s="147" t="s">
        <v>16</v>
      </c>
      <c r="E12" s="148" t="s">
        <v>1680</v>
      </c>
      <c r="F12" s="147" t="s">
        <v>1710</v>
      </c>
      <c r="G12" s="148" t="s">
        <v>1693</v>
      </c>
      <c r="H12" s="147" t="s">
        <v>1687</v>
      </c>
      <c r="I12" s="147"/>
      <c r="J12" s="147"/>
      <c r="K12" s="147">
        <v>64561</v>
      </c>
      <c r="L12" s="147">
        <v>12912</v>
      </c>
      <c r="M12" s="147">
        <v>7747.3</v>
      </c>
      <c r="N12" s="147">
        <v>69725.7</v>
      </c>
      <c r="O12" s="147">
        <v>5350</v>
      </c>
      <c r="P12" s="147">
        <v>2000</v>
      </c>
      <c r="Q12" s="147">
        <v>1000</v>
      </c>
      <c r="R12" s="147"/>
      <c r="S12" s="147"/>
      <c r="T12" s="147"/>
      <c r="U12" s="147"/>
      <c r="V12" s="147"/>
      <c r="W12" s="147">
        <v>10000</v>
      </c>
      <c r="X12" s="147">
        <v>550</v>
      </c>
      <c r="Y12" s="147"/>
      <c r="Z12" s="147">
        <f t="shared" si="0"/>
        <v>18900</v>
      </c>
      <c r="AA12" s="147">
        <v>104120.3</v>
      </c>
      <c r="AB12" s="147"/>
      <c r="AC12" s="147">
        <v>44100.35</v>
      </c>
      <c r="AD12" s="147">
        <v>0</v>
      </c>
      <c r="AE12" s="147">
        <v>15494.6</v>
      </c>
      <c r="AF12" s="147">
        <v>12000</v>
      </c>
      <c r="AG12" s="147">
        <v>500</v>
      </c>
      <c r="AH12" s="147">
        <v>24226.98</v>
      </c>
      <c r="AI12" s="147">
        <v>52221.58</v>
      </c>
      <c r="AJ12" s="147">
        <v>51898.720000000001</v>
      </c>
      <c r="AK12" s="147"/>
      <c r="AL12" s="147">
        <v>51898.720000000001</v>
      </c>
      <c r="AM12" s="147" t="s">
        <v>1711</v>
      </c>
      <c r="AN12" s="147" t="s">
        <v>1712</v>
      </c>
      <c r="AO12" s="1" t="s">
        <v>1713</v>
      </c>
      <c r="AP12" s="149"/>
    </row>
    <row r="13" spans="1:42" ht="51">
      <c r="A13" s="2">
        <v>7</v>
      </c>
      <c r="B13" s="145">
        <v>4730</v>
      </c>
      <c r="C13" s="146" t="s">
        <v>1714</v>
      </c>
      <c r="D13" s="147" t="s">
        <v>16</v>
      </c>
      <c r="E13" s="148" t="s">
        <v>1680</v>
      </c>
      <c r="F13" s="147" t="s">
        <v>1715</v>
      </c>
      <c r="G13" s="148" t="s">
        <v>1716</v>
      </c>
      <c r="H13" s="147" t="s">
        <v>142</v>
      </c>
      <c r="I13" s="147"/>
      <c r="J13" s="147"/>
      <c r="K13" s="147">
        <v>46207</v>
      </c>
      <c r="L13" s="147">
        <v>16940</v>
      </c>
      <c r="M13" s="147">
        <v>6314.7</v>
      </c>
      <c r="N13" s="147">
        <v>56832.3</v>
      </c>
      <c r="O13" s="147">
        <v>4220</v>
      </c>
      <c r="P13" s="147">
        <v>2000</v>
      </c>
      <c r="Q13" s="147">
        <v>1000</v>
      </c>
      <c r="R13" s="147"/>
      <c r="S13" s="147"/>
      <c r="T13" s="147"/>
      <c r="U13" s="147"/>
      <c r="V13" s="147"/>
      <c r="W13" s="147"/>
      <c r="X13" s="147"/>
      <c r="Y13" s="147"/>
      <c r="Z13" s="147">
        <f t="shared" si="0"/>
        <v>7220</v>
      </c>
      <c r="AA13" s="147">
        <v>76681.7</v>
      </c>
      <c r="AB13" s="147"/>
      <c r="AC13" s="147">
        <v>53963.85</v>
      </c>
      <c r="AD13" s="147">
        <v>12500</v>
      </c>
      <c r="AE13" s="147">
        <v>12629.4</v>
      </c>
      <c r="AF13" s="147">
        <v>10000</v>
      </c>
      <c r="AG13" s="147">
        <v>499.73</v>
      </c>
      <c r="AH13" s="147">
        <v>21016.89</v>
      </c>
      <c r="AI13" s="147">
        <v>56646.02</v>
      </c>
      <c r="AJ13" s="147">
        <v>20035.68</v>
      </c>
      <c r="AK13" s="147"/>
      <c r="AL13" s="147">
        <v>20035.68</v>
      </c>
      <c r="AM13" s="147" t="s">
        <v>1717</v>
      </c>
      <c r="AN13" s="147" t="s">
        <v>1718</v>
      </c>
      <c r="AO13" s="1" t="s">
        <v>1719</v>
      </c>
      <c r="AP13" s="149" t="s">
        <v>1720</v>
      </c>
    </row>
    <row r="14" spans="1:42" ht="25.5">
      <c r="A14" s="2">
        <v>8</v>
      </c>
      <c r="B14" s="145">
        <v>4731</v>
      </c>
      <c r="C14" s="146" t="s">
        <v>1721</v>
      </c>
      <c r="D14" s="147" t="s">
        <v>16</v>
      </c>
      <c r="E14" s="148" t="s">
        <v>1680</v>
      </c>
      <c r="F14" s="147" t="s">
        <v>1722</v>
      </c>
      <c r="G14" s="148" t="s">
        <v>1723</v>
      </c>
      <c r="H14" s="147" t="s">
        <v>691</v>
      </c>
      <c r="I14" s="147"/>
      <c r="J14" s="147"/>
      <c r="K14" s="147">
        <v>48737</v>
      </c>
      <c r="L14" s="147">
        <v>13000</v>
      </c>
      <c r="M14" s="147">
        <v>6173.7</v>
      </c>
      <c r="N14" s="147">
        <v>55563.3</v>
      </c>
      <c r="O14" s="147">
        <v>4420</v>
      </c>
      <c r="P14" s="147">
        <v>2000</v>
      </c>
      <c r="Q14" s="147">
        <v>1000</v>
      </c>
      <c r="R14" s="147"/>
      <c r="S14" s="147"/>
      <c r="T14" s="147"/>
      <c r="U14" s="147"/>
      <c r="V14" s="147"/>
      <c r="W14" s="147"/>
      <c r="X14" s="147"/>
      <c r="Y14" s="147"/>
      <c r="Z14" s="147">
        <f t="shared" si="0"/>
        <v>7420</v>
      </c>
      <c r="AA14" s="147">
        <v>75330.7</v>
      </c>
      <c r="AB14" s="147"/>
      <c r="AC14" s="147">
        <v>43292.67</v>
      </c>
      <c r="AD14" s="147">
        <v>0</v>
      </c>
      <c r="AE14" s="147">
        <v>12347.4</v>
      </c>
      <c r="AF14" s="147">
        <v>4095</v>
      </c>
      <c r="AG14" s="147">
        <v>498.2</v>
      </c>
      <c r="AH14" s="147">
        <v>15952.42</v>
      </c>
      <c r="AI14" s="147">
        <v>32893.019999999997</v>
      </c>
      <c r="AJ14" s="147">
        <v>42437.68</v>
      </c>
      <c r="AK14" s="147"/>
      <c r="AL14" s="147">
        <v>42437.68</v>
      </c>
      <c r="AM14" s="147" t="s">
        <v>1724</v>
      </c>
      <c r="AN14" s="147" t="s">
        <v>1725</v>
      </c>
      <c r="AO14" s="1" t="s">
        <v>1726</v>
      </c>
      <c r="AP14" s="149"/>
    </row>
    <row r="15" spans="1:42" ht="51">
      <c r="A15" s="2">
        <v>9</v>
      </c>
      <c r="B15" s="145">
        <v>4732</v>
      </c>
      <c r="C15" s="146" t="s">
        <v>1727</v>
      </c>
      <c r="D15" s="147" t="s">
        <v>16</v>
      </c>
      <c r="E15" s="148" t="s">
        <v>1680</v>
      </c>
      <c r="F15" s="147" t="s">
        <v>1728</v>
      </c>
      <c r="G15" s="148" t="s">
        <v>1723</v>
      </c>
      <c r="H15" s="147" t="s">
        <v>691</v>
      </c>
      <c r="I15" s="147"/>
      <c r="J15" s="147"/>
      <c r="K15" s="147">
        <v>48737</v>
      </c>
      <c r="L15" s="147">
        <v>13000</v>
      </c>
      <c r="M15" s="147">
        <v>6173.7</v>
      </c>
      <c r="N15" s="147">
        <v>55563.3</v>
      </c>
      <c r="O15" s="147">
        <v>4420</v>
      </c>
      <c r="P15" s="147">
        <v>2000</v>
      </c>
      <c r="Q15" s="147">
        <v>1000</v>
      </c>
      <c r="R15" s="147"/>
      <c r="S15" s="147"/>
      <c r="T15" s="147"/>
      <c r="U15" s="147"/>
      <c r="V15" s="147"/>
      <c r="W15" s="147"/>
      <c r="X15" s="147"/>
      <c r="Y15" s="147"/>
      <c r="Z15" s="147">
        <f t="shared" si="0"/>
        <v>7420</v>
      </c>
      <c r="AA15" s="147">
        <v>75330.7</v>
      </c>
      <c r="AB15" s="147"/>
      <c r="AC15" s="147">
        <v>52022.95</v>
      </c>
      <c r="AD15" s="147">
        <v>0</v>
      </c>
      <c r="AE15" s="147">
        <v>12347.4</v>
      </c>
      <c r="AF15" s="147">
        <v>10000</v>
      </c>
      <c r="AG15" s="147">
        <v>499.46</v>
      </c>
      <c r="AH15" s="147">
        <v>20455.439999999999</v>
      </c>
      <c r="AI15" s="147">
        <v>43302.3</v>
      </c>
      <c r="AJ15" s="147">
        <v>32028.400000000001</v>
      </c>
      <c r="AK15" s="147"/>
      <c r="AL15" s="147">
        <v>32028.400000000001</v>
      </c>
      <c r="AM15" s="147" t="s">
        <v>1729</v>
      </c>
      <c r="AN15" s="147" t="s">
        <v>1730</v>
      </c>
      <c r="AO15" s="1" t="s">
        <v>1731</v>
      </c>
      <c r="AP15" s="149"/>
    </row>
    <row r="16" spans="1:42" ht="38.25">
      <c r="A16" s="2">
        <v>10</v>
      </c>
      <c r="B16" s="145">
        <v>4734</v>
      </c>
      <c r="C16" s="146" t="s">
        <v>1732</v>
      </c>
      <c r="D16" s="147" t="s">
        <v>16</v>
      </c>
      <c r="E16" s="148" t="s">
        <v>1680</v>
      </c>
      <c r="F16" s="147" t="s">
        <v>1733</v>
      </c>
      <c r="G16" s="148" t="s">
        <v>1693</v>
      </c>
      <c r="H16" s="147" t="s">
        <v>145</v>
      </c>
      <c r="I16" s="147"/>
      <c r="J16" s="147"/>
      <c r="K16" s="147">
        <v>52774</v>
      </c>
      <c r="L16" s="147">
        <v>10554</v>
      </c>
      <c r="M16" s="147">
        <v>6332.8</v>
      </c>
      <c r="N16" s="147">
        <v>56995.199999999997</v>
      </c>
      <c r="O16" s="147">
        <v>4620</v>
      </c>
      <c r="P16" s="147">
        <v>2000</v>
      </c>
      <c r="Q16" s="147">
        <v>1000</v>
      </c>
      <c r="R16" s="147"/>
      <c r="S16" s="147"/>
      <c r="T16" s="147"/>
      <c r="U16" s="147"/>
      <c r="V16" s="147"/>
      <c r="W16" s="147">
        <v>4000</v>
      </c>
      <c r="X16" s="147"/>
      <c r="Y16" s="147"/>
      <c r="Z16" s="147">
        <f t="shared" si="0"/>
        <v>11620</v>
      </c>
      <c r="AA16" s="147">
        <v>81280.800000000003</v>
      </c>
      <c r="AB16" s="147"/>
      <c r="AC16" s="147">
        <v>43434.34</v>
      </c>
      <c r="AD16" s="147">
        <v>13250</v>
      </c>
      <c r="AE16" s="147">
        <v>12665.6</v>
      </c>
      <c r="AF16" s="147">
        <v>13500</v>
      </c>
      <c r="AG16" s="147">
        <v>498.85</v>
      </c>
      <c r="AH16" s="147">
        <v>16780.060000000001</v>
      </c>
      <c r="AI16" s="147">
        <v>56694.51</v>
      </c>
      <c r="AJ16" s="147">
        <v>24586.29</v>
      </c>
      <c r="AK16" s="147"/>
      <c r="AL16" s="147">
        <v>24586.29</v>
      </c>
      <c r="AM16" s="147" t="s">
        <v>1734</v>
      </c>
      <c r="AN16" s="147" t="s">
        <v>1735</v>
      </c>
      <c r="AO16" s="1" t="s">
        <v>1736</v>
      </c>
      <c r="AP16" s="149" t="s">
        <v>1737</v>
      </c>
    </row>
    <row r="17" spans="1:42" ht="76.5">
      <c r="A17" s="2">
        <v>11</v>
      </c>
      <c r="B17" s="145">
        <v>4735</v>
      </c>
      <c r="C17" s="146" t="s">
        <v>1738</v>
      </c>
      <c r="D17" s="147" t="s">
        <v>16</v>
      </c>
      <c r="E17" s="148" t="s">
        <v>1680</v>
      </c>
      <c r="F17" s="147" t="s">
        <v>1739</v>
      </c>
      <c r="G17" s="148" t="s">
        <v>1716</v>
      </c>
      <c r="H17" s="147" t="s">
        <v>142</v>
      </c>
      <c r="I17" s="147"/>
      <c r="J17" s="147"/>
      <c r="K17" s="147">
        <v>46207</v>
      </c>
      <c r="L17" s="147">
        <v>16940</v>
      </c>
      <c r="M17" s="147">
        <v>6314.7</v>
      </c>
      <c r="N17" s="147">
        <v>56832.3</v>
      </c>
      <c r="O17" s="147">
        <v>4220</v>
      </c>
      <c r="P17" s="147">
        <v>2000</v>
      </c>
      <c r="Q17" s="147">
        <v>1000</v>
      </c>
      <c r="R17" s="147"/>
      <c r="S17" s="147"/>
      <c r="T17" s="147"/>
      <c r="U17" s="147"/>
      <c r="V17" s="147"/>
      <c r="W17" s="147"/>
      <c r="X17" s="147"/>
      <c r="Y17" s="147"/>
      <c r="Z17" s="147">
        <f t="shared" si="0"/>
        <v>7220</v>
      </c>
      <c r="AA17" s="147">
        <v>76681.7</v>
      </c>
      <c r="AB17" s="147"/>
      <c r="AC17" s="147">
        <v>52301.05</v>
      </c>
      <c r="AD17" s="147">
        <v>13250</v>
      </c>
      <c r="AE17" s="147">
        <v>12629.4</v>
      </c>
      <c r="AF17" s="147">
        <v>8000</v>
      </c>
      <c r="AG17" s="147">
        <v>500</v>
      </c>
      <c r="AH17" s="147">
        <v>20422.099999999999</v>
      </c>
      <c r="AI17" s="147">
        <v>54801.5</v>
      </c>
      <c r="AJ17" s="147">
        <v>21880.2</v>
      </c>
      <c r="AK17" s="147"/>
      <c r="AL17" s="147">
        <v>21880.2</v>
      </c>
      <c r="AM17" s="147" t="s">
        <v>1740</v>
      </c>
      <c r="AN17" s="147" t="s">
        <v>1741</v>
      </c>
      <c r="AO17" s="1" t="s">
        <v>1742</v>
      </c>
      <c r="AP17" s="149" t="s">
        <v>1743</v>
      </c>
    </row>
    <row r="18" spans="1:42" ht="63.75">
      <c r="A18" s="2">
        <v>12</v>
      </c>
      <c r="B18" s="145">
        <v>4739</v>
      </c>
      <c r="C18" s="146" t="s">
        <v>1420</v>
      </c>
      <c r="D18" s="147" t="s">
        <v>16</v>
      </c>
      <c r="E18" s="148" t="s">
        <v>1680</v>
      </c>
      <c r="F18" s="147" t="s">
        <v>458</v>
      </c>
      <c r="G18" s="148" t="s">
        <v>1693</v>
      </c>
      <c r="H18" s="147" t="s">
        <v>145</v>
      </c>
      <c r="I18" s="147"/>
      <c r="J18" s="147"/>
      <c r="K18" s="147">
        <v>52774</v>
      </c>
      <c r="L18" s="147">
        <v>10554</v>
      </c>
      <c r="M18" s="147">
        <v>6332.8</v>
      </c>
      <c r="N18" s="147">
        <v>56995.199999999997</v>
      </c>
      <c r="O18" s="147">
        <v>4620</v>
      </c>
      <c r="P18" s="147">
        <v>2000</v>
      </c>
      <c r="Q18" s="147">
        <v>1000</v>
      </c>
      <c r="R18" s="147"/>
      <c r="S18" s="147">
        <v>0</v>
      </c>
      <c r="T18" s="147">
        <v>0</v>
      </c>
      <c r="U18" s="147"/>
      <c r="V18" s="147"/>
      <c r="W18" s="147">
        <v>0</v>
      </c>
      <c r="X18" s="147"/>
      <c r="Y18" s="147"/>
      <c r="Z18" s="147">
        <f t="shared" si="0"/>
        <v>7620</v>
      </c>
      <c r="AA18" s="147">
        <v>77280.800000000003</v>
      </c>
      <c r="AB18" s="147"/>
      <c r="AC18" s="147">
        <v>43514.37</v>
      </c>
      <c r="AD18" s="147">
        <v>0</v>
      </c>
      <c r="AE18" s="147">
        <v>12665.6</v>
      </c>
      <c r="AF18" s="147">
        <v>12000</v>
      </c>
      <c r="AG18" s="147">
        <v>500</v>
      </c>
      <c r="AH18" s="147">
        <v>15749.78</v>
      </c>
      <c r="AI18" s="147">
        <v>40915.379999999997</v>
      </c>
      <c r="AJ18" s="147">
        <v>36365.42</v>
      </c>
      <c r="AK18" s="147"/>
      <c r="AL18" s="147">
        <v>36365.42</v>
      </c>
      <c r="AM18" s="147" t="s">
        <v>1744</v>
      </c>
      <c r="AN18" s="147" t="s">
        <v>1745</v>
      </c>
      <c r="AO18" s="1" t="s">
        <v>1746</v>
      </c>
      <c r="AP18" s="149"/>
    </row>
    <row r="19" spans="1:42" ht="38.25">
      <c r="A19" s="2">
        <v>13</v>
      </c>
      <c r="B19" s="145">
        <v>4753</v>
      </c>
      <c r="C19" s="146" t="s">
        <v>1747</v>
      </c>
      <c r="D19" s="147" t="s">
        <v>16</v>
      </c>
      <c r="E19" s="148" t="s">
        <v>1680</v>
      </c>
      <c r="F19" s="147" t="s">
        <v>1733</v>
      </c>
      <c r="G19" s="148" t="s">
        <v>1686</v>
      </c>
      <c r="H19" s="147" t="s">
        <v>145</v>
      </c>
      <c r="I19" s="147"/>
      <c r="J19" s="147"/>
      <c r="K19" s="147">
        <v>52774</v>
      </c>
      <c r="L19" s="147">
        <v>12313</v>
      </c>
      <c r="M19" s="147">
        <v>6508.7</v>
      </c>
      <c r="N19" s="147">
        <v>58578.3</v>
      </c>
      <c r="O19" s="147">
        <v>4620</v>
      </c>
      <c r="P19" s="147">
        <v>2000</v>
      </c>
      <c r="Q19" s="147">
        <v>1000</v>
      </c>
      <c r="R19" s="147"/>
      <c r="S19" s="147">
        <v>0</v>
      </c>
      <c r="T19" s="147">
        <v>0</v>
      </c>
      <c r="U19" s="147"/>
      <c r="V19" s="147"/>
      <c r="W19" s="147">
        <v>0</v>
      </c>
      <c r="X19" s="147"/>
      <c r="Y19" s="147"/>
      <c r="Z19" s="147">
        <f t="shared" si="0"/>
        <v>7620</v>
      </c>
      <c r="AA19" s="147">
        <v>79215.7</v>
      </c>
      <c r="AB19" s="147"/>
      <c r="AC19" s="147">
        <v>43871.72</v>
      </c>
      <c r="AD19" s="147">
        <v>0</v>
      </c>
      <c r="AE19" s="147">
        <v>13017.4</v>
      </c>
      <c r="AF19" s="147">
        <v>15000</v>
      </c>
      <c r="AG19" s="147">
        <v>500</v>
      </c>
      <c r="AH19" s="147">
        <v>16872.04</v>
      </c>
      <c r="AI19" s="147">
        <v>45389.440000000002</v>
      </c>
      <c r="AJ19" s="147">
        <v>33826.26</v>
      </c>
      <c r="AK19" s="147"/>
      <c r="AL19" s="147">
        <v>33826.26</v>
      </c>
      <c r="AM19" s="147" t="s">
        <v>1748</v>
      </c>
      <c r="AN19" s="147" t="s">
        <v>1749</v>
      </c>
      <c r="AO19" s="1" t="s">
        <v>1750</v>
      </c>
      <c r="AP19" s="149"/>
    </row>
    <row r="20" spans="1:42" ht="51">
      <c r="A20" s="2">
        <v>14</v>
      </c>
      <c r="B20" s="145">
        <v>4755</v>
      </c>
      <c r="C20" s="146" t="s">
        <v>1751</v>
      </c>
      <c r="D20" s="147" t="s">
        <v>16</v>
      </c>
      <c r="E20" s="148" t="s">
        <v>1680</v>
      </c>
      <c r="F20" s="147" t="s">
        <v>1728</v>
      </c>
      <c r="G20" s="148" t="s">
        <v>1752</v>
      </c>
      <c r="H20" s="147" t="s">
        <v>142</v>
      </c>
      <c r="I20" s="147"/>
      <c r="J20" s="147"/>
      <c r="K20" s="147">
        <v>46207</v>
      </c>
      <c r="L20" s="147">
        <v>15400</v>
      </c>
      <c r="M20" s="147">
        <v>6160.7</v>
      </c>
      <c r="N20" s="147">
        <v>55446.3</v>
      </c>
      <c r="O20" s="147">
        <v>4220</v>
      </c>
      <c r="P20" s="147">
        <v>2000</v>
      </c>
      <c r="Q20" s="147">
        <v>1000</v>
      </c>
      <c r="R20" s="147"/>
      <c r="S20" s="147"/>
      <c r="T20" s="147"/>
      <c r="U20" s="147"/>
      <c r="V20" s="147"/>
      <c r="W20" s="147"/>
      <c r="X20" s="147"/>
      <c r="Y20" s="147"/>
      <c r="Z20" s="147">
        <f t="shared" si="0"/>
        <v>7220</v>
      </c>
      <c r="AA20" s="147">
        <v>74987.7</v>
      </c>
      <c r="AB20" s="147"/>
      <c r="AC20" s="147">
        <v>47125.97</v>
      </c>
      <c r="AD20" s="147">
        <v>12500</v>
      </c>
      <c r="AE20" s="147">
        <v>12321.4</v>
      </c>
      <c r="AF20" s="147">
        <v>8500</v>
      </c>
      <c r="AG20" s="147">
        <v>500</v>
      </c>
      <c r="AH20" s="147">
        <v>17081.900000000001</v>
      </c>
      <c r="AI20" s="147">
        <v>50903.3</v>
      </c>
      <c r="AJ20" s="147">
        <v>24084.400000000001</v>
      </c>
      <c r="AK20" s="147"/>
      <c r="AL20" s="147">
        <v>24084.400000000001</v>
      </c>
      <c r="AM20" s="147" t="s">
        <v>1753</v>
      </c>
      <c r="AN20" s="147" t="s">
        <v>1754</v>
      </c>
      <c r="AO20" s="1" t="s">
        <v>1755</v>
      </c>
      <c r="AP20" s="149" t="s">
        <v>1756</v>
      </c>
    </row>
    <row r="21" spans="1:42" ht="38.25">
      <c r="A21" s="2">
        <v>15</v>
      </c>
      <c r="B21" s="145">
        <v>4758</v>
      </c>
      <c r="C21" s="146" t="s">
        <v>1757</v>
      </c>
      <c r="D21" s="147" t="s">
        <v>16</v>
      </c>
      <c r="E21" s="148" t="s">
        <v>1680</v>
      </c>
      <c r="F21" s="147" t="s">
        <v>183</v>
      </c>
      <c r="G21" s="148" t="s">
        <v>1716</v>
      </c>
      <c r="H21" s="147" t="s">
        <v>142</v>
      </c>
      <c r="I21" s="147"/>
      <c r="J21" s="147"/>
      <c r="K21" s="147">
        <v>46207</v>
      </c>
      <c r="L21" s="147">
        <v>16940</v>
      </c>
      <c r="M21" s="147">
        <v>6314.7</v>
      </c>
      <c r="N21" s="147">
        <v>56832.3</v>
      </c>
      <c r="O21" s="147">
        <v>4220</v>
      </c>
      <c r="P21" s="147">
        <v>2000</v>
      </c>
      <c r="Q21" s="147">
        <v>1000</v>
      </c>
      <c r="R21" s="147"/>
      <c r="S21" s="147"/>
      <c r="T21" s="147"/>
      <c r="U21" s="147"/>
      <c r="V21" s="147"/>
      <c r="W21" s="147"/>
      <c r="X21" s="147"/>
      <c r="Y21" s="147"/>
      <c r="Z21" s="147">
        <f t="shared" si="0"/>
        <v>7220</v>
      </c>
      <c r="AA21" s="147">
        <v>76681.7</v>
      </c>
      <c r="AB21" s="147"/>
      <c r="AC21" s="147">
        <v>51731.41</v>
      </c>
      <c r="AD21" s="147">
        <v>12500</v>
      </c>
      <c r="AE21" s="147">
        <v>12629.4</v>
      </c>
      <c r="AF21" s="147">
        <v>11000</v>
      </c>
      <c r="AG21" s="147">
        <v>501.7</v>
      </c>
      <c r="AH21" s="147">
        <v>19161.22</v>
      </c>
      <c r="AI21" s="147">
        <v>55792.32</v>
      </c>
      <c r="AJ21" s="147">
        <v>20889.38</v>
      </c>
      <c r="AK21" s="147"/>
      <c r="AL21" s="147">
        <v>20889.38</v>
      </c>
      <c r="AM21" s="147" t="s">
        <v>1758</v>
      </c>
      <c r="AN21" s="147" t="s">
        <v>1759</v>
      </c>
      <c r="AO21" s="1" t="s">
        <v>1760</v>
      </c>
      <c r="AP21" s="149" t="s">
        <v>1761</v>
      </c>
    </row>
    <row r="22" spans="1:42" ht="63.75">
      <c r="A22" s="2">
        <v>16</v>
      </c>
      <c r="B22" s="145">
        <v>4759</v>
      </c>
      <c r="C22" s="146" t="s">
        <v>1762</v>
      </c>
      <c r="D22" s="147" t="s">
        <v>16</v>
      </c>
      <c r="E22" s="148" t="s">
        <v>1680</v>
      </c>
      <c r="F22" s="147" t="s">
        <v>458</v>
      </c>
      <c r="G22" s="148" t="s">
        <v>1693</v>
      </c>
      <c r="H22" s="147" t="s">
        <v>145</v>
      </c>
      <c r="I22" s="147"/>
      <c r="J22" s="147"/>
      <c r="K22" s="147">
        <v>52774</v>
      </c>
      <c r="L22" s="147">
        <v>10554</v>
      </c>
      <c r="M22" s="147">
        <v>6332.8</v>
      </c>
      <c r="N22" s="147">
        <v>56995.199999999997</v>
      </c>
      <c r="O22" s="147">
        <v>4620</v>
      </c>
      <c r="P22" s="147">
        <v>2000</v>
      </c>
      <c r="Q22" s="147">
        <v>1000</v>
      </c>
      <c r="R22" s="147"/>
      <c r="S22" s="147"/>
      <c r="T22" s="147"/>
      <c r="U22" s="147"/>
      <c r="V22" s="147"/>
      <c r="W22" s="147"/>
      <c r="X22" s="147"/>
      <c r="Y22" s="147"/>
      <c r="Z22" s="147">
        <f t="shared" si="0"/>
        <v>7620</v>
      </c>
      <c r="AA22" s="147">
        <v>77280.800000000003</v>
      </c>
      <c r="AB22" s="147"/>
      <c r="AC22" s="147">
        <v>41144.370000000003</v>
      </c>
      <c r="AD22" s="147">
        <v>0</v>
      </c>
      <c r="AE22" s="147">
        <v>12665.6</v>
      </c>
      <c r="AF22" s="147">
        <v>12000</v>
      </c>
      <c r="AG22" s="147">
        <v>497.82</v>
      </c>
      <c r="AH22" s="147">
        <v>16384.21</v>
      </c>
      <c r="AI22" s="147">
        <v>41547.629999999997</v>
      </c>
      <c r="AJ22" s="147">
        <v>35733.17</v>
      </c>
      <c r="AK22" s="147"/>
      <c r="AL22" s="147">
        <v>35733.17</v>
      </c>
      <c r="AM22" s="147" t="s">
        <v>1763</v>
      </c>
      <c r="AN22" s="147" t="s">
        <v>1764</v>
      </c>
      <c r="AO22" s="1" t="s">
        <v>1765</v>
      </c>
      <c r="AP22" s="149"/>
    </row>
    <row r="23" spans="1:42" ht="38.25">
      <c r="A23" s="2">
        <v>17</v>
      </c>
      <c r="B23" s="145">
        <v>4765</v>
      </c>
      <c r="C23" s="146" t="s">
        <v>1766</v>
      </c>
      <c r="D23" s="147" t="s">
        <v>16</v>
      </c>
      <c r="E23" s="148" t="s">
        <v>1680</v>
      </c>
      <c r="F23" s="147" t="s">
        <v>183</v>
      </c>
      <c r="G23" s="148" t="s">
        <v>1752</v>
      </c>
      <c r="H23" s="147" t="s">
        <v>142</v>
      </c>
      <c r="I23" s="147"/>
      <c r="J23" s="147"/>
      <c r="K23" s="147">
        <v>46207</v>
      </c>
      <c r="L23" s="147">
        <v>15400</v>
      </c>
      <c r="M23" s="147">
        <v>6160.7</v>
      </c>
      <c r="N23" s="147">
        <v>55446.3</v>
      </c>
      <c r="O23" s="147">
        <v>4220</v>
      </c>
      <c r="P23" s="147">
        <v>2000</v>
      </c>
      <c r="Q23" s="147">
        <v>1000</v>
      </c>
      <c r="R23" s="147"/>
      <c r="S23" s="147"/>
      <c r="T23" s="147"/>
      <c r="U23" s="147"/>
      <c r="V23" s="147"/>
      <c r="W23" s="147"/>
      <c r="X23" s="147"/>
      <c r="Y23" s="147"/>
      <c r="Z23" s="147">
        <f t="shared" si="0"/>
        <v>7220</v>
      </c>
      <c r="AA23" s="147">
        <v>74987.7</v>
      </c>
      <c r="AB23" s="147"/>
      <c r="AC23" s="147">
        <v>42635.06</v>
      </c>
      <c r="AD23" s="147">
        <v>13250</v>
      </c>
      <c r="AE23" s="147">
        <v>12321.4</v>
      </c>
      <c r="AF23" s="147">
        <v>0</v>
      </c>
      <c r="AG23" s="147">
        <v>500</v>
      </c>
      <c r="AH23" s="147">
        <v>17073.82</v>
      </c>
      <c r="AI23" s="147">
        <v>43145.22</v>
      </c>
      <c r="AJ23" s="147">
        <v>31842.48</v>
      </c>
      <c r="AK23" s="147"/>
      <c r="AL23" s="147">
        <v>31842.48</v>
      </c>
      <c r="AM23" s="147" t="s">
        <v>1767</v>
      </c>
      <c r="AN23" s="147" t="s">
        <v>1768</v>
      </c>
      <c r="AO23" s="1">
        <v>0</v>
      </c>
      <c r="AP23" s="149" t="s">
        <v>1769</v>
      </c>
    </row>
    <row r="24" spans="1:42" ht="51">
      <c r="A24" s="2">
        <v>18</v>
      </c>
      <c r="B24" s="145">
        <v>4767</v>
      </c>
      <c r="C24" s="146" t="s">
        <v>1770</v>
      </c>
      <c r="D24" s="147" t="s">
        <v>16</v>
      </c>
      <c r="E24" s="148" t="s">
        <v>1680</v>
      </c>
      <c r="F24" s="147" t="s">
        <v>1771</v>
      </c>
      <c r="G24" s="148" t="s">
        <v>1693</v>
      </c>
      <c r="H24" s="147" t="s">
        <v>145</v>
      </c>
      <c r="I24" s="147"/>
      <c r="J24" s="147"/>
      <c r="K24" s="147">
        <v>52774</v>
      </c>
      <c r="L24" s="147">
        <v>10554</v>
      </c>
      <c r="M24" s="147">
        <v>6332.8</v>
      </c>
      <c r="N24" s="147">
        <v>56995.199999999997</v>
      </c>
      <c r="O24" s="147">
        <v>4620</v>
      </c>
      <c r="P24" s="147">
        <v>2000</v>
      </c>
      <c r="Q24" s="147">
        <v>1000</v>
      </c>
      <c r="R24" s="147"/>
      <c r="S24" s="147"/>
      <c r="T24" s="147"/>
      <c r="U24" s="147"/>
      <c r="V24" s="147"/>
      <c r="W24" s="147"/>
      <c r="X24" s="147"/>
      <c r="Y24" s="147"/>
      <c r="Z24" s="147">
        <f t="shared" si="0"/>
        <v>7620</v>
      </c>
      <c r="AA24" s="147">
        <v>77280.800000000003</v>
      </c>
      <c r="AB24" s="147"/>
      <c r="AC24" s="147">
        <v>45327.96</v>
      </c>
      <c r="AD24" s="147">
        <v>12500</v>
      </c>
      <c r="AE24" s="147">
        <v>12665.6</v>
      </c>
      <c r="AF24" s="147">
        <v>13000</v>
      </c>
      <c r="AG24" s="147">
        <v>502.38</v>
      </c>
      <c r="AH24" s="147">
        <v>16044.05</v>
      </c>
      <c r="AI24" s="147">
        <v>54712.03</v>
      </c>
      <c r="AJ24" s="147">
        <v>22568.77</v>
      </c>
      <c r="AK24" s="147"/>
      <c r="AL24" s="147">
        <v>22568.77</v>
      </c>
      <c r="AM24" s="147" t="s">
        <v>1772</v>
      </c>
      <c r="AN24" s="147" t="s">
        <v>1773</v>
      </c>
      <c r="AO24" s="1" t="s">
        <v>1774</v>
      </c>
      <c r="AP24" s="149" t="s">
        <v>1775</v>
      </c>
    </row>
    <row r="25" spans="1:42" ht="51">
      <c r="A25" s="2">
        <v>19</v>
      </c>
      <c r="B25" s="145">
        <v>4768</v>
      </c>
      <c r="C25" s="146" t="s">
        <v>1776</v>
      </c>
      <c r="D25" s="147" t="s">
        <v>16</v>
      </c>
      <c r="E25" s="148" t="s">
        <v>1680</v>
      </c>
      <c r="F25" s="147" t="s">
        <v>1771</v>
      </c>
      <c r="G25" s="148" t="s">
        <v>1777</v>
      </c>
      <c r="H25" s="147" t="s">
        <v>691</v>
      </c>
      <c r="I25" s="147"/>
      <c r="J25" s="147"/>
      <c r="K25" s="147">
        <v>48737</v>
      </c>
      <c r="L25" s="147">
        <v>14625</v>
      </c>
      <c r="M25" s="147">
        <v>6336.2</v>
      </c>
      <c r="N25" s="147">
        <v>57025.8</v>
      </c>
      <c r="O25" s="147">
        <v>4420</v>
      </c>
      <c r="P25" s="147">
        <v>2000</v>
      </c>
      <c r="Q25" s="147">
        <v>1000</v>
      </c>
      <c r="R25" s="147"/>
      <c r="S25" s="147"/>
      <c r="T25" s="147"/>
      <c r="U25" s="147"/>
      <c r="V25" s="147"/>
      <c r="W25" s="147"/>
      <c r="X25" s="147"/>
      <c r="Y25" s="147"/>
      <c r="Z25" s="147">
        <f t="shared" si="0"/>
        <v>7420</v>
      </c>
      <c r="AA25" s="147">
        <v>77118.2</v>
      </c>
      <c r="AB25" s="147"/>
      <c r="AC25" s="147">
        <v>44073.9</v>
      </c>
      <c r="AD25" s="147">
        <v>12500</v>
      </c>
      <c r="AE25" s="147">
        <v>12672.4</v>
      </c>
      <c r="AF25" s="147">
        <v>14000</v>
      </c>
      <c r="AG25" s="147">
        <v>502.51</v>
      </c>
      <c r="AH25" s="147">
        <v>16919.64</v>
      </c>
      <c r="AI25" s="147">
        <v>56594.55</v>
      </c>
      <c r="AJ25" s="147">
        <v>20523.650000000001</v>
      </c>
      <c r="AK25" s="147"/>
      <c r="AL25" s="147">
        <v>20523.650000000001</v>
      </c>
      <c r="AM25" s="147" t="s">
        <v>1778</v>
      </c>
      <c r="AN25" s="147" t="s">
        <v>1779</v>
      </c>
      <c r="AO25" s="1" t="s">
        <v>1780</v>
      </c>
      <c r="AP25" s="149" t="s">
        <v>1781</v>
      </c>
    </row>
    <row r="26" spans="1:42" ht="38.25">
      <c r="A26" s="2">
        <v>20</v>
      </c>
      <c r="B26" s="145">
        <v>4772</v>
      </c>
      <c r="C26" s="146" t="s">
        <v>1782</v>
      </c>
      <c r="D26" s="147" t="s">
        <v>16</v>
      </c>
      <c r="E26" s="148" t="s">
        <v>1680</v>
      </c>
      <c r="F26" s="147" t="s">
        <v>183</v>
      </c>
      <c r="G26" s="148" t="s">
        <v>1686</v>
      </c>
      <c r="H26" s="147" t="s">
        <v>145</v>
      </c>
      <c r="I26" s="147"/>
      <c r="J26" s="147"/>
      <c r="K26" s="147">
        <v>52774</v>
      </c>
      <c r="L26" s="147">
        <v>12313</v>
      </c>
      <c r="M26" s="147">
        <v>6508.7</v>
      </c>
      <c r="N26" s="147">
        <v>58578.3</v>
      </c>
      <c r="O26" s="147">
        <v>4620</v>
      </c>
      <c r="P26" s="147">
        <v>2000</v>
      </c>
      <c r="Q26" s="147">
        <v>1000</v>
      </c>
      <c r="R26" s="147"/>
      <c r="S26" s="147"/>
      <c r="T26" s="147"/>
      <c r="U26" s="147"/>
      <c r="V26" s="147"/>
      <c r="W26" s="147"/>
      <c r="X26" s="147"/>
      <c r="Y26" s="147"/>
      <c r="Z26" s="147">
        <f t="shared" si="0"/>
        <v>7620</v>
      </c>
      <c r="AA26" s="147">
        <v>79215.7</v>
      </c>
      <c r="AB26" s="147"/>
      <c r="AC26" s="147">
        <v>39359.08</v>
      </c>
      <c r="AD26" s="147">
        <v>0</v>
      </c>
      <c r="AE26" s="147">
        <v>13017.4</v>
      </c>
      <c r="AF26" s="147">
        <v>12000</v>
      </c>
      <c r="AG26" s="147">
        <v>502.04</v>
      </c>
      <c r="AH26" s="147">
        <v>15104.64</v>
      </c>
      <c r="AI26" s="147">
        <v>40624.080000000002</v>
      </c>
      <c r="AJ26" s="147">
        <v>38591.620000000003</v>
      </c>
      <c r="AK26" s="147"/>
      <c r="AL26" s="147">
        <v>38591.620000000003</v>
      </c>
      <c r="AM26" s="147" t="s">
        <v>1783</v>
      </c>
      <c r="AN26" s="147" t="s">
        <v>1784</v>
      </c>
      <c r="AO26" s="1" t="s">
        <v>1785</v>
      </c>
      <c r="AP26" s="149"/>
    </row>
    <row r="27" spans="1:42" ht="63.75">
      <c r="A27" s="2">
        <v>21</v>
      </c>
      <c r="B27" s="145">
        <v>4778</v>
      </c>
      <c r="C27" s="146" t="s">
        <v>1786</v>
      </c>
      <c r="D27" s="147" t="s">
        <v>16</v>
      </c>
      <c r="E27" s="148" t="s">
        <v>1680</v>
      </c>
      <c r="F27" s="147" t="s">
        <v>1787</v>
      </c>
      <c r="G27" s="148" t="s">
        <v>1723</v>
      </c>
      <c r="H27" s="147" t="s">
        <v>691</v>
      </c>
      <c r="I27" s="147"/>
      <c r="J27" s="147"/>
      <c r="K27" s="147">
        <v>48737</v>
      </c>
      <c r="L27" s="147">
        <v>13000</v>
      </c>
      <c r="M27" s="147">
        <v>6173.7</v>
      </c>
      <c r="N27" s="147">
        <v>55563.3</v>
      </c>
      <c r="O27" s="147">
        <v>4420</v>
      </c>
      <c r="P27" s="147">
        <v>2000</v>
      </c>
      <c r="Q27" s="147">
        <v>1000</v>
      </c>
      <c r="R27" s="147"/>
      <c r="S27" s="147"/>
      <c r="T27" s="147"/>
      <c r="U27" s="147"/>
      <c r="V27" s="147"/>
      <c r="W27" s="147"/>
      <c r="X27" s="147"/>
      <c r="Y27" s="147"/>
      <c r="Z27" s="147">
        <f t="shared" si="0"/>
        <v>7420</v>
      </c>
      <c r="AA27" s="147">
        <v>75330.7</v>
      </c>
      <c r="AB27" s="147"/>
      <c r="AC27" s="147">
        <v>37347.69</v>
      </c>
      <c r="AD27" s="147">
        <v>12500</v>
      </c>
      <c r="AE27" s="147">
        <v>12347.4</v>
      </c>
      <c r="AF27" s="147">
        <v>15000</v>
      </c>
      <c r="AG27" s="147">
        <v>502.62</v>
      </c>
      <c r="AH27" s="147">
        <v>12970.62</v>
      </c>
      <c r="AI27" s="147">
        <v>53320.639999999999</v>
      </c>
      <c r="AJ27" s="147">
        <v>22010.06</v>
      </c>
      <c r="AK27" s="147"/>
      <c r="AL27" s="147">
        <v>22010.06</v>
      </c>
      <c r="AM27" s="147" t="s">
        <v>1788</v>
      </c>
      <c r="AN27" s="147" t="s">
        <v>1789</v>
      </c>
      <c r="AO27" s="1" t="s">
        <v>1790</v>
      </c>
      <c r="AP27" s="149" t="s">
        <v>1791</v>
      </c>
    </row>
    <row r="28" spans="1:42" ht="63.75">
      <c r="A28" s="2">
        <v>22</v>
      </c>
      <c r="B28" s="145">
        <v>4780</v>
      </c>
      <c r="C28" s="146" t="s">
        <v>1589</v>
      </c>
      <c r="D28" s="147" t="s">
        <v>16</v>
      </c>
      <c r="E28" s="148" t="s">
        <v>1680</v>
      </c>
      <c r="F28" s="147" t="s">
        <v>1787</v>
      </c>
      <c r="G28" s="148" t="s">
        <v>1723</v>
      </c>
      <c r="H28" s="147" t="s">
        <v>691</v>
      </c>
      <c r="I28" s="147"/>
      <c r="J28" s="147"/>
      <c r="K28" s="147">
        <v>48737</v>
      </c>
      <c r="L28" s="147">
        <v>13000</v>
      </c>
      <c r="M28" s="147">
        <v>6173.7</v>
      </c>
      <c r="N28" s="147">
        <v>55563.3</v>
      </c>
      <c r="O28" s="147">
        <v>4420</v>
      </c>
      <c r="P28" s="147">
        <v>2000</v>
      </c>
      <c r="Q28" s="147">
        <v>1000</v>
      </c>
      <c r="R28" s="147"/>
      <c r="S28" s="147"/>
      <c r="T28" s="147"/>
      <c r="U28" s="147"/>
      <c r="V28" s="147"/>
      <c r="W28" s="147"/>
      <c r="X28" s="147"/>
      <c r="Y28" s="147"/>
      <c r="Z28" s="147">
        <f t="shared" si="0"/>
        <v>7420</v>
      </c>
      <c r="AA28" s="147">
        <v>75330.7</v>
      </c>
      <c r="AB28" s="147"/>
      <c r="AC28" s="147">
        <v>36708.61</v>
      </c>
      <c r="AD28" s="147">
        <v>0</v>
      </c>
      <c r="AE28" s="147">
        <v>12347.4</v>
      </c>
      <c r="AF28" s="147">
        <v>1000</v>
      </c>
      <c r="AG28" s="147">
        <v>502.19</v>
      </c>
      <c r="AH28" s="147">
        <v>12440.01</v>
      </c>
      <c r="AI28" s="147">
        <v>26289.599999999999</v>
      </c>
      <c r="AJ28" s="147">
        <v>49041.1</v>
      </c>
      <c r="AK28" s="147"/>
      <c r="AL28" s="147">
        <v>49041.1</v>
      </c>
      <c r="AM28" s="147" t="s">
        <v>1792</v>
      </c>
      <c r="AN28" s="147" t="s">
        <v>1793</v>
      </c>
      <c r="AO28" s="1" t="s">
        <v>1794</v>
      </c>
      <c r="AP28" s="149"/>
    </row>
    <row r="29" spans="1:42" ht="38.25">
      <c r="A29" s="2">
        <v>23</v>
      </c>
      <c r="B29" s="145">
        <v>4783</v>
      </c>
      <c r="C29" s="146" t="s">
        <v>1795</v>
      </c>
      <c r="D29" s="147" t="s">
        <v>16</v>
      </c>
      <c r="E29" s="148" t="s">
        <v>1680</v>
      </c>
      <c r="F29" s="147" t="s">
        <v>183</v>
      </c>
      <c r="G29" s="148" t="s">
        <v>1752</v>
      </c>
      <c r="H29" s="147" t="s">
        <v>142</v>
      </c>
      <c r="I29" s="147"/>
      <c r="J29" s="147"/>
      <c r="K29" s="147">
        <v>46207</v>
      </c>
      <c r="L29" s="147">
        <v>15400</v>
      </c>
      <c r="M29" s="147">
        <v>6160.7</v>
      </c>
      <c r="N29" s="147">
        <v>55446.3</v>
      </c>
      <c r="O29" s="147">
        <v>4220</v>
      </c>
      <c r="P29" s="147">
        <v>2000</v>
      </c>
      <c r="Q29" s="147">
        <v>1000</v>
      </c>
      <c r="R29" s="147"/>
      <c r="S29" s="147"/>
      <c r="T29" s="147"/>
      <c r="U29" s="147"/>
      <c r="V29" s="147"/>
      <c r="W29" s="147"/>
      <c r="X29" s="147"/>
      <c r="Y29" s="147"/>
      <c r="Z29" s="147">
        <f t="shared" si="0"/>
        <v>7220</v>
      </c>
      <c r="AA29" s="147">
        <v>74987.7</v>
      </c>
      <c r="AB29" s="147"/>
      <c r="AC29" s="147">
        <v>35558.25</v>
      </c>
      <c r="AD29" s="147">
        <v>13250</v>
      </c>
      <c r="AE29" s="147">
        <v>12321.4</v>
      </c>
      <c r="AF29" s="147">
        <v>15000</v>
      </c>
      <c r="AG29" s="147">
        <v>501.53</v>
      </c>
      <c r="AH29" s="147">
        <v>13311.73</v>
      </c>
      <c r="AI29" s="147">
        <v>54384.66</v>
      </c>
      <c r="AJ29" s="147">
        <v>20603.04</v>
      </c>
      <c r="AK29" s="147"/>
      <c r="AL29" s="147">
        <v>20603.04</v>
      </c>
      <c r="AM29" s="147" t="s">
        <v>1796</v>
      </c>
      <c r="AN29" s="147" t="s">
        <v>1797</v>
      </c>
      <c r="AO29" s="1" t="s">
        <v>1798</v>
      </c>
      <c r="AP29" s="149" t="s">
        <v>1799</v>
      </c>
    </row>
    <row r="30" spans="1:42" ht="63.75">
      <c r="A30" s="2">
        <v>24</v>
      </c>
      <c r="B30" s="145">
        <v>4784</v>
      </c>
      <c r="C30" s="146" t="s">
        <v>1800</v>
      </c>
      <c r="D30" s="147" t="s">
        <v>16</v>
      </c>
      <c r="E30" s="148" t="s">
        <v>1680</v>
      </c>
      <c r="F30" s="147" t="s">
        <v>1801</v>
      </c>
      <c r="G30" s="148" t="s">
        <v>1723</v>
      </c>
      <c r="H30" s="147" t="s">
        <v>691</v>
      </c>
      <c r="I30" s="147"/>
      <c r="J30" s="147"/>
      <c r="K30" s="147">
        <v>48737</v>
      </c>
      <c r="L30" s="147">
        <v>13000</v>
      </c>
      <c r="M30" s="147">
        <v>6173.7</v>
      </c>
      <c r="N30" s="147">
        <v>55563.3</v>
      </c>
      <c r="O30" s="147">
        <v>4420</v>
      </c>
      <c r="P30" s="147">
        <v>2000</v>
      </c>
      <c r="Q30" s="147">
        <v>1000</v>
      </c>
      <c r="R30" s="147"/>
      <c r="S30" s="147"/>
      <c r="T30" s="147"/>
      <c r="U30" s="147"/>
      <c r="V30" s="147"/>
      <c r="W30" s="147"/>
      <c r="X30" s="147"/>
      <c r="Y30" s="147"/>
      <c r="Z30" s="147">
        <f t="shared" si="0"/>
        <v>7420</v>
      </c>
      <c r="AA30" s="147">
        <v>75330.7</v>
      </c>
      <c r="AB30" s="147"/>
      <c r="AC30" s="147">
        <v>34314.550000000003</v>
      </c>
      <c r="AD30" s="147">
        <v>12500</v>
      </c>
      <c r="AE30" s="147">
        <v>12347.4</v>
      </c>
      <c r="AF30" s="147">
        <v>8000</v>
      </c>
      <c r="AG30" s="147">
        <v>500</v>
      </c>
      <c r="AH30" s="147">
        <v>12326.84</v>
      </c>
      <c r="AI30" s="147">
        <v>45674.239999999998</v>
      </c>
      <c r="AJ30" s="147">
        <v>29656.46</v>
      </c>
      <c r="AK30" s="147"/>
      <c r="AL30" s="147">
        <v>29656.46</v>
      </c>
      <c r="AM30" s="147" t="s">
        <v>1802</v>
      </c>
      <c r="AN30" s="147" t="s">
        <v>1803</v>
      </c>
      <c r="AO30" s="1" t="s">
        <v>1804</v>
      </c>
      <c r="AP30" s="149" t="s">
        <v>1805</v>
      </c>
    </row>
    <row r="31" spans="1:42" ht="76.5">
      <c r="A31" s="2">
        <v>25</v>
      </c>
      <c r="B31" s="145">
        <v>4790</v>
      </c>
      <c r="C31" s="146" t="s">
        <v>1806</v>
      </c>
      <c r="D31" s="147" t="s">
        <v>16</v>
      </c>
      <c r="E31" s="148" t="s">
        <v>1680</v>
      </c>
      <c r="F31" s="147" t="s">
        <v>462</v>
      </c>
      <c r="G31" s="148" t="s">
        <v>1752</v>
      </c>
      <c r="H31" s="147" t="s">
        <v>142</v>
      </c>
      <c r="I31" s="147"/>
      <c r="J31" s="147"/>
      <c r="K31" s="147">
        <v>46207</v>
      </c>
      <c r="L31" s="147">
        <v>15400</v>
      </c>
      <c r="M31" s="147">
        <v>6160.7</v>
      </c>
      <c r="N31" s="147">
        <v>55446.3</v>
      </c>
      <c r="O31" s="147">
        <v>4220</v>
      </c>
      <c r="P31" s="147">
        <v>2000</v>
      </c>
      <c r="Q31" s="147">
        <v>1000</v>
      </c>
      <c r="R31" s="147"/>
      <c r="S31" s="147"/>
      <c r="T31" s="147"/>
      <c r="U31" s="147"/>
      <c r="V31" s="147"/>
      <c r="W31" s="147"/>
      <c r="X31" s="147"/>
      <c r="Y31" s="147"/>
      <c r="Z31" s="147">
        <f t="shared" si="0"/>
        <v>7220</v>
      </c>
      <c r="AA31" s="147">
        <v>74987.7</v>
      </c>
      <c r="AB31" s="147"/>
      <c r="AC31" s="147">
        <v>32723.59</v>
      </c>
      <c r="AD31" s="147">
        <v>15400</v>
      </c>
      <c r="AE31" s="147">
        <v>12321.4</v>
      </c>
      <c r="AF31" s="147">
        <v>11000</v>
      </c>
      <c r="AG31" s="147">
        <v>497.86</v>
      </c>
      <c r="AH31" s="147">
        <v>11652.78</v>
      </c>
      <c r="AI31" s="147">
        <v>50872.04</v>
      </c>
      <c r="AJ31" s="147">
        <v>24115.66</v>
      </c>
      <c r="AK31" s="147"/>
      <c r="AL31" s="147">
        <v>24115.66</v>
      </c>
      <c r="AM31" s="147" t="s">
        <v>1807</v>
      </c>
      <c r="AN31" s="147" t="s">
        <v>1808</v>
      </c>
      <c r="AO31" s="1" t="s">
        <v>1809</v>
      </c>
      <c r="AP31" s="149" t="s">
        <v>1810</v>
      </c>
    </row>
    <row r="32" spans="1:42" ht="51">
      <c r="A32" s="2">
        <v>26</v>
      </c>
      <c r="B32" s="145">
        <v>4794</v>
      </c>
      <c r="C32" s="146" t="s">
        <v>1811</v>
      </c>
      <c r="D32" s="147" t="s">
        <v>16</v>
      </c>
      <c r="E32" s="148" t="s">
        <v>1680</v>
      </c>
      <c r="F32" s="147" t="s">
        <v>1728</v>
      </c>
      <c r="G32" s="148" t="s">
        <v>1716</v>
      </c>
      <c r="H32" s="147" t="s">
        <v>142</v>
      </c>
      <c r="I32" s="147"/>
      <c r="J32" s="147"/>
      <c r="K32" s="147">
        <v>46207</v>
      </c>
      <c r="L32" s="147">
        <v>16940</v>
      </c>
      <c r="M32" s="147">
        <v>6314.7</v>
      </c>
      <c r="N32" s="147">
        <v>56832.3</v>
      </c>
      <c r="O32" s="147">
        <v>4220</v>
      </c>
      <c r="P32" s="147">
        <v>2000</v>
      </c>
      <c r="Q32" s="147">
        <v>1000</v>
      </c>
      <c r="R32" s="147"/>
      <c r="S32" s="147"/>
      <c r="T32" s="147"/>
      <c r="U32" s="147"/>
      <c r="V32" s="147"/>
      <c r="W32" s="147"/>
      <c r="X32" s="147"/>
      <c r="Y32" s="147"/>
      <c r="Z32" s="147">
        <f t="shared" si="0"/>
        <v>7220</v>
      </c>
      <c r="AA32" s="147">
        <v>76681.7</v>
      </c>
      <c r="AB32" s="147"/>
      <c r="AC32" s="147">
        <v>50393.84</v>
      </c>
      <c r="AD32" s="147">
        <v>0</v>
      </c>
      <c r="AE32" s="147">
        <v>12629.4</v>
      </c>
      <c r="AF32" s="147">
        <v>15000</v>
      </c>
      <c r="AG32" s="147">
        <v>499.13</v>
      </c>
      <c r="AH32" s="147">
        <v>20699.09</v>
      </c>
      <c r="AI32" s="147">
        <v>48827.62</v>
      </c>
      <c r="AJ32" s="147">
        <v>27854.080000000002</v>
      </c>
      <c r="AK32" s="147"/>
      <c r="AL32" s="147">
        <v>27854.080000000002</v>
      </c>
      <c r="AM32" s="147" t="s">
        <v>1812</v>
      </c>
      <c r="AN32" s="147" t="s">
        <v>1813</v>
      </c>
      <c r="AO32" s="1" t="s">
        <v>1814</v>
      </c>
      <c r="AP32" s="149"/>
    </row>
    <row r="33" spans="1:42" ht="51">
      <c r="A33" s="2">
        <v>27</v>
      </c>
      <c r="B33" s="145">
        <v>4795</v>
      </c>
      <c r="C33" s="146" t="s">
        <v>1815</v>
      </c>
      <c r="D33" s="147" t="s">
        <v>16</v>
      </c>
      <c r="E33" s="148" t="s">
        <v>1680</v>
      </c>
      <c r="F33" s="147" t="s">
        <v>1816</v>
      </c>
      <c r="G33" s="148" t="s">
        <v>1752</v>
      </c>
      <c r="H33" s="147" t="s">
        <v>145</v>
      </c>
      <c r="I33" s="147"/>
      <c r="J33" s="147"/>
      <c r="K33" s="147">
        <v>52774</v>
      </c>
      <c r="L33" s="147">
        <v>17590</v>
      </c>
      <c r="M33" s="147">
        <v>7036.4</v>
      </c>
      <c r="N33" s="147">
        <v>63327.6</v>
      </c>
      <c r="O33" s="147">
        <v>4620</v>
      </c>
      <c r="P33" s="147">
        <v>2000</v>
      </c>
      <c r="Q33" s="147">
        <v>1000</v>
      </c>
      <c r="R33" s="147"/>
      <c r="S33" s="147"/>
      <c r="T33" s="147"/>
      <c r="U33" s="147"/>
      <c r="V33" s="147"/>
      <c r="W33" s="147"/>
      <c r="X33" s="147"/>
      <c r="Y33" s="147"/>
      <c r="Z33" s="147">
        <f t="shared" si="0"/>
        <v>7620</v>
      </c>
      <c r="AA33" s="147">
        <v>85020.4</v>
      </c>
      <c r="AB33" s="147"/>
      <c r="AC33" s="147">
        <v>48155.39</v>
      </c>
      <c r="AD33" s="147">
        <v>14750</v>
      </c>
      <c r="AE33" s="147">
        <v>14072.8</v>
      </c>
      <c r="AF33" s="147">
        <v>11000</v>
      </c>
      <c r="AG33" s="147">
        <v>498.22</v>
      </c>
      <c r="AH33" s="147">
        <v>19968.68</v>
      </c>
      <c r="AI33" s="147">
        <v>60289.7</v>
      </c>
      <c r="AJ33" s="147">
        <v>24730.7</v>
      </c>
      <c r="AK33" s="147"/>
      <c r="AL33" s="147">
        <v>24730.7</v>
      </c>
      <c r="AM33" s="147" t="s">
        <v>1817</v>
      </c>
      <c r="AN33" s="147" t="s">
        <v>1818</v>
      </c>
      <c r="AO33" s="1" t="s">
        <v>1819</v>
      </c>
      <c r="AP33" s="149" t="s">
        <v>1820</v>
      </c>
    </row>
    <row r="34" spans="1:42" ht="51">
      <c r="A34" s="2">
        <v>28</v>
      </c>
      <c r="B34" s="145">
        <v>4797</v>
      </c>
      <c r="C34" s="146" t="s">
        <v>1821</v>
      </c>
      <c r="D34" s="147" t="s">
        <v>16</v>
      </c>
      <c r="E34" s="148" t="s">
        <v>1680</v>
      </c>
      <c r="F34" s="147" t="s">
        <v>1822</v>
      </c>
      <c r="G34" s="148" t="s">
        <v>1723</v>
      </c>
      <c r="H34" s="147" t="s">
        <v>691</v>
      </c>
      <c r="I34" s="147"/>
      <c r="J34" s="147"/>
      <c r="K34" s="147">
        <v>48737</v>
      </c>
      <c r="L34" s="147">
        <v>13000</v>
      </c>
      <c r="M34" s="147">
        <v>6173.7</v>
      </c>
      <c r="N34" s="147">
        <v>55563.3</v>
      </c>
      <c r="O34" s="147">
        <v>4420</v>
      </c>
      <c r="P34" s="147">
        <v>2000</v>
      </c>
      <c r="Q34" s="147">
        <v>1000</v>
      </c>
      <c r="R34" s="147"/>
      <c r="S34" s="147"/>
      <c r="T34" s="147"/>
      <c r="U34" s="147"/>
      <c r="V34" s="147"/>
      <c r="W34" s="147"/>
      <c r="X34" s="147"/>
      <c r="Y34" s="147"/>
      <c r="Z34" s="147">
        <f t="shared" si="0"/>
        <v>7420</v>
      </c>
      <c r="AA34" s="147">
        <v>75330.7</v>
      </c>
      <c r="AB34" s="147"/>
      <c r="AC34" s="147">
        <v>52539.05</v>
      </c>
      <c r="AD34" s="147">
        <v>0</v>
      </c>
      <c r="AE34" s="147">
        <v>12347.4</v>
      </c>
      <c r="AF34" s="147">
        <v>12000</v>
      </c>
      <c r="AG34" s="147">
        <v>501.23</v>
      </c>
      <c r="AH34" s="147">
        <v>20304.169999999998</v>
      </c>
      <c r="AI34" s="147">
        <v>45152.800000000003</v>
      </c>
      <c r="AJ34" s="147">
        <v>30177.9</v>
      </c>
      <c r="AK34" s="147"/>
      <c r="AL34" s="147">
        <v>30177.9</v>
      </c>
      <c r="AM34" s="147" t="s">
        <v>1823</v>
      </c>
      <c r="AN34" s="147" t="s">
        <v>1824</v>
      </c>
      <c r="AO34" s="1" t="s">
        <v>1825</v>
      </c>
      <c r="AP34" s="149"/>
    </row>
    <row r="35" spans="1:42" ht="38.25">
      <c r="A35" s="2">
        <v>29</v>
      </c>
      <c r="B35" s="145">
        <v>4825</v>
      </c>
      <c r="C35" s="146" t="s">
        <v>1826</v>
      </c>
      <c r="D35" s="147" t="s">
        <v>16</v>
      </c>
      <c r="E35" s="148" t="s">
        <v>1680</v>
      </c>
      <c r="F35" s="147" t="s">
        <v>183</v>
      </c>
      <c r="G35" s="148" t="s">
        <v>1716</v>
      </c>
      <c r="H35" s="147" t="s">
        <v>142</v>
      </c>
      <c r="I35" s="147"/>
      <c r="J35" s="147"/>
      <c r="K35" s="147">
        <v>46207</v>
      </c>
      <c r="L35" s="147">
        <v>16940</v>
      </c>
      <c r="M35" s="147">
        <v>6314.7</v>
      </c>
      <c r="N35" s="147">
        <v>56832.3</v>
      </c>
      <c r="O35" s="147">
        <v>4220</v>
      </c>
      <c r="P35" s="147">
        <v>2000</v>
      </c>
      <c r="Q35" s="147">
        <v>1000</v>
      </c>
      <c r="R35" s="147"/>
      <c r="S35" s="147"/>
      <c r="T35" s="147"/>
      <c r="U35" s="147"/>
      <c r="V35" s="147"/>
      <c r="W35" s="147"/>
      <c r="X35" s="147"/>
      <c r="Y35" s="147"/>
      <c r="Z35" s="147">
        <f t="shared" si="0"/>
        <v>7220</v>
      </c>
      <c r="AA35" s="147">
        <v>76681.7</v>
      </c>
      <c r="AB35" s="147"/>
      <c r="AC35" s="147">
        <v>51015.61</v>
      </c>
      <c r="AD35" s="147">
        <v>13250</v>
      </c>
      <c r="AE35" s="147">
        <v>12629.4</v>
      </c>
      <c r="AF35" s="147">
        <v>6500</v>
      </c>
      <c r="AG35" s="147">
        <v>500</v>
      </c>
      <c r="AH35" s="147">
        <v>19934.400000000001</v>
      </c>
      <c r="AI35" s="147">
        <v>52813.8</v>
      </c>
      <c r="AJ35" s="147">
        <v>23867.9</v>
      </c>
      <c r="AK35" s="147"/>
      <c r="AL35" s="147">
        <v>23867.9</v>
      </c>
      <c r="AM35" s="147" t="s">
        <v>1827</v>
      </c>
      <c r="AN35" s="147" t="s">
        <v>1828</v>
      </c>
      <c r="AO35" s="1" t="s">
        <v>1829</v>
      </c>
      <c r="AP35" s="149" t="s">
        <v>1830</v>
      </c>
    </row>
    <row r="36" spans="1:42" ht="89.25">
      <c r="A36" s="2">
        <v>30</v>
      </c>
      <c r="B36" s="145">
        <v>4831</v>
      </c>
      <c r="C36" s="146" t="s">
        <v>184</v>
      </c>
      <c r="D36" s="147" t="s">
        <v>16</v>
      </c>
      <c r="E36" s="148" t="s">
        <v>1680</v>
      </c>
      <c r="F36" s="147" t="s">
        <v>1831</v>
      </c>
      <c r="G36" s="148" t="s">
        <v>1716</v>
      </c>
      <c r="H36" s="147" t="s">
        <v>142</v>
      </c>
      <c r="I36" s="147"/>
      <c r="J36" s="147"/>
      <c r="K36" s="147">
        <v>46207</v>
      </c>
      <c r="L36" s="147">
        <v>16940</v>
      </c>
      <c r="M36" s="147">
        <v>6314.7</v>
      </c>
      <c r="N36" s="147">
        <v>56832.3</v>
      </c>
      <c r="O36" s="147">
        <v>4220</v>
      </c>
      <c r="P36" s="147">
        <v>2000</v>
      </c>
      <c r="Q36" s="147">
        <v>1000</v>
      </c>
      <c r="R36" s="147"/>
      <c r="S36" s="147"/>
      <c r="T36" s="147"/>
      <c r="U36" s="147"/>
      <c r="V36" s="147"/>
      <c r="W36" s="147"/>
      <c r="X36" s="147"/>
      <c r="Y36" s="147"/>
      <c r="Z36" s="147">
        <f t="shared" si="0"/>
        <v>7220</v>
      </c>
      <c r="AA36" s="147">
        <v>76681.7</v>
      </c>
      <c r="AB36" s="147"/>
      <c r="AC36" s="147">
        <v>53347.07</v>
      </c>
      <c r="AD36" s="147">
        <v>13250</v>
      </c>
      <c r="AE36" s="147">
        <v>12629.4</v>
      </c>
      <c r="AF36" s="147">
        <v>20000</v>
      </c>
      <c r="AG36" s="147">
        <v>502.13</v>
      </c>
      <c r="AH36" s="147">
        <v>20984.23</v>
      </c>
      <c r="AI36" s="147">
        <v>67365.759999999995</v>
      </c>
      <c r="AJ36" s="147">
        <v>9315.94</v>
      </c>
      <c r="AK36" s="147"/>
      <c r="AL36" s="147">
        <v>9315.94</v>
      </c>
      <c r="AM36" s="147" t="s">
        <v>1832</v>
      </c>
      <c r="AN36" s="147" t="s">
        <v>1833</v>
      </c>
      <c r="AO36" s="1" t="s">
        <v>1834</v>
      </c>
      <c r="AP36" s="149" t="s">
        <v>1835</v>
      </c>
    </row>
    <row r="37" spans="1:42" ht="63.75">
      <c r="A37" s="2">
        <v>31</v>
      </c>
      <c r="B37" s="145">
        <v>4838</v>
      </c>
      <c r="C37" s="146" t="s">
        <v>1836</v>
      </c>
      <c r="D37" s="147" t="s">
        <v>16</v>
      </c>
      <c r="E37" s="148" t="s">
        <v>1680</v>
      </c>
      <c r="F37" s="147" t="s">
        <v>1787</v>
      </c>
      <c r="G37" s="148" t="s">
        <v>1716</v>
      </c>
      <c r="H37" s="147" t="s">
        <v>142</v>
      </c>
      <c r="I37" s="147"/>
      <c r="J37" s="147"/>
      <c r="K37" s="147">
        <v>46207</v>
      </c>
      <c r="L37" s="147">
        <v>16940</v>
      </c>
      <c r="M37" s="147">
        <v>6314.7</v>
      </c>
      <c r="N37" s="147">
        <v>56832.3</v>
      </c>
      <c r="O37" s="147">
        <v>4220</v>
      </c>
      <c r="P37" s="147">
        <v>2000</v>
      </c>
      <c r="Q37" s="147">
        <v>1000</v>
      </c>
      <c r="R37" s="147"/>
      <c r="S37" s="147"/>
      <c r="T37" s="147"/>
      <c r="U37" s="147"/>
      <c r="V37" s="147"/>
      <c r="W37" s="147"/>
      <c r="X37" s="147"/>
      <c r="Y37" s="147"/>
      <c r="Z37" s="147">
        <f t="shared" si="0"/>
        <v>7220</v>
      </c>
      <c r="AA37" s="147">
        <v>76681.7</v>
      </c>
      <c r="AB37" s="147"/>
      <c r="AC37" s="147">
        <v>43873.88</v>
      </c>
      <c r="AD37" s="147">
        <v>12500</v>
      </c>
      <c r="AE37" s="147">
        <v>12629.4</v>
      </c>
      <c r="AF37" s="147">
        <v>1000</v>
      </c>
      <c r="AG37" s="147">
        <v>498.37</v>
      </c>
      <c r="AH37" s="147">
        <v>16485.060000000001</v>
      </c>
      <c r="AI37" s="147">
        <v>43112.83</v>
      </c>
      <c r="AJ37" s="147">
        <v>33568.870000000003</v>
      </c>
      <c r="AK37" s="147"/>
      <c r="AL37" s="147">
        <v>33568.870000000003</v>
      </c>
      <c r="AM37" s="147" t="s">
        <v>1837</v>
      </c>
      <c r="AN37" s="147" t="s">
        <v>1838</v>
      </c>
      <c r="AO37" s="1" t="s">
        <v>1839</v>
      </c>
      <c r="AP37" s="149" t="s">
        <v>1840</v>
      </c>
    </row>
    <row r="38" spans="1:42" ht="89.25">
      <c r="A38" s="2">
        <v>32</v>
      </c>
      <c r="B38" s="145">
        <v>4842</v>
      </c>
      <c r="C38" s="146" t="s">
        <v>481</v>
      </c>
      <c r="D38" s="147" t="s">
        <v>16</v>
      </c>
      <c r="E38" s="148" t="s">
        <v>1680</v>
      </c>
      <c r="F38" s="147" t="s">
        <v>1831</v>
      </c>
      <c r="G38" s="148" t="s">
        <v>1693</v>
      </c>
      <c r="H38" s="147" t="s">
        <v>145</v>
      </c>
      <c r="I38" s="147"/>
      <c r="J38" s="147"/>
      <c r="K38" s="147">
        <v>52774</v>
      </c>
      <c r="L38" s="147">
        <v>10554</v>
      </c>
      <c r="M38" s="147">
        <v>6332.8</v>
      </c>
      <c r="N38" s="147">
        <v>56995.199999999997</v>
      </c>
      <c r="O38" s="147">
        <v>4620</v>
      </c>
      <c r="P38" s="147">
        <v>2000</v>
      </c>
      <c r="Q38" s="147">
        <v>1000</v>
      </c>
      <c r="R38" s="147"/>
      <c r="S38" s="147"/>
      <c r="T38" s="147"/>
      <c r="U38" s="147"/>
      <c r="V38" s="147"/>
      <c r="W38" s="147"/>
      <c r="X38" s="147"/>
      <c r="Y38" s="147"/>
      <c r="Z38" s="147">
        <f t="shared" si="0"/>
        <v>7620</v>
      </c>
      <c r="AA38" s="147">
        <v>77280.800000000003</v>
      </c>
      <c r="AB38" s="147"/>
      <c r="AC38" s="147">
        <v>51339.75</v>
      </c>
      <c r="AD38" s="147">
        <v>12500</v>
      </c>
      <c r="AE38" s="147">
        <v>12665.6</v>
      </c>
      <c r="AF38" s="147">
        <v>12000</v>
      </c>
      <c r="AG38" s="147">
        <v>502.71</v>
      </c>
      <c r="AH38" s="147">
        <v>18535.86</v>
      </c>
      <c r="AI38" s="147">
        <v>56204.17</v>
      </c>
      <c r="AJ38" s="147">
        <v>21076.63</v>
      </c>
      <c r="AK38" s="147"/>
      <c r="AL38" s="147">
        <v>21076.63</v>
      </c>
      <c r="AM38" s="147" t="s">
        <v>1841</v>
      </c>
      <c r="AN38" s="147" t="s">
        <v>1842</v>
      </c>
      <c r="AO38" s="1" t="s">
        <v>1843</v>
      </c>
      <c r="AP38" s="149" t="s">
        <v>1844</v>
      </c>
    </row>
    <row r="39" spans="1:42" ht="51">
      <c r="A39" s="2">
        <v>33</v>
      </c>
      <c r="B39" s="145">
        <v>4843</v>
      </c>
      <c r="C39" s="146" t="s">
        <v>1845</v>
      </c>
      <c r="D39" s="147" t="s">
        <v>16</v>
      </c>
      <c r="E39" s="148" t="s">
        <v>1680</v>
      </c>
      <c r="F39" s="147" t="s">
        <v>1715</v>
      </c>
      <c r="G39" s="148" t="s">
        <v>1693</v>
      </c>
      <c r="H39" s="147" t="s">
        <v>145</v>
      </c>
      <c r="I39" s="147"/>
      <c r="J39" s="147"/>
      <c r="K39" s="147">
        <v>52774</v>
      </c>
      <c r="L39" s="147">
        <v>10554</v>
      </c>
      <c r="M39" s="147">
        <v>6332.8</v>
      </c>
      <c r="N39" s="147">
        <v>56995.199999999997</v>
      </c>
      <c r="O39" s="147">
        <v>4620</v>
      </c>
      <c r="P39" s="147">
        <v>2000</v>
      </c>
      <c r="Q39" s="147">
        <v>1000</v>
      </c>
      <c r="R39" s="147"/>
      <c r="S39" s="147"/>
      <c r="T39" s="147"/>
      <c r="U39" s="147"/>
      <c r="V39" s="147"/>
      <c r="W39" s="147"/>
      <c r="X39" s="147"/>
      <c r="Y39" s="147"/>
      <c r="Z39" s="147">
        <f t="shared" si="0"/>
        <v>7620</v>
      </c>
      <c r="AA39" s="147">
        <v>77280.800000000003</v>
      </c>
      <c r="AB39" s="147"/>
      <c r="AC39" s="147">
        <v>44982.61</v>
      </c>
      <c r="AD39" s="147">
        <v>13250</v>
      </c>
      <c r="AE39" s="147">
        <v>12665.6</v>
      </c>
      <c r="AF39" s="147">
        <v>8000</v>
      </c>
      <c r="AG39" s="147">
        <v>500</v>
      </c>
      <c r="AH39" s="147">
        <v>15748.4</v>
      </c>
      <c r="AI39" s="147">
        <v>50164</v>
      </c>
      <c r="AJ39" s="147">
        <v>27116.799999999999</v>
      </c>
      <c r="AK39" s="147"/>
      <c r="AL39" s="147">
        <v>27116.799999999999</v>
      </c>
      <c r="AM39" s="147" t="s">
        <v>1846</v>
      </c>
      <c r="AN39" s="147" t="s">
        <v>1847</v>
      </c>
      <c r="AO39" s="1" t="s">
        <v>1848</v>
      </c>
      <c r="AP39" s="149" t="s">
        <v>1849</v>
      </c>
    </row>
    <row r="40" spans="1:42" ht="51">
      <c r="A40" s="2">
        <v>34</v>
      </c>
      <c r="B40" s="145">
        <v>4846</v>
      </c>
      <c r="C40" s="146" t="s">
        <v>1850</v>
      </c>
      <c r="D40" s="147" t="s">
        <v>16</v>
      </c>
      <c r="E40" s="148" t="s">
        <v>1680</v>
      </c>
      <c r="F40" s="147" t="s">
        <v>1715</v>
      </c>
      <c r="G40" s="148" t="s">
        <v>1777</v>
      </c>
      <c r="H40" s="147" t="s">
        <v>145</v>
      </c>
      <c r="I40" s="147"/>
      <c r="J40" s="147"/>
      <c r="K40" s="147">
        <v>52774</v>
      </c>
      <c r="L40" s="147">
        <v>15831</v>
      </c>
      <c r="M40" s="147">
        <v>6860.5</v>
      </c>
      <c r="N40" s="147">
        <v>61744.5</v>
      </c>
      <c r="O40" s="147">
        <v>4620</v>
      </c>
      <c r="P40" s="147">
        <v>2000</v>
      </c>
      <c r="Q40" s="147">
        <v>1000</v>
      </c>
      <c r="R40" s="147"/>
      <c r="S40" s="147"/>
      <c r="T40" s="147"/>
      <c r="U40" s="147"/>
      <c r="V40" s="147"/>
      <c r="W40" s="147"/>
      <c r="X40" s="147"/>
      <c r="Y40" s="147"/>
      <c r="Z40" s="147">
        <f t="shared" si="0"/>
        <v>7620</v>
      </c>
      <c r="AA40" s="147">
        <v>83085.5</v>
      </c>
      <c r="AB40" s="147"/>
      <c r="AC40" s="147">
        <v>52622.16</v>
      </c>
      <c r="AD40" s="147">
        <v>12500</v>
      </c>
      <c r="AE40" s="147">
        <v>13721</v>
      </c>
      <c r="AF40" s="147">
        <v>12000</v>
      </c>
      <c r="AG40" s="147">
        <v>500</v>
      </c>
      <c r="AH40" s="147">
        <v>22949.34</v>
      </c>
      <c r="AI40" s="147">
        <v>61670.34</v>
      </c>
      <c r="AJ40" s="147">
        <v>21415.16</v>
      </c>
      <c r="AK40" s="147"/>
      <c r="AL40" s="147">
        <v>21415.16</v>
      </c>
      <c r="AM40" s="147" t="s">
        <v>1851</v>
      </c>
      <c r="AN40" s="147" t="s">
        <v>1852</v>
      </c>
      <c r="AO40" s="1" t="s">
        <v>1853</v>
      </c>
      <c r="AP40" s="149" t="s">
        <v>1854</v>
      </c>
    </row>
    <row r="41" spans="1:42" ht="51">
      <c r="A41" s="2">
        <v>35</v>
      </c>
      <c r="B41" s="145">
        <v>4848</v>
      </c>
      <c r="C41" s="146" t="s">
        <v>1485</v>
      </c>
      <c r="D41" s="147" t="s">
        <v>16</v>
      </c>
      <c r="E41" s="148" t="s">
        <v>1680</v>
      </c>
      <c r="F41" s="147" t="s">
        <v>1715</v>
      </c>
      <c r="G41" s="148" t="s">
        <v>1693</v>
      </c>
      <c r="H41" s="147" t="s">
        <v>145</v>
      </c>
      <c r="I41" s="147"/>
      <c r="J41" s="147"/>
      <c r="K41" s="147">
        <v>52774</v>
      </c>
      <c r="L41" s="147">
        <v>10554</v>
      </c>
      <c r="M41" s="147">
        <v>6332.8</v>
      </c>
      <c r="N41" s="147">
        <v>56995.199999999997</v>
      </c>
      <c r="O41" s="147">
        <v>4620</v>
      </c>
      <c r="P41" s="147">
        <v>2000</v>
      </c>
      <c r="Q41" s="147">
        <v>1000</v>
      </c>
      <c r="R41" s="147">
        <v>0</v>
      </c>
      <c r="S41" s="147"/>
      <c r="T41" s="147">
        <v>0</v>
      </c>
      <c r="U41" s="147"/>
      <c r="V41" s="147"/>
      <c r="W41" s="147">
        <v>0</v>
      </c>
      <c r="X41" s="147"/>
      <c r="Y41" s="147"/>
      <c r="Z41" s="147">
        <f t="shared" si="0"/>
        <v>7620</v>
      </c>
      <c r="AA41" s="147">
        <v>77280.800000000003</v>
      </c>
      <c r="AB41" s="147"/>
      <c r="AC41" s="147">
        <v>51665.01</v>
      </c>
      <c r="AD41" s="147">
        <v>0</v>
      </c>
      <c r="AE41" s="147">
        <v>12665.6</v>
      </c>
      <c r="AF41" s="147">
        <v>10000</v>
      </c>
      <c r="AG41" s="147">
        <v>500</v>
      </c>
      <c r="AH41" s="147">
        <v>19674.5</v>
      </c>
      <c r="AI41" s="147">
        <v>42840.1</v>
      </c>
      <c r="AJ41" s="147">
        <v>34440.699999999997</v>
      </c>
      <c r="AK41" s="147"/>
      <c r="AL41" s="147">
        <v>34440.699999999997</v>
      </c>
      <c r="AM41" s="147" t="s">
        <v>1855</v>
      </c>
      <c r="AN41" s="147" t="s">
        <v>1856</v>
      </c>
      <c r="AO41" s="1" t="s">
        <v>1857</v>
      </c>
      <c r="AP41" s="149"/>
    </row>
    <row r="42" spans="1:42" ht="51">
      <c r="A42" s="2">
        <v>36</v>
      </c>
      <c r="B42" s="145">
        <v>4850</v>
      </c>
      <c r="C42" s="146" t="s">
        <v>1858</v>
      </c>
      <c r="D42" s="147" t="s">
        <v>16</v>
      </c>
      <c r="E42" s="148" t="s">
        <v>1680</v>
      </c>
      <c r="F42" s="147" t="s">
        <v>1771</v>
      </c>
      <c r="G42" s="148" t="s">
        <v>1723</v>
      </c>
      <c r="H42" s="147" t="s">
        <v>145</v>
      </c>
      <c r="I42" s="147"/>
      <c r="J42" s="147"/>
      <c r="K42" s="147">
        <v>52774</v>
      </c>
      <c r="L42" s="147">
        <v>14072</v>
      </c>
      <c r="M42" s="147">
        <v>6684.6</v>
      </c>
      <c r="N42" s="147">
        <v>60161.4</v>
      </c>
      <c r="O42" s="147">
        <v>4620</v>
      </c>
      <c r="P42" s="147">
        <v>2000</v>
      </c>
      <c r="Q42" s="147">
        <v>1000</v>
      </c>
      <c r="R42" s="147"/>
      <c r="S42" s="147"/>
      <c r="T42" s="147"/>
      <c r="U42" s="147"/>
      <c r="V42" s="147"/>
      <c r="W42" s="147"/>
      <c r="X42" s="147"/>
      <c r="Y42" s="147"/>
      <c r="Z42" s="147">
        <f t="shared" si="0"/>
        <v>7620</v>
      </c>
      <c r="AA42" s="147">
        <v>81150.600000000006</v>
      </c>
      <c r="AB42" s="147"/>
      <c r="AC42" s="147">
        <v>54374.95</v>
      </c>
      <c r="AD42" s="147">
        <v>12500</v>
      </c>
      <c r="AE42" s="147">
        <v>13369.2</v>
      </c>
      <c r="AF42" s="147">
        <v>10000</v>
      </c>
      <c r="AG42" s="147">
        <v>500</v>
      </c>
      <c r="AH42" s="147">
        <v>21863.68</v>
      </c>
      <c r="AI42" s="147">
        <v>58232.88</v>
      </c>
      <c r="AJ42" s="147">
        <v>22917.72</v>
      </c>
      <c r="AK42" s="147"/>
      <c r="AL42" s="147">
        <v>22917.72</v>
      </c>
      <c r="AM42" s="147" t="s">
        <v>1859</v>
      </c>
      <c r="AN42" s="147" t="s">
        <v>1860</v>
      </c>
      <c r="AO42" s="1" t="s">
        <v>1861</v>
      </c>
      <c r="AP42" s="149" t="s">
        <v>1862</v>
      </c>
    </row>
    <row r="43" spans="1:42" ht="51">
      <c r="A43" s="2">
        <v>37</v>
      </c>
      <c r="B43" s="145">
        <v>4854</v>
      </c>
      <c r="C43" s="146" t="s">
        <v>1863</v>
      </c>
      <c r="D43" s="147" t="s">
        <v>16</v>
      </c>
      <c r="E43" s="148" t="s">
        <v>1680</v>
      </c>
      <c r="F43" s="147" t="s">
        <v>1715</v>
      </c>
      <c r="G43" s="148" t="s">
        <v>1777</v>
      </c>
      <c r="H43" s="147" t="s">
        <v>142</v>
      </c>
      <c r="I43" s="147"/>
      <c r="J43" s="147"/>
      <c r="K43" s="147">
        <v>46207</v>
      </c>
      <c r="L43" s="147">
        <v>13860</v>
      </c>
      <c r="M43" s="147">
        <v>6006.7</v>
      </c>
      <c r="N43" s="147">
        <v>54060.3</v>
      </c>
      <c r="O43" s="147">
        <v>4220</v>
      </c>
      <c r="P43" s="147">
        <v>2000</v>
      </c>
      <c r="Q43" s="147">
        <v>1000</v>
      </c>
      <c r="R43" s="147"/>
      <c r="S43" s="147"/>
      <c r="T43" s="147"/>
      <c r="U43" s="147"/>
      <c r="V43" s="147"/>
      <c r="W43" s="147"/>
      <c r="X43" s="147"/>
      <c r="Y43" s="147"/>
      <c r="Z43" s="147">
        <f t="shared" si="0"/>
        <v>7220</v>
      </c>
      <c r="AA43" s="147">
        <v>73293.7</v>
      </c>
      <c r="AB43" s="147"/>
      <c r="AC43" s="147">
        <v>51522.15</v>
      </c>
      <c r="AD43" s="147">
        <v>0</v>
      </c>
      <c r="AE43" s="147">
        <v>12013.4</v>
      </c>
      <c r="AF43" s="147">
        <v>10000</v>
      </c>
      <c r="AG43" s="147">
        <v>500</v>
      </c>
      <c r="AH43" s="147">
        <v>19314.259999999998</v>
      </c>
      <c r="AI43" s="147">
        <v>41827.660000000003</v>
      </c>
      <c r="AJ43" s="147">
        <v>31466.04</v>
      </c>
      <c r="AK43" s="147"/>
      <c r="AL43" s="147">
        <v>31466.04</v>
      </c>
      <c r="AM43" s="147" t="s">
        <v>1864</v>
      </c>
      <c r="AN43" s="147" t="s">
        <v>1865</v>
      </c>
      <c r="AO43" s="1" t="s">
        <v>1866</v>
      </c>
      <c r="AP43" s="149"/>
    </row>
    <row r="44" spans="1:42" ht="76.5">
      <c r="A44" s="2">
        <v>38</v>
      </c>
      <c r="B44" s="145">
        <v>4863</v>
      </c>
      <c r="C44" s="146" t="s">
        <v>1867</v>
      </c>
      <c r="D44" s="147" t="s">
        <v>16</v>
      </c>
      <c r="E44" s="148" t="s">
        <v>1680</v>
      </c>
      <c r="F44" s="147" t="s">
        <v>1868</v>
      </c>
      <c r="G44" s="148" t="s">
        <v>1777</v>
      </c>
      <c r="H44" s="147" t="s">
        <v>145</v>
      </c>
      <c r="I44" s="147"/>
      <c r="J44" s="147"/>
      <c r="K44" s="147">
        <v>52774</v>
      </c>
      <c r="L44" s="147">
        <v>15831</v>
      </c>
      <c r="M44" s="147">
        <v>6860.5</v>
      </c>
      <c r="N44" s="147">
        <v>61744.5</v>
      </c>
      <c r="O44" s="147">
        <v>4620</v>
      </c>
      <c r="P44" s="147">
        <v>2000</v>
      </c>
      <c r="Q44" s="147">
        <v>1000</v>
      </c>
      <c r="R44" s="147"/>
      <c r="S44" s="147"/>
      <c r="T44" s="147"/>
      <c r="U44" s="147"/>
      <c r="V44" s="147"/>
      <c r="W44" s="147"/>
      <c r="X44" s="147"/>
      <c r="Y44" s="147"/>
      <c r="Z44" s="147">
        <f t="shared" si="0"/>
        <v>7620</v>
      </c>
      <c r="AA44" s="147">
        <v>83085.5</v>
      </c>
      <c r="AB44" s="147"/>
      <c r="AC44" s="147">
        <v>47731.02</v>
      </c>
      <c r="AD44" s="147">
        <v>14500</v>
      </c>
      <c r="AE44" s="147">
        <v>13721</v>
      </c>
      <c r="AF44" s="147">
        <v>15000</v>
      </c>
      <c r="AG44" s="147">
        <v>499.98</v>
      </c>
      <c r="AH44" s="147">
        <v>19732.060000000001</v>
      </c>
      <c r="AI44" s="147">
        <v>63453.04</v>
      </c>
      <c r="AJ44" s="147">
        <v>19632.46</v>
      </c>
      <c r="AK44" s="147"/>
      <c r="AL44" s="147">
        <v>19632.46</v>
      </c>
      <c r="AM44" s="147" t="s">
        <v>1869</v>
      </c>
      <c r="AN44" s="147" t="s">
        <v>1870</v>
      </c>
      <c r="AO44" s="1" t="s">
        <v>1871</v>
      </c>
      <c r="AP44" s="149" t="s">
        <v>1872</v>
      </c>
    </row>
    <row r="45" spans="1:42" ht="76.5">
      <c r="A45" s="2">
        <v>39</v>
      </c>
      <c r="B45" s="145">
        <v>4864</v>
      </c>
      <c r="C45" s="146" t="s">
        <v>1873</v>
      </c>
      <c r="D45" s="147" t="s">
        <v>16</v>
      </c>
      <c r="E45" s="148" t="s">
        <v>1680</v>
      </c>
      <c r="F45" s="147" t="s">
        <v>1874</v>
      </c>
      <c r="G45" s="148" t="s">
        <v>1716</v>
      </c>
      <c r="H45" s="147" t="s">
        <v>142</v>
      </c>
      <c r="I45" s="147"/>
      <c r="J45" s="147"/>
      <c r="K45" s="147">
        <v>46207</v>
      </c>
      <c r="L45" s="147">
        <v>16940</v>
      </c>
      <c r="M45" s="147">
        <v>6314.7</v>
      </c>
      <c r="N45" s="147">
        <v>56832.3</v>
      </c>
      <c r="O45" s="147">
        <v>4220</v>
      </c>
      <c r="P45" s="147">
        <v>2000</v>
      </c>
      <c r="Q45" s="147">
        <v>1000</v>
      </c>
      <c r="R45" s="147"/>
      <c r="S45" s="147"/>
      <c r="T45" s="147"/>
      <c r="U45" s="147"/>
      <c r="V45" s="147"/>
      <c r="W45" s="147"/>
      <c r="X45" s="147"/>
      <c r="Y45" s="147"/>
      <c r="Z45" s="147">
        <f t="shared" si="0"/>
        <v>7220</v>
      </c>
      <c r="AA45" s="147">
        <v>76681.7</v>
      </c>
      <c r="AB45" s="147"/>
      <c r="AC45" s="147">
        <v>40804.49</v>
      </c>
      <c r="AD45" s="147">
        <v>0</v>
      </c>
      <c r="AE45" s="147">
        <v>12629.4</v>
      </c>
      <c r="AF45" s="147">
        <v>10000</v>
      </c>
      <c r="AG45" s="147">
        <v>503.13</v>
      </c>
      <c r="AH45" s="147">
        <v>14258.62</v>
      </c>
      <c r="AI45" s="147">
        <v>37391.15</v>
      </c>
      <c r="AJ45" s="147">
        <v>39290.550000000003</v>
      </c>
      <c r="AK45" s="147"/>
      <c r="AL45" s="147">
        <v>39290.550000000003</v>
      </c>
      <c r="AM45" s="147" t="s">
        <v>1875</v>
      </c>
      <c r="AN45" s="147" t="s">
        <v>1876</v>
      </c>
      <c r="AO45" s="1" t="s">
        <v>1877</v>
      </c>
      <c r="AP45" s="149"/>
    </row>
    <row r="46" spans="1:42" ht="51">
      <c r="A46" s="2">
        <v>40</v>
      </c>
      <c r="B46" s="145">
        <v>4876</v>
      </c>
      <c r="C46" s="146" t="s">
        <v>1878</v>
      </c>
      <c r="D46" s="147" t="s">
        <v>16</v>
      </c>
      <c r="E46" s="148" t="s">
        <v>1680</v>
      </c>
      <c r="F46" s="147" t="s">
        <v>1879</v>
      </c>
      <c r="G46" s="148" t="s">
        <v>1716</v>
      </c>
      <c r="H46" s="147" t="s">
        <v>142</v>
      </c>
      <c r="I46" s="147"/>
      <c r="J46" s="147"/>
      <c r="K46" s="147">
        <v>46207</v>
      </c>
      <c r="L46" s="147">
        <v>16940</v>
      </c>
      <c r="M46" s="147">
        <v>6314.7</v>
      </c>
      <c r="N46" s="147">
        <v>56832.3</v>
      </c>
      <c r="O46" s="147">
        <v>4220</v>
      </c>
      <c r="P46" s="147">
        <v>2000</v>
      </c>
      <c r="Q46" s="147">
        <v>1000</v>
      </c>
      <c r="R46" s="147"/>
      <c r="S46" s="147"/>
      <c r="T46" s="147"/>
      <c r="U46" s="147"/>
      <c r="V46" s="147"/>
      <c r="W46" s="147"/>
      <c r="X46" s="147"/>
      <c r="Y46" s="147"/>
      <c r="Z46" s="147">
        <f t="shared" si="0"/>
        <v>7220</v>
      </c>
      <c r="AA46" s="147">
        <v>76681.7</v>
      </c>
      <c r="AB46" s="147"/>
      <c r="AC46" s="147">
        <v>52839.09</v>
      </c>
      <c r="AD46" s="147">
        <v>13250</v>
      </c>
      <c r="AE46" s="147">
        <v>12629.4</v>
      </c>
      <c r="AF46" s="147">
        <v>10500</v>
      </c>
      <c r="AG46" s="147">
        <v>502.9</v>
      </c>
      <c r="AH46" s="147">
        <v>20187.07</v>
      </c>
      <c r="AI46" s="147">
        <v>57069.37</v>
      </c>
      <c r="AJ46" s="147">
        <v>19612.330000000002</v>
      </c>
      <c r="AK46" s="147"/>
      <c r="AL46" s="147">
        <v>19612.330000000002</v>
      </c>
      <c r="AM46" s="147" t="s">
        <v>1880</v>
      </c>
      <c r="AN46" s="147" t="s">
        <v>1881</v>
      </c>
      <c r="AO46" s="1" t="s">
        <v>1882</v>
      </c>
      <c r="AP46" s="149" t="s">
        <v>1883</v>
      </c>
    </row>
    <row r="47" spans="1:42" ht="38.25">
      <c r="A47" s="2">
        <v>41</v>
      </c>
      <c r="B47" s="145">
        <v>4880</v>
      </c>
      <c r="C47" s="146" t="s">
        <v>1884</v>
      </c>
      <c r="D47" s="147" t="s">
        <v>16</v>
      </c>
      <c r="E47" s="148" t="s">
        <v>1680</v>
      </c>
      <c r="F47" s="147" t="s">
        <v>183</v>
      </c>
      <c r="G47" s="148" t="s">
        <v>1885</v>
      </c>
      <c r="H47" s="147" t="s">
        <v>1886</v>
      </c>
      <c r="I47" s="147" t="s">
        <v>1887</v>
      </c>
      <c r="J47" s="147"/>
      <c r="K47" s="147">
        <v>38491</v>
      </c>
      <c r="L47" s="147">
        <v>16679</v>
      </c>
      <c r="M47" s="147">
        <v>5517</v>
      </c>
      <c r="N47" s="147">
        <v>49653</v>
      </c>
      <c r="O47" s="147">
        <v>3344</v>
      </c>
      <c r="P47" s="147">
        <v>2000</v>
      </c>
      <c r="Q47" s="147">
        <v>1000</v>
      </c>
      <c r="R47" s="147"/>
      <c r="S47" s="147"/>
      <c r="T47" s="147"/>
      <c r="U47" s="147"/>
      <c r="V47" s="147"/>
      <c r="W47" s="147"/>
      <c r="X47" s="147"/>
      <c r="Y47" s="147"/>
      <c r="Z47" s="147">
        <f t="shared" si="0"/>
        <v>6344</v>
      </c>
      <c r="AA47" s="147">
        <v>67031</v>
      </c>
      <c r="AB47" s="147"/>
      <c r="AC47" s="147">
        <v>38997.360000000001</v>
      </c>
      <c r="AD47" s="147">
        <v>0</v>
      </c>
      <c r="AE47" s="147">
        <v>11034</v>
      </c>
      <c r="AF47" s="147">
        <v>7000</v>
      </c>
      <c r="AG47" s="147">
        <v>494.14</v>
      </c>
      <c r="AH47" s="147">
        <v>11417.88</v>
      </c>
      <c r="AI47" s="147">
        <v>29946.02</v>
      </c>
      <c r="AJ47" s="147">
        <v>37084.980000000003</v>
      </c>
      <c r="AK47" s="147"/>
      <c r="AL47" s="147">
        <v>37084.980000000003</v>
      </c>
      <c r="AM47" s="147" t="s">
        <v>1888</v>
      </c>
      <c r="AN47" s="147" t="s">
        <v>1889</v>
      </c>
      <c r="AO47" s="1" t="s">
        <v>1890</v>
      </c>
      <c r="AP47" s="149"/>
    </row>
    <row r="48" spans="1:42" ht="38.25">
      <c r="A48" s="2">
        <v>42</v>
      </c>
      <c r="B48" s="145">
        <v>4882</v>
      </c>
      <c r="C48" s="146" t="s">
        <v>1891</v>
      </c>
      <c r="D48" s="147" t="s">
        <v>16</v>
      </c>
      <c r="E48" s="148" t="s">
        <v>1680</v>
      </c>
      <c r="F48" s="147" t="s">
        <v>183</v>
      </c>
      <c r="G48" s="148" t="s">
        <v>1885</v>
      </c>
      <c r="H48" s="147" t="s">
        <v>1886</v>
      </c>
      <c r="I48" s="147" t="s">
        <v>1887</v>
      </c>
      <c r="J48" s="147"/>
      <c r="K48" s="147">
        <v>38491</v>
      </c>
      <c r="L48" s="147">
        <v>16679</v>
      </c>
      <c r="M48" s="147">
        <v>5517</v>
      </c>
      <c r="N48" s="147">
        <v>49653</v>
      </c>
      <c r="O48" s="147">
        <v>3344</v>
      </c>
      <c r="P48" s="147">
        <v>2000</v>
      </c>
      <c r="Q48" s="147">
        <v>1000</v>
      </c>
      <c r="R48" s="147"/>
      <c r="S48" s="147"/>
      <c r="T48" s="147"/>
      <c r="U48" s="147"/>
      <c r="V48" s="147"/>
      <c r="W48" s="147"/>
      <c r="X48" s="147"/>
      <c r="Y48" s="147"/>
      <c r="Z48" s="147">
        <f t="shared" si="0"/>
        <v>6344</v>
      </c>
      <c r="AA48" s="147">
        <v>67031</v>
      </c>
      <c r="AB48" s="147"/>
      <c r="AC48" s="147">
        <v>36978.83</v>
      </c>
      <c r="AD48" s="147">
        <v>0</v>
      </c>
      <c r="AE48" s="147">
        <v>11034</v>
      </c>
      <c r="AF48" s="147">
        <v>15000</v>
      </c>
      <c r="AG48" s="147">
        <v>439.04</v>
      </c>
      <c r="AH48" s="147">
        <v>11837.44</v>
      </c>
      <c r="AI48" s="147">
        <v>38310.480000000003</v>
      </c>
      <c r="AJ48" s="147">
        <v>28720.52</v>
      </c>
      <c r="AK48" s="147"/>
      <c r="AL48" s="147">
        <v>28720.52</v>
      </c>
      <c r="AM48" s="147" t="s">
        <v>1892</v>
      </c>
      <c r="AN48" s="147" t="s">
        <v>1893</v>
      </c>
      <c r="AO48" s="1" t="s">
        <v>1894</v>
      </c>
      <c r="AP48" s="149"/>
    </row>
    <row r="49" spans="1:42" ht="38.25">
      <c r="A49" s="2">
        <v>43</v>
      </c>
      <c r="B49" s="145">
        <v>4887</v>
      </c>
      <c r="C49" s="146" t="s">
        <v>1895</v>
      </c>
      <c r="D49" s="147" t="s">
        <v>16</v>
      </c>
      <c r="E49" s="148" t="s">
        <v>1680</v>
      </c>
      <c r="F49" s="147" t="s">
        <v>183</v>
      </c>
      <c r="G49" s="148" t="s">
        <v>1885</v>
      </c>
      <c r="H49" s="147" t="s">
        <v>1886</v>
      </c>
      <c r="I49" s="147" t="s">
        <v>1887</v>
      </c>
      <c r="J49" s="147"/>
      <c r="K49" s="147">
        <v>38491</v>
      </c>
      <c r="L49" s="147">
        <v>16679</v>
      </c>
      <c r="M49" s="147">
        <v>5517</v>
      </c>
      <c r="N49" s="147">
        <v>49653</v>
      </c>
      <c r="O49" s="147">
        <v>3344</v>
      </c>
      <c r="P49" s="147">
        <v>2000</v>
      </c>
      <c r="Q49" s="147">
        <v>1000</v>
      </c>
      <c r="R49" s="147"/>
      <c r="S49" s="147"/>
      <c r="T49" s="147"/>
      <c r="U49" s="147"/>
      <c r="V49" s="147"/>
      <c r="W49" s="147"/>
      <c r="X49" s="147"/>
      <c r="Y49" s="147"/>
      <c r="Z49" s="147">
        <f t="shared" si="0"/>
        <v>6344</v>
      </c>
      <c r="AA49" s="147">
        <v>67031</v>
      </c>
      <c r="AB49" s="147"/>
      <c r="AC49" s="147">
        <v>37448.14</v>
      </c>
      <c r="AD49" s="147">
        <v>0</v>
      </c>
      <c r="AE49" s="147">
        <v>11034</v>
      </c>
      <c r="AF49" s="147">
        <v>12000</v>
      </c>
      <c r="AG49" s="147">
        <v>447.83</v>
      </c>
      <c r="AH49" s="147">
        <v>10972.65</v>
      </c>
      <c r="AI49" s="147">
        <v>34454.480000000003</v>
      </c>
      <c r="AJ49" s="147">
        <v>32576.52</v>
      </c>
      <c r="AK49" s="147"/>
      <c r="AL49" s="147">
        <v>32576.52</v>
      </c>
      <c r="AM49" s="147" t="s">
        <v>1896</v>
      </c>
      <c r="AN49" s="147" t="s">
        <v>1897</v>
      </c>
      <c r="AO49" s="1" t="s">
        <v>1898</v>
      </c>
      <c r="AP49" s="149"/>
    </row>
    <row r="50" spans="1:42" ht="38.25">
      <c r="A50" s="2">
        <v>44</v>
      </c>
      <c r="B50" s="145">
        <v>4892</v>
      </c>
      <c r="C50" s="146" t="s">
        <v>1899</v>
      </c>
      <c r="D50" s="147" t="s">
        <v>16</v>
      </c>
      <c r="E50" s="148" t="s">
        <v>1680</v>
      </c>
      <c r="F50" s="147" t="s">
        <v>1722</v>
      </c>
      <c r="G50" s="148" t="s">
        <v>1777</v>
      </c>
      <c r="H50" s="147" t="s">
        <v>145</v>
      </c>
      <c r="I50" s="147"/>
      <c r="J50" s="147"/>
      <c r="K50" s="147">
        <v>52774</v>
      </c>
      <c r="L50" s="147">
        <v>15831</v>
      </c>
      <c r="M50" s="147">
        <v>6860.5</v>
      </c>
      <c r="N50" s="147">
        <v>61744.5</v>
      </c>
      <c r="O50" s="147">
        <v>4620</v>
      </c>
      <c r="P50" s="147">
        <v>2000</v>
      </c>
      <c r="Q50" s="147">
        <v>1000</v>
      </c>
      <c r="R50" s="147"/>
      <c r="S50" s="147"/>
      <c r="T50" s="147"/>
      <c r="U50" s="147"/>
      <c r="V50" s="147"/>
      <c r="W50" s="147"/>
      <c r="X50" s="147"/>
      <c r="Y50" s="147"/>
      <c r="Z50" s="147">
        <f t="shared" si="0"/>
        <v>7620</v>
      </c>
      <c r="AA50" s="147">
        <v>83085.5</v>
      </c>
      <c r="AB50" s="147"/>
      <c r="AC50" s="147">
        <v>57142.97</v>
      </c>
      <c r="AD50" s="147">
        <v>14500</v>
      </c>
      <c r="AE50" s="147">
        <v>13721</v>
      </c>
      <c r="AF50" s="147">
        <v>12000</v>
      </c>
      <c r="AG50" s="147">
        <v>500</v>
      </c>
      <c r="AH50" s="147">
        <v>23529.72</v>
      </c>
      <c r="AI50" s="147">
        <v>64250.720000000001</v>
      </c>
      <c r="AJ50" s="147">
        <v>18834.78</v>
      </c>
      <c r="AK50" s="147"/>
      <c r="AL50" s="147">
        <v>18834.78</v>
      </c>
      <c r="AM50" s="147" t="s">
        <v>1900</v>
      </c>
      <c r="AN50" s="147" t="s">
        <v>160</v>
      </c>
      <c r="AO50" s="1" t="s">
        <v>1901</v>
      </c>
      <c r="AP50" s="149" t="s">
        <v>1902</v>
      </c>
    </row>
    <row r="51" spans="1:42" ht="89.25">
      <c r="A51" s="2">
        <v>45</v>
      </c>
      <c r="B51" s="145">
        <v>4894</v>
      </c>
      <c r="C51" s="146" t="s">
        <v>1903</v>
      </c>
      <c r="D51" s="147" t="s">
        <v>16</v>
      </c>
      <c r="E51" s="148" t="s">
        <v>1680</v>
      </c>
      <c r="F51" s="147" t="s">
        <v>1831</v>
      </c>
      <c r="G51" s="148" t="s">
        <v>1777</v>
      </c>
      <c r="H51" s="147" t="s">
        <v>145</v>
      </c>
      <c r="I51" s="147"/>
      <c r="J51" s="147"/>
      <c r="K51" s="147">
        <v>52774</v>
      </c>
      <c r="L51" s="147">
        <v>15831</v>
      </c>
      <c r="M51" s="147">
        <v>6860.5</v>
      </c>
      <c r="N51" s="147">
        <v>61744.5</v>
      </c>
      <c r="O51" s="147">
        <v>4620</v>
      </c>
      <c r="P51" s="147">
        <v>2000</v>
      </c>
      <c r="Q51" s="147">
        <v>1000</v>
      </c>
      <c r="R51" s="147"/>
      <c r="S51" s="147"/>
      <c r="T51" s="147"/>
      <c r="U51" s="147"/>
      <c r="V51" s="147"/>
      <c r="W51" s="147"/>
      <c r="X51" s="147"/>
      <c r="Y51" s="147"/>
      <c r="Z51" s="147">
        <f t="shared" si="0"/>
        <v>7620</v>
      </c>
      <c r="AA51" s="147">
        <v>83085.5</v>
      </c>
      <c r="AB51" s="147"/>
      <c r="AC51" s="147">
        <v>41837.43</v>
      </c>
      <c r="AD51" s="147">
        <v>12250</v>
      </c>
      <c r="AE51" s="147">
        <v>13721</v>
      </c>
      <c r="AF51" s="147">
        <v>10000</v>
      </c>
      <c r="AG51" s="147">
        <v>499.29</v>
      </c>
      <c r="AH51" s="147">
        <v>17869.48</v>
      </c>
      <c r="AI51" s="147">
        <v>54339.77</v>
      </c>
      <c r="AJ51" s="147">
        <v>28745.73</v>
      </c>
      <c r="AK51" s="147"/>
      <c r="AL51" s="147">
        <v>28745.73</v>
      </c>
      <c r="AM51" s="147" t="s">
        <v>1904</v>
      </c>
      <c r="AN51" s="147" t="s">
        <v>1905</v>
      </c>
      <c r="AO51" s="1" t="s">
        <v>1906</v>
      </c>
      <c r="AP51" s="149" t="s">
        <v>1907</v>
      </c>
    </row>
    <row r="52" spans="1:42" ht="63.75">
      <c r="A52" s="2">
        <v>46</v>
      </c>
      <c r="B52" s="145">
        <v>4896</v>
      </c>
      <c r="C52" s="146" t="s">
        <v>1908</v>
      </c>
      <c r="D52" s="147" t="s">
        <v>16</v>
      </c>
      <c r="E52" s="148" t="s">
        <v>1680</v>
      </c>
      <c r="F52" s="147" t="s">
        <v>1801</v>
      </c>
      <c r="G52" s="148" t="s">
        <v>1777</v>
      </c>
      <c r="H52" s="147" t="s">
        <v>145</v>
      </c>
      <c r="I52" s="147"/>
      <c r="J52" s="147"/>
      <c r="K52" s="147">
        <v>52774</v>
      </c>
      <c r="L52" s="147">
        <v>15831</v>
      </c>
      <c r="M52" s="147">
        <v>6860.5</v>
      </c>
      <c r="N52" s="147">
        <v>61744.5</v>
      </c>
      <c r="O52" s="147">
        <v>4620</v>
      </c>
      <c r="P52" s="147">
        <v>2000</v>
      </c>
      <c r="Q52" s="147">
        <v>1000</v>
      </c>
      <c r="R52" s="147"/>
      <c r="S52" s="147"/>
      <c r="T52" s="147"/>
      <c r="U52" s="147"/>
      <c r="V52" s="147"/>
      <c r="W52" s="147"/>
      <c r="X52" s="147"/>
      <c r="Y52" s="147"/>
      <c r="Z52" s="147">
        <f t="shared" si="0"/>
        <v>7620</v>
      </c>
      <c r="AA52" s="147">
        <v>83085.5</v>
      </c>
      <c r="AB52" s="147"/>
      <c r="AC52" s="147">
        <v>56823.96</v>
      </c>
      <c r="AD52" s="147">
        <v>12500</v>
      </c>
      <c r="AE52" s="147">
        <v>13721</v>
      </c>
      <c r="AF52" s="147">
        <v>18000</v>
      </c>
      <c r="AG52" s="147">
        <v>497.74</v>
      </c>
      <c r="AH52" s="147">
        <v>22620.91</v>
      </c>
      <c r="AI52" s="147">
        <v>67339.649999999994</v>
      </c>
      <c r="AJ52" s="147">
        <v>15745.85</v>
      </c>
      <c r="AK52" s="147"/>
      <c r="AL52" s="147">
        <v>15745.85</v>
      </c>
      <c r="AM52" s="147" t="s">
        <v>1909</v>
      </c>
      <c r="AN52" s="147" t="s">
        <v>1910</v>
      </c>
      <c r="AO52" s="1" t="s">
        <v>1911</v>
      </c>
      <c r="AP52" s="149" t="s">
        <v>1912</v>
      </c>
    </row>
    <row r="53" spans="1:42" ht="51">
      <c r="A53" s="2">
        <v>47</v>
      </c>
      <c r="B53" s="145">
        <v>4897</v>
      </c>
      <c r="C53" s="146" t="s">
        <v>1913</v>
      </c>
      <c r="D53" s="147" t="s">
        <v>16</v>
      </c>
      <c r="E53" s="148" t="s">
        <v>1680</v>
      </c>
      <c r="F53" s="147" t="s">
        <v>1728</v>
      </c>
      <c r="G53" s="148" t="s">
        <v>1777</v>
      </c>
      <c r="H53" s="147" t="s">
        <v>145</v>
      </c>
      <c r="I53" s="147"/>
      <c r="J53" s="147"/>
      <c r="K53" s="147">
        <v>52774</v>
      </c>
      <c r="L53" s="147">
        <v>15831</v>
      </c>
      <c r="M53" s="147">
        <v>6860.5</v>
      </c>
      <c r="N53" s="147">
        <v>61744.5</v>
      </c>
      <c r="O53" s="147">
        <v>4620</v>
      </c>
      <c r="P53" s="147">
        <v>2000</v>
      </c>
      <c r="Q53" s="147">
        <v>1000</v>
      </c>
      <c r="R53" s="147"/>
      <c r="S53" s="147"/>
      <c r="T53" s="147"/>
      <c r="U53" s="147"/>
      <c r="V53" s="147"/>
      <c r="W53" s="147"/>
      <c r="X53" s="147"/>
      <c r="Y53" s="147"/>
      <c r="Z53" s="147">
        <f t="shared" si="0"/>
        <v>7620</v>
      </c>
      <c r="AA53" s="147">
        <v>83085.5</v>
      </c>
      <c r="AB53" s="147"/>
      <c r="AC53" s="147">
        <v>56167.16</v>
      </c>
      <c r="AD53" s="147">
        <v>14750</v>
      </c>
      <c r="AE53" s="147">
        <v>13721</v>
      </c>
      <c r="AF53" s="147">
        <v>10500</v>
      </c>
      <c r="AG53" s="147">
        <v>500</v>
      </c>
      <c r="AH53" s="147">
        <v>24096.33</v>
      </c>
      <c r="AI53" s="147">
        <v>63567.33</v>
      </c>
      <c r="AJ53" s="147">
        <v>19518.169999999998</v>
      </c>
      <c r="AK53" s="147"/>
      <c r="AL53" s="147">
        <v>19518.169999999998</v>
      </c>
      <c r="AM53" s="147" t="s">
        <v>1914</v>
      </c>
      <c r="AN53" s="147" t="s">
        <v>1915</v>
      </c>
      <c r="AO53" s="1" t="s">
        <v>1916</v>
      </c>
      <c r="AP53" s="149" t="s">
        <v>1917</v>
      </c>
    </row>
    <row r="54" spans="1:42" ht="51">
      <c r="A54" s="2">
        <v>48</v>
      </c>
      <c r="B54" s="145">
        <v>4900</v>
      </c>
      <c r="C54" s="146" t="s">
        <v>1918</v>
      </c>
      <c r="D54" s="147" t="s">
        <v>16</v>
      </c>
      <c r="E54" s="148" t="s">
        <v>1680</v>
      </c>
      <c r="F54" s="147" t="s">
        <v>1879</v>
      </c>
      <c r="G54" s="148" t="s">
        <v>1777</v>
      </c>
      <c r="H54" s="147" t="s">
        <v>145</v>
      </c>
      <c r="I54" s="147"/>
      <c r="J54" s="147"/>
      <c r="K54" s="147">
        <v>52774</v>
      </c>
      <c r="L54" s="147">
        <v>15831</v>
      </c>
      <c r="M54" s="147">
        <v>6860.5</v>
      </c>
      <c r="N54" s="147">
        <v>61744.5</v>
      </c>
      <c r="O54" s="147">
        <v>4620</v>
      </c>
      <c r="P54" s="147">
        <v>2000</v>
      </c>
      <c r="Q54" s="147">
        <v>1000</v>
      </c>
      <c r="R54" s="147"/>
      <c r="S54" s="147"/>
      <c r="T54" s="147"/>
      <c r="U54" s="147"/>
      <c r="V54" s="147"/>
      <c r="W54" s="147">
        <v>0</v>
      </c>
      <c r="X54" s="147"/>
      <c r="Y54" s="147"/>
      <c r="Z54" s="147">
        <f t="shared" si="0"/>
        <v>7620</v>
      </c>
      <c r="AA54" s="147">
        <v>83085.5</v>
      </c>
      <c r="AB54" s="147"/>
      <c r="AC54" s="147">
        <v>44612.11</v>
      </c>
      <c r="AD54" s="147">
        <v>17000</v>
      </c>
      <c r="AE54" s="147">
        <v>13721</v>
      </c>
      <c r="AF54" s="147">
        <v>11000</v>
      </c>
      <c r="AG54" s="147">
        <v>500</v>
      </c>
      <c r="AH54" s="147">
        <v>18190.34</v>
      </c>
      <c r="AI54" s="147">
        <v>60411.34</v>
      </c>
      <c r="AJ54" s="147">
        <v>22674.16</v>
      </c>
      <c r="AK54" s="147"/>
      <c r="AL54" s="147">
        <v>22674.16</v>
      </c>
      <c r="AM54" s="147" t="s">
        <v>1919</v>
      </c>
      <c r="AN54" s="147" t="s">
        <v>1920</v>
      </c>
      <c r="AO54" s="1" t="s">
        <v>1921</v>
      </c>
      <c r="AP54" s="149" t="s">
        <v>1922</v>
      </c>
    </row>
    <row r="55" spans="1:42" ht="25.5">
      <c r="A55" s="2">
        <v>49</v>
      </c>
      <c r="B55" s="145">
        <v>4902</v>
      </c>
      <c r="C55" s="146" t="s">
        <v>1923</v>
      </c>
      <c r="D55" s="147" t="s">
        <v>16</v>
      </c>
      <c r="E55" s="148" t="s">
        <v>1680</v>
      </c>
      <c r="F55" s="147" t="s">
        <v>1924</v>
      </c>
      <c r="G55" s="148" t="s">
        <v>1723</v>
      </c>
      <c r="H55" s="147" t="s">
        <v>1498</v>
      </c>
      <c r="I55" s="147"/>
      <c r="J55" s="147"/>
      <c r="K55" s="147">
        <v>56787</v>
      </c>
      <c r="L55" s="147">
        <v>15144</v>
      </c>
      <c r="M55" s="147">
        <v>7193.1</v>
      </c>
      <c r="N55" s="147">
        <v>64737.9</v>
      </c>
      <c r="O55" s="147">
        <v>4650</v>
      </c>
      <c r="P55" s="147">
        <v>2000</v>
      </c>
      <c r="Q55" s="147">
        <v>1000</v>
      </c>
      <c r="R55" s="147"/>
      <c r="S55" s="147"/>
      <c r="T55" s="147"/>
      <c r="U55" s="147"/>
      <c r="V55" s="147"/>
      <c r="W55" s="147">
        <v>8000</v>
      </c>
      <c r="X55" s="147">
        <v>2050</v>
      </c>
      <c r="Y55" s="147">
        <v>1000</v>
      </c>
      <c r="Z55" s="147">
        <f t="shared" si="0"/>
        <v>18700</v>
      </c>
      <c r="AA55" s="147">
        <v>97824.1</v>
      </c>
      <c r="AB55" s="147"/>
      <c r="AC55" s="147">
        <v>37917.480000000003</v>
      </c>
      <c r="AD55" s="147">
        <v>15000</v>
      </c>
      <c r="AE55" s="147">
        <v>14386.2</v>
      </c>
      <c r="AF55" s="147">
        <v>14000</v>
      </c>
      <c r="AG55" s="147">
        <v>500</v>
      </c>
      <c r="AH55" s="147">
        <v>19874.2</v>
      </c>
      <c r="AI55" s="147">
        <v>63760.4</v>
      </c>
      <c r="AJ55" s="147">
        <v>34063.699999999997</v>
      </c>
      <c r="AK55" s="147"/>
      <c r="AL55" s="147">
        <v>34063.699999999997</v>
      </c>
      <c r="AM55" s="147" t="s">
        <v>1925</v>
      </c>
      <c r="AN55" s="147" t="s">
        <v>1926</v>
      </c>
      <c r="AO55" s="1" t="s">
        <v>1927</v>
      </c>
      <c r="AP55" s="149" t="s">
        <v>1928</v>
      </c>
    </row>
    <row r="56" spans="1:42" ht="63.75">
      <c r="A56" s="2">
        <v>50</v>
      </c>
      <c r="B56" s="145">
        <v>4908</v>
      </c>
      <c r="C56" s="146" t="s">
        <v>1929</v>
      </c>
      <c r="D56" s="147" t="s">
        <v>16</v>
      </c>
      <c r="E56" s="148" t="s">
        <v>1680</v>
      </c>
      <c r="F56" s="147" t="s">
        <v>1787</v>
      </c>
      <c r="G56" s="148" t="s">
        <v>1716</v>
      </c>
      <c r="H56" s="147" t="s">
        <v>142</v>
      </c>
      <c r="I56" s="147"/>
      <c r="J56" s="147"/>
      <c r="K56" s="147">
        <v>46207</v>
      </c>
      <c r="L56" s="147">
        <v>16940</v>
      </c>
      <c r="M56" s="147">
        <v>6314.7</v>
      </c>
      <c r="N56" s="147">
        <v>56832.3</v>
      </c>
      <c r="O56" s="147">
        <v>4220</v>
      </c>
      <c r="P56" s="147">
        <v>2000</v>
      </c>
      <c r="Q56" s="147">
        <v>1000</v>
      </c>
      <c r="R56" s="147"/>
      <c r="S56" s="147"/>
      <c r="T56" s="147"/>
      <c r="U56" s="147"/>
      <c r="V56" s="147"/>
      <c r="W56" s="147"/>
      <c r="X56" s="147"/>
      <c r="Y56" s="147"/>
      <c r="Z56" s="147">
        <f t="shared" si="0"/>
        <v>7220</v>
      </c>
      <c r="AA56" s="147">
        <v>76681.7</v>
      </c>
      <c r="AB56" s="147"/>
      <c r="AC56" s="147">
        <v>39857.43</v>
      </c>
      <c r="AD56" s="147">
        <v>16700</v>
      </c>
      <c r="AE56" s="147">
        <v>12629.4</v>
      </c>
      <c r="AF56" s="147">
        <v>15000</v>
      </c>
      <c r="AG56" s="147">
        <v>502.18</v>
      </c>
      <c r="AH56" s="147">
        <v>15012.3</v>
      </c>
      <c r="AI56" s="147">
        <v>59843.88</v>
      </c>
      <c r="AJ56" s="147">
        <v>16837.82</v>
      </c>
      <c r="AK56" s="147"/>
      <c r="AL56" s="147">
        <v>16837.82</v>
      </c>
      <c r="AM56" s="147" t="s">
        <v>1930</v>
      </c>
      <c r="AN56" s="147" t="s">
        <v>1931</v>
      </c>
      <c r="AO56" s="1" t="s">
        <v>1932</v>
      </c>
      <c r="AP56" s="149" t="s">
        <v>1933</v>
      </c>
    </row>
    <row r="57" spans="1:42" ht="51">
      <c r="A57" s="2">
        <v>51</v>
      </c>
      <c r="B57" s="145">
        <v>4912</v>
      </c>
      <c r="C57" s="146" t="s">
        <v>393</v>
      </c>
      <c r="D57" s="147" t="s">
        <v>16</v>
      </c>
      <c r="E57" s="148" t="s">
        <v>1680</v>
      </c>
      <c r="F57" s="147" t="s">
        <v>1822</v>
      </c>
      <c r="G57" s="148" t="s">
        <v>1777</v>
      </c>
      <c r="H57" s="147" t="s">
        <v>145</v>
      </c>
      <c r="I57" s="147"/>
      <c r="J57" s="147"/>
      <c r="K57" s="147">
        <v>52774</v>
      </c>
      <c r="L57" s="147">
        <v>15831</v>
      </c>
      <c r="M57" s="147">
        <v>6860.5</v>
      </c>
      <c r="N57" s="147">
        <v>61744.5</v>
      </c>
      <c r="O57" s="147">
        <v>4620</v>
      </c>
      <c r="P57" s="147">
        <v>2000</v>
      </c>
      <c r="Q57" s="147">
        <v>1000</v>
      </c>
      <c r="R57" s="147"/>
      <c r="S57" s="147"/>
      <c r="T57" s="147"/>
      <c r="U57" s="147"/>
      <c r="V57" s="147"/>
      <c r="W57" s="147"/>
      <c r="X57" s="147"/>
      <c r="Y57" s="147"/>
      <c r="Z57" s="147">
        <f t="shared" si="0"/>
        <v>7620</v>
      </c>
      <c r="AA57" s="147">
        <v>83085.5</v>
      </c>
      <c r="AB57" s="147"/>
      <c r="AC57" s="147">
        <v>47187.74</v>
      </c>
      <c r="AD57" s="147">
        <v>13750</v>
      </c>
      <c r="AE57" s="147">
        <v>13721</v>
      </c>
      <c r="AF57" s="147">
        <v>15000</v>
      </c>
      <c r="AG57" s="147">
        <v>502.19</v>
      </c>
      <c r="AH57" s="147">
        <v>19412.75</v>
      </c>
      <c r="AI57" s="147">
        <v>62385.94</v>
      </c>
      <c r="AJ57" s="147">
        <v>20699.560000000001</v>
      </c>
      <c r="AK57" s="147"/>
      <c r="AL57" s="147">
        <v>20699.560000000001</v>
      </c>
      <c r="AM57" s="147" t="s">
        <v>1934</v>
      </c>
      <c r="AN57" s="147" t="s">
        <v>1935</v>
      </c>
      <c r="AO57" s="1" t="s">
        <v>1936</v>
      </c>
      <c r="AP57" s="149" t="s">
        <v>1937</v>
      </c>
    </row>
    <row r="58" spans="1:42" ht="51">
      <c r="A58" s="2">
        <v>52</v>
      </c>
      <c r="B58" s="145">
        <v>4920</v>
      </c>
      <c r="C58" s="146" t="s">
        <v>1938</v>
      </c>
      <c r="D58" s="147" t="s">
        <v>16</v>
      </c>
      <c r="E58" s="148" t="s">
        <v>1680</v>
      </c>
      <c r="F58" s="147" t="s">
        <v>1715</v>
      </c>
      <c r="G58" s="148" t="s">
        <v>1777</v>
      </c>
      <c r="H58" s="147" t="s">
        <v>145</v>
      </c>
      <c r="I58" s="147"/>
      <c r="J58" s="147"/>
      <c r="K58" s="147">
        <v>52774</v>
      </c>
      <c r="L58" s="147">
        <v>15831</v>
      </c>
      <c r="M58" s="147">
        <v>6860.5</v>
      </c>
      <c r="N58" s="147">
        <v>61744.5</v>
      </c>
      <c r="O58" s="147">
        <v>4620</v>
      </c>
      <c r="P58" s="147">
        <v>2000</v>
      </c>
      <c r="Q58" s="147">
        <v>1000</v>
      </c>
      <c r="R58" s="147"/>
      <c r="S58" s="147"/>
      <c r="T58" s="147"/>
      <c r="U58" s="147"/>
      <c r="V58" s="147"/>
      <c r="W58" s="147"/>
      <c r="X58" s="147"/>
      <c r="Y58" s="147"/>
      <c r="Z58" s="147">
        <f t="shared" si="0"/>
        <v>7620</v>
      </c>
      <c r="AA58" s="147">
        <v>83085.5</v>
      </c>
      <c r="AB58" s="147"/>
      <c r="AC58" s="147">
        <v>45774.61</v>
      </c>
      <c r="AD58" s="147">
        <v>14500</v>
      </c>
      <c r="AE58" s="147">
        <v>13721</v>
      </c>
      <c r="AF58" s="147">
        <v>10000</v>
      </c>
      <c r="AG58" s="147">
        <v>497.5</v>
      </c>
      <c r="AH58" s="147">
        <v>18093.13</v>
      </c>
      <c r="AI58" s="147">
        <v>56811.63</v>
      </c>
      <c r="AJ58" s="147">
        <v>26273.87</v>
      </c>
      <c r="AK58" s="147"/>
      <c r="AL58" s="147">
        <v>26273.87</v>
      </c>
      <c r="AM58" s="147" t="s">
        <v>1939</v>
      </c>
      <c r="AN58" s="147" t="s">
        <v>1940</v>
      </c>
      <c r="AO58" s="1" t="s">
        <v>1941</v>
      </c>
      <c r="AP58" s="149" t="s">
        <v>1942</v>
      </c>
    </row>
    <row r="59" spans="1:42" ht="51">
      <c r="A59" s="2">
        <v>53</v>
      </c>
      <c r="B59" s="145">
        <v>4925</v>
      </c>
      <c r="C59" s="146" t="s">
        <v>1943</v>
      </c>
      <c r="D59" s="147" t="s">
        <v>16</v>
      </c>
      <c r="E59" s="148" t="s">
        <v>1680</v>
      </c>
      <c r="F59" s="147" t="s">
        <v>1715</v>
      </c>
      <c r="G59" s="148" t="s">
        <v>1752</v>
      </c>
      <c r="H59" s="147" t="s">
        <v>145</v>
      </c>
      <c r="I59" s="147"/>
      <c r="J59" s="147"/>
      <c r="K59" s="147">
        <v>52774</v>
      </c>
      <c r="L59" s="147">
        <v>17590</v>
      </c>
      <c r="M59" s="147">
        <v>7036.4</v>
      </c>
      <c r="N59" s="147">
        <v>63327.6</v>
      </c>
      <c r="O59" s="147">
        <v>4620</v>
      </c>
      <c r="P59" s="147">
        <v>2000</v>
      </c>
      <c r="Q59" s="147">
        <v>1000</v>
      </c>
      <c r="R59" s="147"/>
      <c r="S59" s="147"/>
      <c r="T59" s="147"/>
      <c r="U59" s="147"/>
      <c r="V59" s="147"/>
      <c r="W59" s="147"/>
      <c r="X59" s="147"/>
      <c r="Y59" s="147"/>
      <c r="Z59" s="147">
        <f t="shared" si="0"/>
        <v>7620</v>
      </c>
      <c r="AA59" s="147">
        <v>85020.4</v>
      </c>
      <c r="AB59" s="147"/>
      <c r="AC59" s="147">
        <v>48392.1</v>
      </c>
      <c r="AD59" s="147">
        <v>14750</v>
      </c>
      <c r="AE59" s="147">
        <v>14072.8</v>
      </c>
      <c r="AF59" s="147">
        <v>15000</v>
      </c>
      <c r="AG59" s="147">
        <v>500</v>
      </c>
      <c r="AH59" s="147">
        <v>19579.37</v>
      </c>
      <c r="AI59" s="147">
        <v>63902.17</v>
      </c>
      <c r="AJ59" s="147">
        <v>21118.23</v>
      </c>
      <c r="AK59" s="147"/>
      <c r="AL59" s="147">
        <v>21118.23</v>
      </c>
      <c r="AM59" s="147" t="s">
        <v>1944</v>
      </c>
      <c r="AN59" s="147" t="s">
        <v>1945</v>
      </c>
      <c r="AO59" s="1" t="s">
        <v>1946</v>
      </c>
      <c r="AP59" s="149" t="s">
        <v>1947</v>
      </c>
    </row>
    <row r="60" spans="1:42" ht="38.25">
      <c r="A60" s="2">
        <v>54</v>
      </c>
      <c r="B60" s="145">
        <v>4928</v>
      </c>
      <c r="C60" s="146" t="s">
        <v>1948</v>
      </c>
      <c r="D60" s="147" t="s">
        <v>16</v>
      </c>
      <c r="E60" s="148" t="s">
        <v>1680</v>
      </c>
      <c r="F60" s="147" t="s">
        <v>1733</v>
      </c>
      <c r="G60" s="148" t="s">
        <v>1777</v>
      </c>
      <c r="H60" s="147" t="s">
        <v>145</v>
      </c>
      <c r="I60" s="147"/>
      <c r="J60" s="147"/>
      <c r="K60" s="147">
        <v>52774</v>
      </c>
      <c r="L60" s="147">
        <v>15831</v>
      </c>
      <c r="M60" s="147">
        <v>6860.5</v>
      </c>
      <c r="N60" s="147">
        <v>61744.5</v>
      </c>
      <c r="O60" s="147">
        <v>4620</v>
      </c>
      <c r="P60" s="147">
        <v>2000</v>
      </c>
      <c r="Q60" s="147">
        <v>1000</v>
      </c>
      <c r="R60" s="147"/>
      <c r="S60" s="147"/>
      <c r="T60" s="147"/>
      <c r="U60" s="147"/>
      <c r="V60" s="147"/>
      <c r="W60" s="147"/>
      <c r="X60" s="147"/>
      <c r="Y60" s="147"/>
      <c r="Z60" s="147">
        <f t="shared" si="0"/>
        <v>7620</v>
      </c>
      <c r="AA60" s="147">
        <v>83085.5</v>
      </c>
      <c r="AB60" s="147"/>
      <c r="AC60" s="147">
        <v>43984.53</v>
      </c>
      <c r="AD60" s="147">
        <v>13000</v>
      </c>
      <c r="AE60" s="147">
        <v>13721</v>
      </c>
      <c r="AF60" s="147">
        <v>12000</v>
      </c>
      <c r="AG60" s="147">
        <v>497.5</v>
      </c>
      <c r="AH60" s="147">
        <v>18436.97</v>
      </c>
      <c r="AI60" s="147">
        <v>57655.47</v>
      </c>
      <c r="AJ60" s="147">
        <v>25430.03</v>
      </c>
      <c r="AK60" s="147"/>
      <c r="AL60" s="147">
        <v>25430.03</v>
      </c>
      <c r="AM60" s="147" t="s">
        <v>1949</v>
      </c>
      <c r="AN60" s="147" t="s">
        <v>1950</v>
      </c>
      <c r="AO60" s="1" t="s">
        <v>1951</v>
      </c>
      <c r="AP60" s="149" t="s">
        <v>1952</v>
      </c>
    </row>
    <row r="61" spans="1:42" ht="51">
      <c r="A61" s="2">
        <v>55</v>
      </c>
      <c r="B61" s="145">
        <v>4937</v>
      </c>
      <c r="C61" s="146" t="s">
        <v>1953</v>
      </c>
      <c r="D61" s="147" t="s">
        <v>16</v>
      </c>
      <c r="E61" s="148" t="s">
        <v>1680</v>
      </c>
      <c r="F61" s="147" t="s">
        <v>1879</v>
      </c>
      <c r="G61" s="148" t="s">
        <v>1777</v>
      </c>
      <c r="H61" s="147" t="s">
        <v>142</v>
      </c>
      <c r="I61" s="147"/>
      <c r="J61" s="147"/>
      <c r="K61" s="147">
        <v>46207</v>
      </c>
      <c r="L61" s="147">
        <v>13860</v>
      </c>
      <c r="M61" s="147">
        <v>6006.7</v>
      </c>
      <c r="N61" s="147">
        <v>54060.3</v>
      </c>
      <c r="O61" s="147">
        <v>4220</v>
      </c>
      <c r="P61" s="147">
        <v>2000</v>
      </c>
      <c r="Q61" s="147">
        <v>1000</v>
      </c>
      <c r="R61" s="147"/>
      <c r="S61" s="147"/>
      <c r="T61" s="147"/>
      <c r="U61" s="147"/>
      <c r="V61" s="147"/>
      <c r="W61" s="147"/>
      <c r="X61" s="147"/>
      <c r="Y61" s="147"/>
      <c r="Z61" s="147">
        <f t="shared" si="0"/>
        <v>7220</v>
      </c>
      <c r="AA61" s="147">
        <v>73293.7</v>
      </c>
      <c r="AB61" s="147"/>
      <c r="AC61" s="147">
        <v>43074.78</v>
      </c>
      <c r="AD61" s="147">
        <v>13000</v>
      </c>
      <c r="AE61" s="147">
        <v>12013.4</v>
      </c>
      <c r="AF61" s="147">
        <v>15000</v>
      </c>
      <c r="AG61" s="147">
        <v>490.25</v>
      </c>
      <c r="AH61" s="147">
        <v>13439.26</v>
      </c>
      <c r="AI61" s="147">
        <v>53942.91</v>
      </c>
      <c r="AJ61" s="147">
        <v>19350.79</v>
      </c>
      <c r="AK61" s="147"/>
      <c r="AL61" s="147">
        <v>19350.79</v>
      </c>
      <c r="AM61" s="147" t="s">
        <v>1954</v>
      </c>
      <c r="AN61" s="147" t="s">
        <v>1955</v>
      </c>
      <c r="AO61" s="1" t="s">
        <v>1956</v>
      </c>
      <c r="AP61" s="149" t="s">
        <v>1957</v>
      </c>
    </row>
    <row r="62" spans="1:42" ht="38.25">
      <c r="A62" s="2">
        <v>56</v>
      </c>
      <c r="B62" s="145">
        <v>4939</v>
      </c>
      <c r="C62" s="146" t="s">
        <v>1958</v>
      </c>
      <c r="D62" s="147" t="s">
        <v>16</v>
      </c>
      <c r="E62" s="148" t="s">
        <v>1680</v>
      </c>
      <c r="F62" s="147" t="s">
        <v>183</v>
      </c>
      <c r="G62" s="148" t="s">
        <v>1885</v>
      </c>
      <c r="H62" s="147" t="s">
        <v>144</v>
      </c>
      <c r="I62" s="147" t="s">
        <v>1959</v>
      </c>
      <c r="J62" s="147" t="s">
        <v>1686</v>
      </c>
      <c r="K62" s="147">
        <v>38491</v>
      </c>
      <c r="L62" s="147">
        <v>16679</v>
      </c>
      <c r="M62" s="147">
        <v>5517</v>
      </c>
      <c r="N62" s="147">
        <v>49653</v>
      </c>
      <c r="O62" s="147">
        <v>4220</v>
      </c>
      <c r="P62" s="147">
        <v>2000</v>
      </c>
      <c r="Q62" s="147">
        <v>1000</v>
      </c>
      <c r="R62" s="147"/>
      <c r="S62" s="147"/>
      <c r="T62" s="147"/>
      <c r="U62" s="147"/>
      <c r="V62" s="147"/>
      <c r="W62" s="147"/>
      <c r="X62" s="147"/>
      <c r="Y62" s="147"/>
      <c r="Z62" s="147">
        <f t="shared" si="0"/>
        <v>7220</v>
      </c>
      <c r="AA62" s="147">
        <v>67907</v>
      </c>
      <c r="AB62" s="147"/>
      <c r="AC62" s="147">
        <v>46232.67</v>
      </c>
      <c r="AD62" s="147">
        <v>11875</v>
      </c>
      <c r="AE62" s="147">
        <v>11034</v>
      </c>
      <c r="AF62" s="147">
        <v>10000</v>
      </c>
      <c r="AG62" s="147">
        <v>499.4</v>
      </c>
      <c r="AH62" s="147">
        <v>15591.27</v>
      </c>
      <c r="AI62" s="147">
        <v>48999.67</v>
      </c>
      <c r="AJ62" s="147">
        <v>18907.330000000002</v>
      </c>
      <c r="AK62" s="147"/>
      <c r="AL62" s="147">
        <v>18907.330000000002</v>
      </c>
      <c r="AM62" s="147" t="s">
        <v>1960</v>
      </c>
      <c r="AN62" s="147" t="s">
        <v>1961</v>
      </c>
      <c r="AO62" s="1" t="s">
        <v>1962</v>
      </c>
      <c r="AP62" s="149" t="s">
        <v>1963</v>
      </c>
    </row>
    <row r="63" spans="1:42" ht="63.75">
      <c r="A63" s="2">
        <v>57</v>
      </c>
      <c r="B63" s="145">
        <v>4951</v>
      </c>
      <c r="C63" s="146" t="s">
        <v>1964</v>
      </c>
      <c r="D63" s="147" t="s">
        <v>16</v>
      </c>
      <c r="E63" s="148" t="s">
        <v>1680</v>
      </c>
      <c r="F63" s="147" t="s">
        <v>1801</v>
      </c>
      <c r="G63" s="148" t="s">
        <v>1716</v>
      </c>
      <c r="H63" s="147" t="s">
        <v>142</v>
      </c>
      <c r="I63" s="147"/>
      <c r="J63" s="147"/>
      <c r="K63" s="147">
        <v>46207</v>
      </c>
      <c r="L63" s="147">
        <v>16940</v>
      </c>
      <c r="M63" s="147">
        <v>6314.7</v>
      </c>
      <c r="N63" s="147">
        <v>56832.3</v>
      </c>
      <c r="O63" s="147">
        <v>4220</v>
      </c>
      <c r="P63" s="147">
        <v>2000</v>
      </c>
      <c r="Q63" s="147">
        <v>1000</v>
      </c>
      <c r="R63" s="147"/>
      <c r="S63" s="147"/>
      <c r="T63" s="147"/>
      <c r="U63" s="147"/>
      <c r="V63" s="147"/>
      <c r="W63" s="147"/>
      <c r="X63" s="147"/>
      <c r="Y63" s="147"/>
      <c r="Z63" s="147">
        <f t="shared" si="0"/>
        <v>7220</v>
      </c>
      <c r="AA63" s="147">
        <v>76681.7</v>
      </c>
      <c r="AB63" s="147"/>
      <c r="AC63" s="147">
        <v>36016.26</v>
      </c>
      <c r="AD63" s="147">
        <v>0</v>
      </c>
      <c r="AE63" s="147">
        <v>12629.4</v>
      </c>
      <c r="AF63" s="147">
        <v>11500</v>
      </c>
      <c r="AG63" s="147">
        <v>497.41</v>
      </c>
      <c r="AH63" s="147">
        <v>13685.81</v>
      </c>
      <c r="AI63" s="147">
        <v>38312.620000000003</v>
      </c>
      <c r="AJ63" s="147">
        <v>38369.08</v>
      </c>
      <c r="AK63" s="147"/>
      <c r="AL63" s="147">
        <v>38369.08</v>
      </c>
      <c r="AM63" s="147" t="s">
        <v>1965</v>
      </c>
      <c r="AN63" s="147" t="s">
        <v>1966</v>
      </c>
      <c r="AO63" s="1" t="s">
        <v>1967</v>
      </c>
      <c r="AP63" s="149"/>
    </row>
    <row r="64" spans="1:42" ht="38.25">
      <c r="A64" s="2">
        <v>58</v>
      </c>
      <c r="B64" s="145">
        <v>4975</v>
      </c>
      <c r="C64" s="146" t="s">
        <v>1968</v>
      </c>
      <c r="D64" s="147" t="s">
        <v>16</v>
      </c>
      <c r="E64" s="148" t="s">
        <v>1680</v>
      </c>
      <c r="F64" s="147" t="s">
        <v>183</v>
      </c>
      <c r="G64" s="148" t="s">
        <v>1777</v>
      </c>
      <c r="H64" s="147" t="s">
        <v>142</v>
      </c>
      <c r="I64" s="147"/>
      <c r="J64" s="147"/>
      <c r="K64" s="147">
        <v>46207</v>
      </c>
      <c r="L64" s="147">
        <v>13860</v>
      </c>
      <c r="M64" s="147">
        <v>6006.7</v>
      </c>
      <c r="N64" s="147">
        <v>54060.3</v>
      </c>
      <c r="O64" s="147">
        <v>4220</v>
      </c>
      <c r="P64" s="147">
        <v>2000</v>
      </c>
      <c r="Q64" s="147">
        <v>1000</v>
      </c>
      <c r="R64" s="147"/>
      <c r="S64" s="147"/>
      <c r="T64" s="147"/>
      <c r="U64" s="147"/>
      <c r="V64" s="147"/>
      <c r="W64" s="147"/>
      <c r="X64" s="147"/>
      <c r="Y64" s="147"/>
      <c r="Z64" s="147">
        <f t="shared" si="0"/>
        <v>7220</v>
      </c>
      <c r="AA64" s="147">
        <v>73293.7</v>
      </c>
      <c r="AB64" s="147"/>
      <c r="AC64" s="147">
        <v>24262</v>
      </c>
      <c r="AD64" s="147">
        <v>11250</v>
      </c>
      <c r="AE64" s="147">
        <v>12013.4</v>
      </c>
      <c r="AF64" s="147">
        <v>0</v>
      </c>
      <c r="AG64" s="147">
        <v>503.06</v>
      </c>
      <c r="AH64" s="147">
        <v>9221.77</v>
      </c>
      <c r="AI64" s="147">
        <v>32988.230000000003</v>
      </c>
      <c r="AJ64" s="147">
        <v>40305.47</v>
      </c>
      <c r="AK64" s="147"/>
      <c r="AL64" s="147">
        <v>40305.47</v>
      </c>
      <c r="AM64" s="147" t="s">
        <v>1969</v>
      </c>
      <c r="AN64" s="147" t="s">
        <v>1970</v>
      </c>
      <c r="AO64" s="1" t="s">
        <v>1971</v>
      </c>
      <c r="AP64" s="149" t="s">
        <v>1972</v>
      </c>
    </row>
    <row r="65" spans="1:42" ht="51">
      <c r="A65" s="2">
        <v>59</v>
      </c>
      <c r="B65" s="145">
        <v>4976</v>
      </c>
      <c r="C65" s="146" t="s">
        <v>1973</v>
      </c>
      <c r="D65" s="147" t="s">
        <v>16</v>
      </c>
      <c r="E65" s="148" t="s">
        <v>1680</v>
      </c>
      <c r="F65" s="147" t="s">
        <v>1715</v>
      </c>
      <c r="G65" s="148" t="s">
        <v>1716</v>
      </c>
      <c r="H65" s="147" t="s">
        <v>142</v>
      </c>
      <c r="I65" s="147"/>
      <c r="J65" s="147"/>
      <c r="K65" s="147">
        <v>46207</v>
      </c>
      <c r="L65" s="147">
        <v>16940</v>
      </c>
      <c r="M65" s="147">
        <v>6314.7</v>
      </c>
      <c r="N65" s="147">
        <v>56832.3</v>
      </c>
      <c r="O65" s="147">
        <v>4220</v>
      </c>
      <c r="P65" s="147">
        <v>2000</v>
      </c>
      <c r="Q65" s="147">
        <v>1000</v>
      </c>
      <c r="R65" s="147"/>
      <c r="S65" s="147"/>
      <c r="T65" s="147"/>
      <c r="U65" s="147"/>
      <c r="V65" s="147"/>
      <c r="W65" s="147"/>
      <c r="X65" s="147"/>
      <c r="Y65" s="147"/>
      <c r="Z65" s="147">
        <f t="shared" si="0"/>
        <v>7220</v>
      </c>
      <c r="AA65" s="147">
        <v>76681.7</v>
      </c>
      <c r="AB65" s="147"/>
      <c r="AC65" s="147">
        <v>42942.99</v>
      </c>
      <c r="AD65" s="147">
        <v>13250</v>
      </c>
      <c r="AE65" s="147">
        <v>12629.4</v>
      </c>
      <c r="AF65" s="147">
        <v>12000</v>
      </c>
      <c r="AG65" s="147">
        <v>500.23</v>
      </c>
      <c r="AH65" s="147">
        <v>15759.74</v>
      </c>
      <c r="AI65" s="147">
        <v>54139.37</v>
      </c>
      <c r="AJ65" s="147">
        <v>22542.33</v>
      </c>
      <c r="AK65" s="147"/>
      <c r="AL65" s="147">
        <v>22542.33</v>
      </c>
      <c r="AM65" s="147" t="s">
        <v>1974</v>
      </c>
      <c r="AN65" s="147" t="s">
        <v>1975</v>
      </c>
      <c r="AO65" s="1" t="s">
        <v>1976</v>
      </c>
      <c r="AP65" s="149" t="s">
        <v>1977</v>
      </c>
    </row>
    <row r="66" spans="1:42" ht="51">
      <c r="A66" s="2">
        <v>60</v>
      </c>
      <c r="B66" s="145">
        <v>4978</v>
      </c>
      <c r="C66" s="146" t="s">
        <v>1978</v>
      </c>
      <c r="D66" s="147" t="s">
        <v>16</v>
      </c>
      <c r="E66" s="148" t="s">
        <v>1680</v>
      </c>
      <c r="F66" s="147" t="s">
        <v>1728</v>
      </c>
      <c r="G66" s="148" t="s">
        <v>1777</v>
      </c>
      <c r="H66" s="147" t="s">
        <v>142</v>
      </c>
      <c r="I66" s="147"/>
      <c r="J66" s="147"/>
      <c r="K66" s="147">
        <v>46207</v>
      </c>
      <c r="L66" s="147">
        <v>13860</v>
      </c>
      <c r="M66" s="147">
        <v>6006.7</v>
      </c>
      <c r="N66" s="147">
        <v>54060.3</v>
      </c>
      <c r="O66" s="147">
        <v>4220</v>
      </c>
      <c r="P66" s="147">
        <v>2000</v>
      </c>
      <c r="Q66" s="147">
        <v>1000</v>
      </c>
      <c r="R66" s="147"/>
      <c r="S66" s="147"/>
      <c r="T66" s="147"/>
      <c r="U66" s="147"/>
      <c r="V66" s="147"/>
      <c r="W66" s="147"/>
      <c r="X66" s="147"/>
      <c r="Y66" s="147"/>
      <c r="Z66" s="147">
        <f t="shared" si="0"/>
        <v>7220</v>
      </c>
      <c r="AA66" s="147">
        <v>73293.7</v>
      </c>
      <c r="AB66" s="147"/>
      <c r="AC66" s="147">
        <v>51553.22</v>
      </c>
      <c r="AD66" s="147">
        <v>10000</v>
      </c>
      <c r="AE66" s="147">
        <v>12013.4</v>
      </c>
      <c r="AF66" s="147">
        <v>15000</v>
      </c>
      <c r="AG66" s="147">
        <v>468.3</v>
      </c>
      <c r="AH66" s="147">
        <v>20590.43</v>
      </c>
      <c r="AI66" s="147">
        <v>58072.13</v>
      </c>
      <c r="AJ66" s="147">
        <v>15221.57</v>
      </c>
      <c r="AK66" s="147"/>
      <c r="AL66" s="147">
        <v>15221.57</v>
      </c>
      <c r="AM66" s="147" t="s">
        <v>1979</v>
      </c>
      <c r="AN66" s="147" t="s">
        <v>1980</v>
      </c>
      <c r="AO66" s="1" t="s">
        <v>1981</v>
      </c>
      <c r="AP66" s="149" t="s">
        <v>1982</v>
      </c>
    </row>
    <row r="67" spans="1:42" ht="76.5">
      <c r="A67" s="2">
        <v>61</v>
      </c>
      <c r="B67" s="145">
        <v>4983</v>
      </c>
      <c r="C67" s="146" t="s">
        <v>1591</v>
      </c>
      <c r="D67" s="147" t="s">
        <v>16</v>
      </c>
      <c r="E67" s="148" t="s">
        <v>1680</v>
      </c>
      <c r="F67" s="147" t="s">
        <v>1874</v>
      </c>
      <c r="G67" s="148" t="s">
        <v>1777</v>
      </c>
      <c r="H67" s="147" t="s">
        <v>691</v>
      </c>
      <c r="I67" s="147"/>
      <c r="J67" s="147"/>
      <c r="K67" s="147">
        <v>48737</v>
      </c>
      <c r="L67" s="147">
        <v>14625</v>
      </c>
      <c r="M67" s="147">
        <v>6336.2</v>
      </c>
      <c r="N67" s="147">
        <v>57025.8</v>
      </c>
      <c r="O67" s="147">
        <v>4420</v>
      </c>
      <c r="P67" s="147">
        <v>2000</v>
      </c>
      <c r="Q67" s="147">
        <v>1000</v>
      </c>
      <c r="R67" s="147"/>
      <c r="S67" s="147"/>
      <c r="T67" s="147"/>
      <c r="U67" s="147"/>
      <c r="V67" s="147"/>
      <c r="W67" s="147"/>
      <c r="X67" s="147"/>
      <c r="Y67" s="147"/>
      <c r="Z67" s="147">
        <f t="shared" si="0"/>
        <v>7420</v>
      </c>
      <c r="AA67" s="147">
        <v>77118.2</v>
      </c>
      <c r="AB67" s="147"/>
      <c r="AC67" s="147">
        <v>53103.96</v>
      </c>
      <c r="AD67" s="147">
        <v>13000</v>
      </c>
      <c r="AE67" s="147">
        <v>12672.4</v>
      </c>
      <c r="AF67" s="147">
        <v>10500</v>
      </c>
      <c r="AG67" s="147">
        <v>501.81</v>
      </c>
      <c r="AH67" s="147">
        <v>20420</v>
      </c>
      <c r="AI67" s="147">
        <v>57094.21</v>
      </c>
      <c r="AJ67" s="147">
        <v>20023.990000000002</v>
      </c>
      <c r="AK67" s="147"/>
      <c r="AL67" s="147">
        <v>20023.990000000002</v>
      </c>
      <c r="AM67" s="147" t="s">
        <v>1983</v>
      </c>
      <c r="AN67" s="147" t="s">
        <v>1984</v>
      </c>
      <c r="AO67" s="1" t="s">
        <v>1985</v>
      </c>
      <c r="AP67" s="149" t="s">
        <v>1986</v>
      </c>
    </row>
    <row r="68" spans="1:42" ht="51">
      <c r="A68" s="2">
        <v>62</v>
      </c>
      <c r="B68" s="145">
        <v>4987</v>
      </c>
      <c r="C68" s="146" t="s">
        <v>1987</v>
      </c>
      <c r="D68" s="147" t="s">
        <v>16</v>
      </c>
      <c r="E68" s="148" t="s">
        <v>1680</v>
      </c>
      <c r="F68" s="147" t="s">
        <v>1771</v>
      </c>
      <c r="G68" s="148" t="s">
        <v>1716</v>
      </c>
      <c r="H68" s="147" t="s">
        <v>142</v>
      </c>
      <c r="I68" s="147"/>
      <c r="J68" s="147"/>
      <c r="K68" s="147">
        <v>46207</v>
      </c>
      <c r="L68" s="147">
        <v>16940</v>
      </c>
      <c r="M68" s="147">
        <v>6314.7</v>
      </c>
      <c r="N68" s="147">
        <v>56832.3</v>
      </c>
      <c r="O68" s="147">
        <v>4220</v>
      </c>
      <c r="P68" s="147">
        <v>2000</v>
      </c>
      <c r="Q68" s="147">
        <v>1000</v>
      </c>
      <c r="R68" s="147">
        <v>0</v>
      </c>
      <c r="S68" s="147"/>
      <c r="T68" s="147"/>
      <c r="U68" s="147"/>
      <c r="V68" s="147"/>
      <c r="W68" s="147"/>
      <c r="X68" s="147"/>
      <c r="Y68" s="147"/>
      <c r="Z68" s="147">
        <f t="shared" si="0"/>
        <v>7220</v>
      </c>
      <c r="AA68" s="147">
        <v>76681.7</v>
      </c>
      <c r="AB68" s="147"/>
      <c r="AC68" s="147">
        <v>49936.25</v>
      </c>
      <c r="AD68" s="147">
        <v>0</v>
      </c>
      <c r="AE68" s="147">
        <v>12629.4</v>
      </c>
      <c r="AF68" s="147">
        <v>10000</v>
      </c>
      <c r="AG68" s="147">
        <v>495.94</v>
      </c>
      <c r="AH68" s="147">
        <v>20251.8</v>
      </c>
      <c r="AI68" s="147">
        <v>43377.14</v>
      </c>
      <c r="AJ68" s="147">
        <v>33304.559999999998</v>
      </c>
      <c r="AK68" s="147"/>
      <c r="AL68" s="147">
        <v>33304.559999999998</v>
      </c>
      <c r="AM68" s="147" t="s">
        <v>1988</v>
      </c>
      <c r="AN68" s="147" t="s">
        <v>1989</v>
      </c>
      <c r="AO68" s="1" t="s">
        <v>1990</v>
      </c>
      <c r="AP68" s="149"/>
    </row>
    <row r="69" spans="1:42" ht="76.5">
      <c r="A69" s="2">
        <v>63</v>
      </c>
      <c r="B69" s="145">
        <v>4998</v>
      </c>
      <c r="C69" s="146" t="s">
        <v>1991</v>
      </c>
      <c r="D69" s="147" t="s">
        <v>16</v>
      </c>
      <c r="E69" s="148" t="s">
        <v>1680</v>
      </c>
      <c r="F69" s="147" t="s">
        <v>1992</v>
      </c>
      <c r="G69" s="148" t="s">
        <v>1723</v>
      </c>
      <c r="H69" s="147" t="s">
        <v>691</v>
      </c>
      <c r="I69" s="147"/>
      <c r="J69" s="147"/>
      <c r="K69" s="147">
        <v>48737</v>
      </c>
      <c r="L69" s="147">
        <v>13000</v>
      </c>
      <c r="M69" s="147">
        <v>6173.7</v>
      </c>
      <c r="N69" s="147">
        <v>55563.3</v>
      </c>
      <c r="O69" s="147">
        <v>4420</v>
      </c>
      <c r="P69" s="147">
        <v>2000</v>
      </c>
      <c r="Q69" s="147">
        <v>1000</v>
      </c>
      <c r="R69" s="147"/>
      <c r="S69" s="147"/>
      <c r="T69" s="147"/>
      <c r="U69" s="147"/>
      <c r="V69" s="147"/>
      <c r="W69" s="147"/>
      <c r="X69" s="147"/>
      <c r="Y69" s="147"/>
      <c r="Z69" s="147">
        <f t="shared" si="0"/>
        <v>7420</v>
      </c>
      <c r="AA69" s="147">
        <v>75330.7</v>
      </c>
      <c r="AB69" s="147"/>
      <c r="AC69" s="147">
        <v>51002.59</v>
      </c>
      <c r="AD69" s="147">
        <v>13000</v>
      </c>
      <c r="AE69" s="147">
        <v>12347.4</v>
      </c>
      <c r="AF69" s="147">
        <v>10000</v>
      </c>
      <c r="AG69" s="147">
        <v>497.39</v>
      </c>
      <c r="AH69" s="147">
        <v>19092.93</v>
      </c>
      <c r="AI69" s="147">
        <v>54937.72</v>
      </c>
      <c r="AJ69" s="147">
        <v>20392.98</v>
      </c>
      <c r="AK69" s="147"/>
      <c r="AL69" s="147">
        <v>20392.98</v>
      </c>
      <c r="AM69" s="147" t="s">
        <v>1993</v>
      </c>
      <c r="AN69" s="147" t="s">
        <v>1994</v>
      </c>
      <c r="AO69" s="1" t="s">
        <v>1995</v>
      </c>
      <c r="AP69" s="149" t="s">
        <v>1996</v>
      </c>
    </row>
    <row r="70" spans="1:42" ht="89.25">
      <c r="A70" s="2">
        <v>64</v>
      </c>
      <c r="B70" s="145">
        <v>5004</v>
      </c>
      <c r="C70" s="146" t="s">
        <v>1997</v>
      </c>
      <c r="D70" s="147" t="s">
        <v>16</v>
      </c>
      <c r="E70" s="148" t="s">
        <v>1680</v>
      </c>
      <c r="F70" s="147" t="s">
        <v>1831</v>
      </c>
      <c r="G70" s="148" t="s">
        <v>1777</v>
      </c>
      <c r="H70" s="147" t="s">
        <v>691</v>
      </c>
      <c r="I70" s="147"/>
      <c r="J70" s="147"/>
      <c r="K70" s="147">
        <v>48737</v>
      </c>
      <c r="L70" s="147">
        <v>14625</v>
      </c>
      <c r="M70" s="147">
        <v>6336.2</v>
      </c>
      <c r="N70" s="147">
        <v>57025.8</v>
      </c>
      <c r="O70" s="147">
        <v>4420</v>
      </c>
      <c r="P70" s="147">
        <v>2000</v>
      </c>
      <c r="Q70" s="147">
        <v>1000</v>
      </c>
      <c r="R70" s="147"/>
      <c r="S70" s="147"/>
      <c r="T70" s="147"/>
      <c r="U70" s="147"/>
      <c r="V70" s="147"/>
      <c r="W70" s="147"/>
      <c r="X70" s="147"/>
      <c r="Y70" s="147"/>
      <c r="Z70" s="147">
        <f t="shared" si="0"/>
        <v>7420</v>
      </c>
      <c r="AA70" s="147">
        <v>77118.2</v>
      </c>
      <c r="AB70" s="147"/>
      <c r="AC70" s="147">
        <v>48932.66</v>
      </c>
      <c r="AD70" s="147">
        <v>12500</v>
      </c>
      <c r="AE70" s="147">
        <v>12672.4</v>
      </c>
      <c r="AF70" s="147">
        <v>12000</v>
      </c>
      <c r="AG70" s="147">
        <v>502.16</v>
      </c>
      <c r="AH70" s="147">
        <v>19563.14</v>
      </c>
      <c r="AI70" s="147">
        <v>57237.7</v>
      </c>
      <c r="AJ70" s="147">
        <v>19880.5</v>
      </c>
      <c r="AK70" s="147"/>
      <c r="AL70" s="147">
        <v>19880.5</v>
      </c>
      <c r="AM70" s="147" t="s">
        <v>1998</v>
      </c>
      <c r="AN70" s="147" t="s">
        <v>1999</v>
      </c>
      <c r="AO70" s="1" t="s">
        <v>2000</v>
      </c>
      <c r="AP70" s="149" t="s">
        <v>2001</v>
      </c>
    </row>
    <row r="71" spans="1:42" ht="63.75">
      <c r="A71" s="2">
        <v>65</v>
      </c>
      <c r="B71" s="145">
        <v>5031</v>
      </c>
      <c r="C71" s="146" t="s">
        <v>2002</v>
      </c>
      <c r="D71" s="147" t="s">
        <v>16</v>
      </c>
      <c r="E71" s="148" t="s">
        <v>1680</v>
      </c>
      <c r="F71" s="147" t="s">
        <v>1787</v>
      </c>
      <c r="G71" s="148" t="s">
        <v>1777</v>
      </c>
      <c r="H71" s="147" t="s">
        <v>691</v>
      </c>
      <c r="I71" s="147"/>
      <c r="J71" s="147"/>
      <c r="K71" s="147">
        <v>48737</v>
      </c>
      <c r="L71" s="147">
        <v>14625</v>
      </c>
      <c r="M71" s="147">
        <v>6336.2</v>
      </c>
      <c r="N71" s="147">
        <v>57025.8</v>
      </c>
      <c r="O71" s="147">
        <v>4420</v>
      </c>
      <c r="P71" s="147">
        <v>2000</v>
      </c>
      <c r="Q71" s="147">
        <v>1000</v>
      </c>
      <c r="R71" s="147"/>
      <c r="S71" s="147"/>
      <c r="T71" s="147"/>
      <c r="U71" s="147"/>
      <c r="V71" s="147"/>
      <c r="W71" s="147"/>
      <c r="X71" s="147"/>
      <c r="Y71" s="147"/>
      <c r="Z71" s="147">
        <f t="shared" ref="Z71:Z134" si="1">SUM(O71:Y71)</f>
        <v>7420</v>
      </c>
      <c r="AA71" s="147">
        <v>77118.2</v>
      </c>
      <c r="AB71" s="147"/>
      <c r="AC71" s="147">
        <v>49065.89</v>
      </c>
      <c r="AD71" s="147">
        <v>13250</v>
      </c>
      <c r="AE71" s="147">
        <v>12672.4</v>
      </c>
      <c r="AF71" s="147">
        <v>10000</v>
      </c>
      <c r="AG71" s="147">
        <v>500</v>
      </c>
      <c r="AH71" s="147">
        <v>18499.32</v>
      </c>
      <c r="AI71" s="147">
        <v>54921.72</v>
      </c>
      <c r="AJ71" s="147">
        <v>22196.48</v>
      </c>
      <c r="AK71" s="147"/>
      <c r="AL71" s="147">
        <v>22196.48</v>
      </c>
      <c r="AM71" s="147" t="s">
        <v>2003</v>
      </c>
      <c r="AN71" s="147" t="s">
        <v>2004</v>
      </c>
      <c r="AO71" s="1" t="s">
        <v>2005</v>
      </c>
      <c r="AP71" s="149" t="s">
        <v>2006</v>
      </c>
    </row>
    <row r="72" spans="1:42" ht="51">
      <c r="A72" s="2">
        <v>66</v>
      </c>
      <c r="B72" s="145">
        <v>5032</v>
      </c>
      <c r="C72" s="146" t="s">
        <v>2007</v>
      </c>
      <c r="D72" s="147" t="s">
        <v>16</v>
      </c>
      <c r="E72" s="148" t="s">
        <v>1680</v>
      </c>
      <c r="F72" s="147" t="s">
        <v>1728</v>
      </c>
      <c r="G72" s="148" t="s">
        <v>1716</v>
      </c>
      <c r="H72" s="147" t="s">
        <v>142</v>
      </c>
      <c r="I72" s="147"/>
      <c r="J72" s="147"/>
      <c r="K72" s="147">
        <v>46207</v>
      </c>
      <c r="L72" s="147">
        <v>16940</v>
      </c>
      <c r="M72" s="147">
        <v>6314.7</v>
      </c>
      <c r="N72" s="147">
        <v>56832.3</v>
      </c>
      <c r="O72" s="147">
        <v>4220</v>
      </c>
      <c r="P72" s="147">
        <v>2000</v>
      </c>
      <c r="Q72" s="147">
        <v>1000</v>
      </c>
      <c r="R72" s="147"/>
      <c r="S72" s="147"/>
      <c r="T72" s="147"/>
      <c r="U72" s="147"/>
      <c r="V72" s="147"/>
      <c r="W72" s="147"/>
      <c r="X72" s="147"/>
      <c r="Y72" s="147"/>
      <c r="Z72" s="147">
        <f t="shared" si="1"/>
        <v>7220</v>
      </c>
      <c r="AA72" s="147">
        <v>76681.7</v>
      </c>
      <c r="AB72" s="147"/>
      <c r="AC72" s="147">
        <v>53373.35</v>
      </c>
      <c r="AD72" s="147">
        <v>13250</v>
      </c>
      <c r="AE72" s="147">
        <v>12629.4</v>
      </c>
      <c r="AF72" s="147">
        <v>8000</v>
      </c>
      <c r="AG72" s="147">
        <v>500</v>
      </c>
      <c r="AH72" s="147">
        <v>19165.53</v>
      </c>
      <c r="AI72" s="147">
        <v>53544.93</v>
      </c>
      <c r="AJ72" s="147">
        <v>23136.77</v>
      </c>
      <c r="AK72" s="147"/>
      <c r="AL72" s="147">
        <v>23136.77</v>
      </c>
      <c r="AM72" s="147" t="s">
        <v>2008</v>
      </c>
      <c r="AN72" s="147" t="s">
        <v>2009</v>
      </c>
      <c r="AO72" s="1" t="s">
        <v>2010</v>
      </c>
      <c r="AP72" s="149" t="s">
        <v>2011</v>
      </c>
    </row>
    <row r="73" spans="1:42" ht="38.25">
      <c r="A73" s="2">
        <v>67</v>
      </c>
      <c r="B73" s="145">
        <v>5073</v>
      </c>
      <c r="C73" s="146" t="s">
        <v>2012</v>
      </c>
      <c r="D73" s="147" t="s">
        <v>16</v>
      </c>
      <c r="E73" s="148" t="s">
        <v>1680</v>
      </c>
      <c r="F73" s="147" t="s">
        <v>183</v>
      </c>
      <c r="G73" s="148" t="s">
        <v>1693</v>
      </c>
      <c r="H73" s="147" t="s">
        <v>2013</v>
      </c>
      <c r="I73" s="147"/>
      <c r="J73" s="147"/>
      <c r="K73" s="147">
        <v>32902</v>
      </c>
      <c r="L73" s="147">
        <v>6582</v>
      </c>
      <c r="M73" s="147">
        <v>3948.4</v>
      </c>
      <c r="N73" s="147">
        <v>35535.599999999999</v>
      </c>
      <c r="O73" s="147">
        <v>2772</v>
      </c>
      <c r="P73" s="147">
        <v>2000</v>
      </c>
      <c r="Q73" s="147">
        <v>1000</v>
      </c>
      <c r="R73" s="147"/>
      <c r="S73" s="147"/>
      <c r="T73" s="147"/>
      <c r="U73" s="147"/>
      <c r="V73" s="147"/>
      <c r="W73" s="147"/>
      <c r="X73" s="147"/>
      <c r="Y73" s="147"/>
      <c r="Z73" s="147">
        <f t="shared" si="1"/>
        <v>5772</v>
      </c>
      <c r="AA73" s="147">
        <v>49204.4</v>
      </c>
      <c r="AB73" s="147"/>
      <c r="AC73" s="147">
        <v>20286.66</v>
      </c>
      <c r="AD73" s="147">
        <v>0</v>
      </c>
      <c r="AE73" s="147">
        <v>7896.8</v>
      </c>
      <c r="AF73" s="147">
        <v>8000</v>
      </c>
      <c r="AG73" s="147">
        <v>441.91</v>
      </c>
      <c r="AH73" s="147">
        <v>2928.07</v>
      </c>
      <c r="AI73" s="147">
        <v>19266.78</v>
      </c>
      <c r="AJ73" s="147">
        <v>29937.62</v>
      </c>
      <c r="AK73" s="147"/>
      <c r="AL73" s="147">
        <v>29937.62</v>
      </c>
      <c r="AM73" s="147" t="s">
        <v>2014</v>
      </c>
      <c r="AN73" s="147" t="s">
        <v>2015</v>
      </c>
      <c r="AO73" s="1" t="s">
        <v>2016</v>
      </c>
      <c r="AP73" s="149"/>
    </row>
    <row r="74" spans="1:42" ht="63.75">
      <c r="A74" s="2">
        <v>68</v>
      </c>
      <c r="B74" s="145">
        <v>5096</v>
      </c>
      <c r="C74" s="146" t="s">
        <v>1435</v>
      </c>
      <c r="D74" s="147" t="s">
        <v>16</v>
      </c>
      <c r="E74" s="148" t="s">
        <v>1680</v>
      </c>
      <c r="F74" s="147" t="s">
        <v>1801</v>
      </c>
      <c r="G74" s="148" t="s">
        <v>1752</v>
      </c>
      <c r="H74" s="147" t="s">
        <v>1498</v>
      </c>
      <c r="I74" s="147"/>
      <c r="J74" s="147"/>
      <c r="K74" s="147">
        <v>56787</v>
      </c>
      <c r="L74" s="147">
        <v>18930</v>
      </c>
      <c r="M74" s="147">
        <v>7571.7</v>
      </c>
      <c r="N74" s="147">
        <v>68145.3</v>
      </c>
      <c r="O74" s="147">
        <v>4650</v>
      </c>
      <c r="P74" s="147">
        <v>2000</v>
      </c>
      <c r="Q74" s="147">
        <v>1000</v>
      </c>
      <c r="R74" s="147">
        <v>0</v>
      </c>
      <c r="S74" s="147"/>
      <c r="T74" s="147">
        <v>0</v>
      </c>
      <c r="U74" s="147"/>
      <c r="V74" s="147"/>
      <c r="W74" s="147">
        <v>8000</v>
      </c>
      <c r="X74" s="147">
        <v>1500</v>
      </c>
      <c r="Y74" s="147"/>
      <c r="Z74" s="147">
        <f t="shared" si="1"/>
        <v>17150</v>
      </c>
      <c r="AA74" s="147">
        <v>100438.7</v>
      </c>
      <c r="AB74" s="147"/>
      <c r="AC74" s="147">
        <v>45952.09</v>
      </c>
      <c r="AD74" s="147">
        <v>15795</v>
      </c>
      <c r="AE74" s="147">
        <v>15143.4</v>
      </c>
      <c r="AF74" s="147">
        <v>15000</v>
      </c>
      <c r="AG74" s="147">
        <v>500</v>
      </c>
      <c r="AH74" s="147">
        <v>23582.959999999999</v>
      </c>
      <c r="AI74" s="147">
        <v>70021.36</v>
      </c>
      <c r="AJ74" s="147">
        <v>30417.34</v>
      </c>
      <c r="AK74" s="147"/>
      <c r="AL74" s="147">
        <v>30417.34</v>
      </c>
      <c r="AM74" s="147" t="s">
        <v>2017</v>
      </c>
      <c r="AN74" s="147" t="s">
        <v>2018</v>
      </c>
      <c r="AO74" s="1" t="s">
        <v>2019</v>
      </c>
      <c r="AP74" s="149" t="s">
        <v>2020</v>
      </c>
    </row>
    <row r="75" spans="1:42" ht="38.25">
      <c r="A75" s="2">
        <v>69</v>
      </c>
      <c r="B75" s="145">
        <v>5124</v>
      </c>
      <c r="C75" s="146" t="s">
        <v>440</v>
      </c>
      <c r="D75" s="147" t="s">
        <v>16</v>
      </c>
      <c r="E75" s="148" t="s">
        <v>1680</v>
      </c>
      <c r="F75" s="147" t="s">
        <v>2021</v>
      </c>
      <c r="G75" s="148" t="s">
        <v>1777</v>
      </c>
      <c r="H75" s="147" t="s">
        <v>145</v>
      </c>
      <c r="I75" s="147"/>
      <c r="J75" s="147"/>
      <c r="K75" s="147">
        <v>52774</v>
      </c>
      <c r="L75" s="147">
        <v>15831</v>
      </c>
      <c r="M75" s="147">
        <v>6860.5</v>
      </c>
      <c r="N75" s="147">
        <v>61744.5</v>
      </c>
      <c r="O75" s="147">
        <v>4620</v>
      </c>
      <c r="P75" s="147">
        <v>2000</v>
      </c>
      <c r="Q75" s="147">
        <v>1000</v>
      </c>
      <c r="R75" s="147"/>
      <c r="S75" s="147"/>
      <c r="T75" s="147"/>
      <c r="U75" s="147"/>
      <c r="V75" s="147"/>
      <c r="W75" s="147"/>
      <c r="X75" s="147"/>
      <c r="Y75" s="147"/>
      <c r="Z75" s="147">
        <f t="shared" si="1"/>
        <v>7620</v>
      </c>
      <c r="AA75" s="147">
        <v>83085.5</v>
      </c>
      <c r="AB75" s="147"/>
      <c r="AC75" s="147">
        <v>46779.57</v>
      </c>
      <c r="AD75" s="147">
        <v>14500</v>
      </c>
      <c r="AE75" s="147">
        <v>13721</v>
      </c>
      <c r="AF75" s="147">
        <v>0</v>
      </c>
      <c r="AG75" s="147">
        <v>500</v>
      </c>
      <c r="AH75" s="147">
        <v>19267.12</v>
      </c>
      <c r="AI75" s="147">
        <v>47988.12</v>
      </c>
      <c r="AJ75" s="147">
        <v>35097.379999999997</v>
      </c>
      <c r="AK75" s="147"/>
      <c r="AL75" s="147">
        <v>35097.379999999997</v>
      </c>
      <c r="AM75" s="147" t="s">
        <v>2022</v>
      </c>
      <c r="AN75" s="147" t="s">
        <v>2023</v>
      </c>
      <c r="AO75" s="1" t="s">
        <v>2024</v>
      </c>
      <c r="AP75" s="149" t="s">
        <v>2025</v>
      </c>
    </row>
    <row r="76" spans="1:42" ht="51">
      <c r="A76" s="2">
        <v>70</v>
      </c>
      <c r="B76" s="145">
        <v>5125</v>
      </c>
      <c r="C76" s="146" t="s">
        <v>2026</v>
      </c>
      <c r="D76" s="147" t="s">
        <v>16</v>
      </c>
      <c r="E76" s="148" t="s">
        <v>1680</v>
      </c>
      <c r="F76" s="147" t="s">
        <v>1722</v>
      </c>
      <c r="G76" s="148" t="s">
        <v>1777</v>
      </c>
      <c r="H76" s="147" t="s">
        <v>1498</v>
      </c>
      <c r="I76" s="147"/>
      <c r="J76" s="147"/>
      <c r="K76" s="147">
        <v>56787</v>
      </c>
      <c r="L76" s="147">
        <v>17037</v>
      </c>
      <c r="M76" s="147">
        <v>7382.4</v>
      </c>
      <c r="N76" s="147">
        <v>66441.600000000006</v>
      </c>
      <c r="O76" s="147">
        <v>4650</v>
      </c>
      <c r="P76" s="147">
        <v>2000</v>
      </c>
      <c r="Q76" s="147">
        <v>1000</v>
      </c>
      <c r="R76" s="147"/>
      <c r="S76" s="147"/>
      <c r="T76" s="147"/>
      <c r="U76" s="147"/>
      <c r="V76" s="147"/>
      <c r="W76" s="147">
        <v>8000</v>
      </c>
      <c r="X76" s="147">
        <v>2050</v>
      </c>
      <c r="Y76" s="147"/>
      <c r="Z76" s="147">
        <f t="shared" si="1"/>
        <v>17700</v>
      </c>
      <c r="AA76" s="147">
        <v>98906.4</v>
      </c>
      <c r="AB76" s="147"/>
      <c r="AC76" s="147">
        <v>42450.97</v>
      </c>
      <c r="AD76" s="147">
        <v>15000</v>
      </c>
      <c r="AE76" s="147">
        <v>14764.8</v>
      </c>
      <c r="AF76" s="147">
        <v>5000</v>
      </c>
      <c r="AG76" s="147">
        <v>500</v>
      </c>
      <c r="AH76" s="147">
        <v>21912.25</v>
      </c>
      <c r="AI76" s="147">
        <v>57177.05</v>
      </c>
      <c r="AJ76" s="147">
        <v>41729.35</v>
      </c>
      <c r="AK76" s="147"/>
      <c r="AL76" s="147">
        <v>41729.35</v>
      </c>
      <c r="AM76" s="147" t="s">
        <v>2027</v>
      </c>
      <c r="AN76" s="147" t="s">
        <v>2028</v>
      </c>
      <c r="AO76" s="1" t="s">
        <v>2029</v>
      </c>
      <c r="AP76" s="149" t="s">
        <v>2030</v>
      </c>
    </row>
    <row r="77" spans="1:42" ht="51">
      <c r="A77" s="2">
        <v>71</v>
      </c>
      <c r="B77" s="145">
        <v>5126</v>
      </c>
      <c r="C77" s="146" t="s">
        <v>2031</v>
      </c>
      <c r="D77" s="147" t="s">
        <v>16</v>
      </c>
      <c r="E77" s="148" t="s">
        <v>1680</v>
      </c>
      <c r="F77" s="147" t="s">
        <v>1879</v>
      </c>
      <c r="G77" s="148" t="s">
        <v>1777</v>
      </c>
      <c r="H77" s="147" t="s">
        <v>145</v>
      </c>
      <c r="I77" s="147"/>
      <c r="J77" s="147"/>
      <c r="K77" s="147">
        <v>52774</v>
      </c>
      <c r="L77" s="147">
        <v>15831</v>
      </c>
      <c r="M77" s="147">
        <v>6860.5</v>
      </c>
      <c r="N77" s="147">
        <v>61744.5</v>
      </c>
      <c r="O77" s="147">
        <v>4620</v>
      </c>
      <c r="P77" s="147">
        <v>2000</v>
      </c>
      <c r="Q77" s="147">
        <v>1000</v>
      </c>
      <c r="R77" s="147"/>
      <c r="S77" s="147"/>
      <c r="T77" s="147"/>
      <c r="U77" s="147"/>
      <c r="V77" s="147"/>
      <c r="W77" s="147"/>
      <c r="X77" s="147"/>
      <c r="Y77" s="147"/>
      <c r="Z77" s="147">
        <f t="shared" si="1"/>
        <v>7620</v>
      </c>
      <c r="AA77" s="147">
        <v>83085.5</v>
      </c>
      <c r="AB77" s="147"/>
      <c r="AC77" s="147">
        <v>47213.54</v>
      </c>
      <c r="AD77" s="147">
        <v>14900</v>
      </c>
      <c r="AE77" s="147">
        <v>13721</v>
      </c>
      <c r="AF77" s="147">
        <v>15000</v>
      </c>
      <c r="AG77" s="147">
        <v>496.05</v>
      </c>
      <c r="AH77" s="147">
        <v>19142.96</v>
      </c>
      <c r="AI77" s="147">
        <v>63260.01</v>
      </c>
      <c r="AJ77" s="147">
        <v>19825.490000000002</v>
      </c>
      <c r="AK77" s="147"/>
      <c r="AL77" s="147">
        <v>19825.490000000002</v>
      </c>
      <c r="AM77" s="147" t="s">
        <v>2032</v>
      </c>
      <c r="AN77" s="147" t="s">
        <v>2033</v>
      </c>
      <c r="AO77" s="1" t="s">
        <v>2034</v>
      </c>
      <c r="AP77" s="149" t="s">
        <v>2035</v>
      </c>
    </row>
    <row r="78" spans="1:42" ht="51">
      <c r="A78" s="2">
        <v>72</v>
      </c>
      <c r="B78" s="145">
        <v>5127</v>
      </c>
      <c r="C78" s="146" t="s">
        <v>2036</v>
      </c>
      <c r="D78" s="147" t="s">
        <v>16</v>
      </c>
      <c r="E78" s="148" t="s">
        <v>1680</v>
      </c>
      <c r="F78" s="147" t="s">
        <v>1715</v>
      </c>
      <c r="G78" s="148" t="s">
        <v>1686</v>
      </c>
      <c r="H78" s="147" t="s">
        <v>145</v>
      </c>
      <c r="I78" s="147"/>
      <c r="J78" s="147"/>
      <c r="K78" s="147">
        <v>52774</v>
      </c>
      <c r="L78" s="147">
        <v>12313</v>
      </c>
      <c r="M78" s="147">
        <v>6508.7</v>
      </c>
      <c r="N78" s="147">
        <v>58578.3</v>
      </c>
      <c r="O78" s="147">
        <v>4620</v>
      </c>
      <c r="P78" s="147">
        <v>2000</v>
      </c>
      <c r="Q78" s="147">
        <v>1000</v>
      </c>
      <c r="R78" s="147"/>
      <c r="S78" s="147"/>
      <c r="T78" s="147"/>
      <c r="U78" s="147"/>
      <c r="V78" s="147"/>
      <c r="W78" s="147"/>
      <c r="X78" s="147"/>
      <c r="Y78" s="147"/>
      <c r="Z78" s="147">
        <f t="shared" si="1"/>
        <v>7620</v>
      </c>
      <c r="AA78" s="147">
        <v>79215.7</v>
      </c>
      <c r="AB78" s="147"/>
      <c r="AC78" s="147">
        <v>44685.59</v>
      </c>
      <c r="AD78" s="147">
        <v>13750</v>
      </c>
      <c r="AE78" s="147">
        <v>13017.4</v>
      </c>
      <c r="AF78" s="147">
        <v>10500</v>
      </c>
      <c r="AG78" s="147">
        <v>500</v>
      </c>
      <c r="AH78" s="147">
        <v>16977.3</v>
      </c>
      <c r="AI78" s="147">
        <v>54744.7</v>
      </c>
      <c r="AJ78" s="147">
        <v>24471</v>
      </c>
      <c r="AK78" s="147"/>
      <c r="AL78" s="147">
        <v>24471</v>
      </c>
      <c r="AM78" s="147" t="s">
        <v>2037</v>
      </c>
      <c r="AN78" s="147" t="s">
        <v>2038</v>
      </c>
      <c r="AO78" s="1" t="s">
        <v>2039</v>
      </c>
      <c r="AP78" s="149" t="s">
        <v>2040</v>
      </c>
    </row>
    <row r="79" spans="1:42" ht="51">
      <c r="A79" s="2">
        <v>73</v>
      </c>
      <c r="B79" s="145">
        <v>5129</v>
      </c>
      <c r="C79" s="146" t="s">
        <v>2041</v>
      </c>
      <c r="D79" s="147" t="s">
        <v>16</v>
      </c>
      <c r="E79" s="148" t="s">
        <v>1680</v>
      </c>
      <c r="F79" s="147" t="s">
        <v>1728</v>
      </c>
      <c r="G79" s="148" t="s">
        <v>1777</v>
      </c>
      <c r="H79" s="147" t="s">
        <v>145</v>
      </c>
      <c r="I79" s="147"/>
      <c r="J79" s="147"/>
      <c r="K79" s="147">
        <v>52774</v>
      </c>
      <c r="L79" s="147">
        <v>15831</v>
      </c>
      <c r="M79" s="147">
        <v>6860.5</v>
      </c>
      <c r="N79" s="147">
        <v>61744.5</v>
      </c>
      <c r="O79" s="147">
        <v>4620</v>
      </c>
      <c r="P79" s="147">
        <v>2000</v>
      </c>
      <c r="Q79" s="147">
        <v>1000</v>
      </c>
      <c r="R79" s="147"/>
      <c r="S79" s="147"/>
      <c r="T79" s="147"/>
      <c r="U79" s="147"/>
      <c r="V79" s="147"/>
      <c r="W79" s="147"/>
      <c r="X79" s="147"/>
      <c r="Y79" s="147"/>
      <c r="Z79" s="147">
        <f t="shared" si="1"/>
        <v>7620</v>
      </c>
      <c r="AA79" s="147">
        <v>83085.5</v>
      </c>
      <c r="AB79" s="147"/>
      <c r="AC79" s="147">
        <v>47276.76</v>
      </c>
      <c r="AD79" s="147">
        <v>14500</v>
      </c>
      <c r="AE79" s="147">
        <v>13721</v>
      </c>
      <c r="AF79" s="147">
        <v>8500</v>
      </c>
      <c r="AG79" s="147">
        <v>500</v>
      </c>
      <c r="AH79" s="147">
        <v>18734.400000000001</v>
      </c>
      <c r="AI79" s="147">
        <v>55955.4</v>
      </c>
      <c r="AJ79" s="147">
        <v>27130.1</v>
      </c>
      <c r="AK79" s="147"/>
      <c r="AL79" s="147">
        <v>27130.1</v>
      </c>
      <c r="AM79" s="147" t="s">
        <v>2042</v>
      </c>
      <c r="AN79" s="147" t="s">
        <v>2043</v>
      </c>
      <c r="AO79" s="1" t="s">
        <v>2044</v>
      </c>
      <c r="AP79" s="149" t="s">
        <v>2045</v>
      </c>
    </row>
    <row r="80" spans="1:42" ht="63.75">
      <c r="A80" s="2">
        <v>74</v>
      </c>
      <c r="B80" s="145">
        <v>5132</v>
      </c>
      <c r="C80" s="146" t="s">
        <v>2046</v>
      </c>
      <c r="D80" s="147" t="s">
        <v>16</v>
      </c>
      <c r="E80" s="148" t="s">
        <v>1680</v>
      </c>
      <c r="F80" s="147" t="s">
        <v>458</v>
      </c>
      <c r="G80" s="148" t="s">
        <v>1777</v>
      </c>
      <c r="H80" s="147" t="s">
        <v>145</v>
      </c>
      <c r="I80" s="147"/>
      <c r="J80" s="147"/>
      <c r="K80" s="147">
        <v>52774</v>
      </c>
      <c r="L80" s="147">
        <v>15831</v>
      </c>
      <c r="M80" s="147">
        <v>6860.5</v>
      </c>
      <c r="N80" s="147">
        <v>61744.5</v>
      </c>
      <c r="O80" s="147">
        <v>4620</v>
      </c>
      <c r="P80" s="147">
        <v>2000</v>
      </c>
      <c r="Q80" s="147">
        <v>1000</v>
      </c>
      <c r="R80" s="147"/>
      <c r="S80" s="147"/>
      <c r="T80" s="147"/>
      <c r="U80" s="147"/>
      <c r="V80" s="147"/>
      <c r="W80" s="147"/>
      <c r="X80" s="147"/>
      <c r="Y80" s="147"/>
      <c r="Z80" s="147">
        <f t="shared" si="1"/>
        <v>7620</v>
      </c>
      <c r="AA80" s="147">
        <v>83085.5</v>
      </c>
      <c r="AB80" s="147"/>
      <c r="AC80" s="147">
        <v>56942.45</v>
      </c>
      <c r="AD80" s="147">
        <v>14500</v>
      </c>
      <c r="AE80" s="147">
        <v>13721</v>
      </c>
      <c r="AF80" s="147">
        <v>15000</v>
      </c>
      <c r="AG80" s="147">
        <v>498.73</v>
      </c>
      <c r="AH80" s="147">
        <v>24326.11</v>
      </c>
      <c r="AI80" s="147">
        <v>68045.84</v>
      </c>
      <c r="AJ80" s="147">
        <v>15039.66</v>
      </c>
      <c r="AK80" s="147"/>
      <c r="AL80" s="147">
        <v>15039.66</v>
      </c>
      <c r="AM80" s="147" t="s">
        <v>2047</v>
      </c>
      <c r="AN80" s="147" t="s">
        <v>2048</v>
      </c>
      <c r="AO80" s="1" t="s">
        <v>2049</v>
      </c>
      <c r="AP80" s="149" t="s">
        <v>2050</v>
      </c>
    </row>
    <row r="81" spans="1:42" ht="38.25">
      <c r="A81" s="2">
        <v>75</v>
      </c>
      <c r="B81" s="145">
        <v>5133</v>
      </c>
      <c r="C81" s="146" t="s">
        <v>2051</v>
      </c>
      <c r="D81" s="147" t="s">
        <v>16</v>
      </c>
      <c r="E81" s="148" t="s">
        <v>1680</v>
      </c>
      <c r="F81" s="147" t="s">
        <v>183</v>
      </c>
      <c r="G81" s="148" t="s">
        <v>1777</v>
      </c>
      <c r="H81" s="147" t="s">
        <v>145</v>
      </c>
      <c r="I81" s="147"/>
      <c r="J81" s="147"/>
      <c r="K81" s="147">
        <v>52774</v>
      </c>
      <c r="L81" s="147">
        <v>15831</v>
      </c>
      <c r="M81" s="147">
        <v>6860.5</v>
      </c>
      <c r="N81" s="147">
        <v>61744.5</v>
      </c>
      <c r="O81" s="147">
        <v>4620</v>
      </c>
      <c r="P81" s="147">
        <v>2000</v>
      </c>
      <c r="Q81" s="147">
        <v>1000</v>
      </c>
      <c r="R81" s="147"/>
      <c r="S81" s="147"/>
      <c r="T81" s="147"/>
      <c r="U81" s="147"/>
      <c r="V81" s="147"/>
      <c r="W81" s="147"/>
      <c r="X81" s="147"/>
      <c r="Y81" s="147"/>
      <c r="Z81" s="147">
        <f t="shared" si="1"/>
        <v>7620</v>
      </c>
      <c r="AA81" s="147">
        <v>83085.5</v>
      </c>
      <c r="AB81" s="147"/>
      <c r="AC81" s="147">
        <v>53750.67</v>
      </c>
      <c r="AD81" s="147">
        <v>0</v>
      </c>
      <c r="AE81" s="147">
        <v>13721</v>
      </c>
      <c r="AF81" s="147">
        <v>12000</v>
      </c>
      <c r="AG81" s="147">
        <v>500</v>
      </c>
      <c r="AH81" s="147">
        <v>24016.46</v>
      </c>
      <c r="AI81" s="147">
        <v>50237.46</v>
      </c>
      <c r="AJ81" s="147">
        <v>32848.04</v>
      </c>
      <c r="AK81" s="147"/>
      <c r="AL81" s="147">
        <v>32848.04</v>
      </c>
      <c r="AM81" s="147" t="s">
        <v>2052</v>
      </c>
      <c r="AN81" s="147" t="s">
        <v>2053</v>
      </c>
      <c r="AO81" s="1" t="s">
        <v>2054</v>
      </c>
      <c r="AP81" s="149"/>
    </row>
    <row r="82" spans="1:42" ht="51">
      <c r="A82" s="2">
        <v>76</v>
      </c>
      <c r="B82" s="145">
        <v>5139</v>
      </c>
      <c r="C82" s="146" t="s">
        <v>179</v>
      </c>
      <c r="D82" s="147" t="s">
        <v>16</v>
      </c>
      <c r="E82" s="148" t="s">
        <v>1680</v>
      </c>
      <c r="F82" s="147" t="s">
        <v>1816</v>
      </c>
      <c r="G82" s="148" t="s">
        <v>1777</v>
      </c>
      <c r="H82" s="147" t="s">
        <v>145</v>
      </c>
      <c r="I82" s="147"/>
      <c r="J82" s="147"/>
      <c r="K82" s="147">
        <v>52774</v>
      </c>
      <c r="L82" s="147">
        <v>15831</v>
      </c>
      <c r="M82" s="147">
        <v>6860.5</v>
      </c>
      <c r="N82" s="147">
        <v>61744.5</v>
      </c>
      <c r="O82" s="147">
        <v>4620</v>
      </c>
      <c r="P82" s="147">
        <v>2000</v>
      </c>
      <c r="Q82" s="147">
        <v>1000</v>
      </c>
      <c r="R82" s="147"/>
      <c r="S82" s="147"/>
      <c r="T82" s="147"/>
      <c r="U82" s="147"/>
      <c r="V82" s="147"/>
      <c r="W82" s="147"/>
      <c r="X82" s="147"/>
      <c r="Y82" s="147"/>
      <c r="Z82" s="147">
        <f t="shared" si="1"/>
        <v>7620</v>
      </c>
      <c r="AA82" s="147">
        <v>83085.5</v>
      </c>
      <c r="AB82" s="147"/>
      <c r="AC82" s="147">
        <v>47734.68</v>
      </c>
      <c r="AD82" s="147">
        <v>14500</v>
      </c>
      <c r="AE82" s="147">
        <v>13721</v>
      </c>
      <c r="AF82" s="147">
        <v>18000</v>
      </c>
      <c r="AG82" s="147">
        <v>499.53</v>
      </c>
      <c r="AH82" s="147">
        <v>19031.38</v>
      </c>
      <c r="AI82" s="147">
        <v>65751.91</v>
      </c>
      <c r="AJ82" s="147">
        <v>17333.59</v>
      </c>
      <c r="AK82" s="147"/>
      <c r="AL82" s="147">
        <v>17333.59</v>
      </c>
      <c r="AM82" s="147" t="s">
        <v>2055</v>
      </c>
      <c r="AN82" s="147" t="s">
        <v>2056</v>
      </c>
      <c r="AO82" s="1" t="s">
        <v>2057</v>
      </c>
      <c r="AP82" s="149" t="s">
        <v>2058</v>
      </c>
    </row>
    <row r="83" spans="1:42" ht="51">
      <c r="A83" s="2">
        <v>77</v>
      </c>
      <c r="B83" s="145">
        <v>5142</v>
      </c>
      <c r="C83" s="146" t="s">
        <v>2059</v>
      </c>
      <c r="D83" s="147" t="s">
        <v>16</v>
      </c>
      <c r="E83" s="148" t="s">
        <v>1680</v>
      </c>
      <c r="F83" s="147" t="s">
        <v>1728</v>
      </c>
      <c r="G83" s="148" t="s">
        <v>1777</v>
      </c>
      <c r="H83" s="147" t="s">
        <v>145</v>
      </c>
      <c r="I83" s="147"/>
      <c r="J83" s="147"/>
      <c r="K83" s="147">
        <v>52774</v>
      </c>
      <c r="L83" s="147">
        <v>15831</v>
      </c>
      <c r="M83" s="147">
        <v>6860.5</v>
      </c>
      <c r="N83" s="147">
        <v>61744.5</v>
      </c>
      <c r="O83" s="147">
        <v>4620</v>
      </c>
      <c r="P83" s="147">
        <v>2000</v>
      </c>
      <c r="Q83" s="147">
        <v>1000</v>
      </c>
      <c r="R83" s="147"/>
      <c r="S83" s="147"/>
      <c r="T83" s="147"/>
      <c r="U83" s="147"/>
      <c r="V83" s="147"/>
      <c r="W83" s="147"/>
      <c r="X83" s="147"/>
      <c r="Y83" s="147"/>
      <c r="Z83" s="147">
        <f t="shared" si="1"/>
        <v>7620</v>
      </c>
      <c r="AA83" s="147">
        <v>83085.5</v>
      </c>
      <c r="AB83" s="147"/>
      <c r="AC83" s="147">
        <v>44503.3</v>
      </c>
      <c r="AD83" s="147">
        <v>14750</v>
      </c>
      <c r="AE83" s="147">
        <v>13721</v>
      </c>
      <c r="AF83" s="147">
        <v>15000</v>
      </c>
      <c r="AG83" s="147">
        <v>500.18</v>
      </c>
      <c r="AH83" s="147">
        <v>17967.38</v>
      </c>
      <c r="AI83" s="147">
        <v>61938.559999999998</v>
      </c>
      <c r="AJ83" s="147">
        <v>21146.94</v>
      </c>
      <c r="AK83" s="147"/>
      <c r="AL83" s="147">
        <v>21146.94</v>
      </c>
      <c r="AM83" s="147" t="s">
        <v>2060</v>
      </c>
      <c r="AN83" s="147" t="s">
        <v>2061</v>
      </c>
      <c r="AO83" s="1" t="s">
        <v>2062</v>
      </c>
      <c r="AP83" s="149" t="s">
        <v>2063</v>
      </c>
    </row>
    <row r="84" spans="1:42" ht="63.75">
      <c r="A84" s="2">
        <v>78</v>
      </c>
      <c r="B84" s="145">
        <v>5146</v>
      </c>
      <c r="C84" s="146" t="s">
        <v>2064</v>
      </c>
      <c r="D84" s="147" t="s">
        <v>16</v>
      </c>
      <c r="E84" s="148" t="s">
        <v>1680</v>
      </c>
      <c r="F84" s="147" t="s">
        <v>1787</v>
      </c>
      <c r="G84" s="148" t="s">
        <v>1777</v>
      </c>
      <c r="H84" s="147" t="s">
        <v>145</v>
      </c>
      <c r="I84" s="147"/>
      <c r="J84" s="147"/>
      <c r="K84" s="147">
        <v>52774</v>
      </c>
      <c r="L84" s="147">
        <v>15831</v>
      </c>
      <c r="M84" s="147">
        <v>6860.5</v>
      </c>
      <c r="N84" s="147">
        <v>61744.5</v>
      </c>
      <c r="O84" s="147">
        <v>4620</v>
      </c>
      <c r="P84" s="147">
        <v>2000</v>
      </c>
      <c r="Q84" s="147">
        <v>1000</v>
      </c>
      <c r="R84" s="147"/>
      <c r="S84" s="147"/>
      <c r="T84" s="147"/>
      <c r="U84" s="147"/>
      <c r="V84" s="147"/>
      <c r="W84" s="147"/>
      <c r="X84" s="147"/>
      <c r="Y84" s="147"/>
      <c r="Z84" s="147">
        <f t="shared" si="1"/>
        <v>7620</v>
      </c>
      <c r="AA84" s="147">
        <v>83085.5</v>
      </c>
      <c r="AB84" s="147"/>
      <c r="AC84" s="147">
        <v>44159.5</v>
      </c>
      <c r="AD84" s="147">
        <v>0</v>
      </c>
      <c r="AE84" s="147">
        <v>13721</v>
      </c>
      <c r="AF84" s="147">
        <v>10000</v>
      </c>
      <c r="AG84" s="147">
        <v>498.88</v>
      </c>
      <c r="AH84" s="147">
        <v>17345.22</v>
      </c>
      <c r="AI84" s="147">
        <v>41565.1</v>
      </c>
      <c r="AJ84" s="147">
        <v>41520.400000000001</v>
      </c>
      <c r="AK84" s="147"/>
      <c r="AL84" s="147">
        <v>41520.400000000001</v>
      </c>
      <c r="AM84" s="147" t="s">
        <v>2065</v>
      </c>
      <c r="AN84" s="147" t="s">
        <v>2066</v>
      </c>
      <c r="AO84" s="1" t="s">
        <v>2067</v>
      </c>
      <c r="AP84" s="149"/>
    </row>
    <row r="85" spans="1:42" ht="63.75">
      <c r="A85" s="2">
        <v>79</v>
      </c>
      <c r="B85" s="145">
        <v>5148</v>
      </c>
      <c r="C85" s="146" t="s">
        <v>2068</v>
      </c>
      <c r="D85" s="147" t="s">
        <v>16</v>
      </c>
      <c r="E85" s="148" t="s">
        <v>1680</v>
      </c>
      <c r="F85" s="147" t="s">
        <v>1787</v>
      </c>
      <c r="G85" s="148" t="s">
        <v>1777</v>
      </c>
      <c r="H85" s="147" t="s">
        <v>145</v>
      </c>
      <c r="I85" s="147"/>
      <c r="J85" s="147"/>
      <c r="K85" s="147">
        <v>52774</v>
      </c>
      <c r="L85" s="147">
        <v>15831</v>
      </c>
      <c r="M85" s="147">
        <v>6860.5</v>
      </c>
      <c r="N85" s="147">
        <v>61744.5</v>
      </c>
      <c r="O85" s="147">
        <v>4620</v>
      </c>
      <c r="P85" s="147">
        <v>2000</v>
      </c>
      <c r="Q85" s="147">
        <v>1000</v>
      </c>
      <c r="R85" s="147"/>
      <c r="S85" s="147"/>
      <c r="T85" s="147"/>
      <c r="U85" s="147"/>
      <c r="V85" s="147"/>
      <c r="W85" s="147"/>
      <c r="X85" s="147"/>
      <c r="Y85" s="147"/>
      <c r="Z85" s="147">
        <f t="shared" si="1"/>
        <v>7620</v>
      </c>
      <c r="AA85" s="147">
        <v>83085.5</v>
      </c>
      <c r="AB85" s="147"/>
      <c r="AC85" s="147">
        <v>40943.96</v>
      </c>
      <c r="AD85" s="147">
        <v>0</v>
      </c>
      <c r="AE85" s="147">
        <v>13721</v>
      </c>
      <c r="AF85" s="147">
        <v>17000</v>
      </c>
      <c r="AG85" s="147">
        <v>462.11</v>
      </c>
      <c r="AH85" s="147">
        <v>17434.77</v>
      </c>
      <c r="AI85" s="147">
        <v>48617.88</v>
      </c>
      <c r="AJ85" s="147">
        <v>34467.620000000003</v>
      </c>
      <c r="AK85" s="147"/>
      <c r="AL85" s="147">
        <v>34467.620000000003</v>
      </c>
      <c r="AM85" s="147" t="s">
        <v>2069</v>
      </c>
      <c r="AN85" s="147" t="s">
        <v>2070</v>
      </c>
      <c r="AO85" s="1" t="s">
        <v>2071</v>
      </c>
      <c r="AP85" s="149"/>
    </row>
    <row r="86" spans="1:42" ht="51">
      <c r="A86" s="2">
        <v>80</v>
      </c>
      <c r="B86" s="145">
        <v>5159</v>
      </c>
      <c r="C86" s="146" t="s">
        <v>2072</v>
      </c>
      <c r="D86" s="147" t="s">
        <v>16</v>
      </c>
      <c r="E86" s="148" t="s">
        <v>1680</v>
      </c>
      <c r="F86" s="147" t="s">
        <v>1715</v>
      </c>
      <c r="G86" s="148" t="s">
        <v>1777</v>
      </c>
      <c r="H86" s="147" t="s">
        <v>145</v>
      </c>
      <c r="I86" s="147"/>
      <c r="J86" s="147"/>
      <c r="K86" s="147">
        <v>52774</v>
      </c>
      <c r="L86" s="147">
        <v>15831</v>
      </c>
      <c r="M86" s="147">
        <v>6860.5</v>
      </c>
      <c r="N86" s="147">
        <v>61744.5</v>
      </c>
      <c r="O86" s="147">
        <v>4620</v>
      </c>
      <c r="P86" s="147">
        <v>2000</v>
      </c>
      <c r="Q86" s="147">
        <v>1000</v>
      </c>
      <c r="R86" s="147"/>
      <c r="S86" s="147"/>
      <c r="T86" s="147"/>
      <c r="U86" s="147"/>
      <c r="V86" s="147"/>
      <c r="W86" s="147"/>
      <c r="X86" s="147"/>
      <c r="Y86" s="147"/>
      <c r="Z86" s="147">
        <f t="shared" si="1"/>
        <v>7620</v>
      </c>
      <c r="AA86" s="147">
        <v>83085.5</v>
      </c>
      <c r="AB86" s="147"/>
      <c r="AC86" s="147">
        <v>47542.84</v>
      </c>
      <c r="AD86" s="147">
        <v>14500</v>
      </c>
      <c r="AE86" s="147">
        <v>13721</v>
      </c>
      <c r="AF86" s="147">
        <v>0</v>
      </c>
      <c r="AG86" s="147">
        <v>499.53</v>
      </c>
      <c r="AH86" s="147">
        <v>19368.189999999999</v>
      </c>
      <c r="AI86" s="147">
        <v>48088.72</v>
      </c>
      <c r="AJ86" s="147">
        <v>34996.78</v>
      </c>
      <c r="AK86" s="147"/>
      <c r="AL86" s="147">
        <v>34996.78</v>
      </c>
      <c r="AM86" s="147" t="s">
        <v>2073</v>
      </c>
      <c r="AN86" s="147" t="s">
        <v>2074</v>
      </c>
      <c r="AO86" s="1" t="s">
        <v>2075</v>
      </c>
      <c r="AP86" s="149" t="s">
        <v>2076</v>
      </c>
    </row>
    <row r="87" spans="1:42" ht="51">
      <c r="A87" s="2">
        <v>81</v>
      </c>
      <c r="B87" s="145">
        <v>5162</v>
      </c>
      <c r="C87" s="146" t="s">
        <v>2077</v>
      </c>
      <c r="D87" s="147" t="s">
        <v>16</v>
      </c>
      <c r="E87" s="148" t="s">
        <v>1680</v>
      </c>
      <c r="F87" s="147" t="s">
        <v>1771</v>
      </c>
      <c r="G87" s="148" t="s">
        <v>1777</v>
      </c>
      <c r="H87" s="147" t="s">
        <v>145</v>
      </c>
      <c r="I87" s="147"/>
      <c r="J87" s="147"/>
      <c r="K87" s="147">
        <v>52774</v>
      </c>
      <c r="L87" s="147">
        <v>15831</v>
      </c>
      <c r="M87" s="147">
        <v>6860.5</v>
      </c>
      <c r="N87" s="147">
        <v>61744.5</v>
      </c>
      <c r="O87" s="147">
        <v>4620</v>
      </c>
      <c r="P87" s="147">
        <v>2000</v>
      </c>
      <c r="Q87" s="147">
        <v>1000</v>
      </c>
      <c r="R87" s="147"/>
      <c r="S87" s="147"/>
      <c r="T87" s="147"/>
      <c r="U87" s="147"/>
      <c r="V87" s="147"/>
      <c r="W87" s="147"/>
      <c r="X87" s="147"/>
      <c r="Y87" s="147"/>
      <c r="Z87" s="147">
        <f t="shared" si="1"/>
        <v>7620</v>
      </c>
      <c r="AA87" s="147">
        <v>83085.5</v>
      </c>
      <c r="AB87" s="147"/>
      <c r="AC87" s="147">
        <v>47190.47</v>
      </c>
      <c r="AD87" s="147">
        <v>13500</v>
      </c>
      <c r="AE87" s="147">
        <v>13721</v>
      </c>
      <c r="AF87" s="147">
        <v>10000</v>
      </c>
      <c r="AG87" s="147">
        <v>500</v>
      </c>
      <c r="AH87" s="147">
        <v>20872.66</v>
      </c>
      <c r="AI87" s="147">
        <v>58593.66</v>
      </c>
      <c r="AJ87" s="147">
        <v>24491.84</v>
      </c>
      <c r="AK87" s="147"/>
      <c r="AL87" s="147">
        <v>24491.84</v>
      </c>
      <c r="AM87" s="147" t="s">
        <v>2078</v>
      </c>
      <c r="AN87" s="147" t="s">
        <v>2079</v>
      </c>
      <c r="AO87" s="1" t="s">
        <v>2080</v>
      </c>
      <c r="AP87" s="149" t="s">
        <v>2081</v>
      </c>
    </row>
    <row r="88" spans="1:42" ht="51">
      <c r="A88" s="2">
        <v>82</v>
      </c>
      <c r="B88" s="145">
        <v>5171</v>
      </c>
      <c r="C88" s="146" t="s">
        <v>2082</v>
      </c>
      <c r="D88" s="147" t="s">
        <v>16</v>
      </c>
      <c r="E88" s="148" t="s">
        <v>1680</v>
      </c>
      <c r="F88" s="147" t="s">
        <v>1771</v>
      </c>
      <c r="G88" s="148" t="s">
        <v>1752</v>
      </c>
      <c r="H88" s="147" t="s">
        <v>1498</v>
      </c>
      <c r="I88" s="147"/>
      <c r="J88" s="147"/>
      <c r="K88" s="147">
        <v>56787</v>
      </c>
      <c r="L88" s="147">
        <v>18930</v>
      </c>
      <c r="M88" s="147">
        <v>7571.7</v>
      </c>
      <c r="N88" s="147">
        <v>68145.3</v>
      </c>
      <c r="O88" s="147">
        <v>4650</v>
      </c>
      <c r="P88" s="147">
        <v>2000</v>
      </c>
      <c r="Q88" s="147">
        <v>1000</v>
      </c>
      <c r="R88" s="147"/>
      <c r="S88" s="147"/>
      <c r="T88" s="147"/>
      <c r="U88" s="147"/>
      <c r="V88" s="147"/>
      <c r="W88" s="147">
        <v>8000</v>
      </c>
      <c r="X88" s="147">
        <v>2050</v>
      </c>
      <c r="Y88" s="147"/>
      <c r="Z88" s="147">
        <f t="shared" si="1"/>
        <v>17700</v>
      </c>
      <c r="AA88" s="147">
        <v>100988.7</v>
      </c>
      <c r="AB88" s="147"/>
      <c r="AC88" s="147">
        <v>49456.4</v>
      </c>
      <c r="AD88" s="147">
        <v>16250</v>
      </c>
      <c r="AE88" s="147">
        <v>15143.4</v>
      </c>
      <c r="AF88" s="147">
        <v>15000</v>
      </c>
      <c r="AG88" s="147">
        <v>500</v>
      </c>
      <c r="AH88" s="147">
        <v>24548.68</v>
      </c>
      <c r="AI88" s="147">
        <v>71442.080000000002</v>
      </c>
      <c r="AJ88" s="147">
        <v>29546.62</v>
      </c>
      <c r="AK88" s="147"/>
      <c r="AL88" s="147">
        <v>29546.62</v>
      </c>
      <c r="AM88" s="147" t="s">
        <v>2083</v>
      </c>
      <c r="AN88" s="147" t="s">
        <v>2084</v>
      </c>
      <c r="AO88" s="1" t="s">
        <v>2085</v>
      </c>
      <c r="AP88" s="149" t="s">
        <v>2086</v>
      </c>
    </row>
    <row r="89" spans="1:42" ht="51">
      <c r="A89" s="2">
        <v>83</v>
      </c>
      <c r="B89" s="145">
        <v>5174</v>
      </c>
      <c r="C89" s="146" t="s">
        <v>2087</v>
      </c>
      <c r="D89" s="147" t="s">
        <v>16</v>
      </c>
      <c r="E89" s="148" t="s">
        <v>1680</v>
      </c>
      <c r="F89" s="147" t="s">
        <v>1715</v>
      </c>
      <c r="G89" s="148" t="s">
        <v>1686</v>
      </c>
      <c r="H89" s="147" t="s">
        <v>145</v>
      </c>
      <c r="I89" s="147"/>
      <c r="J89" s="147"/>
      <c r="K89" s="147">
        <v>52774</v>
      </c>
      <c r="L89" s="147">
        <v>12313</v>
      </c>
      <c r="M89" s="147">
        <v>6508.7</v>
      </c>
      <c r="N89" s="147">
        <v>58578.3</v>
      </c>
      <c r="O89" s="147">
        <v>4620</v>
      </c>
      <c r="P89" s="147">
        <v>2000</v>
      </c>
      <c r="Q89" s="147">
        <v>1000</v>
      </c>
      <c r="R89" s="147"/>
      <c r="S89" s="147"/>
      <c r="T89" s="147"/>
      <c r="U89" s="147"/>
      <c r="V89" s="147"/>
      <c r="W89" s="147"/>
      <c r="X89" s="147"/>
      <c r="Y89" s="147"/>
      <c r="Z89" s="147">
        <f t="shared" si="1"/>
        <v>7620</v>
      </c>
      <c r="AA89" s="147">
        <v>79215.7</v>
      </c>
      <c r="AB89" s="147"/>
      <c r="AC89" s="147">
        <v>51004.54</v>
      </c>
      <c r="AD89" s="147">
        <v>13750</v>
      </c>
      <c r="AE89" s="147">
        <v>13017.4</v>
      </c>
      <c r="AF89" s="147">
        <v>15000</v>
      </c>
      <c r="AG89" s="147">
        <v>502.47</v>
      </c>
      <c r="AH89" s="147">
        <v>20415.59</v>
      </c>
      <c r="AI89" s="147">
        <v>62685.46</v>
      </c>
      <c r="AJ89" s="147">
        <v>16530.240000000002</v>
      </c>
      <c r="AK89" s="147"/>
      <c r="AL89" s="147">
        <v>16530.240000000002</v>
      </c>
      <c r="AM89" s="147" t="s">
        <v>2088</v>
      </c>
      <c r="AN89" s="147" t="s">
        <v>2089</v>
      </c>
      <c r="AO89" s="1" t="s">
        <v>2090</v>
      </c>
      <c r="AP89" s="149" t="s">
        <v>2091</v>
      </c>
    </row>
    <row r="90" spans="1:42" ht="38.25">
      <c r="A90" s="2">
        <v>84</v>
      </c>
      <c r="B90" s="145">
        <v>5208</v>
      </c>
      <c r="C90" s="146" t="s">
        <v>2092</v>
      </c>
      <c r="D90" s="147" t="s">
        <v>16</v>
      </c>
      <c r="E90" s="148" t="s">
        <v>1680</v>
      </c>
      <c r="F90" s="147" t="s">
        <v>1733</v>
      </c>
      <c r="G90" s="148" t="s">
        <v>1716</v>
      </c>
      <c r="H90" s="147" t="s">
        <v>142</v>
      </c>
      <c r="I90" s="147"/>
      <c r="J90" s="147"/>
      <c r="K90" s="147">
        <v>46207</v>
      </c>
      <c r="L90" s="147">
        <v>16940</v>
      </c>
      <c r="M90" s="147">
        <v>6314.7</v>
      </c>
      <c r="N90" s="147">
        <v>56832.3</v>
      </c>
      <c r="O90" s="147">
        <v>4220</v>
      </c>
      <c r="P90" s="147">
        <v>2000</v>
      </c>
      <c r="Q90" s="147">
        <v>1000</v>
      </c>
      <c r="R90" s="147"/>
      <c r="S90" s="147"/>
      <c r="T90" s="147"/>
      <c r="U90" s="147"/>
      <c r="V90" s="147"/>
      <c r="W90" s="147"/>
      <c r="X90" s="147"/>
      <c r="Y90" s="147"/>
      <c r="Z90" s="147">
        <f t="shared" si="1"/>
        <v>7220</v>
      </c>
      <c r="AA90" s="147">
        <v>76681.7</v>
      </c>
      <c r="AB90" s="147"/>
      <c r="AC90" s="147">
        <v>43615.08</v>
      </c>
      <c r="AD90" s="147">
        <v>13250</v>
      </c>
      <c r="AE90" s="147">
        <v>12629.4</v>
      </c>
      <c r="AF90" s="147">
        <v>5000</v>
      </c>
      <c r="AG90" s="147">
        <v>500</v>
      </c>
      <c r="AH90" s="147">
        <v>16201.53</v>
      </c>
      <c r="AI90" s="147">
        <v>47580.93</v>
      </c>
      <c r="AJ90" s="147">
        <v>29100.77</v>
      </c>
      <c r="AK90" s="147"/>
      <c r="AL90" s="147">
        <v>29100.77</v>
      </c>
      <c r="AM90" s="147" t="s">
        <v>2093</v>
      </c>
      <c r="AN90" s="147" t="s">
        <v>2094</v>
      </c>
      <c r="AO90" s="1" t="s">
        <v>2095</v>
      </c>
      <c r="AP90" s="149" t="s">
        <v>2096</v>
      </c>
    </row>
    <row r="91" spans="1:42" ht="38.25">
      <c r="A91" s="2">
        <v>85</v>
      </c>
      <c r="B91" s="145">
        <v>5211</v>
      </c>
      <c r="C91" s="146" t="s">
        <v>2097</v>
      </c>
      <c r="D91" s="147" t="s">
        <v>16</v>
      </c>
      <c r="E91" s="148" t="s">
        <v>1680</v>
      </c>
      <c r="F91" s="147" t="s">
        <v>1733</v>
      </c>
      <c r="G91" s="148" t="s">
        <v>1716</v>
      </c>
      <c r="H91" s="147" t="s">
        <v>142</v>
      </c>
      <c r="I91" s="147"/>
      <c r="J91" s="147"/>
      <c r="K91" s="147">
        <v>46207</v>
      </c>
      <c r="L91" s="147">
        <v>16940</v>
      </c>
      <c r="M91" s="147">
        <v>6314.7</v>
      </c>
      <c r="N91" s="147">
        <v>56832.3</v>
      </c>
      <c r="O91" s="147">
        <v>4220</v>
      </c>
      <c r="P91" s="147">
        <v>2000</v>
      </c>
      <c r="Q91" s="147">
        <v>1000</v>
      </c>
      <c r="R91" s="147"/>
      <c r="S91" s="147"/>
      <c r="T91" s="147"/>
      <c r="U91" s="147"/>
      <c r="V91" s="147"/>
      <c r="W91" s="147"/>
      <c r="X91" s="147"/>
      <c r="Y91" s="147"/>
      <c r="Z91" s="147">
        <f t="shared" si="1"/>
        <v>7220</v>
      </c>
      <c r="AA91" s="147">
        <v>76681.7</v>
      </c>
      <c r="AB91" s="147"/>
      <c r="AC91" s="147">
        <v>52776.54</v>
      </c>
      <c r="AD91" s="147">
        <v>13250</v>
      </c>
      <c r="AE91" s="147">
        <v>12629.4</v>
      </c>
      <c r="AF91" s="147">
        <v>10000</v>
      </c>
      <c r="AG91" s="147">
        <v>500.92</v>
      </c>
      <c r="AH91" s="147">
        <v>19766.43</v>
      </c>
      <c r="AI91" s="147">
        <v>56146.75</v>
      </c>
      <c r="AJ91" s="147">
        <v>20534.95</v>
      </c>
      <c r="AK91" s="147"/>
      <c r="AL91" s="147">
        <v>20534.95</v>
      </c>
      <c r="AM91" s="147" t="s">
        <v>2098</v>
      </c>
      <c r="AN91" s="147" t="s">
        <v>2099</v>
      </c>
      <c r="AO91" s="1" t="s">
        <v>2100</v>
      </c>
      <c r="AP91" s="149" t="s">
        <v>2101</v>
      </c>
    </row>
    <row r="92" spans="1:42" ht="51">
      <c r="A92" s="2">
        <v>86</v>
      </c>
      <c r="B92" s="145">
        <v>5220</v>
      </c>
      <c r="C92" s="146" t="s">
        <v>2102</v>
      </c>
      <c r="D92" s="147" t="s">
        <v>16</v>
      </c>
      <c r="E92" s="148" t="s">
        <v>1680</v>
      </c>
      <c r="F92" s="147" t="s">
        <v>1728</v>
      </c>
      <c r="G92" s="148" t="s">
        <v>1752</v>
      </c>
      <c r="H92" s="147" t="s">
        <v>1498</v>
      </c>
      <c r="I92" s="147"/>
      <c r="J92" s="147"/>
      <c r="K92" s="147">
        <v>56787</v>
      </c>
      <c r="L92" s="147">
        <v>18930</v>
      </c>
      <c r="M92" s="147">
        <v>7571.7</v>
      </c>
      <c r="N92" s="147">
        <v>68145.3</v>
      </c>
      <c r="O92" s="147">
        <v>4650</v>
      </c>
      <c r="P92" s="147">
        <v>2000</v>
      </c>
      <c r="Q92" s="147">
        <v>1000</v>
      </c>
      <c r="R92" s="147"/>
      <c r="S92" s="147"/>
      <c r="T92" s="147"/>
      <c r="U92" s="147"/>
      <c r="V92" s="147"/>
      <c r="W92" s="147">
        <v>8000</v>
      </c>
      <c r="X92" s="147">
        <v>2050</v>
      </c>
      <c r="Y92" s="147"/>
      <c r="Z92" s="147">
        <f t="shared" si="1"/>
        <v>17700</v>
      </c>
      <c r="AA92" s="147">
        <v>100988.7</v>
      </c>
      <c r="AB92" s="147"/>
      <c r="AC92" s="147">
        <v>41687.870000000003</v>
      </c>
      <c r="AD92" s="147">
        <v>0</v>
      </c>
      <c r="AE92" s="147">
        <v>15143.4</v>
      </c>
      <c r="AF92" s="147">
        <v>13000</v>
      </c>
      <c r="AG92" s="147">
        <v>500</v>
      </c>
      <c r="AH92" s="147">
        <v>23294.98</v>
      </c>
      <c r="AI92" s="147">
        <v>51938.38</v>
      </c>
      <c r="AJ92" s="147">
        <v>49050.32</v>
      </c>
      <c r="AK92" s="147"/>
      <c r="AL92" s="147">
        <v>49050.32</v>
      </c>
      <c r="AM92" s="147" t="s">
        <v>2103</v>
      </c>
      <c r="AN92" s="147" t="s">
        <v>2104</v>
      </c>
      <c r="AO92" s="1" t="s">
        <v>2105</v>
      </c>
      <c r="AP92" s="149"/>
    </row>
    <row r="93" spans="1:42" ht="89.25">
      <c r="A93" s="2">
        <v>87</v>
      </c>
      <c r="B93" s="145">
        <v>5221</v>
      </c>
      <c r="C93" s="146" t="s">
        <v>477</v>
      </c>
      <c r="D93" s="147" t="s">
        <v>16</v>
      </c>
      <c r="E93" s="148" t="s">
        <v>1680</v>
      </c>
      <c r="F93" s="147" t="s">
        <v>1831</v>
      </c>
      <c r="G93" s="148" t="s">
        <v>1752</v>
      </c>
      <c r="H93" s="147" t="s">
        <v>1498</v>
      </c>
      <c r="I93" s="147"/>
      <c r="J93" s="147"/>
      <c r="K93" s="147">
        <v>56787</v>
      </c>
      <c r="L93" s="147">
        <v>18930</v>
      </c>
      <c r="M93" s="147">
        <v>7571.7</v>
      </c>
      <c r="N93" s="147">
        <v>68145.3</v>
      </c>
      <c r="O93" s="147">
        <v>4650</v>
      </c>
      <c r="P93" s="147">
        <v>2000</v>
      </c>
      <c r="Q93" s="147">
        <v>1000</v>
      </c>
      <c r="R93" s="147"/>
      <c r="S93" s="147"/>
      <c r="T93" s="147"/>
      <c r="U93" s="147"/>
      <c r="V93" s="147"/>
      <c r="W93" s="147">
        <v>8000</v>
      </c>
      <c r="X93" s="147">
        <v>2050</v>
      </c>
      <c r="Y93" s="147"/>
      <c r="Z93" s="147">
        <f t="shared" si="1"/>
        <v>17700</v>
      </c>
      <c r="AA93" s="147">
        <v>100988.7</v>
      </c>
      <c r="AB93" s="147"/>
      <c r="AC93" s="147">
        <v>49628.86</v>
      </c>
      <c r="AD93" s="147">
        <v>16250</v>
      </c>
      <c r="AE93" s="147">
        <v>15143.4</v>
      </c>
      <c r="AF93" s="147">
        <v>14000</v>
      </c>
      <c r="AG93" s="147">
        <v>500</v>
      </c>
      <c r="AH93" s="147">
        <v>25110.11</v>
      </c>
      <c r="AI93" s="147">
        <v>71003.509999999995</v>
      </c>
      <c r="AJ93" s="147">
        <v>29985.19</v>
      </c>
      <c r="AK93" s="147"/>
      <c r="AL93" s="147">
        <v>29985.19</v>
      </c>
      <c r="AM93" s="147" t="s">
        <v>2106</v>
      </c>
      <c r="AN93" s="147" t="s">
        <v>2107</v>
      </c>
      <c r="AO93" s="1" t="s">
        <v>2108</v>
      </c>
      <c r="AP93" s="149" t="s">
        <v>2109</v>
      </c>
    </row>
    <row r="94" spans="1:42" ht="76.5">
      <c r="A94" s="2">
        <v>88</v>
      </c>
      <c r="B94" s="145">
        <v>5223</v>
      </c>
      <c r="C94" s="146" t="s">
        <v>2110</v>
      </c>
      <c r="D94" s="147" t="s">
        <v>16</v>
      </c>
      <c r="E94" s="148" t="s">
        <v>1680</v>
      </c>
      <c r="F94" s="147" t="s">
        <v>1739</v>
      </c>
      <c r="G94" s="148" t="s">
        <v>1752</v>
      </c>
      <c r="H94" s="147" t="s">
        <v>1498</v>
      </c>
      <c r="I94" s="147"/>
      <c r="J94" s="147"/>
      <c r="K94" s="147">
        <v>56787</v>
      </c>
      <c r="L94" s="147">
        <v>18930</v>
      </c>
      <c r="M94" s="147">
        <v>7571.7</v>
      </c>
      <c r="N94" s="147">
        <v>68145.3</v>
      </c>
      <c r="O94" s="147">
        <v>4650</v>
      </c>
      <c r="P94" s="147">
        <v>2000</v>
      </c>
      <c r="Q94" s="147">
        <v>1000</v>
      </c>
      <c r="R94" s="147"/>
      <c r="S94" s="147"/>
      <c r="T94" s="147"/>
      <c r="U94" s="147"/>
      <c r="V94" s="147"/>
      <c r="W94" s="147">
        <v>8000</v>
      </c>
      <c r="X94" s="147">
        <v>2050</v>
      </c>
      <c r="Y94" s="147"/>
      <c r="Z94" s="147">
        <f t="shared" si="1"/>
        <v>17700</v>
      </c>
      <c r="AA94" s="147">
        <v>100988.7</v>
      </c>
      <c r="AB94" s="147"/>
      <c r="AC94" s="147">
        <v>48281.94</v>
      </c>
      <c r="AD94" s="147">
        <v>16250</v>
      </c>
      <c r="AE94" s="147">
        <v>15143.4</v>
      </c>
      <c r="AF94" s="147">
        <v>12000</v>
      </c>
      <c r="AG94" s="147">
        <v>500</v>
      </c>
      <c r="AH94" s="147">
        <v>24484.22</v>
      </c>
      <c r="AI94" s="147">
        <v>68377.62</v>
      </c>
      <c r="AJ94" s="147">
        <v>32611.08</v>
      </c>
      <c r="AK94" s="147"/>
      <c r="AL94" s="147">
        <v>32611.08</v>
      </c>
      <c r="AM94" s="147" t="s">
        <v>2111</v>
      </c>
      <c r="AN94" s="147" t="s">
        <v>2112</v>
      </c>
      <c r="AO94" s="1" t="s">
        <v>2113</v>
      </c>
      <c r="AP94" s="149" t="s">
        <v>2114</v>
      </c>
    </row>
    <row r="95" spans="1:42" ht="51">
      <c r="A95" s="2">
        <v>89</v>
      </c>
      <c r="B95" s="145">
        <v>5224</v>
      </c>
      <c r="C95" s="146" t="s">
        <v>1355</v>
      </c>
      <c r="D95" s="147" t="s">
        <v>16</v>
      </c>
      <c r="E95" s="148" t="s">
        <v>1680</v>
      </c>
      <c r="F95" s="147" t="s">
        <v>1879</v>
      </c>
      <c r="G95" s="148" t="s">
        <v>1777</v>
      </c>
      <c r="H95" s="147" t="s">
        <v>1498</v>
      </c>
      <c r="I95" s="147"/>
      <c r="J95" s="147"/>
      <c r="K95" s="147">
        <v>56787</v>
      </c>
      <c r="L95" s="147">
        <v>17037</v>
      </c>
      <c r="M95" s="147">
        <v>7382.4</v>
      </c>
      <c r="N95" s="147">
        <v>66441.600000000006</v>
      </c>
      <c r="O95" s="147">
        <v>4650</v>
      </c>
      <c r="P95" s="147">
        <v>2000</v>
      </c>
      <c r="Q95" s="147">
        <v>1000</v>
      </c>
      <c r="R95" s="147"/>
      <c r="S95" s="147"/>
      <c r="T95" s="147"/>
      <c r="U95" s="147"/>
      <c r="V95" s="147"/>
      <c r="W95" s="147">
        <v>8000</v>
      </c>
      <c r="X95" s="147">
        <v>2050</v>
      </c>
      <c r="Y95" s="147"/>
      <c r="Z95" s="147">
        <f t="shared" si="1"/>
        <v>17700</v>
      </c>
      <c r="AA95" s="147">
        <v>98906.4</v>
      </c>
      <c r="AB95" s="147"/>
      <c r="AC95" s="147">
        <v>48104.07</v>
      </c>
      <c r="AD95" s="147">
        <v>15000</v>
      </c>
      <c r="AE95" s="147">
        <v>14764.8</v>
      </c>
      <c r="AF95" s="147">
        <v>15000</v>
      </c>
      <c r="AG95" s="147">
        <v>500</v>
      </c>
      <c r="AH95" s="147">
        <v>23674</v>
      </c>
      <c r="AI95" s="147">
        <v>68938.8</v>
      </c>
      <c r="AJ95" s="147">
        <v>29967.599999999999</v>
      </c>
      <c r="AK95" s="147"/>
      <c r="AL95" s="147">
        <v>29967.599999999999</v>
      </c>
      <c r="AM95" s="147" t="s">
        <v>2115</v>
      </c>
      <c r="AN95" s="147" t="s">
        <v>2116</v>
      </c>
      <c r="AO95" s="1" t="s">
        <v>2117</v>
      </c>
      <c r="AP95" s="149" t="s">
        <v>2118</v>
      </c>
    </row>
    <row r="96" spans="1:42" ht="38.25">
      <c r="A96" s="2">
        <v>90</v>
      </c>
      <c r="B96" s="145">
        <v>5226</v>
      </c>
      <c r="C96" s="146" t="s">
        <v>2119</v>
      </c>
      <c r="D96" s="147" t="s">
        <v>16</v>
      </c>
      <c r="E96" s="148" t="s">
        <v>1680</v>
      </c>
      <c r="F96" s="147" t="s">
        <v>183</v>
      </c>
      <c r="G96" s="148" t="s">
        <v>1752</v>
      </c>
      <c r="H96" s="147" t="s">
        <v>1498</v>
      </c>
      <c r="I96" s="147"/>
      <c r="J96" s="147"/>
      <c r="K96" s="147">
        <v>56787</v>
      </c>
      <c r="L96" s="147">
        <v>18930</v>
      </c>
      <c r="M96" s="147">
        <v>7571.7</v>
      </c>
      <c r="N96" s="147">
        <v>68145.3</v>
      </c>
      <c r="O96" s="147">
        <v>4650</v>
      </c>
      <c r="P96" s="147">
        <v>2000</v>
      </c>
      <c r="Q96" s="147">
        <v>1000</v>
      </c>
      <c r="R96" s="147"/>
      <c r="S96" s="147"/>
      <c r="T96" s="147"/>
      <c r="U96" s="147"/>
      <c r="V96" s="147"/>
      <c r="W96" s="147">
        <v>8000</v>
      </c>
      <c r="X96" s="147">
        <v>2050</v>
      </c>
      <c r="Y96" s="147"/>
      <c r="Z96" s="147">
        <f t="shared" si="1"/>
        <v>17700</v>
      </c>
      <c r="AA96" s="147">
        <v>100988.7</v>
      </c>
      <c r="AB96" s="147"/>
      <c r="AC96" s="147">
        <v>41667.660000000003</v>
      </c>
      <c r="AD96" s="147">
        <v>16250</v>
      </c>
      <c r="AE96" s="147">
        <v>15143.4</v>
      </c>
      <c r="AF96" s="147">
        <v>12000</v>
      </c>
      <c r="AG96" s="147">
        <v>500</v>
      </c>
      <c r="AH96" s="147">
        <v>23515.07</v>
      </c>
      <c r="AI96" s="147">
        <v>67408.47</v>
      </c>
      <c r="AJ96" s="147">
        <v>33580.230000000003</v>
      </c>
      <c r="AK96" s="147"/>
      <c r="AL96" s="147">
        <v>33580.230000000003</v>
      </c>
      <c r="AM96" s="147" t="s">
        <v>2120</v>
      </c>
      <c r="AN96" s="147" t="s">
        <v>2121</v>
      </c>
      <c r="AO96" s="1" t="s">
        <v>2122</v>
      </c>
      <c r="AP96" s="149" t="s">
        <v>2123</v>
      </c>
    </row>
    <row r="97" spans="1:42" ht="38.25">
      <c r="A97" s="2">
        <v>91</v>
      </c>
      <c r="B97" s="145">
        <v>5228</v>
      </c>
      <c r="C97" s="146" t="s">
        <v>2124</v>
      </c>
      <c r="D97" s="147" t="s">
        <v>16</v>
      </c>
      <c r="E97" s="148" t="s">
        <v>1680</v>
      </c>
      <c r="F97" s="147" t="s">
        <v>1733</v>
      </c>
      <c r="G97" s="148" t="s">
        <v>1752</v>
      </c>
      <c r="H97" s="147" t="s">
        <v>1498</v>
      </c>
      <c r="I97" s="147"/>
      <c r="J97" s="147"/>
      <c r="K97" s="147">
        <v>56787</v>
      </c>
      <c r="L97" s="147">
        <v>18930</v>
      </c>
      <c r="M97" s="147">
        <v>7571.7</v>
      </c>
      <c r="N97" s="147">
        <v>68145.3</v>
      </c>
      <c r="O97" s="147">
        <v>4650</v>
      </c>
      <c r="P97" s="147">
        <v>2000</v>
      </c>
      <c r="Q97" s="147">
        <v>1000</v>
      </c>
      <c r="R97" s="147"/>
      <c r="S97" s="147"/>
      <c r="T97" s="147"/>
      <c r="U97" s="147"/>
      <c r="V97" s="147"/>
      <c r="W97" s="147">
        <v>8000</v>
      </c>
      <c r="X97" s="147">
        <v>2050</v>
      </c>
      <c r="Y97" s="147"/>
      <c r="Z97" s="147">
        <f t="shared" si="1"/>
        <v>17700</v>
      </c>
      <c r="AA97" s="147">
        <v>100988.7</v>
      </c>
      <c r="AB97" s="147"/>
      <c r="AC97" s="147">
        <v>39919.07</v>
      </c>
      <c r="AD97" s="147">
        <v>0</v>
      </c>
      <c r="AE97" s="147">
        <v>15143.4</v>
      </c>
      <c r="AF97" s="147">
        <v>15000</v>
      </c>
      <c r="AG97" s="147">
        <v>500</v>
      </c>
      <c r="AH97" s="147">
        <v>21630.43</v>
      </c>
      <c r="AI97" s="147">
        <v>52273.83</v>
      </c>
      <c r="AJ97" s="147">
        <v>48714.87</v>
      </c>
      <c r="AK97" s="147"/>
      <c r="AL97" s="147">
        <v>48714.87</v>
      </c>
      <c r="AM97" s="147" t="s">
        <v>2125</v>
      </c>
      <c r="AN97" s="147" t="s">
        <v>49</v>
      </c>
      <c r="AO97" s="1" t="s">
        <v>2126</v>
      </c>
      <c r="AP97" s="149"/>
    </row>
    <row r="98" spans="1:42" ht="63.75">
      <c r="A98" s="2">
        <v>92</v>
      </c>
      <c r="B98" s="145">
        <v>5232</v>
      </c>
      <c r="C98" s="146" t="s">
        <v>2127</v>
      </c>
      <c r="D98" s="147" t="s">
        <v>16</v>
      </c>
      <c r="E98" s="148" t="s">
        <v>1680</v>
      </c>
      <c r="F98" s="147" t="s">
        <v>1787</v>
      </c>
      <c r="G98" s="148" t="s">
        <v>1752</v>
      </c>
      <c r="H98" s="147" t="s">
        <v>142</v>
      </c>
      <c r="I98" s="147"/>
      <c r="J98" s="147"/>
      <c r="K98" s="147">
        <v>46207</v>
      </c>
      <c r="L98" s="147">
        <v>15400</v>
      </c>
      <c r="M98" s="147">
        <v>6160.7</v>
      </c>
      <c r="N98" s="147">
        <v>55446.3</v>
      </c>
      <c r="O98" s="147">
        <v>4220</v>
      </c>
      <c r="P98" s="147">
        <v>2000</v>
      </c>
      <c r="Q98" s="147">
        <v>1000</v>
      </c>
      <c r="R98" s="147"/>
      <c r="S98" s="147"/>
      <c r="T98" s="147"/>
      <c r="U98" s="147"/>
      <c r="V98" s="147"/>
      <c r="W98" s="147"/>
      <c r="X98" s="147"/>
      <c r="Y98" s="147"/>
      <c r="Z98" s="147">
        <f t="shared" si="1"/>
        <v>7220</v>
      </c>
      <c r="AA98" s="147">
        <v>74987.7</v>
      </c>
      <c r="AB98" s="147"/>
      <c r="AC98" s="147">
        <v>38259.839999999997</v>
      </c>
      <c r="AD98" s="147">
        <v>15000</v>
      </c>
      <c r="AE98" s="147">
        <v>12321.4</v>
      </c>
      <c r="AF98" s="147">
        <v>0</v>
      </c>
      <c r="AG98" s="147">
        <v>502.59</v>
      </c>
      <c r="AH98" s="147">
        <v>13979.73</v>
      </c>
      <c r="AI98" s="147">
        <v>41803.72</v>
      </c>
      <c r="AJ98" s="147">
        <v>33183.980000000003</v>
      </c>
      <c r="AK98" s="147"/>
      <c r="AL98" s="147">
        <v>33183.980000000003</v>
      </c>
      <c r="AM98" s="147" t="s">
        <v>2128</v>
      </c>
      <c r="AN98" s="147" t="s">
        <v>2129</v>
      </c>
      <c r="AO98" s="1" t="s">
        <v>2130</v>
      </c>
      <c r="AP98" s="149" t="s">
        <v>2131</v>
      </c>
    </row>
    <row r="99" spans="1:42" ht="63.75">
      <c r="A99" s="2">
        <v>93</v>
      </c>
      <c r="B99" s="145">
        <v>5241</v>
      </c>
      <c r="C99" s="146" t="s">
        <v>394</v>
      </c>
      <c r="D99" s="147" t="s">
        <v>16</v>
      </c>
      <c r="E99" s="148" t="s">
        <v>1680</v>
      </c>
      <c r="F99" s="147" t="s">
        <v>2132</v>
      </c>
      <c r="G99" s="148" t="s">
        <v>1686</v>
      </c>
      <c r="H99" s="147" t="s">
        <v>145</v>
      </c>
      <c r="I99" s="147"/>
      <c r="J99" s="147"/>
      <c r="K99" s="147">
        <v>52774</v>
      </c>
      <c r="L99" s="147">
        <v>12313</v>
      </c>
      <c r="M99" s="147">
        <v>6508.7</v>
      </c>
      <c r="N99" s="147">
        <v>58578.3</v>
      </c>
      <c r="O99" s="147">
        <v>4620</v>
      </c>
      <c r="P99" s="147">
        <v>2000</v>
      </c>
      <c r="Q99" s="147">
        <v>1000</v>
      </c>
      <c r="R99" s="147"/>
      <c r="S99" s="147"/>
      <c r="T99" s="147"/>
      <c r="U99" s="147"/>
      <c r="V99" s="147"/>
      <c r="W99" s="147"/>
      <c r="X99" s="147"/>
      <c r="Y99" s="147"/>
      <c r="Z99" s="147">
        <f t="shared" si="1"/>
        <v>7620</v>
      </c>
      <c r="AA99" s="147">
        <v>79215.7</v>
      </c>
      <c r="AB99" s="147"/>
      <c r="AC99" s="147">
        <v>37294.559999999998</v>
      </c>
      <c r="AD99" s="147">
        <v>13750</v>
      </c>
      <c r="AE99" s="147">
        <v>13017.4</v>
      </c>
      <c r="AF99" s="147">
        <v>8000</v>
      </c>
      <c r="AG99" s="147">
        <v>499.38</v>
      </c>
      <c r="AH99" s="147">
        <v>15350.6</v>
      </c>
      <c r="AI99" s="147">
        <v>50617.38</v>
      </c>
      <c r="AJ99" s="147">
        <v>28598.32</v>
      </c>
      <c r="AK99" s="147"/>
      <c r="AL99" s="147">
        <v>28598.32</v>
      </c>
      <c r="AM99" s="147" t="s">
        <v>2133</v>
      </c>
      <c r="AN99" s="147" t="s">
        <v>2134</v>
      </c>
      <c r="AO99" s="1" t="s">
        <v>2135</v>
      </c>
      <c r="AP99" s="149" t="s">
        <v>2136</v>
      </c>
    </row>
    <row r="100" spans="1:42" ht="51">
      <c r="A100" s="2">
        <v>94</v>
      </c>
      <c r="B100" s="145">
        <v>5243</v>
      </c>
      <c r="C100" s="146" t="s">
        <v>2137</v>
      </c>
      <c r="D100" s="147" t="s">
        <v>16</v>
      </c>
      <c r="E100" s="148" t="s">
        <v>1680</v>
      </c>
      <c r="F100" s="147" t="s">
        <v>1816</v>
      </c>
      <c r="G100" s="148" t="s">
        <v>1693</v>
      </c>
      <c r="H100" s="147" t="s">
        <v>145</v>
      </c>
      <c r="I100" s="147"/>
      <c r="J100" s="147"/>
      <c r="K100" s="147">
        <v>52774</v>
      </c>
      <c r="L100" s="147">
        <v>10554</v>
      </c>
      <c r="M100" s="147">
        <v>6332.8</v>
      </c>
      <c r="N100" s="147">
        <v>56995.199999999997</v>
      </c>
      <c r="O100" s="147">
        <v>4620</v>
      </c>
      <c r="P100" s="147">
        <v>2000</v>
      </c>
      <c r="Q100" s="147">
        <v>1000</v>
      </c>
      <c r="R100" s="147"/>
      <c r="S100" s="147"/>
      <c r="T100" s="147"/>
      <c r="U100" s="147"/>
      <c r="V100" s="147"/>
      <c r="W100" s="147"/>
      <c r="X100" s="147"/>
      <c r="Y100" s="147"/>
      <c r="Z100" s="147">
        <f t="shared" si="1"/>
        <v>7620</v>
      </c>
      <c r="AA100" s="147">
        <v>77280.800000000003</v>
      </c>
      <c r="AB100" s="147"/>
      <c r="AC100" s="147">
        <v>38159.46</v>
      </c>
      <c r="AD100" s="147">
        <v>13250</v>
      </c>
      <c r="AE100" s="147">
        <v>12665.6</v>
      </c>
      <c r="AF100" s="147">
        <v>15000</v>
      </c>
      <c r="AG100" s="147">
        <v>502.75</v>
      </c>
      <c r="AH100" s="147">
        <v>13659.68</v>
      </c>
      <c r="AI100" s="147">
        <v>55078.03</v>
      </c>
      <c r="AJ100" s="147">
        <v>22202.77</v>
      </c>
      <c r="AK100" s="147"/>
      <c r="AL100" s="147">
        <v>22202.77</v>
      </c>
      <c r="AM100" s="147" t="s">
        <v>2138</v>
      </c>
      <c r="AN100" s="147" t="s">
        <v>2139</v>
      </c>
      <c r="AO100" s="1" t="s">
        <v>2140</v>
      </c>
      <c r="AP100" s="149" t="s">
        <v>2141</v>
      </c>
    </row>
    <row r="101" spans="1:42" ht="63.75">
      <c r="A101" s="2">
        <v>95</v>
      </c>
      <c r="B101" s="145">
        <v>5244</v>
      </c>
      <c r="C101" s="146" t="s">
        <v>2142</v>
      </c>
      <c r="D101" s="147" t="s">
        <v>16</v>
      </c>
      <c r="E101" s="148" t="s">
        <v>1680</v>
      </c>
      <c r="F101" s="147" t="s">
        <v>1787</v>
      </c>
      <c r="G101" s="148" t="s">
        <v>1693</v>
      </c>
      <c r="H101" s="147" t="s">
        <v>145</v>
      </c>
      <c r="I101" s="147"/>
      <c r="J101" s="147"/>
      <c r="K101" s="147">
        <v>52774</v>
      </c>
      <c r="L101" s="147">
        <v>10554</v>
      </c>
      <c r="M101" s="147">
        <v>6332.8</v>
      </c>
      <c r="N101" s="147">
        <v>56995.199999999997</v>
      </c>
      <c r="O101" s="147">
        <v>4620</v>
      </c>
      <c r="P101" s="147">
        <v>2000</v>
      </c>
      <c r="Q101" s="147">
        <v>1000</v>
      </c>
      <c r="R101" s="147"/>
      <c r="S101" s="147"/>
      <c r="T101" s="147"/>
      <c r="U101" s="147"/>
      <c r="V101" s="147"/>
      <c r="W101" s="147"/>
      <c r="X101" s="147"/>
      <c r="Y101" s="147"/>
      <c r="Z101" s="147">
        <f t="shared" si="1"/>
        <v>7620</v>
      </c>
      <c r="AA101" s="147">
        <v>77280.800000000003</v>
      </c>
      <c r="AB101" s="147"/>
      <c r="AC101" s="147">
        <v>41957.19</v>
      </c>
      <c r="AD101" s="147">
        <v>13250</v>
      </c>
      <c r="AE101" s="147">
        <v>12665.6</v>
      </c>
      <c r="AF101" s="147">
        <v>10000</v>
      </c>
      <c r="AG101" s="147">
        <v>498.93</v>
      </c>
      <c r="AH101" s="147">
        <v>15383.78</v>
      </c>
      <c r="AI101" s="147">
        <v>51798.31</v>
      </c>
      <c r="AJ101" s="147">
        <v>25482.49</v>
      </c>
      <c r="AK101" s="147"/>
      <c r="AL101" s="147">
        <v>25482.49</v>
      </c>
      <c r="AM101" s="147" t="s">
        <v>2143</v>
      </c>
      <c r="AN101" s="147" t="s">
        <v>2144</v>
      </c>
      <c r="AO101" s="1" t="s">
        <v>2145</v>
      </c>
      <c r="AP101" s="149" t="s">
        <v>2146</v>
      </c>
    </row>
    <row r="102" spans="1:42" ht="63.75">
      <c r="A102" s="2">
        <v>96</v>
      </c>
      <c r="B102" s="145">
        <v>5245</v>
      </c>
      <c r="C102" s="146" t="s">
        <v>2147</v>
      </c>
      <c r="D102" s="147" t="s">
        <v>16</v>
      </c>
      <c r="E102" s="148" t="s">
        <v>1680</v>
      </c>
      <c r="F102" s="147" t="s">
        <v>1801</v>
      </c>
      <c r="G102" s="148" t="s">
        <v>1723</v>
      </c>
      <c r="H102" s="147" t="s">
        <v>145</v>
      </c>
      <c r="I102" s="147"/>
      <c r="J102" s="147"/>
      <c r="K102" s="147">
        <v>52774</v>
      </c>
      <c r="L102" s="147">
        <v>14072</v>
      </c>
      <c r="M102" s="147">
        <v>6684.6</v>
      </c>
      <c r="N102" s="147">
        <v>60161.4</v>
      </c>
      <c r="O102" s="147">
        <v>4620</v>
      </c>
      <c r="P102" s="147">
        <v>2000</v>
      </c>
      <c r="Q102" s="147">
        <v>1000</v>
      </c>
      <c r="R102" s="147"/>
      <c r="S102" s="147"/>
      <c r="T102" s="147"/>
      <c r="U102" s="147"/>
      <c r="V102" s="147"/>
      <c r="W102" s="147"/>
      <c r="X102" s="147"/>
      <c r="Y102" s="147"/>
      <c r="Z102" s="147">
        <f t="shared" si="1"/>
        <v>7620</v>
      </c>
      <c r="AA102" s="147">
        <v>81150.600000000006</v>
      </c>
      <c r="AB102" s="147"/>
      <c r="AC102" s="147">
        <v>42721.48</v>
      </c>
      <c r="AD102" s="147">
        <v>12500</v>
      </c>
      <c r="AE102" s="147">
        <v>13369.2</v>
      </c>
      <c r="AF102" s="147">
        <v>12000</v>
      </c>
      <c r="AG102" s="147">
        <v>500</v>
      </c>
      <c r="AH102" s="147">
        <v>16346.7</v>
      </c>
      <c r="AI102" s="147">
        <v>54715.9</v>
      </c>
      <c r="AJ102" s="147">
        <v>26434.7</v>
      </c>
      <c r="AK102" s="147"/>
      <c r="AL102" s="147">
        <v>26434.7</v>
      </c>
      <c r="AM102" s="147" t="s">
        <v>2148</v>
      </c>
      <c r="AN102" s="147" t="s">
        <v>2149</v>
      </c>
      <c r="AO102" s="1" t="s">
        <v>2150</v>
      </c>
      <c r="AP102" s="149" t="s">
        <v>2151</v>
      </c>
    </row>
    <row r="103" spans="1:42" ht="76.5">
      <c r="A103" s="2">
        <v>97</v>
      </c>
      <c r="B103" s="145">
        <v>5247</v>
      </c>
      <c r="C103" s="146" t="s">
        <v>2152</v>
      </c>
      <c r="D103" s="147" t="s">
        <v>16</v>
      </c>
      <c r="E103" s="148" t="s">
        <v>1680</v>
      </c>
      <c r="F103" s="147" t="s">
        <v>1874</v>
      </c>
      <c r="G103" s="148" t="s">
        <v>1693</v>
      </c>
      <c r="H103" s="147" t="s">
        <v>145</v>
      </c>
      <c r="I103" s="147"/>
      <c r="J103" s="147"/>
      <c r="K103" s="147">
        <v>52774</v>
      </c>
      <c r="L103" s="147">
        <v>10554</v>
      </c>
      <c r="M103" s="147">
        <v>6332.8</v>
      </c>
      <c r="N103" s="147">
        <v>56995.199999999997</v>
      </c>
      <c r="O103" s="147">
        <v>4620</v>
      </c>
      <c r="P103" s="147">
        <v>2000</v>
      </c>
      <c r="Q103" s="147">
        <v>1000</v>
      </c>
      <c r="R103" s="147"/>
      <c r="S103" s="147"/>
      <c r="T103" s="147"/>
      <c r="U103" s="147"/>
      <c r="V103" s="147"/>
      <c r="W103" s="147"/>
      <c r="X103" s="147"/>
      <c r="Y103" s="147"/>
      <c r="Z103" s="147">
        <f t="shared" si="1"/>
        <v>7620</v>
      </c>
      <c r="AA103" s="147">
        <v>77280.800000000003</v>
      </c>
      <c r="AB103" s="147"/>
      <c r="AC103" s="147">
        <v>39165.660000000003</v>
      </c>
      <c r="AD103" s="147">
        <v>13750</v>
      </c>
      <c r="AE103" s="147">
        <v>12665.6</v>
      </c>
      <c r="AF103" s="147">
        <v>15000</v>
      </c>
      <c r="AG103" s="147">
        <v>501.38</v>
      </c>
      <c r="AH103" s="147">
        <v>13353.37</v>
      </c>
      <c r="AI103" s="147">
        <v>55270.35</v>
      </c>
      <c r="AJ103" s="147">
        <v>22010.45</v>
      </c>
      <c r="AK103" s="147"/>
      <c r="AL103" s="147">
        <v>22010.45</v>
      </c>
      <c r="AM103" s="147" t="s">
        <v>2153</v>
      </c>
      <c r="AN103" s="147" t="s">
        <v>2154</v>
      </c>
      <c r="AO103" s="1" t="s">
        <v>2155</v>
      </c>
      <c r="AP103" s="149" t="s">
        <v>2156</v>
      </c>
    </row>
    <row r="104" spans="1:42" ht="38.25">
      <c r="A104" s="2">
        <v>98</v>
      </c>
      <c r="B104" s="145">
        <v>5250</v>
      </c>
      <c r="C104" s="146" t="s">
        <v>2157</v>
      </c>
      <c r="D104" s="147" t="s">
        <v>16</v>
      </c>
      <c r="E104" s="148" t="s">
        <v>1680</v>
      </c>
      <c r="F104" s="147" t="s">
        <v>2021</v>
      </c>
      <c r="G104" s="148" t="s">
        <v>1752</v>
      </c>
      <c r="H104" s="147" t="s">
        <v>142</v>
      </c>
      <c r="I104" s="147"/>
      <c r="J104" s="147"/>
      <c r="K104" s="147">
        <v>46207</v>
      </c>
      <c r="L104" s="147">
        <v>15400</v>
      </c>
      <c r="M104" s="147">
        <v>6160.7</v>
      </c>
      <c r="N104" s="147">
        <v>55446.3</v>
      </c>
      <c r="O104" s="147">
        <v>4220</v>
      </c>
      <c r="P104" s="147">
        <v>2000</v>
      </c>
      <c r="Q104" s="147">
        <v>1000</v>
      </c>
      <c r="R104" s="147"/>
      <c r="S104" s="147"/>
      <c r="T104" s="147"/>
      <c r="U104" s="147"/>
      <c r="V104" s="147"/>
      <c r="W104" s="147"/>
      <c r="X104" s="147"/>
      <c r="Y104" s="147"/>
      <c r="Z104" s="147">
        <f t="shared" si="1"/>
        <v>7220</v>
      </c>
      <c r="AA104" s="147">
        <v>74987.7</v>
      </c>
      <c r="AB104" s="147"/>
      <c r="AC104" s="147">
        <v>50579.3</v>
      </c>
      <c r="AD104" s="147">
        <v>0</v>
      </c>
      <c r="AE104" s="147">
        <v>12321.4</v>
      </c>
      <c r="AF104" s="147">
        <v>3000</v>
      </c>
      <c r="AG104" s="147">
        <v>500</v>
      </c>
      <c r="AH104" s="147">
        <v>19460.900000000001</v>
      </c>
      <c r="AI104" s="147">
        <v>35282.300000000003</v>
      </c>
      <c r="AJ104" s="147">
        <v>39705.4</v>
      </c>
      <c r="AK104" s="147"/>
      <c r="AL104" s="147">
        <v>39705.4</v>
      </c>
      <c r="AM104" s="147" t="s">
        <v>2158</v>
      </c>
      <c r="AN104" s="147" t="s">
        <v>2159</v>
      </c>
      <c r="AO104" s="1" t="s">
        <v>2160</v>
      </c>
      <c r="AP104" s="149"/>
    </row>
    <row r="105" spans="1:42" ht="51">
      <c r="A105" s="2">
        <v>99</v>
      </c>
      <c r="B105" s="145">
        <v>5253</v>
      </c>
      <c r="C105" s="146" t="s">
        <v>2161</v>
      </c>
      <c r="D105" s="147" t="s">
        <v>16</v>
      </c>
      <c r="E105" s="148" t="s">
        <v>1680</v>
      </c>
      <c r="F105" s="147" t="s">
        <v>1822</v>
      </c>
      <c r="G105" s="148" t="s">
        <v>1723</v>
      </c>
      <c r="H105" s="147" t="s">
        <v>691</v>
      </c>
      <c r="I105" s="147"/>
      <c r="J105" s="147"/>
      <c r="K105" s="147">
        <v>48737</v>
      </c>
      <c r="L105" s="147">
        <v>13000</v>
      </c>
      <c r="M105" s="147">
        <v>6173.7</v>
      </c>
      <c r="N105" s="147">
        <v>55563.3</v>
      </c>
      <c r="O105" s="147">
        <v>4420</v>
      </c>
      <c r="P105" s="147">
        <v>2000</v>
      </c>
      <c r="Q105" s="147">
        <v>1000</v>
      </c>
      <c r="R105" s="147"/>
      <c r="S105" s="147"/>
      <c r="T105" s="147"/>
      <c r="U105" s="147"/>
      <c r="V105" s="147"/>
      <c r="W105" s="147"/>
      <c r="X105" s="147"/>
      <c r="Y105" s="147"/>
      <c r="Z105" s="147">
        <f t="shared" si="1"/>
        <v>7420</v>
      </c>
      <c r="AA105" s="147">
        <v>75330.7</v>
      </c>
      <c r="AB105" s="147"/>
      <c r="AC105" s="147">
        <v>52323.12</v>
      </c>
      <c r="AD105" s="147">
        <v>12500</v>
      </c>
      <c r="AE105" s="147">
        <v>12347.4</v>
      </c>
      <c r="AF105" s="147">
        <v>10000</v>
      </c>
      <c r="AG105" s="147">
        <v>467.43</v>
      </c>
      <c r="AH105" s="147">
        <v>20637.96</v>
      </c>
      <c r="AI105" s="147">
        <v>55952.79</v>
      </c>
      <c r="AJ105" s="147">
        <v>19377.91</v>
      </c>
      <c r="AK105" s="147"/>
      <c r="AL105" s="147">
        <v>19377.91</v>
      </c>
      <c r="AM105" s="147" t="s">
        <v>2162</v>
      </c>
      <c r="AN105" s="147" t="s">
        <v>2163</v>
      </c>
      <c r="AO105" s="1" t="s">
        <v>2164</v>
      </c>
      <c r="AP105" s="149" t="s">
        <v>2165</v>
      </c>
    </row>
    <row r="106" spans="1:42" ht="51">
      <c r="A106" s="2">
        <v>100</v>
      </c>
      <c r="B106" s="145">
        <v>5256</v>
      </c>
      <c r="C106" s="146" t="s">
        <v>2166</v>
      </c>
      <c r="D106" s="147" t="s">
        <v>16</v>
      </c>
      <c r="E106" s="148" t="s">
        <v>1680</v>
      </c>
      <c r="F106" s="147" t="s">
        <v>1771</v>
      </c>
      <c r="G106" s="148" t="s">
        <v>1752</v>
      </c>
      <c r="H106" s="147" t="s">
        <v>691</v>
      </c>
      <c r="I106" s="147"/>
      <c r="J106" s="147"/>
      <c r="K106" s="147">
        <v>48737</v>
      </c>
      <c r="L106" s="147">
        <v>16250</v>
      </c>
      <c r="M106" s="147">
        <v>6498.7</v>
      </c>
      <c r="N106" s="147">
        <v>58488.3</v>
      </c>
      <c r="O106" s="147">
        <v>4420</v>
      </c>
      <c r="P106" s="147">
        <v>2000</v>
      </c>
      <c r="Q106" s="147">
        <v>1000</v>
      </c>
      <c r="R106" s="147"/>
      <c r="S106" s="147"/>
      <c r="T106" s="147"/>
      <c r="U106" s="147"/>
      <c r="V106" s="147"/>
      <c r="W106" s="147"/>
      <c r="X106" s="147"/>
      <c r="Y106" s="147"/>
      <c r="Z106" s="147">
        <f t="shared" si="1"/>
        <v>7420</v>
      </c>
      <c r="AA106" s="147">
        <v>78905.7</v>
      </c>
      <c r="AB106" s="147"/>
      <c r="AC106" s="147">
        <v>43592.99</v>
      </c>
      <c r="AD106" s="147">
        <v>12500</v>
      </c>
      <c r="AE106" s="147">
        <v>12997.4</v>
      </c>
      <c r="AF106" s="147">
        <v>15000</v>
      </c>
      <c r="AG106" s="147">
        <v>498.72</v>
      </c>
      <c r="AH106" s="147">
        <v>17220.7</v>
      </c>
      <c r="AI106" s="147">
        <v>58216.82</v>
      </c>
      <c r="AJ106" s="147">
        <v>20688.88</v>
      </c>
      <c r="AK106" s="147"/>
      <c r="AL106" s="147">
        <v>20688.88</v>
      </c>
      <c r="AM106" s="147" t="s">
        <v>2167</v>
      </c>
      <c r="AN106" s="147" t="s">
        <v>2168</v>
      </c>
      <c r="AO106" s="1" t="s">
        <v>2169</v>
      </c>
      <c r="AP106" s="149" t="s">
        <v>2170</v>
      </c>
    </row>
    <row r="107" spans="1:42" ht="76.5">
      <c r="A107" s="2">
        <v>101</v>
      </c>
      <c r="B107" s="145">
        <v>5261</v>
      </c>
      <c r="C107" s="146" t="s">
        <v>2171</v>
      </c>
      <c r="D107" s="147" t="s">
        <v>16</v>
      </c>
      <c r="E107" s="148" t="s">
        <v>1680</v>
      </c>
      <c r="F107" s="147" t="s">
        <v>1868</v>
      </c>
      <c r="G107" s="148" t="s">
        <v>1777</v>
      </c>
      <c r="H107" s="147" t="s">
        <v>1498</v>
      </c>
      <c r="I107" s="147"/>
      <c r="J107" s="147"/>
      <c r="K107" s="147">
        <v>56787</v>
      </c>
      <c r="L107" s="147">
        <v>17037</v>
      </c>
      <c r="M107" s="147">
        <v>7382.4</v>
      </c>
      <c r="N107" s="147">
        <v>66441.600000000006</v>
      </c>
      <c r="O107" s="147">
        <v>4650</v>
      </c>
      <c r="P107" s="147">
        <v>2000</v>
      </c>
      <c r="Q107" s="147">
        <v>1000</v>
      </c>
      <c r="R107" s="147"/>
      <c r="S107" s="147"/>
      <c r="T107" s="147"/>
      <c r="U107" s="147"/>
      <c r="V107" s="147"/>
      <c r="W107" s="147">
        <v>8000</v>
      </c>
      <c r="X107" s="147">
        <v>2050</v>
      </c>
      <c r="Y107" s="147"/>
      <c r="Z107" s="147">
        <f t="shared" si="1"/>
        <v>17700</v>
      </c>
      <c r="AA107" s="147">
        <v>98906.4</v>
      </c>
      <c r="AB107" s="147"/>
      <c r="AC107" s="147">
        <v>43558.15</v>
      </c>
      <c r="AD107" s="147">
        <v>15500</v>
      </c>
      <c r="AE107" s="147">
        <v>14764.8</v>
      </c>
      <c r="AF107" s="147">
        <v>9000</v>
      </c>
      <c r="AG107" s="147">
        <v>500</v>
      </c>
      <c r="AH107" s="147">
        <v>23671.83</v>
      </c>
      <c r="AI107" s="147">
        <v>63436.63</v>
      </c>
      <c r="AJ107" s="147">
        <v>35469.769999999997</v>
      </c>
      <c r="AK107" s="147"/>
      <c r="AL107" s="147">
        <v>35469.769999999997</v>
      </c>
      <c r="AM107" s="147" t="s">
        <v>2172</v>
      </c>
      <c r="AN107" s="147" t="s">
        <v>2173</v>
      </c>
      <c r="AO107" s="1" t="s">
        <v>2174</v>
      </c>
      <c r="AP107" s="149" t="s">
        <v>2175</v>
      </c>
    </row>
    <row r="108" spans="1:42" ht="38.25">
      <c r="A108" s="2">
        <v>102</v>
      </c>
      <c r="B108" s="145">
        <v>5263</v>
      </c>
      <c r="C108" s="146" t="s">
        <v>2176</v>
      </c>
      <c r="D108" s="147" t="s">
        <v>16</v>
      </c>
      <c r="E108" s="148" t="s">
        <v>1680</v>
      </c>
      <c r="F108" s="147" t="s">
        <v>1733</v>
      </c>
      <c r="G108" s="148" t="s">
        <v>1752</v>
      </c>
      <c r="H108" s="147" t="s">
        <v>145</v>
      </c>
      <c r="I108" s="147"/>
      <c r="J108" s="147"/>
      <c r="K108" s="147">
        <v>52774</v>
      </c>
      <c r="L108" s="147">
        <v>17590</v>
      </c>
      <c r="M108" s="147">
        <v>7036.4</v>
      </c>
      <c r="N108" s="147">
        <v>63327.6</v>
      </c>
      <c r="O108" s="147">
        <v>4620</v>
      </c>
      <c r="P108" s="147">
        <v>2000</v>
      </c>
      <c r="Q108" s="147">
        <v>1000</v>
      </c>
      <c r="R108" s="147"/>
      <c r="S108" s="147"/>
      <c r="T108" s="147"/>
      <c r="U108" s="147"/>
      <c r="V108" s="147"/>
      <c r="W108" s="147"/>
      <c r="X108" s="147"/>
      <c r="Y108" s="147"/>
      <c r="Z108" s="147">
        <f t="shared" si="1"/>
        <v>7620</v>
      </c>
      <c r="AA108" s="147">
        <v>85020.4</v>
      </c>
      <c r="AB108" s="147"/>
      <c r="AC108" s="147">
        <v>57565.17</v>
      </c>
      <c r="AD108" s="147">
        <v>0</v>
      </c>
      <c r="AE108" s="147">
        <v>14072.8</v>
      </c>
      <c r="AF108" s="147">
        <v>12000</v>
      </c>
      <c r="AG108" s="147">
        <v>500</v>
      </c>
      <c r="AH108" s="147">
        <v>24948.13</v>
      </c>
      <c r="AI108" s="147">
        <v>51520.93</v>
      </c>
      <c r="AJ108" s="147">
        <v>33499.47</v>
      </c>
      <c r="AK108" s="147"/>
      <c r="AL108" s="147">
        <v>33499.47</v>
      </c>
      <c r="AM108" s="147" t="s">
        <v>2177</v>
      </c>
      <c r="AN108" s="147" t="s">
        <v>2178</v>
      </c>
      <c r="AO108" s="1" t="s">
        <v>2179</v>
      </c>
      <c r="AP108" s="149"/>
    </row>
    <row r="109" spans="1:42" ht="38.25">
      <c r="A109" s="2">
        <v>103</v>
      </c>
      <c r="B109" s="145">
        <v>5264</v>
      </c>
      <c r="C109" s="146" t="s">
        <v>2180</v>
      </c>
      <c r="D109" s="147" t="s">
        <v>16</v>
      </c>
      <c r="E109" s="148" t="s">
        <v>1680</v>
      </c>
      <c r="F109" s="147" t="s">
        <v>1733</v>
      </c>
      <c r="G109" s="148" t="s">
        <v>2181</v>
      </c>
      <c r="H109" s="147" t="s">
        <v>145</v>
      </c>
      <c r="I109" s="147"/>
      <c r="J109" s="147"/>
      <c r="K109" s="147">
        <v>52774</v>
      </c>
      <c r="L109" s="147">
        <v>8795</v>
      </c>
      <c r="M109" s="147">
        <v>6156.9</v>
      </c>
      <c r="N109" s="147">
        <v>55412.1</v>
      </c>
      <c r="O109" s="147">
        <v>4620</v>
      </c>
      <c r="P109" s="147">
        <v>2000</v>
      </c>
      <c r="Q109" s="147">
        <v>1000</v>
      </c>
      <c r="R109" s="147"/>
      <c r="S109" s="147"/>
      <c r="T109" s="147"/>
      <c r="U109" s="147"/>
      <c r="V109" s="147"/>
      <c r="W109" s="147"/>
      <c r="X109" s="147"/>
      <c r="Y109" s="147"/>
      <c r="Z109" s="147">
        <f t="shared" si="1"/>
        <v>7620</v>
      </c>
      <c r="AA109" s="147">
        <v>75345.899999999994</v>
      </c>
      <c r="AB109" s="147"/>
      <c r="AC109" s="147">
        <v>14829.49</v>
      </c>
      <c r="AD109" s="147">
        <v>0</v>
      </c>
      <c r="AE109" s="147">
        <v>12313.8</v>
      </c>
      <c r="AF109" s="147">
        <v>10000</v>
      </c>
      <c r="AG109" s="147">
        <v>497.96</v>
      </c>
      <c r="AH109" s="147">
        <v>5643.74</v>
      </c>
      <c r="AI109" s="147">
        <v>28455.5</v>
      </c>
      <c r="AJ109" s="147">
        <v>46890.400000000001</v>
      </c>
      <c r="AK109" s="147"/>
      <c r="AL109" s="147">
        <v>46890.400000000001</v>
      </c>
      <c r="AM109" s="147" t="s">
        <v>2182</v>
      </c>
      <c r="AN109" s="147" t="s">
        <v>2183</v>
      </c>
      <c r="AO109" s="1" t="s">
        <v>2184</v>
      </c>
      <c r="AP109" s="149"/>
    </row>
    <row r="110" spans="1:42" ht="76.5">
      <c r="A110" s="2">
        <v>104</v>
      </c>
      <c r="B110" s="145">
        <v>5265</v>
      </c>
      <c r="C110" s="146" t="s">
        <v>2185</v>
      </c>
      <c r="D110" s="147" t="s">
        <v>16</v>
      </c>
      <c r="E110" s="148" t="s">
        <v>1680</v>
      </c>
      <c r="F110" s="147" t="s">
        <v>1874</v>
      </c>
      <c r="G110" s="148" t="s">
        <v>1752</v>
      </c>
      <c r="H110" s="147" t="s">
        <v>1498</v>
      </c>
      <c r="I110" s="147"/>
      <c r="J110" s="147"/>
      <c r="K110" s="147">
        <v>56787</v>
      </c>
      <c r="L110" s="147">
        <v>18930</v>
      </c>
      <c r="M110" s="147">
        <v>7571.7</v>
      </c>
      <c r="N110" s="147">
        <v>68145.3</v>
      </c>
      <c r="O110" s="147">
        <v>4650</v>
      </c>
      <c r="P110" s="147">
        <v>2000</v>
      </c>
      <c r="Q110" s="147">
        <v>1000</v>
      </c>
      <c r="R110" s="147"/>
      <c r="S110" s="147"/>
      <c r="T110" s="147"/>
      <c r="U110" s="147"/>
      <c r="V110" s="147"/>
      <c r="W110" s="147">
        <v>8000</v>
      </c>
      <c r="X110" s="147">
        <v>2050</v>
      </c>
      <c r="Y110" s="147"/>
      <c r="Z110" s="147">
        <f t="shared" si="1"/>
        <v>17700</v>
      </c>
      <c r="AA110" s="147">
        <v>100988.7</v>
      </c>
      <c r="AB110" s="147"/>
      <c r="AC110" s="147">
        <v>46342.31</v>
      </c>
      <c r="AD110" s="147">
        <v>16250</v>
      </c>
      <c r="AE110" s="147">
        <v>15143.4</v>
      </c>
      <c r="AF110" s="147">
        <v>12500</v>
      </c>
      <c r="AG110" s="147">
        <v>500</v>
      </c>
      <c r="AH110" s="147">
        <v>24157.18</v>
      </c>
      <c r="AI110" s="147">
        <v>68550.58</v>
      </c>
      <c r="AJ110" s="147">
        <v>32438.12</v>
      </c>
      <c r="AK110" s="147"/>
      <c r="AL110" s="147">
        <v>32438.12</v>
      </c>
      <c r="AM110" s="147" t="s">
        <v>2186</v>
      </c>
      <c r="AN110" s="147" t="s">
        <v>2187</v>
      </c>
      <c r="AO110" s="1" t="s">
        <v>2188</v>
      </c>
      <c r="AP110" s="149" t="s">
        <v>2189</v>
      </c>
    </row>
    <row r="111" spans="1:42" ht="51">
      <c r="A111" s="2">
        <v>105</v>
      </c>
      <c r="B111" s="145">
        <v>5269</v>
      </c>
      <c r="C111" s="146" t="s">
        <v>2190</v>
      </c>
      <c r="D111" s="147" t="s">
        <v>16</v>
      </c>
      <c r="E111" s="148" t="s">
        <v>1680</v>
      </c>
      <c r="F111" s="147" t="s">
        <v>1816</v>
      </c>
      <c r="G111" s="148" t="s">
        <v>1752</v>
      </c>
      <c r="H111" s="147" t="s">
        <v>1498</v>
      </c>
      <c r="I111" s="147"/>
      <c r="J111" s="147"/>
      <c r="K111" s="147">
        <v>56787</v>
      </c>
      <c r="L111" s="147">
        <v>18930</v>
      </c>
      <c r="M111" s="147">
        <v>7571.7</v>
      </c>
      <c r="N111" s="147">
        <v>68145.3</v>
      </c>
      <c r="O111" s="147">
        <v>4650</v>
      </c>
      <c r="P111" s="147">
        <v>2000</v>
      </c>
      <c r="Q111" s="147">
        <v>1000</v>
      </c>
      <c r="R111" s="147"/>
      <c r="S111" s="147"/>
      <c r="T111" s="147"/>
      <c r="U111" s="147"/>
      <c r="V111" s="147"/>
      <c r="W111" s="147">
        <v>8000</v>
      </c>
      <c r="X111" s="147">
        <v>2050</v>
      </c>
      <c r="Y111" s="147"/>
      <c r="Z111" s="147">
        <f t="shared" si="1"/>
        <v>17700</v>
      </c>
      <c r="AA111" s="147">
        <v>100988.7</v>
      </c>
      <c r="AB111" s="147"/>
      <c r="AC111" s="147">
        <v>43604.54</v>
      </c>
      <c r="AD111" s="147">
        <v>0</v>
      </c>
      <c r="AE111" s="147">
        <v>15143.4</v>
      </c>
      <c r="AF111" s="147">
        <v>13000</v>
      </c>
      <c r="AG111" s="147">
        <v>500</v>
      </c>
      <c r="AH111" s="147">
        <v>21859.88</v>
      </c>
      <c r="AI111" s="147">
        <v>50503.28</v>
      </c>
      <c r="AJ111" s="147">
        <v>50485.42</v>
      </c>
      <c r="AK111" s="147"/>
      <c r="AL111" s="147">
        <v>50485.42</v>
      </c>
      <c r="AM111" s="147" t="s">
        <v>2191</v>
      </c>
      <c r="AN111" s="147" t="s">
        <v>2192</v>
      </c>
      <c r="AO111" s="1" t="s">
        <v>2193</v>
      </c>
      <c r="AP111" s="149"/>
    </row>
    <row r="112" spans="1:42" ht="76.5">
      <c r="A112" s="2">
        <v>106</v>
      </c>
      <c r="B112" s="145">
        <v>5270</v>
      </c>
      <c r="C112" s="146" t="s">
        <v>2194</v>
      </c>
      <c r="D112" s="147" t="s">
        <v>16</v>
      </c>
      <c r="E112" s="148" t="s">
        <v>1680</v>
      </c>
      <c r="F112" s="147" t="s">
        <v>1992</v>
      </c>
      <c r="G112" s="148" t="s">
        <v>1777</v>
      </c>
      <c r="H112" s="147" t="s">
        <v>1498</v>
      </c>
      <c r="I112" s="147"/>
      <c r="J112" s="147"/>
      <c r="K112" s="147">
        <v>56787</v>
      </c>
      <c r="L112" s="147">
        <v>17037</v>
      </c>
      <c r="M112" s="147">
        <v>7382.4</v>
      </c>
      <c r="N112" s="147">
        <v>66441.600000000006</v>
      </c>
      <c r="O112" s="147">
        <v>4650</v>
      </c>
      <c r="P112" s="147">
        <v>2000</v>
      </c>
      <c r="Q112" s="147">
        <v>1000</v>
      </c>
      <c r="R112" s="147"/>
      <c r="S112" s="147"/>
      <c r="T112" s="147"/>
      <c r="U112" s="147"/>
      <c r="V112" s="147"/>
      <c r="W112" s="147">
        <v>8000</v>
      </c>
      <c r="X112" s="147">
        <v>2050</v>
      </c>
      <c r="Y112" s="147"/>
      <c r="Z112" s="147">
        <f t="shared" si="1"/>
        <v>17700</v>
      </c>
      <c r="AA112" s="147">
        <v>98906.4</v>
      </c>
      <c r="AB112" s="147"/>
      <c r="AC112" s="147">
        <v>52673.75</v>
      </c>
      <c r="AD112" s="147">
        <v>15500</v>
      </c>
      <c r="AE112" s="147">
        <v>14764.8</v>
      </c>
      <c r="AF112" s="147">
        <v>10000</v>
      </c>
      <c r="AG112" s="147">
        <v>500</v>
      </c>
      <c r="AH112" s="147">
        <v>27564.95</v>
      </c>
      <c r="AI112" s="147">
        <v>68329.75</v>
      </c>
      <c r="AJ112" s="147">
        <v>30576.65</v>
      </c>
      <c r="AK112" s="147"/>
      <c r="AL112" s="147">
        <v>30576.65</v>
      </c>
      <c r="AM112" s="147" t="s">
        <v>2195</v>
      </c>
      <c r="AN112" s="147" t="s">
        <v>2196</v>
      </c>
      <c r="AO112" s="1" t="s">
        <v>2197</v>
      </c>
      <c r="AP112" s="149" t="s">
        <v>2198</v>
      </c>
    </row>
    <row r="113" spans="1:42" ht="51">
      <c r="A113" s="2">
        <v>107</v>
      </c>
      <c r="B113" s="145">
        <v>5272</v>
      </c>
      <c r="C113" s="146" t="s">
        <v>176</v>
      </c>
      <c r="D113" s="147" t="s">
        <v>16</v>
      </c>
      <c r="E113" s="148" t="s">
        <v>1680</v>
      </c>
      <c r="F113" s="147" t="s">
        <v>1822</v>
      </c>
      <c r="G113" s="148" t="s">
        <v>1723</v>
      </c>
      <c r="H113" s="147" t="s">
        <v>1498</v>
      </c>
      <c r="I113" s="147"/>
      <c r="J113" s="147"/>
      <c r="K113" s="147">
        <v>56787</v>
      </c>
      <c r="L113" s="147">
        <v>15144</v>
      </c>
      <c r="M113" s="147">
        <v>7193.1</v>
      </c>
      <c r="N113" s="147">
        <v>64737.9</v>
      </c>
      <c r="O113" s="147">
        <v>4650</v>
      </c>
      <c r="P113" s="147">
        <v>2000</v>
      </c>
      <c r="Q113" s="147">
        <v>1000</v>
      </c>
      <c r="R113" s="147"/>
      <c r="S113" s="147"/>
      <c r="T113" s="147"/>
      <c r="U113" s="147"/>
      <c r="V113" s="147"/>
      <c r="W113" s="147">
        <v>8000</v>
      </c>
      <c r="X113" s="147">
        <v>2050</v>
      </c>
      <c r="Y113" s="147"/>
      <c r="Z113" s="147">
        <f t="shared" si="1"/>
        <v>17700</v>
      </c>
      <c r="AA113" s="147">
        <v>96824.1</v>
      </c>
      <c r="AB113" s="147"/>
      <c r="AC113" s="147">
        <v>39454.160000000003</v>
      </c>
      <c r="AD113" s="147">
        <v>0</v>
      </c>
      <c r="AE113" s="147">
        <v>14386.2</v>
      </c>
      <c r="AF113" s="147">
        <v>15000</v>
      </c>
      <c r="AG113" s="147">
        <v>500</v>
      </c>
      <c r="AH113" s="147">
        <v>21928.81</v>
      </c>
      <c r="AI113" s="147">
        <v>51815.01</v>
      </c>
      <c r="AJ113" s="147">
        <v>45009.09</v>
      </c>
      <c r="AK113" s="147"/>
      <c r="AL113" s="147">
        <v>45009.09</v>
      </c>
      <c r="AM113" s="147" t="s">
        <v>2199</v>
      </c>
      <c r="AN113" s="147" t="s">
        <v>2200</v>
      </c>
      <c r="AO113" s="1" t="s">
        <v>2201</v>
      </c>
      <c r="AP113" s="149"/>
    </row>
    <row r="114" spans="1:42" ht="51">
      <c r="A114" s="2">
        <v>108</v>
      </c>
      <c r="B114" s="145">
        <v>5286</v>
      </c>
      <c r="C114" s="146" t="s">
        <v>2202</v>
      </c>
      <c r="D114" s="147" t="s">
        <v>16</v>
      </c>
      <c r="E114" s="148" t="s">
        <v>1680</v>
      </c>
      <c r="F114" s="147" t="s">
        <v>1771</v>
      </c>
      <c r="G114" s="148" t="s">
        <v>1777</v>
      </c>
      <c r="H114" s="147" t="s">
        <v>142</v>
      </c>
      <c r="I114" s="147"/>
      <c r="J114" s="147"/>
      <c r="K114" s="147">
        <v>46207</v>
      </c>
      <c r="L114" s="147">
        <v>13860</v>
      </c>
      <c r="M114" s="147">
        <v>6006.7</v>
      </c>
      <c r="N114" s="147">
        <v>54060.3</v>
      </c>
      <c r="O114" s="147">
        <v>4220</v>
      </c>
      <c r="P114" s="147">
        <v>2000</v>
      </c>
      <c r="Q114" s="147">
        <v>1000</v>
      </c>
      <c r="R114" s="147"/>
      <c r="S114" s="147"/>
      <c r="T114" s="147"/>
      <c r="U114" s="147"/>
      <c r="V114" s="147"/>
      <c r="W114" s="147"/>
      <c r="X114" s="147"/>
      <c r="Y114" s="147"/>
      <c r="Z114" s="147">
        <f t="shared" si="1"/>
        <v>7220</v>
      </c>
      <c r="AA114" s="147">
        <v>73293.7</v>
      </c>
      <c r="AB114" s="147"/>
      <c r="AC114" s="147">
        <v>37431.199999999997</v>
      </c>
      <c r="AD114" s="147">
        <v>12500</v>
      </c>
      <c r="AE114" s="147">
        <v>12013.4</v>
      </c>
      <c r="AF114" s="147">
        <v>6500</v>
      </c>
      <c r="AG114" s="147">
        <v>502.79</v>
      </c>
      <c r="AH114" s="147">
        <v>13276.96</v>
      </c>
      <c r="AI114" s="147">
        <v>44793.15</v>
      </c>
      <c r="AJ114" s="147">
        <v>28500.55</v>
      </c>
      <c r="AK114" s="147"/>
      <c r="AL114" s="147">
        <v>28500.55</v>
      </c>
      <c r="AM114" s="147" t="s">
        <v>2203</v>
      </c>
      <c r="AN114" s="147" t="s">
        <v>2204</v>
      </c>
      <c r="AO114" s="1" t="s">
        <v>2205</v>
      </c>
      <c r="AP114" s="149" t="s">
        <v>2206</v>
      </c>
    </row>
    <row r="115" spans="1:42" ht="38.25">
      <c r="A115" s="2">
        <v>109</v>
      </c>
      <c r="B115" s="145">
        <v>5303</v>
      </c>
      <c r="C115" s="146" t="s">
        <v>474</v>
      </c>
      <c r="D115" s="147" t="s">
        <v>16</v>
      </c>
      <c r="E115" s="148" t="s">
        <v>1680</v>
      </c>
      <c r="F115" s="147" t="s">
        <v>1722</v>
      </c>
      <c r="G115" s="148" t="s">
        <v>1777</v>
      </c>
      <c r="H115" s="147" t="s">
        <v>142</v>
      </c>
      <c r="I115" s="147"/>
      <c r="J115" s="147"/>
      <c r="K115" s="147">
        <v>46207</v>
      </c>
      <c r="L115" s="147">
        <v>13860</v>
      </c>
      <c r="M115" s="147">
        <v>6006.7</v>
      </c>
      <c r="N115" s="147">
        <v>54060.3</v>
      </c>
      <c r="O115" s="147">
        <v>4220</v>
      </c>
      <c r="P115" s="147">
        <v>2000</v>
      </c>
      <c r="Q115" s="147">
        <v>1000</v>
      </c>
      <c r="R115" s="147"/>
      <c r="S115" s="147"/>
      <c r="T115" s="147"/>
      <c r="U115" s="147"/>
      <c r="V115" s="147"/>
      <c r="W115" s="147"/>
      <c r="X115" s="147"/>
      <c r="Y115" s="147"/>
      <c r="Z115" s="147">
        <f t="shared" si="1"/>
        <v>7220</v>
      </c>
      <c r="AA115" s="147">
        <v>73293.7</v>
      </c>
      <c r="AB115" s="147"/>
      <c r="AC115" s="147">
        <v>41639.599999999999</v>
      </c>
      <c r="AD115" s="147">
        <v>7500</v>
      </c>
      <c r="AE115" s="147">
        <v>12013.4</v>
      </c>
      <c r="AF115" s="147">
        <v>2000</v>
      </c>
      <c r="AG115" s="147">
        <v>500.58</v>
      </c>
      <c r="AH115" s="147">
        <v>14278.31</v>
      </c>
      <c r="AI115" s="147">
        <v>36292.29</v>
      </c>
      <c r="AJ115" s="147">
        <v>37001.410000000003</v>
      </c>
      <c r="AK115" s="147"/>
      <c r="AL115" s="147">
        <v>37001.410000000003</v>
      </c>
      <c r="AM115" s="147" t="s">
        <v>2207</v>
      </c>
      <c r="AN115" s="147" t="s">
        <v>2208</v>
      </c>
      <c r="AO115" s="1" t="s">
        <v>2209</v>
      </c>
      <c r="AP115" s="149" t="s">
        <v>2210</v>
      </c>
    </row>
    <row r="116" spans="1:42" ht="51">
      <c r="A116" s="2">
        <v>110</v>
      </c>
      <c r="B116" s="145">
        <v>5312</v>
      </c>
      <c r="C116" s="146" t="s">
        <v>480</v>
      </c>
      <c r="D116" s="147" t="s">
        <v>16</v>
      </c>
      <c r="E116" s="148" t="s">
        <v>1680</v>
      </c>
      <c r="F116" s="147" t="s">
        <v>1715</v>
      </c>
      <c r="G116" s="148" t="s">
        <v>1752</v>
      </c>
      <c r="H116" s="147" t="s">
        <v>1498</v>
      </c>
      <c r="I116" s="147"/>
      <c r="J116" s="147"/>
      <c r="K116" s="147">
        <v>56787</v>
      </c>
      <c r="L116" s="147">
        <v>18930</v>
      </c>
      <c r="M116" s="147">
        <v>7571.7</v>
      </c>
      <c r="N116" s="147">
        <v>68145.3</v>
      </c>
      <c r="O116" s="147">
        <v>4650</v>
      </c>
      <c r="P116" s="147">
        <v>2000</v>
      </c>
      <c r="Q116" s="147">
        <v>1000</v>
      </c>
      <c r="R116" s="147"/>
      <c r="S116" s="147"/>
      <c r="T116" s="147"/>
      <c r="U116" s="147"/>
      <c r="V116" s="147"/>
      <c r="W116" s="147">
        <v>8000</v>
      </c>
      <c r="X116" s="147">
        <v>2050</v>
      </c>
      <c r="Y116" s="147"/>
      <c r="Z116" s="147">
        <f t="shared" si="1"/>
        <v>17700</v>
      </c>
      <c r="AA116" s="147">
        <v>100988.7</v>
      </c>
      <c r="AB116" s="147"/>
      <c r="AC116" s="147">
        <v>42635.17</v>
      </c>
      <c r="AD116" s="147">
        <v>0</v>
      </c>
      <c r="AE116" s="147">
        <v>15143.4</v>
      </c>
      <c r="AF116" s="147">
        <v>15000</v>
      </c>
      <c r="AG116" s="147">
        <v>500</v>
      </c>
      <c r="AH116" s="147">
        <v>23707.26</v>
      </c>
      <c r="AI116" s="147">
        <v>54350.66</v>
      </c>
      <c r="AJ116" s="147">
        <v>46638.04</v>
      </c>
      <c r="AK116" s="147"/>
      <c r="AL116" s="147">
        <v>46638.04</v>
      </c>
      <c r="AM116" s="147" t="s">
        <v>2211</v>
      </c>
      <c r="AN116" s="147" t="s">
        <v>2212</v>
      </c>
      <c r="AO116" s="1" t="s">
        <v>2213</v>
      </c>
      <c r="AP116" s="149"/>
    </row>
    <row r="117" spans="1:42" ht="76.5">
      <c r="A117" s="2">
        <v>111</v>
      </c>
      <c r="B117" s="145">
        <v>5314</v>
      </c>
      <c r="C117" s="146" t="s">
        <v>2214</v>
      </c>
      <c r="D117" s="147" t="s">
        <v>16</v>
      </c>
      <c r="E117" s="148" t="s">
        <v>1680</v>
      </c>
      <c r="F117" s="147" t="s">
        <v>462</v>
      </c>
      <c r="G117" s="148" t="s">
        <v>1777</v>
      </c>
      <c r="H117" s="147" t="s">
        <v>1498</v>
      </c>
      <c r="I117" s="147"/>
      <c r="J117" s="147"/>
      <c r="K117" s="147">
        <v>56787</v>
      </c>
      <c r="L117" s="147">
        <v>17037</v>
      </c>
      <c r="M117" s="147">
        <v>7382.4</v>
      </c>
      <c r="N117" s="147">
        <v>66441.600000000006</v>
      </c>
      <c r="O117" s="147">
        <v>4650</v>
      </c>
      <c r="P117" s="147">
        <v>2000</v>
      </c>
      <c r="Q117" s="147">
        <v>1000</v>
      </c>
      <c r="R117" s="147"/>
      <c r="S117" s="147"/>
      <c r="T117" s="147"/>
      <c r="U117" s="147"/>
      <c r="V117" s="147"/>
      <c r="W117" s="147">
        <v>8000</v>
      </c>
      <c r="X117" s="147">
        <v>2050</v>
      </c>
      <c r="Y117" s="147"/>
      <c r="Z117" s="147">
        <f t="shared" si="1"/>
        <v>17700</v>
      </c>
      <c r="AA117" s="147">
        <v>98906.4</v>
      </c>
      <c r="AB117" s="147"/>
      <c r="AC117" s="147">
        <v>47488.6</v>
      </c>
      <c r="AD117" s="147">
        <v>0</v>
      </c>
      <c r="AE117" s="147">
        <v>14764.8</v>
      </c>
      <c r="AF117" s="147">
        <v>21000</v>
      </c>
      <c r="AG117" s="147">
        <v>500</v>
      </c>
      <c r="AH117" s="147">
        <v>22791.58</v>
      </c>
      <c r="AI117" s="147">
        <v>59056.38</v>
      </c>
      <c r="AJ117" s="147">
        <v>39850.019999999997</v>
      </c>
      <c r="AK117" s="147"/>
      <c r="AL117" s="147">
        <v>39850.019999999997</v>
      </c>
      <c r="AM117" s="147" t="s">
        <v>2215</v>
      </c>
      <c r="AN117" s="147" t="s">
        <v>2216</v>
      </c>
      <c r="AO117" s="1" t="s">
        <v>2217</v>
      </c>
      <c r="AP117" s="149"/>
    </row>
    <row r="118" spans="1:42" ht="63.75">
      <c r="A118" s="2">
        <v>112</v>
      </c>
      <c r="B118" s="145">
        <v>5316</v>
      </c>
      <c r="C118" s="146" t="s">
        <v>2218</v>
      </c>
      <c r="D118" s="147" t="s">
        <v>16</v>
      </c>
      <c r="E118" s="148" t="s">
        <v>1680</v>
      </c>
      <c r="F118" s="147" t="s">
        <v>1787</v>
      </c>
      <c r="G118" s="148" t="s">
        <v>1777</v>
      </c>
      <c r="H118" s="147" t="s">
        <v>1498</v>
      </c>
      <c r="I118" s="147"/>
      <c r="J118" s="147"/>
      <c r="K118" s="147">
        <v>56787</v>
      </c>
      <c r="L118" s="147">
        <v>17037</v>
      </c>
      <c r="M118" s="147">
        <v>7382.4</v>
      </c>
      <c r="N118" s="147">
        <v>66441.600000000006</v>
      </c>
      <c r="O118" s="147">
        <v>4650</v>
      </c>
      <c r="P118" s="147">
        <v>2000</v>
      </c>
      <c r="Q118" s="147">
        <v>1000</v>
      </c>
      <c r="R118" s="147"/>
      <c r="S118" s="147"/>
      <c r="T118" s="147"/>
      <c r="U118" s="147"/>
      <c r="V118" s="147"/>
      <c r="W118" s="147">
        <v>8000</v>
      </c>
      <c r="X118" s="147">
        <v>2050</v>
      </c>
      <c r="Y118" s="147"/>
      <c r="Z118" s="147">
        <f t="shared" si="1"/>
        <v>17700</v>
      </c>
      <c r="AA118" s="147">
        <v>98906.4</v>
      </c>
      <c r="AB118" s="147"/>
      <c r="AC118" s="147">
        <v>57391.48</v>
      </c>
      <c r="AD118" s="147">
        <v>15000</v>
      </c>
      <c r="AE118" s="147">
        <v>14764.8</v>
      </c>
      <c r="AF118" s="147">
        <v>10000</v>
      </c>
      <c r="AG118" s="147">
        <v>500</v>
      </c>
      <c r="AH118" s="147">
        <v>28586.41</v>
      </c>
      <c r="AI118" s="147">
        <v>68851.210000000006</v>
      </c>
      <c r="AJ118" s="147">
        <v>30055.19</v>
      </c>
      <c r="AK118" s="147"/>
      <c r="AL118" s="147">
        <v>30055.19</v>
      </c>
      <c r="AM118" s="147" t="s">
        <v>2219</v>
      </c>
      <c r="AN118" s="147" t="s">
        <v>2220</v>
      </c>
      <c r="AO118" s="1" t="s">
        <v>2221</v>
      </c>
      <c r="AP118" s="149" t="s">
        <v>2222</v>
      </c>
    </row>
    <row r="119" spans="1:42" ht="89.25">
      <c r="A119" s="2">
        <v>113</v>
      </c>
      <c r="B119" s="145">
        <v>5319</v>
      </c>
      <c r="C119" s="146" t="s">
        <v>187</v>
      </c>
      <c r="D119" s="147" t="s">
        <v>16</v>
      </c>
      <c r="E119" s="148" t="s">
        <v>1680</v>
      </c>
      <c r="F119" s="147" t="s">
        <v>1831</v>
      </c>
      <c r="G119" s="148" t="s">
        <v>1686</v>
      </c>
      <c r="H119" s="147" t="s">
        <v>142</v>
      </c>
      <c r="I119" s="147"/>
      <c r="J119" s="147"/>
      <c r="K119" s="147">
        <v>46207</v>
      </c>
      <c r="L119" s="147">
        <v>10780</v>
      </c>
      <c r="M119" s="147">
        <v>5698.7</v>
      </c>
      <c r="N119" s="147">
        <v>51288.3</v>
      </c>
      <c r="O119" s="147">
        <v>4220</v>
      </c>
      <c r="P119" s="147">
        <v>2000</v>
      </c>
      <c r="Q119" s="147">
        <v>1000</v>
      </c>
      <c r="R119" s="147"/>
      <c r="S119" s="147"/>
      <c r="T119" s="147"/>
      <c r="U119" s="147"/>
      <c r="V119" s="147"/>
      <c r="W119" s="147"/>
      <c r="X119" s="147"/>
      <c r="Y119" s="147"/>
      <c r="Z119" s="147">
        <f t="shared" si="1"/>
        <v>7220</v>
      </c>
      <c r="AA119" s="147">
        <v>69905.7</v>
      </c>
      <c r="AB119" s="147"/>
      <c r="AC119" s="147">
        <v>38738.58</v>
      </c>
      <c r="AD119" s="147">
        <v>12000</v>
      </c>
      <c r="AE119" s="147">
        <v>11397.4</v>
      </c>
      <c r="AF119" s="147">
        <v>7000</v>
      </c>
      <c r="AG119" s="147">
        <v>457.02</v>
      </c>
      <c r="AH119" s="147">
        <v>11354.46</v>
      </c>
      <c r="AI119" s="147">
        <v>42208.88</v>
      </c>
      <c r="AJ119" s="147">
        <v>27696.82</v>
      </c>
      <c r="AK119" s="147"/>
      <c r="AL119" s="147">
        <v>27696.82</v>
      </c>
      <c r="AM119" s="147" t="s">
        <v>2223</v>
      </c>
      <c r="AN119" s="147" t="s">
        <v>2224</v>
      </c>
      <c r="AO119" s="1" t="s">
        <v>2225</v>
      </c>
      <c r="AP119" s="149" t="s">
        <v>2226</v>
      </c>
    </row>
    <row r="120" spans="1:42" ht="63.75">
      <c r="A120" s="2">
        <v>114</v>
      </c>
      <c r="B120" s="145">
        <v>5346</v>
      </c>
      <c r="C120" s="146" t="s">
        <v>2227</v>
      </c>
      <c r="D120" s="147" t="s">
        <v>16</v>
      </c>
      <c r="E120" s="148" t="s">
        <v>1680</v>
      </c>
      <c r="F120" s="147" t="s">
        <v>458</v>
      </c>
      <c r="G120" s="148" t="s">
        <v>1723</v>
      </c>
      <c r="H120" s="147" t="s">
        <v>1498</v>
      </c>
      <c r="I120" s="147"/>
      <c r="J120" s="147" t="s">
        <v>1752</v>
      </c>
      <c r="K120" s="147">
        <v>56787</v>
      </c>
      <c r="L120" s="147">
        <v>15144</v>
      </c>
      <c r="M120" s="147">
        <v>7193.1</v>
      </c>
      <c r="N120" s="147">
        <v>64737.9</v>
      </c>
      <c r="O120" s="147">
        <v>4650</v>
      </c>
      <c r="P120" s="147">
        <v>2000</v>
      </c>
      <c r="Q120" s="147">
        <v>1000</v>
      </c>
      <c r="R120" s="147"/>
      <c r="S120" s="147"/>
      <c r="T120" s="147">
        <v>0</v>
      </c>
      <c r="U120" s="147"/>
      <c r="V120" s="147"/>
      <c r="W120" s="147">
        <v>8000</v>
      </c>
      <c r="X120" s="147">
        <v>2050</v>
      </c>
      <c r="Y120" s="147"/>
      <c r="Z120" s="147">
        <f t="shared" si="1"/>
        <v>17700</v>
      </c>
      <c r="AA120" s="147">
        <v>96824.1</v>
      </c>
      <c r="AB120" s="147"/>
      <c r="AC120" s="147">
        <v>42481.32</v>
      </c>
      <c r="AD120" s="147">
        <v>0</v>
      </c>
      <c r="AE120" s="147">
        <v>14386.2</v>
      </c>
      <c r="AF120" s="147">
        <v>5500</v>
      </c>
      <c r="AG120" s="147">
        <v>500</v>
      </c>
      <c r="AH120" s="147">
        <v>21829.95</v>
      </c>
      <c r="AI120" s="147">
        <v>42216.15</v>
      </c>
      <c r="AJ120" s="147">
        <v>54607.95</v>
      </c>
      <c r="AK120" s="147"/>
      <c r="AL120" s="147">
        <v>54607.95</v>
      </c>
      <c r="AM120" s="147" t="s">
        <v>2228</v>
      </c>
      <c r="AN120" s="147" t="s">
        <v>2229</v>
      </c>
      <c r="AO120" s="1" t="s">
        <v>2230</v>
      </c>
      <c r="AP120" s="149"/>
    </row>
    <row r="121" spans="1:42" ht="38.25">
      <c r="A121" s="2">
        <v>115</v>
      </c>
      <c r="B121" s="145">
        <v>5348</v>
      </c>
      <c r="C121" s="146" t="s">
        <v>2231</v>
      </c>
      <c r="D121" s="147" t="s">
        <v>16</v>
      </c>
      <c r="E121" s="148" t="s">
        <v>1680</v>
      </c>
      <c r="F121" s="147" t="s">
        <v>183</v>
      </c>
      <c r="G121" s="148" t="s">
        <v>1752</v>
      </c>
      <c r="H121" s="147" t="s">
        <v>145</v>
      </c>
      <c r="I121" s="147"/>
      <c r="J121" s="147"/>
      <c r="K121" s="147">
        <v>52774</v>
      </c>
      <c r="L121" s="147">
        <v>17590</v>
      </c>
      <c r="M121" s="147">
        <v>7036.4</v>
      </c>
      <c r="N121" s="147">
        <v>63327.6</v>
      </c>
      <c r="O121" s="147">
        <v>4620</v>
      </c>
      <c r="P121" s="147">
        <v>2000</v>
      </c>
      <c r="Q121" s="147">
        <v>1000</v>
      </c>
      <c r="R121" s="147"/>
      <c r="S121" s="147"/>
      <c r="T121" s="147"/>
      <c r="U121" s="147"/>
      <c r="V121" s="147"/>
      <c r="W121" s="147"/>
      <c r="X121" s="147"/>
      <c r="Y121" s="147"/>
      <c r="Z121" s="147">
        <f t="shared" si="1"/>
        <v>7620</v>
      </c>
      <c r="AA121" s="147">
        <v>85020.4</v>
      </c>
      <c r="AB121" s="147"/>
      <c r="AC121" s="147">
        <v>47795</v>
      </c>
      <c r="AD121" s="147">
        <v>0</v>
      </c>
      <c r="AE121" s="147">
        <v>14072.8</v>
      </c>
      <c r="AF121" s="147">
        <v>12000</v>
      </c>
      <c r="AG121" s="147">
        <v>500</v>
      </c>
      <c r="AH121" s="147">
        <v>20443.650000000001</v>
      </c>
      <c r="AI121" s="147">
        <v>47016.45</v>
      </c>
      <c r="AJ121" s="147">
        <v>38003.949999999997</v>
      </c>
      <c r="AK121" s="147"/>
      <c r="AL121" s="147">
        <v>38003.949999999997</v>
      </c>
      <c r="AM121" s="147" t="s">
        <v>2232</v>
      </c>
      <c r="AN121" s="147" t="s">
        <v>2233</v>
      </c>
      <c r="AO121" s="1" t="s">
        <v>2234</v>
      </c>
      <c r="AP121" s="149"/>
    </row>
    <row r="122" spans="1:42" ht="76.5">
      <c r="A122" s="2">
        <v>116</v>
      </c>
      <c r="B122" s="145">
        <v>5355</v>
      </c>
      <c r="C122" s="146" t="s">
        <v>2235</v>
      </c>
      <c r="D122" s="147" t="s">
        <v>16</v>
      </c>
      <c r="E122" s="148" t="s">
        <v>1680</v>
      </c>
      <c r="F122" s="147" t="s">
        <v>1868</v>
      </c>
      <c r="G122" s="148" t="s">
        <v>1693</v>
      </c>
      <c r="H122" s="147" t="s">
        <v>145</v>
      </c>
      <c r="I122" s="147"/>
      <c r="J122" s="147"/>
      <c r="K122" s="147">
        <v>52774</v>
      </c>
      <c r="L122" s="147">
        <v>10554</v>
      </c>
      <c r="M122" s="147">
        <v>6332.8</v>
      </c>
      <c r="N122" s="147">
        <v>56995.199999999997</v>
      </c>
      <c r="O122" s="147">
        <v>4620</v>
      </c>
      <c r="P122" s="147">
        <v>2000</v>
      </c>
      <c r="Q122" s="147">
        <v>1000</v>
      </c>
      <c r="R122" s="147"/>
      <c r="S122" s="147"/>
      <c r="T122" s="147"/>
      <c r="U122" s="147"/>
      <c r="V122" s="147"/>
      <c r="W122" s="147"/>
      <c r="X122" s="147"/>
      <c r="Y122" s="147"/>
      <c r="Z122" s="147">
        <f t="shared" si="1"/>
        <v>7620</v>
      </c>
      <c r="AA122" s="147">
        <v>77280.800000000003</v>
      </c>
      <c r="AB122" s="147"/>
      <c r="AC122" s="147">
        <v>38976.32</v>
      </c>
      <c r="AD122" s="147">
        <v>13250</v>
      </c>
      <c r="AE122" s="147">
        <v>12665.6</v>
      </c>
      <c r="AF122" s="147">
        <v>10000</v>
      </c>
      <c r="AG122" s="147">
        <v>503.85</v>
      </c>
      <c r="AH122" s="147">
        <v>14682.92</v>
      </c>
      <c r="AI122" s="147">
        <v>51102.37</v>
      </c>
      <c r="AJ122" s="147">
        <v>26178.43</v>
      </c>
      <c r="AK122" s="147"/>
      <c r="AL122" s="147">
        <v>26178.43</v>
      </c>
      <c r="AM122" s="147" t="s">
        <v>2236</v>
      </c>
      <c r="AN122" s="147" t="s">
        <v>2237</v>
      </c>
      <c r="AO122" s="1" t="s">
        <v>2238</v>
      </c>
      <c r="AP122" s="149" t="s">
        <v>2239</v>
      </c>
    </row>
    <row r="123" spans="1:42" ht="63.75">
      <c r="A123" s="2">
        <v>117</v>
      </c>
      <c r="B123" s="145">
        <v>5358</v>
      </c>
      <c r="C123" s="146" t="s">
        <v>2240</v>
      </c>
      <c r="D123" s="147" t="s">
        <v>16</v>
      </c>
      <c r="E123" s="148" t="s">
        <v>1680</v>
      </c>
      <c r="F123" s="147" t="s">
        <v>1801</v>
      </c>
      <c r="G123" s="148" t="s">
        <v>1723</v>
      </c>
      <c r="H123" s="147" t="s">
        <v>691</v>
      </c>
      <c r="I123" s="147"/>
      <c r="J123" s="147"/>
      <c r="K123" s="147">
        <v>48737</v>
      </c>
      <c r="L123" s="147">
        <v>13000</v>
      </c>
      <c r="M123" s="147">
        <v>6173.7</v>
      </c>
      <c r="N123" s="147">
        <v>55563.3</v>
      </c>
      <c r="O123" s="147">
        <v>4420</v>
      </c>
      <c r="P123" s="147">
        <v>2000</v>
      </c>
      <c r="Q123" s="147">
        <v>1000</v>
      </c>
      <c r="R123" s="147"/>
      <c r="S123" s="147"/>
      <c r="T123" s="147"/>
      <c r="U123" s="147"/>
      <c r="V123" s="147"/>
      <c r="W123" s="147"/>
      <c r="X123" s="147"/>
      <c r="Y123" s="147"/>
      <c r="Z123" s="147">
        <f t="shared" si="1"/>
        <v>7420</v>
      </c>
      <c r="AA123" s="147">
        <v>75330.7</v>
      </c>
      <c r="AB123" s="147"/>
      <c r="AC123" s="147">
        <v>41956.83</v>
      </c>
      <c r="AD123" s="147">
        <v>16700</v>
      </c>
      <c r="AE123" s="147">
        <v>12347.4</v>
      </c>
      <c r="AF123" s="147">
        <v>12000</v>
      </c>
      <c r="AG123" s="147">
        <v>498.26</v>
      </c>
      <c r="AH123" s="147">
        <v>13579.65</v>
      </c>
      <c r="AI123" s="147">
        <v>55125.31</v>
      </c>
      <c r="AJ123" s="147">
        <v>20205.39</v>
      </c>
      <c r="AK123" s="147"/>
      <c r="AL123" s="147">
        <v>20205.39</v>
      </c>
      <c r="AM123" s="147" t="s">
        <v>2241</v>
      </c>
      <c r="AN123" s="147" t="s">
        <v>2242</v>
      </c>
      <c r="AO123" s="1" t="s">
        <v>2243</v>
      </c>
      <c r="AP123" s="149" t="s">
        <v>2244</v>
      </c>
    </row>
    <row r="124" spans="1:42" ht="63.75">
      <c r="A124" s="2">
        <v>118</v>
      </c>
      <c r="B124" s="145">
        <v>5359</v>
      </c>
      <c r="C124" s="146" t="s">
        <v>2245</v>
      </c>
      <c r="D124" s="147" t="s">
        <v>16</v>
      </c>
      <c r="E124" s="148" t="s">
        <v>1680</v>
      </c>
      <c r="F124" s="147" t="s">
        <v>1787</v>
      </c>
      <c r="G124" s="148" t="s">
        <v>1723</v>
      </c>
      <c r="H124" s="147" t="s">
        <v>145</v>
      </c>
      <c r="I124" s="147"/>
      <c r="J124" s="147"/>
      <c r="K124" s="147">
        <v>52774</v>
      </c>
      <c r="L124" s="147">
        <v>14072</v>
      </c>
      <c r="M124" s="147">
        <v>6684.6</v>
      </c>
      <c r="N124" s="147">
        <v>60161.4</v>
      </c>
      <c r="O124" s="147">
        <v>4620</v>
      </c>
      <c r="P124" s="147">
        <v>2000</v>
      </c>
      <c r="Q124" s="147">
        <v>1000</v>
      </c>
      <c r="R124" s="147"/>
      <c r="S124" s="147"/>
      <c r="T124" s="147"/>
      <c r="U124" s="147"/>
      <c r="V124" s="147"/>
      <c r="W124" s="147"/>
      <c r="X124" s="147"/>
      <c r="Y124" s="147"/>
      <c r="Z124" s="147">
        <f t="shared" si="1"/>
        <v>7620</v>
      </c>
      <c r="AA124" s="147">
        <v>81150.600000000006</v>
      </c>
      <c r="AB124" s="147"/>
      <c r="AC124" s="147">
        <v>40526.9</v>
      </c>
      <c r="AD124" s="147">
        <v>0</v>
      </c>
      <c r="AE124" s="147">
        <v>13369.2</v>
      </c>
      <c r="AF124" s="147">
        <v>0</v>
      </c>
      <c r="AG124" s="147">
        <v>500</v>
      </c>
      <c r="AH124" s="147">
        <v>16464.63</v>
      </c>
      <c r="AI124" s="147">
        <v>30333.83</v>
      </c>
      <c r="AJ124" s="147">
        <v>50816.77</v>
      </c>
      <c r="AK124" s="147"/>
      <c r="AL124" s="147">
        <v>50816.77</v>
      </c>
      <c r="AM124" s="147" t="s">
        <v>2246</v>
      </c>
      <c r="AN124" s="147" t="s">
        <v>2247</v>
      </c>
      <c r="AO124" s="1" t="s">
        <v>2248</v>
      </c>
      <c r="AP124" s="149"/>
    </row>
    <row r="125" spans="1:42" ht="76.5">
      <c r="A125" s="2">
        <v>119</v>
      </c>
      <c r="B125" s="145">
        <v>5360</v>
      </c>
      <c r="C125" s="146" t="s">
        <v>2249</v>
      </c>
      <c r="D125" s="147" t="s">
        <v>16</v>
      </c>
      <c r="E125" s="148" t="s">
        <v>1680</v>
      </c>
      <c r="F125" s="147" t="s">
        <v>1874</v>
      </c>
      <c r="G125" s="148" t="s">
        <v>1723</v>
      </c>
      <c r="H125" s="147" t="s">
        <v>691</v>
      </c>
      <c r="I125" s="147"/>
      <c r="J125" s="147"/>
      <c r="K125" s="147">
        <v>48737</v>
      </c>
      <c r="L125" s="147">
        <v>13000</v>
      </c>
      <c r="M125" s="147">
        <v>6173.7</v>
      </c>
      <c r="N125" s="147">
        <v>55563.3</v>
      </c>
      <c r="O125" s="147">
        <v>4420</v>
      </c>
      <c r="P125" s="147">
        <v>2000</v>
      </c>
      <c r="Q125" s="147">
        <v>1000</v>
      </c>
      <c r="R125" s="147"/>
      <c r="S125" s="147"/>
      <c r="T125" s="147"/>
      <c r="U125" s="147"/>
      <c r="V125" s="147"/>
      <c r="W125" s="147"/>
      <c r="X125" s="147"/>
      <c r="Y125" s="147"/>
      <c r="Z125" s="147">
        <f t="shared" si="1"/>
        <v>7420</v>
      </c>
      <c r="AA125" s="147">
        <v>75330.7</v>
      </c>
      <c r="AB125" s="147"/>
      <c r="AC125" s="147">
        <v>35780.83</v>
      </c>
      <c r="AD125" s="147">
        <v>11250</v>
      </c>
      <c r="AE125" s="147">
        <v>12347.4</v>
      </c>
      <c r="AF125" s="147">
        <v>10000</v>
      </c>
      <c r="AG125" s="147">
        <v>502.34</v>
      </c>
      <c r="AH125" s="147">
        <v>12464.74</v>
      </c>
      <c r="AI125" s="147">
        <v>46564.480000000003</v>
      </c>
      <c r="AJ125" s="147">
        <v>28766.22</v>
      </c>
      <c r="AK125" s="147"/>
      <c r="AL125" s="147">
        <v>28766.22</v>
      </c>
      <c r="AM125" s="147" t="s">
        <v>2250</v>
      </c>
      <c r="AN125" s="147" t="s">
        <v>2251</v>
      </c>
      <c r="AO125" s="1" t="s">
        <v>2252</v>
      </c>
      <c r="AP125" s="149" t="s">
        <v>2253</v>
      </c>
    </row>
    <row r="126" spans="1:42" ht="38.25">
      <c r="A126" s="2">
        <v>120</v>
      </c>
      <c r="B126" s="145">
        <v>5363</v>
      </c>
      <c r="C126" s="146" t="s">
        <v>2254</v>
      </c>
      <c r="D126" s="147" t="s">
        <v>16</v>
      </c>
      <c r="E126" s="148" t="s">
        <v>1680</v>
      </c>
      <c r="F126" s="147" t="s">
        <v>2021</v>
      </c>
      <c r="G126" s="148" t="s">
        <v>1693</v>
      </c>
      <c r="H126" s="147" t="s">
        <v>145</v>
      </c>
      <c r="I126" s="147"/>
      <c r="J126" s="147"/>
      <c r="K126" s="147">
        <v>52774</v>
      </c>
      <c r="L126" s="147">
        <v>10554</v>
      </c>
      <c r="M126" s="147">
        <v>6332.8</v>
      </c>
      <c r="N126" s="147">
        <v>56995.199999999997</v>
      </c>
      <c r="O126" s="147">
        <v>4620</v>
      </c>
      <c r="P126" s="147">
        <v>2000</v>
      </c>
      <c r="Q126" s="147">
        <v>1000</v>
      </c>
      <c r="R126" s="147"/>
      <c r="S126" s="147"/>
      <c r="T126" s="147"/>
      <c r="U126" s="147"/>
      <c r="V126" s="147"/>
      <c r="W126" s="147"/>
      <c r="X126" s="147"/>
      <c r="Y126" s="147"/>
      <c r="Z126" s="147">
        <f t="shared" si="1"/>
        <v>7620</v>
      </c>
      <c r="AA126" s="147">
        <v>77280.800000000003</v>
      </c>
      <c r="AB126" s="147"/>
      <c r="AC126" s="147">
        <v>34180.43</v>
      </c>
      <c r="AD126" s="147">
        <v>13250</v>
      </c>
      <c r="AE126" s="147">
        <v>12665.6</v>
      </c>
      <c r="AF126" s="147">
        <v>15000</v>
      </c>
      <c r="AG126" s="147">
        <v>502.63</v>
      </c>
      <c r="AH126" s="147">
        <v>12512.51</v>
      </c>
      <c r="AI126" s="147">
        <v>53930.74</v>
      </c>
      <c r="AJ126" s="147">
        <v>23350.06</v>
      </c>
      <c r="AK126" s="147"/>
      <c r="AL126" s="147">
        <v>23350.06</v>
      </c>
      <c r="AM126" s="147" t="s">
        <v>2255</v>
      </c>
      <c r="AN126" s="147" t="s">
        <v>2256</v>
      </c>
      <c r="AO126" s="1" t="s">
        <v>2257</v>
      </c>
      <c r="AP126" s="149" t="s">
        <v>2258</v>
      </c>
    </row>
    <row r="127" spans="1:42" ht="38.25">
      <c r="A127" s="2">
        <v>121</v>
      </c>
      <c r="B127" s="145">
        <v>5366</v>
      </c>
      <c r="C127" s="146" t="s">
        <v>2259</v>
      </c>
      <c r="D127" s="147" t="s">
        <v>16</v>
      </c>
      <c r="E127" s="148" t="s">
        <v>1680</v>
      </c>
      <c r="F127" s="147" t="s">
        <v>183</v>
      </c>
      <c r="G127" s="148" t="s">
        <v>1693</v>
      </c>
      <c r="H127" s="147" t="s">
        <v>145</v>
      </c>
      <c r="I127" s="147"/>
      <c r="J127" s="147"/>
      <c r="K127" s="147">
        <v>52774</v>
      </c>
      <c r="L127" s="147">
        <v>10554</v>
      </c>
      <c r="M127" s="147">
        <v>6332.8</v>
      </c>
      <c r="N127" s="147">
        <v>56995.199999999997</v>
      </c>
      <c r="O127" s="147">
        <v>4620</v>
      </c>
      <c r="P127" s="147">
        <v>2000</v>
      </c>
      <c r="Q127" s="147">
        <v>1000</v>
      </c>
      <c r="R127" s="147"/>
      <c r="S127" s="147"/>
      <c r="T127" s="147"/>
      <c r="U127" s="147"/>
      <c r="V127" s="147"/>
      <c r="W127" s="147"/>
      <c r="X127" s="147"/>
      <c r="Y127" s="147"/>
      <c r="Z127" s="147">
        <f t="shared" si="1"/>
        <v>7620</v>
      </c>
      <c r="AA127" s="147">
        <v>77280.800000000003</v>
      </c>
      <c r="AB127" s="147"/>
      <c r="AC127" s="147">
        <v>39747.980000000003</v>
      </c>
      <c r="AD127" s="147">
        <v>12500</v>
      </c>
      <c r="AE127" s="147">
        <v>12665.6</v>
      </c>
      <c r="AF127" s="147">
        <v>10000</v>
      </c>
      <c r="AG127" s="147">
        <v>499</v>
      </c>
      <c r="AH127" s="147">
        <v>15920</v>
      </c>
      <c r="AI127" s="147">
        <v>51584.6</v>
      </c>
      <c r="AJ127" s="147">
        <v>25696.2</v>
      </c>
      <c r="AK127" s="147"/>
      <c r="AL127" s="147">
        <v>25696.2</v>
      </c>
      <c r="AM127" s="147" t="s">
        <v>2260</v>
      </c>
      <c r="AN127" s="147" t="s">
        <v>2261</v>
      </c>
      <c r="AO127" s="1" t="s">
        <v>2262</v>
      </c>
      <c r="AP127" s="149" t="s">
        <v>2263</v>
      </c>
    </row>
    <row r="128" spans="1:42" ht="76.5">
      <c r="A128" s="2">
        <v>122</v>
      </c>
      <c r="B128" s="145">
        <v>5371</v>
      </c>
      <c r="C128" s="146" t="s">
        <v>2264</v>
      </c>
      <c r="D128" s="147" t="s">
        <v>16</v>
      </c>
      <c r="E128" s="148" t="s">
        <v>1680</v>
      </c>
      <c r="F128" s="147" t="s">
        <v>1992</v>
      </c>
      <c r="G128" s="148" t="s">
        <v>1693</v>
      </c>
      <c r="H128" s="147" t="s">
        <v>145</v>
      </c>
      <c r="I128" s="147"/>
      <c r="J128" s="147"/>
      <c r="K128" s="147">
        <v>52774</v>
      </c>
      <c r="L128" s="147">
        <v>10554</v>
      </c>
      <c r="M128" s="147">
        <v>6332.8</v>
      </c>
      <c r="N128" s="147">
        <v>56995.199999999997</v>
      </c>
      <c r="O128" s="147">
        <v>4620</v>
      </c>
      <c r="P128" s="147">
        <v>2000</v>
      </c>
      <c r="Q128" s="147">
        <v>1000</v>
      </c>
      <c r="R128" s="147"/>
      <c r="S128" s="147"/>
      <c r="T128" s="147"/>
      <c r="U128" s="147"/>
      <c r="V128" s="147"/>
      <c r="W128" s="147"/>
      <c r="X128" s="147"/>
      <c r="Y128" s="147"/>
      <c r="Z128" s="147">
        <f t="shared" si="1"/>
        <v>7620</v>
      </c>
      <c r="AA128" s="147">
        <v>77280.800000000003</v>
      </c>
      <c r="AB128" s="147"/>
      <c r="AC128" s="147">
        <v>42830.52</v>
      </c>
      <c r="AD128" s="147">
        <v>13250</v>
      </c>
      <c r="AE128" s="147">
        <v>12665.6</v>
      </c>
      <c r="AF128" s="147">
        <v>0</v>
      </c>
      <c r="AG128" s="147">
        <v>503.78</v>
      </c>
      <c r="AH128" s="147">
        <v>14214.74</v>
      </c>
      <c r="AI128" s="147">
        <v>40634.120000000003</v>
      </c>
      <c r="AJ128" s="147">
        <v>36646.68</v>
      </c>
      <c r="AK128" s="147"/>
      <c r="AL128" s="147">
        <v>36646.68</v>
      </c>
      <c r="AM128" s="147" t="s">
        <v>2265</v>
      </c>
      <c r="AN128" s="147" t="s">
        <v>2266</v>
      </c>
      <c r="AO128" s="1" t="s">
        <v>2267</v>
      </c>
      <c r="AP128" s="149" t="s">
        <v>2268</v>
      </c>
    </row>
    <row r="129" spans="1:42" ht="51">
      <c r="A129" s="2">
        <v>123</v>
      </c>
      <c r="B129" s="145">
        <v>5384</v>
      </c>
      <c r="C129" s="146" t="s">
        <v>395</v>
      </c>
      <c r="D129" s="147" t="s">
        <v>16</v>
      </c>
      <c r="E129" s="148" t="s">
        <v>1680</v>
      </c>
      <c r="F129" s="147" t="s">
        <v>1822</v>
      </c>
      <c r="G129" s="148" t="s">
        <v>1693</v>
      </c>
      <c r="H129" s="147" t="s">
        <v>145</v>
      </c>
      <c r="I129" s="147"/>
      <c r="J129" s="147"/>
      <c r="K129" s="147">
        <v>52774</v>
      </c>
      <c r="L129" s="147">
        <v>10554</v>
      </c>
      <c r="M129" s="147">
        <v>6332.8</v>
      </c>
      <c r="N129" s="147">
        <v>56995.199999999997</v>
      </c>
      <c r="O129" s="147">
        <v>4620</v>
      </c>
      <c r="P129" s="147">
        <v>2000</v>
      </c>
      <c r="Q129" s="147">
        <v>1000</v>
      </c>
      <c r="R129" s="147"/>
      <c r="S129" s="147"/>
      <c r="T129" s="147"/>
      <c r="U129" s="147"/>
      <c r="V129" s="147"/>
      <c r="W129" s="147"/>
      <c r="X129" s="147"/>
      <c r="Y129" s="147"/>
      <c r="Z129" s="147">
        <f t="shared" si="1"/>
        <v>7620</v>
      </c>
      <c r="AA129" s="147">
        <v>77280.800000000003</v>
      </c>
      <c r="AB129" s="147"/>
      <c r="AC129" s="147">
        <v>43043.31</v>
      </c>
      <c r="AD129" s="147">
        <v>7500</v>
      </c>
      <c r="AE129" s="147">
        <v>12665.6</v>
      </c>
      <c r="AF129" s="147">
        <v>12000</v>
      </c>
      <c r="AG129" s="147">
        <v>499.42</v>
      </c>
      <c r="AH129" s="147">
        <v>14850.09</v>
      </c>
      <c r="AI129" s="147">
        <v>47515.11</v>
      </c>
      <c r="AJ129" s="147">
        <v>29765.69</v>
      </c>
      <c r="AK129" s="147"/>
      <c r="AL129" s="147">
        <v>29765.69</v>
      </c>
      <c r="AM129" s="147" t="s">
        <v>2269</v>
      </c>
      <c r="AN129" s="147" t="s">
        <v>2270</v>
      </c>
      <c r="AO129" s="1" t="s">
        <v>2271</v>
      </c>
      <c r="AP129" s="149" t="s">
        <v>2272</v>
      </c>
    </row>
    <row r="130" spans="1:42" ht="51">
      <c r="A130" s="2">
        <v>124</v>
      </c>
      <c r="B130" s="145">
        <v>5392</v>
      </c>
      <c r="C130" s="146" t="s">
        <v>2273</v>
      </c>
      <c r="D130" s="147" t="s">
        <v>16</v>
      </c>
      <c r="E130" s="148" t="s">
        <v>1680</v>
      </c>
      <c r="F130" s="147" t="s">
        <v>1728</v>
      </c>
      <c r="G130" s="148" t="s">
        <v>1752</v>
      </c>
      <c r="H130" s="147" t="s">
        <v>142</v>
      </c>
      <c r="I130" s="147"/>
      <c r="J130" s="147"/>
      <c r="K130" s="147">
        <v>46207</v>
      </c>
      <c r="L130" s="147">
        <v>15400</v>
      </c>
      <c r="M130" s="147">
        <v>6160.7</v>
      </c>
      <c r="N130" s="147">
        <v>55446.3</v>
      </c>
      <c r="O130" s="147">
        <v>4220</v>
      </c>
      <c r="P130" s="147">
        <v>2000</v>
      </c>
      <c r="Q130" s="147">
        <v>1000</v>
      </c>
      <c r="R130" s="147"/>
      <c r="S130" s="147"/>
      <c r="T130" s="147"/>
      <c r="U130" s="147"/>
      <c r="V130" s="147"/>
      <c r="W130" s="147"/>
      <c r="X130" s="147"/>
      <c r="Y130" s="147"/>
      <c r="Z130" s="147">
        <f t="shared" si="1"/>
        <v>7220</v>
      </c>
      <c r="AA130" s="147">
        <v>74987.7</v>
      </c>
      <c r="AB130" s="147"/>
      <c r="AC130" s="147">
        <v>38673.29</v>
      </c>
      <c r="AD130" s="147">
        <v>13250</v>
      </c>
      <c r="AE130" s="147">
        <v>12321.4</v>
      </c>
      <c r="AF130" s="147">
        <v>15000</v>
      </c>
      <c r="AG130" s="147">
        <v>468.24</v>
      </c>
      <c r="AH130" s="147">
        <v>14964.99</v>
      </c>
      <c r="AI130" s="147">
        <v>56004.63</v>
      </c>
      <c r="AJ130" s="147">
        <v>18983.07</v>
      </c>
      <c r="AK130" s="147"/>
      <c r="AL130" s="147">
        <v>18983.07</v>
      </c>
      <c r="AM130" s="147" t="s">
        <v>2274</v>
      </c>
      <c r="AN130" s="147" t="s">
        <v>2275</v>
      </c>
      <c r="AO130" s="1" t="s">
        <v>2276</v>
      </c>
      <c r="AP130" s="149" t="s">
        <v>2277</v>
      </c>
    </row>
    <row r="131" spans="1:42" ht="51">
      <c r="A131" s="2">
        <v>125</v>
      </c>
      <c r="B131" s="145">
        <v>5396</v>
      </c>
      <c r="C131" s="146" t="s">
        <v>2278</v>
      </c>
      <c r="D131" s="147" t="s">
        <v>16</v>
      </c>
      <c r="E131" s="148" t="s">
        <v>1680</v>
      </c>
      <c r="F131" s="147" t="s">
        <v>1715</v>
      </c>
      <c r="G131" s="148" t="s">
        <v>1752</v>
      </c>
      <c r="H131" s="147" t="s">
        <v>142</v>
      </c>
      <c r="I131" s="147"/>
      <c r="J131" s="147"/>
      <c r="K131" s="147">
        <v>46207</v>
      </c>
      <c r="L131" s="147">
        <v>15400</v>
      </c>
      <c r="M131" s="147">
        <v>6160.7</v>
      </c>
      <c r="N131" s="147">
        <v>55446.3</v>
      </c>
      <c r="O131" s="147">
        <v>4220</v>
      </c>
      <c r="P131" s="147">
        <v>2000</v>
      </c>
      <c r="Q131" s="147">
        <v>1000</v>
      </c>
      <c r="R131" s="147"/>
      <c r="S131" s="147"/>
      <c r="T131" s="147"/>
      <c r="U131" s="147"/>
      <c r="V131" s="147"/>
      <c r="W131" s="147"/>
      <c r="X131" s="147"/>
      <c r="Y131" s="147"/>
      <c r="Z131" s="147">
        <f t="shared" si="1"/>
        <v>7220</v>
      </c>
      <c r="AA131" s="147">
        <v>74987.7</v>
      </c>
      <c r="AB131" s="147"/>
      <c r="AC131" s="147">
        <v>43032.38</v>
      </c>
      <c r="AD131" s="147">
        <v>15250</v>
      </c>
      <c r="AE131" s="147">
        <v>12321.4</v>
      </c>
      <c r="AF131" s="147">
        <v>3000</v>
      </c>
      <c r="AG131" s="147">
        <v>500</v>
      </c>
      <c r="AH131" s="147">
        <v>15161.62</v>
      </c>
      <c r="AI131" s="147">
        <v>46233.02</v>
      </c>
      <c r="AJ131" s="147">
        <v>28754.68</v>
      </c>
      <c r="AK131" s="147"/>
      <c r="AL131" s="147">
        <v>28754.68</v>
      </c>
      <c r="AM131" s="147" t="s">
        <v>2279</v>
      </c>
      <c r="AN131" s="147" t="s">
        <v>2280</v>
      </c>
      <c r="AO131" s="1" t="s">
        <v>2281</v>
      </c>
      <c r="AP131" s="149" t="s">
        <v>2282</v>
      </c>
    </row>
    <row r="132" spans="1:42" ht="38.25">
      <c r="A132" s="2">
        <v>126</v>
      </c>
      <c r="B132" s="145">
        <v>5399</v>
      </c>
      <c r="C132" s="146" t="s">
        <v>2283</v>
      </c>
      <c r="D132" s="147" t="s">
        <v>16</v>
      </c>
      <c r="E132" s="148" t="s">
        <v>1680</v>
      </c>
      <c r="F132" s="147" t="s">
        <v>2021</v>
      </c>
      <c r="G132" s="148" t="s">
        <v>1723</v>
      </c>
      <c r="H132" s="147" t="s">
        <v>691</v>
      </c>
      <c r="I132" s="147"/>
      <c r="J132" s="147"/>
      <c r="K132" s="147">
        <v>48737</v>
      </c>
      <c r="L132" s="147">
        <v>13000</v>
      </c>
      <c r="M132" s="147">
        <v>6173.7</v>
      </c>
      <c r="N132" s="147">
        <v>55563.3</v>
      </c>
      <c r="O132" s="147">
        <v>4420</v>
      </c>
      <c r="P132" s="147">
        <v>2000</v>
      </c>
      <c r="Q132" s="147">
        <v>1000</v>
      </c>
      <c r="R132" s="147"/>
      <c r="S132" s="147"/>
      <c r="T132" s="147"/>
      <c r="U132" s="147"/>
      <c r="V132" s="147"/>
      <c r="W132" s="147"/>
      <c r="X132" s="147"/>
      <c r="Y132" s="147"/>
      <c r="Z132" s="147">
        <f t="shared" si="1"/>
        <v>7420</v>
      </c>
      <c r="AA132" s="147">
        <v>75330.7</v>
      </c>
      <c r="AB132" s="147"/>
      <c r="AC132" s="147">
        <v>38820.74</v>
      </c>
      <c r="AD132" s="147">
        <v>13000</v>
      </c>
      <c r="AE132" s="147">
        <v>12347.4</v>
      </c>
      <c r="AF132" s="147">
        <v>8500</v>
      </c>
      <c r="AG132" s="147">
        <v>501.31</v>
      </c>
      <c r="AH132" s="147">
        <v>14236.54</v>
      </c>
      <c r="AI132" s="147">
        <v>48585.25</v>
      </c>
      <c r="AJ132" s="147">
        <v>26745.45</v>
      </c>
      <c r="AK132" s="147"/>
      <c r="AL132" s="147">
        <v>26745.45</v>
      </c>
      <c r="AM132" s="147" t="s">
        <v>2284</v>
      </c>
      <c r="AN132" s="147" t="s">
        <v>2285</v>
      </c>
      <c r="AO132" s="1" t="s">
        <v>2286</v>
      </c>
      <c r="AP132" s="149" t="s">
        <v>2287</v>
      </c>
    </row>
    <row r="133" spans="1:42" ht="76.5">
      <c r="A133" s="2">
        <v>127</v>
      </c>
      <c r="B133" s="145">
        <v>5404</v>
      </c>
      <c r="C133" s="146" t="s">
        <v>2288</v>
      </c>
      <c r="D133" s="147" t="s">
        <v>16</v>
      </c>
      <c r="E133" s="148" t="s">
        <v>1680</v>
      </c>
      <c r="F133" s="147" t="s">
        <v>1874</v>
      </c>
      <c r="G133" s="148" t="s">
        <v>1686</v>
      </c>
      <c r="H133" s="147" t="s">
        <v>145</v>
      </c>
      <c r="I133" s="147"/>
      <c r="J133" s="147"/>
      <c r="K133" s="147">
        <v>52774</v>
      </c>
      <c r="L133" s="147">
        <v>12313</v>
      </c>
      <c r="M133" s="147">
        <v>6508.7</v>
      </c>
      <c r="N133" s="147">
        <v>58578.3</v>
      </c>
      <c r="O133" s="147">
        <v>4620</v>
      </c>
      <c r="P133" s="147">
        <v>2000</v>
      </c>
      <c r="Q133" s="147">
        <v>1000</v>
      </c>
      <c r="R133" s="147"/>
      <c r="S133" s="147">
        <v>0</v>
      </c>
      <c r="T133" s="147">
        <v>0</v>
      </c>
      <c r="U133" s="147"/>
      <c r="V133" s="147"/>
      <c r="W133" s="147">
        <v>0</v>
      </c>
      <c r="X133" s="147"/>
      <c r="Y133" s="147"/>
      <c r="Z133" s="147">
        <f t="shared" si="1"/>
        <v>7620</v>
      </c>
      <c r="AA133" s="147">
        <v>79215.7</v>
      </c>
      <c r="AB133" s="147"/>
      <c r="AC133" s="147">
        <v>39289.58</v>
      </c>
      <c r="AD133" s="147">
        <v>0</v>
      </c>
      <c r="AE133" s="147">
        <v>13017.4</v>
      </c>
      <c r="AF133" s="147">
        <v>8000</v>
      </c>
      <c r="AG133" s="147">
        <v>500</v>
      </c>
      <c r="AH133" s="147">
        <v>14217.12</v>
      </c>
      <c r="AI133" s="147">
        <v>35734.519999999997</v>
      </c>
      <c r="AJ133" s="147">
        <v>43481.18</v>
      </c>
      <c r="AK133" s="147"/>
      <c r="AL133" s="147">
        <v>43481.18</v>
      </c>
      <c r="AM133" s="147" t="s">
        <v>2289</v>
      </c>
      <c r="AN133" s="147" t="s">
        <v>2290</v>
      </c>
      <c r="AO133" s="1" t="s">
        <v>2291</v>
      </c>
      <c r="AP133" s="149"/>
    </row>
    <row r="134" spans="1:42" ht="76.5">
      <c r="A134" s="2">
        <v>128</v>
      </c>
      <c r="B134" s="145">
        <v>5409</v>
      </c>
      <c r="C134" s="146" t="s">
        <v>2292</v>
      </c>
      <c r="D134" s="147" t="s">
        <v>16</v>
      </c>
      <c r="E134" s="148" t="s">
        <v>1680</v>
      </c>
      <c r="F134" s="147" t="s">
        <v>1992</v>
      </c>
      <c r="G134" s="148" t="s">
        <v>1723</v>
      </c>
      <c r="H134" s="147" t="s">
        <v>145</v>
      </c>
      <c r="I134" s="147"/>
      <c r="J134" s="147"/>
      <c r="K134" s="147">
        <v>52774</v>
      </c>
      <c r="L134" s="147">
        <v>14072</v>
      </c>
      <c r="M134" s="147">
        <v>6684.6</v>
      </c>
      <c r="N134" s="147">
        <v>60161.4</v>
      </c>
      <c r="O134" s="147">
        <v>4620</v>
      </c>
      <c r="P134" s="147">
        <v>2000</v>
      </c>
      <c r="Q134" s="147">
        <v>1000</v>
      </c>
      <c r="R134" s="147"/>
      <c r="S134" s="147"/>
      <c r="T134" s="147"/>
      <c r="U134" s="147"/>
      <c r="V134" s="147"/>
      <c r="W134" s="147"/>
      <c r="X134" s="147"/>
      <c r="Y134" s="147"/>
      <c r="Z134" s="147">
        <f t="shared" si="1"/>
        <v>7620</v>
      </c>
      <c r="AA134" s="147">
        <v>81150.600000000006</v>
      </c>
      <c r="AB134" s="147"/>
      <c r="AC134" s="147">
        <v>34173.4</v>
      </c>
      <c r="AD134" s="147">
        <v>13750</v>
      </c>
      <c r="AE134" s="147">
        <v>13369.2</v>
      </c>
      <c r="AF134" s="147">
        <v>15000</v>
      </c>
      <c r="AG134" s="147">
        <v>462.99</v>
      </c>
      <c r="AH134" s="147">
        <v>15788.33</v>
      </c>
      <c r="AI134" s="147">
        <v>58370.52</v>
      </c>
      <c r="AJ134" s="147">
        <v>22780.080000000002</v>
      </c>
      <c r="AK134" s="147"/>
      <c r="AL134" s="147">
        <v>22780.080000000002</v>
      </c>
      <c r="AM134" s="147" t="s">
        <v>2293</v>
      </c>
      <c r="AN134" s="147" t="s">
        <v>2294</v>
      </c>
      <c r="AO134" s="1" t="s">
        <v>2295</v>
      </c>
      <c r="AP134" s="149" t="s">
        <v>2296</v>
      </c>
    </row>
    <row r="135" spans="1:42" ht="76.5">
      <c r="A135" s="2">
        <v>129</v>
      </c>
      <c r="B135" s="145">
        <v>5424</v>
      </c>
      <c r="C135" s="146" t="s">
        <v>2297</v>
      </c>
      <c r="D135" s="147" t="s">
        <v>16</v>
      </c>
      <c r="E135" s="148" t="s">
        <v>1680</v>
      </c>
      <c r="F135" s="147" t="s">
        <v>1739</v>
      </c>
      <c r="G135" s="148" t="s">
        <v>1723</v>
      </c>
      <c r="H135" s="147" t="s">
        <v>691</v>
      </c>
      <c r="I135" s="147"/>
      <c r="J135" s="147"/>
      <c r="K135" s="147">
        <v>48737</v>
      </c>
      <c r="L135" s="147">
        <v>13000</v>
      </c>
      <c r="M135" s="147">
        <v>6173.7</v>
      </c>
      <c r="N135" s="147">
        <v>55563.3</v>
      </c>
      <c r="O135" s="147">
        <v>4420</v>
      </c>
      <c r="P135" s="147">
        <v>2000</v>
      </c>
      <c r="Q135" s="147">
        <v>1000</v>
      </c>
      <c r="R135" s="147"/>
      <c r="S135" s="147"/>
      <c r="T135" s="147"/>
      <c r="U135" s="147"/>
      <c r="V135" s="147"/>
      <c r="W135" s="147"/>
      <c r="X135" s="147"/>
      <c r="Y135" s="147"/>
      <c r="Z135" s="147">
        <f t="shared" ref="Z135:Z198" si="2">SUM(O135:Y135)</f>
        <v>7420</v>
      </c>
      <c r="AA135" s="147">
        <v>75330.7</v>
      </c>
      <c r="AB135" s="147"/>
      <c r="AC135" s="147">
        <v>29548.1</v>
      </c>
      <c r="AD135" s="147">
        <v>0</v>
      </c>
      <c r="AE135" s="147">
        <v>12347.4</v>
      </c>
      <c r="AF135" s="147">
        <v>15000</v>
      </c>
      <c r="AG135" s="147">
        <v>488.07</v>
      </c>
      <c r="AH135" s="147">
        <v>10396.280000000001</v>
      </c>
      <c r="AI135" s="147">
        <v>38231.75</v>
      </c>
      <c r="AJ135" s="147">
        <v>37098.949999999997</v>
      </c>
      <c r="AK135" s="147"/>
      <c r="AL135" s="147">
        <v>37098.949999999997</v>
      </c>
      <c r="AM135" s="147" t="s">
        <v>2298</v>
      </c>
      <c r="AN135" s="147" t="s">
        <v>2299</v>
      </c>
      <c r="AO135" s="1" t="s">
        <v>2300</v>
      </c>
      <c r="AP135" s="149"/>
    </row>
    <row r="136" spans="1:42" ht="51">
      <c r="A136" s="2">
        <v>130</v>
      </c>
      <c r="B136" s="145">
        <v>5429</v>
      </c>
      <c r="C136" s="146" t="s">
        <v>2301</v>
      </c>
      <c r="D136" s="147" t="s">
        <v>16</v>
      </c>
      <c r="E136" s="148" t="s">
        <v>1680</v>
      </c>
      <c r="F136" s="147" t="s">
        <v>1771</v>
      </c>
      <c r="G136" s="148" t="s">
        <v>1693</v>
      </c>
      <c r="H136" s="147" t="s">
        <v>145</v>
      </c>
      <c r="I136" s="147"/>
      <c r="J136" s="147"/>
      <c r="K136" s="147">
        <v>52774</v>
      </c>
      <c r="L136" s="147">
        <v>10554</v>
      </c>
      <c r="M136" s="147">
        <v>6332.8</v>
      </c>
      <c r="N136" s="147">
        <v>56995.199999999997</v>
      </c>
      <c r="O136" s="147">
        <v>4620</v>
      </c>
      <c r="P136" s="147">
        <v>2000</v>
      </c>
      <c r="Q136" s="147">
        <v>1000</v>
      </c>
      <c r="R136" s="147"/>
      <c r="S136" s="147"/>
      <c r="T136" s="147"/>
      <c r="U136" s="147"/>
      <c r="V136" s="147"/>
      <c r="W136" s="147"/>
      <c r="X136" s="147"/>
      <c r="Y136" s="147"/>
      <c r="Z136" s="147">
        <f t="shared" si="2"/>
        <v>7620</v>
      </c>
      <c r="AA136" s="147">
        <v>77280.800000000003</v>
      </c>
      <c r="AB136" s="147"/>
      <c r="AC136" s="147">
        <v>51027.839999999997</v>
      </c>
      <c r="AD136" s="147">
        <v>12500</v>
      </c>
      <c r="AE136" s="147">
        <v>12665.6</v>
      </c>
      <c r="AF136" s="147">
        <v>15000</v>
      </c>
      <c r="AG136" s="147">
        <v>501.06</v>
      </c>
      <c r="AH136" s="147">
        <v>20043.07</v>
      </c>
      <c r="AI136" s="147">
        <v>60709.73</v>
      </c>
      <c r="AJ136" s="147">
        <v>16571.07</v>
      </c>
      <c r="AK136" s="147"/>
      <c r="AL136" s="147">
        <v>16571.07</v>
      </c>
      <c r="AM136" s="147" t="s">
        <v>2302</v>
      </c>
      <c r="AN136" s="147" t="s">
        <v>2303</v>
      </c>
      <c r="AO136" s="1" t="s">
        <v>2304</v>
      </c>
      <c r="AP136" s="149" t="s">
        <v>2305</v>
      </c>
    </row>
    <row r="137" spans="1:42" ht="89.25">
      <c r="A137" s="2">
        <v>131</v>
      </c>
      <c r="B137" s="145">
        <v>5432</v>
      </c>
      <c r="C137" s="146" t="s">
        <v>2306</v>
      </c>
      <c r="D137" s="147" t="s">
        <v>16</v>
      </c>
      <c r="E137" s="148" t="s">
        <v>1680</v>
      </c>
      <c r="F137" s="147" t="s">
        <v>1831</v>
      </c>
      <c r="G137" s="148" t="s">
        <v>1752</v>
      </c>
      <c r="H137" s="147" t="s">
        <v>142</v>
      </c>
      <c r="I137" s="147"/>
      <c r="J137" s="147"/>
      <c r="K137" s="147">
        <v>46207</v>
      </c>
      <c r="L137" s="147">
        <v>15400</v>
      </c>
      <c r="M137" s="147">
        <v>6160.7</v>
      </c>
      <c r="N137" s="147">
        <v>55446.3</v>
      </c>
      <c r="O137" s="147">
        <v>4220</v>
      </c>
      <c r="P137" s="147">
        <v>2000</v>
      </c>
      <c r="Q137" s="147">
        <v>1000</v>
      </c>
      <c r="R137" s="147"/>
      <c r="S137" s="147"/>
      <c r="T137" s="147"/>
      <c r="U137" s="147"/>
      <c r="V137" s="147"/>
      <c r="W137" s="147"/>
      <c r="X137" s="147"/>
      <c r="Y137" s="147"/>
      <c r="Z137" s="147">
        <f t="shared" si="2"/>
        <v>7220</v>
      </c>
      <c r="AA137" s="147">
        <v>74987.7</v>
      </c>
      <c r="AB137" s="147"/>
      <c r="AC137" s="147">
        <v>14929.2</v>
      </c>
      <c r="AD137" s="147">
        <v>13000</v>
      </c>
      <c r="AE137" s="147">
        <v>12321.4</v>
      </c>
      <c r="AF137" s="147">
        <v>12000</v>
      </c>
      <c r="AG137" s="147">
        <v>498.21</v>
      </c>
      <c r="AH137" s="147">
        <v>5936.32</v>
      </c>
      <c r="AI137" s="147">
        <v>43755.93</v>
      </c>
      <c r="AJ137" s="147">
        <v>31231.77</v>
      </c>
      <c r="AK137" s="147"/>
      <c r="AL137" s="147">
        <v>31231.77</v>
      </c>
      <c r="AM137" s="147" t="s">
        <v>2307</v>
      </c>
      <c r="AN137" s="147" t="s">
        <v>2308</v>
      </c>
      <c r="AO137" s="1" t="s">
        <v>2309</v>
      </c>
      <c r="AP137" s="149" t="s">
        <v>2310</v>
      </c>
    </row>
    <row r="138" spans="1:42" ht="51">
      <c r="A138" s="2">
        <v>132</v>
      </c>
      <c r="B138" s="145">
        <v>5444</v>
      </c>
      <c r="C138" s="146" t="s">
        <v>2311</v>
      </c>
      <c r="D138" s="147" t="s">
        <v>16</v>
      </c>
      <c r="E138" s="148" t="s">
        <v>1680</v>
      </c>
      <c r="F138" s="147" t="s">
        <v>1728</v>
      </c>
      <c r="G138" s="148" t="s">
        <v>1723</v>
      </c>
      <c r="H138" s="147" t="s">
        <v>691</v>
      </c>
      <c r="I138" s="147"/>
      <c r="J138" s="147"/>
      <c r="K138" s="147">
        <v>48737</v>
      </c>
      <c r="L138" s="147">
        <v>13000</v>
      </c>
      <c r="M138" s="147">
        <v>6173.7</v>
      </c>
      <c r="N138" s="147">
        <v>55563.3</v>
      </c>
      <c r="O138" s="147">
        <v>4420</v>
      </c>
      <c r="P138" s="147">
        <v>2000</v>
      </c>
      <c r="Q138" s="147">
        <v>1000</v>
      </c>
      <c r="R138" s="147"/>
      <c r="S138" s="147"/>
      <c r="T138" s="147"/>
      <c r="U138" s="147"/>
      <c r="V138" s="147"/>
      <c r="W138" s="147"/>
      <c r="X138" s="147"/>
      <c r="Y138" s="147"/>
      <c r="Z138" s="147">
        <f t="shared" si="2"/>
        <v>7420</v>
      </c>
      <c r="AA138" s="147">
        <v>75330.7</v>
      </c>
      <c r="AB138" s="147"/>
      <c r="AC138" s="147">
        <v>42161.46</v>
      </c>
      <c r="AD138" s="147">
        <v>0</v>
      </c>
      <c r="AE138" s="147">
        <v>12347.4</v>
      </c>
      <c r="AF138" s="147">
        <v>12000</v>
      </c>
      <c r="AG138" s="147">
        <v>496.84</v>
      </c>
      <c r="AH138" s="147">
        <v>14056.42</v>
      </c>
      <c r="AI138" s="147">
        <v>38900.660000000003</v>
      </c>
      <c r="AJ138" s="147">
        <v>36430.04</v>
      </c>
      <c r="AK138" s="147"/>
      <c r="AL138" s="147">
        <v>36430.04</v>
      </c>
      <c r="AM138" s="147" t="s">
        <v>2312</v>
      </c>
      <c r="AN138" s="147" t="s">
        <v>2313</v>
      </c>
      <c r="AO138" s="1" t="s">
        <v>2314</v>
      </c>
      <c r="AP138" s="149"/>
    </row>
    <row r="139" spans="1:42" ht="51">
      <c r="A139" s="2">
        <v>133</v>
      </c>
      <c r="B139" s="145">
        <v>5445</v>
      </c>
      <c r="C139" s="146" t="s">
        <v>2315</v>
      </c>
      <c r="D139" s="147" t="s">
        <v>16</v>
      </c>
      <c r="E139" s="148" t="s">
        <v>1680</v>
      </c>
      <c r="F139" s="147" t="s">
        <v>1771</v>
      </c>
      <c r="G139" s="148" t="s">
        <v>1723</v>
      </c>
      <c r="H139" s="147" t="s">
        <v>691</v>
      </c>
      <c r="I139" s="147"/>
      <c r="J139" s="147"/>
      <c r="K139" s="147">
        <v>48737</v>
      </c>
      <c r="L139" s="147">
        <v>13000</v>
      </c>
      <c r="M139" s="147">
        <v>6173.7</v>
      </c>
      <c r="N139" s="147">
        <v>55563.3</v>
      </c>
      <c r="O139" s="147">
        <v>4420</v>
      </c>
      <c r="P139" s="147">
        <v>2000</v>
      </c>
      <c r="Q139" s="147">
        <v>1000</v>
      </c>
      <c r="R139" s="147"/>
      <c r="S139" s="147"/>
      <c r="T139" s="147"/>
      <c r="U139" s="147"/>
      <c r="V139" s="147"/>
      <c r="W139" s="147"/>
      <c r="X139" s="147"/>
      <c r="Y139" s="147"/>
      <c r="Z139" s="147">
        <f t="shared" si="2"/>
        <v>7420</v>
      </c>
      <c r="AA139" s="147">
        <v>75330.7</v>
      </c>
      <c r="AB139" s="147"/>
      <c r="AC139" s="147">
        <v>40982.74</v>
      </c>
      <c r="AD139" s="147">
        <v>0</v>
      </c>
      <c r="AE139" s="147">
        <v>12347.4</v>
      </c>
      <c r="AF139" s="147">
        <v>15000</v>
      </c>
      <c r="AG139" s="147">
        <v>502.62</v>
      </c>
      <c r="AH139" s="147">
        <v>14493.77</v>
      </c>
      <c r="AI139" s="147">
        <v>42343.79</v>
      </c>
      <c r="AJ139" s="147">
        <v>32986.910000000003</v>
      </c>
      <c r="AK139" s="147"/>
      <c r="AL139" s="147">
        <v>32986.910000000003</v>
      </c>
      <c r="AM139" s="147" t="s">
        <v>2316</v>
      </c>
      <c r="AN139" s="147" t="s">
        <v>2317</v>
      </c>
      <c r="AO139" s="1" t="s">
        <v>2318</v>
      </c>
      <c r="AP139" s="149"/>
    </row>
    <row r="140" spans="1:42" ht="51">
      <c r="A140" s="2">
        <v>134</v>
      </c>
      <c r="B140" s="145">
        <v>5446</v>
      </c>
      <c r="C140" s="146" t="s">
        <v>2319</v>
      </c>
      <c r="D140" s="147" t="s">
        <v>16</v>
      </c>
      <c r="E140" s="148" t="s">
        <v>1680</v>
      </c>
      <c r="F140" s="147" t="s">
        <v>1715</v>
      </c>
      <c r="G140" s="148" t="s">
        <v>1693</v>
      </c>
      <c r="H140" s="147" t="s">
        <v>145</v>
      </c>
      <c r="I140" s="147"/>
      <c r="J140" s="147"/>
      <c r="K140" s="147">
        <v>52774</v>
      </c>
      <c r="L140" s="147">
        <v>10554</v>
      </c>
      <c r="M140" s="147">
        <v>6332.8</v>
      </c>
      <c r="N140" s="147">
        <v>56995.199999999997</v>
      </c>
      <c r="O140" s="147">
        <v>4620</v>
      </c>
      <c r="P140" s="147">
        <v>2000</v>
      </c>
      <c r="Q140" s="147">
        <v>1000</v>
      </c>
      <c r="R140" s="147"/>
      <c r="S140" s="147"/>
      <c r="T140" s="147"/>
      <c r="U140" s="147"/>
      <c r="V140" s="147"/>
      <c r="W140" s="147"/>
      <c r="X140" s="147"/>
      <c r="Y140" s="147"/>
      <c r="Z140" s="147">
        <f t="shared" si="2"/>
        <v>7620</v>
      </c>
      <c r="AA140" s="147">
        <v>77280.800000000003</v>
      </c>
      <c r="AB140" s="147"/>
      <c r="AC140" s="147">
        <v>42637.4</v>
      </c>
      <c r="AD140" s="147">
        <v>12500</v>
      </c>
      <c r="AE140" s="147">
        <v>12665.6</v>
      </c>
      <c r="AF140" s="147">
        <v>13000</v>
      </c>
      <c r="AG140" s="147">
        <v>503.82</v>
      </c>
      <c r="AH140" s="147">
        <v>15665.75</v>
      </c>
      <c r="AI140" s="147">
        <v>54335.17</v>
      </c>
      <c r="AJ140" s="147">
        <v>22945.63</v>
      </c>
      <c r="AK140" s="147"/>
      <c r="AL140" s="147">
        <v>22945.63</v>
      </c>
      <c r="AM140" s="147" t="s">
        <v>2320</v>
      </c>
      <c r="AN140" s="147" t="s">
        <v>2321</v>
      </c>
      <c r="AO140" s="1" t="s">
        <v>2322</v>
      </c>
      <c r="AP140" s="149" t="s">
        <v>2323</v>
      </c>
    </row>
    <row r="141" spans="1:42" ht="51">
      <c r="A141" s="2">
        <v>135</v>
      </c>
      <c r="B141" s="145">
        <v>5448</v>
      </c>
      <c r="C141" s="146" t="s">
        <v>2324</v>
      </c>
      <c r="D141" s="147" t="s">
        <v>16</v>
      </c>
      <c r="E141" s="148" t="s">
        <v>1680</v>
      </c>
      <c r="F141" s="147" t="s">
        <v>1816</v>
      </c>
      <c r="G141" s="148" t="s">
        <v>1723</v>
      </c>
      <c r="H141" s="147" t="s">
        <v>691</v>
      </c>
      <c r="I141" s="147"/>
      <c r="J141" s="147"/>
      <c r="K141" s="147">
        <v>48737</v>
      </c>
      <c r="L141" s="147">
        <v>13000</v>
      </c>
      <c r="M141" s="147">
        <v>6173.7</v>
      </c>
      <c r="N141" s="147">
        <v>55563.3</v>
      </c>
      <c r="O141" s="147">
        <v>4420</v>
      </c>
      <c r="P141" s="147">
        <v>2000</v>
      </c>
      <c r="Q141" s="147">
        <v>1000</v>
      </c>
      <c r="R141" s="147"/>
      <c r="S141" s="147"/>
      <c r="T141" s="147"/>
      <c r="U141" s="147"/>
      <c r="V141" s="147"/>
      <c r="W141" s="147"/>
      <c r="X141" s="147"/>
      <c r="Y141" s="147"/>
      <c r="Z141" s="147">
        <f t="shared" si="2"/>
        <v>7420</v>
      </c>
      <c r="AA141" s="147">
        <v>75330.7</v>
      </c>
      <c r="AB141" s="147"/>
      <c r="AC141" s="147">
        <v>43303.3</v>
      </c>
      <c r="AD141" s="147">
        <v>13000</v>
      </c>
      <c r="AE141" s="147">
        <v>12347.4</v>
      </c>
      <c r="AF141" s="147">
        <v>15000</v>
      </c>
      <c r="AG141" s="147">
        <v>496.87</v>
      </c>
      <c r="AH141" s="147">
        <v>15045.51</v>
      </c>
      <c r="AI141" s="147">
        <v>55889.78</v>
      </c>
      <c r="AJ141" s="147">
        <v>19440.919999999998</v>
      </c>
      <c r="AK141" s="147"/>
      <c r="AL141" s="147">
        <v>19440.919999999998</v>
      </c>
      <c r="AM141" s="147" t="s">
        <v>2325</v>
      </c>
      <c r="AN141" s="147" t="s">
        <v>2326</v>
      </c>
      <c r="AO141" s="1" t="s">
        <v>2327</v>
      </c>
      <c r="AP141" s="149" t="s">
        <v>2328</v>
      </c>
    </row>
    <row r="142" spans="1:42" ht="76.5">
      <c r="A142" s="2">
        <v>136</v>
      </c>
      <c r="B142" s="145">
        <v>5454</v>
      </c>
      <c r="C142" s="146" t="s">
        <v>190</v>
      </c>
      <c r="D142" s="147" t="s">
        <v>16</v>
      </c>
      <c r="E142" s="148" t="s">
        <v>1680</v>
      </c>
      <c r="F142" s="147" t="s">
        <v>462</v>
      </c>
      <c r="G142" s="148" t="s">
        <v>1752</v>
      </c>
      <c r="H142" s="147" t="s">
        <v>142</v>
      </c>
      <c r="I142" s="147"/>
      <c r="J142" s="147"/>
      <c r="K142" s="147">
        <v>46207</v>
      </c>
      <c r="L142" s="147">
        <v>15400</v>
      </c>
      <c r="M142" s="147">
        <v>6160.7</v>
      </c>
      <c r="N142" s="147">
        <v>55446.3</v>
      </c>
      <c r="O142" s="147">
        <v>4220</v>
      </c>
      <c r="P142" s="147">
        <v>2000</v>
      </c>
      <c r="Q142" s="147">
        <v>1000</v>
      </c>
      <c r="R142" s="147"/>
      <c r="S142" s="147"/>
      <c r="T142" s="147"/>
      <c r="U142" s="147"/>
      <c r="V142" s="147"/>
      <c r="W142" s="147"/>
      <c r="X142" s="147"/>
      <c r="Y142" s="147"/>
      <c r="Z142" s="147">
        <f t="shared" si="2"/>
        <v>7220</v>
      </c>
      <c r="AA142" s="147">
        <v>74987.7</v>
      </c>
      <c r="AB142" s="147"/>
      <c r="AC142" s="147">
        <v>41358.21</v>
      </c>
      <c r="AD142" s="147">
        <v>0</v>
      </c>
      <c r="AE142" s="147">
        <v>12321.4</v>
      </c>
      <c r="AF142" s="147">
        <v>15000</v>
      </c>
      <c r="AG142" s="147">
        <v>501.75</v>
      </c>
      <c r="AH142" s="147">
        <v>14954.07</v>
      </c>
      <c r="AI142" s="147">
        <v>42777.22</v>
      </c>
      <c r="AJ142" s="147">
        <v>32210.48</v>
      </c>
      <c r="AK142" s="147"/>
      <c r="AL142" s="147">
        <v>32210.48</v>
      </c>
      <c r="AM142" s="147" t="s">
        <v>2329</v>
      </c>
      <c r="AN142" s="147" t="s">
        <v>2330</v>
      </c>
      <c r="AO142" s="1" t="s">
        <v>2331</v>
      </c>
      <c r="AP142" s="149"/>
    </row>
    <row r="143" spans="1:42" ht="76.5">
      <c r="A143" s="2">
        <v>137</v>
      </c>
      <c r="B143" s="145">
        <v>5457</v>
      </c>
      <c r="C143" s="146" t="s">
        <v>2332</v>
      </c>
      <c r="D143" s="147" t="s">
        <v>16</v>
      </c>
      <c r="E143" s="148" t="s">
        <v>1680</v>
      </c>
      <c r="F143" s="147" t="s">
        <v>1992</v>
      </c>
      <c r="G143" s="148" t="s">
        <v>1752</v>
      </c>
      <c r="H143" s="147" t="s">
        <v>142</v>
      </c>
      <c r="I143" s="147"/>
      <c r="J143" s="147"/>
      <c r="K143" s="147">
        <v>46207</v>
      </c>
      <c r="L143" s="147">
        <v>15400</v>
      </c>
      <c r="M143" s="147">
        <v>6160.7</v>
      </c>
      <c r="N143" s="147">
        <v>55446.3</v>
      </c>
      <c r="O143" s="147">
        <v>4220</v>
      </c>
      <c r="P143" s="147">
        <v>2000</v>
      </c>
      <c r="Q143" s="147">
        <v>1000</v>
      </c>
      <c r="R143" s="147"/>
      <c r="S143" s="147"/>
      <c r="T143" s="147"/>
      <c r="U143" s="147"/>
      <c r="V143" s="147"/>
      <c r="W143" s="147"/>
      <c r="X143" s="147"/>
      <c r="Y143" s="147"/>
      <c r="Z143" s="147">
        <f t="shared" si="2"/>
        <v>7220</v>
      </c>
      <c r="AA143" s="147">
        <v>74987.7</v>
      </c>
      <c r="AB143" s="147"/>
      <c r="AC143" s="147">
        <v>42805.36</v>
      </c>
      <c r="AD143" s="147">
        <v>13250</v>
      </c>
      <c r="AE143" s="147">
        <v>12321.4</v>
      </c>
      <c r="AF143" s="147">
        <v>13000</v>
      </c>
      <c r="AG143" s="147">
        <v>496.1</v>
      </c>
      <c r="AH143" s="147">
        <v>14153.65</v>
      </c>
      <c r="AI143" s="147">
        <v>53221.15</v>
      </c>
      <c r="AJ143" s="147">
        <v>21766.55</v>
      </c>
      <c r="AK143" s="147"/>
      <c r="AL143" s="147">
        <v>21766.55</v>
      </c>
      <c r="AM143" s="147" t="s">
        <v>2333</v>
      </c>
      <c r="AN143" s="147" t="s">
        <v>2334</v>
      </c>
      <c r="AO143" s="1" t="s">
        <v>2335</v>
      </c>
      <c r="AP143" s="149" t="s">
        <v>2336</v>
      </c>
    </row>
    <row r="144" spans="1:42" ht="89.25">
      <c r="A144" s="2">
        <v>138</v>
      </c>
      <c r="B144" s="145">
        <v>5458</v>
      </c>
      <c r="C144" s="146" t="s">
        <v>2337</v>
      </c>
      <c r="D144" s="147" t="s">
        <v>16</v>
      </c>
      <c r="E144" s="148" t="s">
        <v>1680</v>
      </c>
      <c r="F144" s="147" t="s">
        <v>1831</v>
      </c>
      <c r="G144" s="148" t="s">
        <v>1752</v>
      </c>
      <c r="H144" s="147" t="s">
        <v>142</v>
      </c>
      <c r="I144" s="147"/>
      <c r="J144" s="147"/>
      <c r="K144" s="147">
        <v>46207</v>
      </c>
      <c r="L144" s="147">
        <v>15400</v>
      </c>
      <c r="M144" s="147">
        <v>6160.7</v>
      </c>
      <c r="N144" s="147">
        <v>55446.3</v>
      </c>
      <c r="O144" s="147">
        <v>4220</v>
      </c>
      <c r="P144" s="147">
        <v>2000</v>
      </c>
      <c r="Q144" s="147">
        <v>1000</v>
      </c>
      <c r="R144" s="147"/>
      <c r="S144" s="147"/>
      <c r="T144" s="147"/>
      <c r="U144" s="147"/>
      <c r="V144" s="147"/>
      <c r="W144" s="147"/>
      <c r="X144" s="147"/>
      <c r="Y144" s="147"/>
      <c r="Z144" s="147">
        <f t="shared" si="2"/>
        <v>7220</v>
      </c>
      <c r="AA144" s="147">
        <v>74987.7</v>
      </c>
      <c r="AB144" s="147"/>
      <c r="AC144" s="147">
        <v>40152.97</v>
      </c>
      <c r="AD144" s="147">
        <v>10000</v>
      </c>
      <c r="AE144" s="147">
        <v>12321.4</v>
      </c>
      <c r="AF144" s="147">
        <v>9000</v>
      </c>
      <c r="AG144" s="147">
        <v>500.91</v>
      </c>
      <c r="AH144" s="147">
        <v>13279.83</v>
      </c>
      <c r="AI144" s="147">
        <v>45102.14</v>
      </c>
      <c r="AJ144" s="147">
        <v>29885.56</v>
      </c>
      <c r="AK144" s="147"/>
      <c r="AL144" s="147">
        <v>29885.56</v>
      </c>
      <c r="AM144" s="147" t="s">
        <v>2338</v>
      </c>
      <c r="AN144" s="147" t="s">
        <v>2339</v>
      </c>
      <c r="AO144" s="1" t="s">
        <v>2340</v>
      </c>
      <c r="AP144" s="149" t="s">
        <v>2341</v>
      </c>
    </row>
    <row r="145" spans="1:42" ht="76.5">
      <c r="A145" s="2">
        <v>139</v>
      </c>
      <c r="B145" s="145">
        <v>5460</v>
      </c>
      <c r="C145" s="146" t="s">
        <v>2342</v>
      </c>
      <c r="D145" s="147" t="s">
        <v>16</v>
      </c>
      <c r="E145" s="148" t="s">
        <v>1680</v>
      </c>
      <c r="F145" s="147" t="s">
        <v>1992</v>
      </c>
      <c r="G145" s="148" t="s">
        <v>1716</v>
      </c>
      <c r="H145" s="147" t="s">
        <v>142</v>
      </c>
      <c r="I145" s="147"/>
      <c r="J145" s="147"/>
      <c r="K145" s="147">
        <v>46207</v>
      </c>
      <c r="L145" s="147">
        <v>16940</v>
      </c>
      <c r="M145" s="147">
        <v>6314.7</v>
      </c>
      <c r="N145" s="147">
        <v>56832.3</v>
      </c>
      <c r="O145" s="147">
        <v>4220</v>
      </c>
      <c r="P145" s="147">
        <v>2000</v>
      </c>
      <c r="Q145" s="147">
        <v>1000</v>
      </c>
      <c r="R145" s="147"/>
      <c r="S145" s="147"/>
      <c r="T145" s="147"/>
      <c r="U145" s="147"/>
      <c r="V145" s="147"/>
      <c r="W145" s="147"/>
      <c r="X145" s="147"/>
      <c r="Y145" s="147"/>
      <c r="Z145" s="147">
        <f t="shared" si="2"/>
        <v>7220</v>
      </c>
      <c r="AA145" s="147">
        <v>76681.7</v>
      </c>
      <c r="AB145" s="147"/>
      <c r="AC145" s="147">
        <v>43572.28</v>
      </c>
      <c r="AD145" s="147">
        <v>12500</v>
      </c>
      <c r="AE145" s="147">
        <v>12629.4</v>
      </c>
      <c r="AF145" s="147">
        <v>4000</v>
      </c>
      <c r="AG145" s="147">
        <v>500</v>
      </c>
      <c r="AH145" s="147">
        <v>16758.55</v>
      </c>
      <c r="AI145" s="147">
        <v>46387.95</v>
      </c>
      <c r="AJ145" s="147">
        <v>30293.75</v>
      </c>
      <c r="AK145" s="147"/>
      <c r="AL145" s="147">
        <v>30293.75</v>
      </c>
      <c r="AM145" s="147" t="s">
        <v>2343</v>
      </c>
      <c r="AN145" s="147" t="s">
        <v>2344</v>
      </c>
      <c r="AO145" s="1" t="s">
        <v>2345</v>
      </c>
      <c r="AP145" s="149" t="s">
        <v>2346</v>
      </c>
    </row>
    <row r="146" spans="1:42" ht="89.25">
      <c r="A146" s="2">
        <v>140</v>
      </c>
      <c r="B146" s="145">
        <v>5464</v>
      </c>
      <c r="C146" s="146" t="s">
        <v>2347</v>
      </c>
      <c r="D146" s="147" t="s">
        <v>16</v>
      </c>
      <c r="E146" s="148" t="s">
        <v>1680</v>
      </c>
      <c r="F146" s="147" t="s">
        <v>1831</v>
      </c>
      <c r="G146" s="148" t="s">
        <v>1752</v>
      </c>
      <c r="H146" s="147" t="s">
        <v>142</v>
      </c>
      <c r="I146" s="147"/>
      <c r="J146" s="147"/>
      <c r="K146" s="147">
        <v>46207</v>
      </c>
      <c r="L146" s="147">
        <v>15400</v>
      </c>
      <c r="M146" s="147">
        <v>6160.7</v>
      </c>
      <c r="N146" s="147">
        <v>55446.3</v>
      </c>
      <c r="O146" s="147">
        <v>4220</v>
      </c>
      <c r="P146" s="147">
        <v>2000</v>
      </c>
      <c r="Q146" s="147">
        <v>1000</v>
      </c>
      <c r="R146" s="147"/>
      <c r="S146" s="147"/>
      <c r="T146" s="147"/>
      <c r="U146" s="147"/>
      <c r="V146" s="147"/>
      <c r="W146" s="147"/>
      <c r="X146" s="147"/>
      <c r="Y146" s="147"/>
      <c r="Z146" s="147">
        <f t="shared" si="2"/>
        <v>7220</v>
      </c>
      <c r="AA146" s="147">
        <v>74987.7</v>
      </c>
      <c r="AB146" s="147"/>
      <c r="AC146" s="147">
        <v>40117.279999999999</v>
      </c>
      <c r="AD146" s="147">
        <v>15000</v>
      </c>
      <c r="AE146" s="147">
        <v>12321.4</v>
      </c>
      <c r="AF146" s="147">
        <v>12000</v>
      </c>
      <c r="AG146" s="147">
        <v>496.13</v>
      </c>
      <c r="AH146" s="147">
        <v>13680.2</v>
      </c>
      <c r="AI146" s="147">
        <v>53497.73</v>
      </c>
      <c r="AJ146" s="147">
        <v>21489.97</v>
      </c>
      <c r="AK146" s="147"/>
      <c r="AL146" s="147">
        <v>21489.97</v>
      </c>
      <c r="AM146" s="147" t="s">
        <v>2348</v>
      </c>
      <c r="AN146" s="147" t="s">
        <v>2349</v>
      </c>
      <c r="AO146" s="1" t="s">
        <v>2350</v>
      </c>
      <c r="AP146" s="149" t="s">
        <v>2351</v>
      </c>
    </row>
    <row r="147" spans="1:42" ht="76.5">
      <c r="A147" s="2">
        <v>141</v>
      </c>
      <c r="B147" s="145">
        <v>5469</v>
      </c>
      <c r="C147" s="146" t="s">
        <v>2352</v>
      </c>
      <c r="D147" s="147" t="s">
        <v>16</v>
      </c>
      <c r="E147" s="148" t="s">
        <v>1680</v>
      </c>
      <c r="F147" s="147" t="s">
        <v>1874</v>
      </c>
      <c r="G147" s="148" t="s">
        <v>1723</v>
      </c>
      <c r="H147" s="147" t="s">
        <v>145</v>
      </c>
      <c r="I147" s="147"/>
      <c r="J147" s="147"/>
      <c r="K147" s="147">
        <v>52774</v>
      </c>
      <c r="L147" s="147">
        <v>14072</v>
      </c>
      <c r="M147" s="147">
        <v>6684.6</v>
      </c>
      <c r="N147" s="147">
        <v>60161.4</v>
      </c>
      <c r="O147" s="147">
        <v>4620</v>
      </c>
      <c r="P147" s="147">
        <v>2000</v>
      </c>
      <c r="Q147" s="147">
        <v>1000</v>
      </c>
      <c r="R147" s="147"/>
      <c r="S147" s="147"/>
      <c r="T147" s="147"/>
      <c r="U147" s="147"/>
      <c r="V147" s="147"/>
      <c r="W147" s="147"/>
      <c r="X147" s="147"/>
      <c r="Y147" s="147"/>
      <c r="Z147" s="147">
        <f t="shared" si="2"/>
        <v>7620</v>
      </c>
      <c r="AA147" s="147">
        <v>81150.600000000006</v>
      </c>
      <c r="AB147" s="147"/>
      <c r="AC147" s="147">
        <v>43911.86</v>
      </c>
      <c r="AD147" s="147">
        <v>14000</v>
      </c>
      <c r="AE147" s="147">
        <v>13369.2</v>
      </c>
      <c r="AF147" s="147">
        <v>9500</v>
      </c>
      <c r="AG147" s="147">
        <v>498.98</v>
      </c>
      <c r="AH147" s="147">
        <v>17533.02</v>
      </c>
      <c r="AI147" s="147">
        <v>54901.2</v>
      </c>
      <c r="AJ147" s="147">
        <v>26249.4</v>
      </c>
      <c r="AK147" s="147"/>
      <c r="AL147" s="147">
        <v>26249.4</v>
      </c>
      <c r="AM147" s="147" t="s">
        <v>2353</v>
      </c>
      <c r="AN147" s="147" t="s">
        <v>2354</v>
      </c>
      <c r="AO147" s="1" t="s">
        <v>2355</v>
      </c>
      <c r="AP147" s="149" t="s">
        <v>2356</v>
      </c>
    </row>
    <row r="148" spans="1:42" ht="76.5">
      <c r="A148" s="2">
        <v>142</v>
      </c>
      <c r="B148" s="145">
        <v>5483</v>
      </c>
      <c r="C148" s="146" t="s">
        <v>2357</v>
      </c>
      <c r="D148" s="147" t="s">
        <v>16</v>
      </c>
      <c r="E148" s="148" t="s">
        <v>1680</v>
      </c>
      <c r="F148" s="147" t="s">
        <v>1868</v>
      </c>
      <c r="G148" s="148" t="s">
        <v>1723</v>
      </c>
      <c r="H148" s="147" t="s">
        <v>145</v>
      </c>
      <c r="I148" s="147"/>
      <c r="J148" s="147"/>
      <c r="K148" s="147">
        <v>52774</v>
      </c>
      <c r="L148" s="147">
        <v>14072</v>
      </c>
      <c r="M148" s="147">
        <v>6684.6</v>
      </c>
      <c r="N148" s="147">
        <v>60161.4</v>
      </c>
      <c r="O148" s="147">
        <v>4620</v>
      </c>
      <c r="P148" s="147">
        <v>2000</v>
      </c>
      <c r="Q148" s="147">
        <v>1000</v>
      </c>
      <c r="R148" s="147"/>
      <c r="S148" s="147"/>
      <c r="T148" s="147"/>
      <c r="U148" s="147"/>
      <c r="V148" s="147"/>
      <c r="W148" s="147"/>
      <c r="X148" s="147"/>
      <c r="Y148" s="147"/>
      <c r="Z148" s="147">
        <f t="shared" si="2"/>
        <v>7620</v>
      </c>
      <c r="AA148" s="147">
        <v>81150.600000000006</v>
      </c>
      <c r="AB148" s="147"/>
      <c r="AC148" s="147">
        <v>45959.53</v>
      </c>
      <c r="AD148" s="147">
        <v>14000</v>
      </c>
      <c r="AE148" s="147">
        <v>13369.2</v>
      </c>
      <c r="AF148" s="147">
        <v>13000</v>
      </c>
      <c r="AG148" s="147">
        <v>464.5</v>
      </c>
      <c r="AH148" s="147">
        <v>19120.34</v>
      </c>
      <c r="AI148" s="147">
        <v>59954.04</v>
      </c>
      <c r="AJ148" s="147">
        <v>21196.560000000001</v>
      </c>
      <c r="AK148" s="147"/>
      <c r="AL148" s="147">
        <v>21196.560000000001</v>
      </c>
      <c r="AM148" s="147" t="s">
        <v>2358</v>
      </c>
      <c r="AN148" s="147" t="s">
        <v>2359</v>
      </c>
      <c r="AO148" s="1" t="s">
        <v>2360</v>
      </c>
      <c r="AP148" s="149" t="s">
        <v>2361</v>
      </c>
    </row>
    <row r="149" spans="1:42" ht="51">
      <c r="A149" s="2">
        <v>143</v>
      </c>
      <c r="B149" s="145">
        <v>5485</v>
      </c>
      <c r="C149" s="146" t="s">
        <v>2362</v>
      </c>
      <c r="D149" s="147" t="s">
        <v>16</v>
      </c>
      <c r="E149" s="148" t="s">
        <v>1680</v>
      </c>
      <c r="F149" s="147" t="s">
        <v>1685</v>
      </c>
      <c r="G149" s="148" t="s">
        <v>1752</v>
      </c>
      <c r="H149" s="147" t="s">
        <v>142</v>
      </c>
      <c r="I149" s="147"/>
      <c r="J149" s="147"/>
      <c r="K149" s="147">
        <v>46207</v>
      </c>
      <c r="L149" s="147">
        <v>15400</v>
      </c>
      <c r="M149" s="147">
        <v>6160.7</v>
      </c>
      <c r="N149" s="147">
        <v>55446.3</v>
      </c>
      <c r="O149" s="147">
        <v>4220</v>
      </c>
      <c r="P149" s="147">
        <v>2000</v>
      </c>
      <c r="Q149" s="147">
        <v>1000</v>
      </c>
      <c r="R149" s="147"/>
      <c r="S149" s="147"/>
      <c r="T149" s="147"/>
      <c r="U149" s="147"/>
      <c r="V149" s="147"/>
      <c r="W149" s="147"/>
      <c r="X149" s="147"/>
      <c r="Y149" s="147"/>
      <c r="Z149" s="147">
        <f t="shared" si="2"/>
        <v>7220</v>
      </c>
      <c r="AA149" s="147">
        <v>74987.7</v>
      </c>
      <c r="AB149" s="147"/>
      <c r="AC149" s="147">
        <v>52326.57</v>
      </c>
      <c r="AD149" s="147">
        <v>13250</v>
      </c>
      <c r="AE149" s="147">
        <v>12321.4</v>
      </c>
      <c r="AF149" s="147">
        <v>12000</v>
      </c>
      <c r="AG149" s="147">
        <v>416.66</v>
      </c>
      <c r="AH149" s="147">
        <v>21629.64</v>
      </c>
      <c r="AI149" s="147">
        <v>59617.7</v>
      </c>
      <c r="AJ149" s="147">
        <v>15370</v>
      </c>
      <c r="AK149" s="147"/>
      <c r="AL149" s="147">
        <v>15370</v>
      </c>
      <c r="AM149" s="147" t="s">
        <v>2363</v>
      </c>
      <c r="AN149" s="147" t="s">
        <v>2364</v>
      </c>
      <c r="AO149" s="1" t="s">
        <v>2365</v>
      </c>
      <c r="AP149" s="149" t="s">
        <v>2366</v>
      </c>
    </row>
    <row r="150" spans="1:42" ht="76.5">
      <c r="A150" s="2">
        <v>144</v>
      </c>
      <c r="B150" s="145">
        <v>5494</v>
      </c>
      <c r="C150" s="146" t="s">
        <v>447</v>
      </c>
      <c r="D150" s="147" t="s">
        <v>16</v>
      </c>
      <c r="E150" s="148" t="s">
        <v>1680</v>
      </c>
      <c r="F150" s="147" t="s">
        <v>1868</v>
      </c>
      <c r="G150" s="148" t="s">
        <v>1752</v>
      </c>
      <c r="H150" s="147" t="s">
        <v>142</v>
      </c>
      <c r="I150" s="147"/>
      <c r="J150" s="147"/>
      <c r="K150" s="147">
        <v>46207</v>
      </c>
      <c r="L150" s="147">
        <v>15400</v>
      </c>
      <c r="M150" s="147">
        <v>6160.7</v>
      </c>
      <c r="N150" s="147">
        <v>55446.3</v>
      </c>
      <c r="O150" s="147">
        <v>4220</v>
      </c>
      <c r="P150" s="147">
        <v>2000</v>
      </c>
      <c r="Q150" s="147">
        <v>1000</v>
      </c>
      <c r="R150" s="147"/>
      <c r="S150" s="147"/>
      <c r="T150" s="147"/>
      <c r="U150" s="147"/>
      <c r="V150" s="147"/>
      <c r="W150" s="147"/>
      <c r="X150" s="147"/>
      <c r="Y150" s="147"/>
      <c r="Z150" s="147">
        <f t="shared" si="2"/>
        <v>7220</v>
      </c>
      <c r="AA150" s="147">
        <v>74987.7</v>
      </c>
      <c r="AB150" s="147"/>
      <c r="AC150" s="147">
        <v>41259.660000000003</v>
      </c>
      <c r="AD150" s="147">
        <v>12500</v>
      </c>
      <c r="AE150" s="147">
        <v>12321.4</v>
      </c>
      <c r="AF150" s="147">
        <v>5000</v>
      </c>
      <c r="AG150" s="147">
        <v>500</v>
      </c>
      <c r="AH150" s="147">
        <v>14835.54</v>
      </c>
      <c r="AI150" s="147">
        <v>45156.94</v>
      </c>
      <c r="AJ150" s="147">
        <v>29830.76</v>
      </c>
      <c r="AK150" s="147"/>
      <c r="AL150" s="147">
        <v>29830.76</v>
      </c>
      <c r="AM150" s="147" t="s">
        <v>2367</v>
      </c>
      <c r="AN150" s="147" t="s">
        <v>2368</v>
      </c>
      <c r="AO150" s="1" t="s">
        <v>2369</v>
      </c>
      <c r="AP150" s="149" t="s">
        <v>2370</v>
      </c>
    </row>
    <row r="151" spans="1:42" ht="51">
      <c r="A151" s="2">
        <v>145</v>
      </c>
      <c r="B151" s="145">
        <v>5529</v>
      </c>
      <c r="C151" s="146" t="s">
        <v>2371</v>
      </c>
      <c r="D151" s="147" t="s">
        <v>16</v>
      </c>
      <c r="E151" s="148" t="s">
        <v>1680</v>
      </c>
      <c r="F151" s="147" t="s">
        <v>1771</v>
      </c>
      <c r="G151" s="148" t="s">
        <v>1716</v>
      </c>
      <c r="H151" s="147" t="s">
        <v>142</v>
      </c>
      <c r="I151" s="147"/>
      <c r="J151" s="147"/>
      <c r="K151" s="147">
        <v>46207</v>
      </c>
      <c r="L151" s="147">
        <v>16940</v>
      </c>
      <c r="M151" s="147">
        <v>6314.7</v>
      </c>
      <c r="N151" s="147">
        <v>56832.3</v>
      </c>
      <c r="O151" s="147">
        <v>4220</v>
      </c>
      <c r="P151" s="147">
        <v>2000</v>
      </c>
      <c r="Q151" s="147">
        <v>1000</v>
      </c>
      <c r="R151" s="147"/>
      <c r="S151" s="147"/>
      <c r="T151" s="147"/>
      <c r="U151" s="147"/>
      <c r="V151" s="147"/>
      <c r="W151" s="147"/>
      <c r="X151" s="147"/>
      <c r="Y151" s="147"/>
      <c r="Z151" s="147">
        <f t="shared" si="2"/>
        <v>7220</v>
      </c>
      <c r="AA151" s="147">
        <v>76681.7</v>
      </c>
      <c r="AB151" s="147"/>
      <c r="AC151" s="147">
        <v>42306.25</v>
      </c>
      <c r="AD151" s="147">
        <v>13250</v>
      </c>
      <c r="AE151" s="147">
        <v>12629.4</v>
      </c>
      <c r="AF151" s="147">
        <v>17000</v>
      </c>
      <c r="AG151" s="147">
        <v>497.61</v>
      </c>
      <c r="AH151" s="147">
        <v>14980.66</v>
      </c>
      <c r="AI151" s="147">
        <v>58357.67</v>
      </c>
      <c r="AJ151" s="147">
        <v>18324.03</v>
      </c>
      <c r="AK151" s="147"/>
      <c r="AL151" s="147">
        <v>18324.03</v>
      </c>
      <c r="AM151" s="147" t="s">
        <v>2372</v>
      </c>
      <c r="AN151" s="147" t="s">
        <v>2373</v>
      </c>
      <c r="AO151" s="1" t="s">
        <v>2374</v>
      </c>
      <c r="AP151" s="149" t="s">
        <v>2375</v>
      </c>
    </row>
    <row r="152" spans="1:42" ht="38.25">
      <c r="A152" s="2">
        <v>146</v>
      </c>
      <c r="B152" s="145">
        <v>5539</v>
      </c>
      <c r="C152" s="146" t="s">
        <v>1378</v>
      </c>
      <c r="D152" s="147" t="s">
        <v>16</v>
      </c>
      <c r="E152" s="148" t="s">
        <v>1680</v>
      </c>
      <c r="F152" s="147" t="s">
        <v>2021</v>
      </c>
      <c r="G152" s="148" t="s">
        <v>1752</v>
      </c>
      <c r="H152" s="147" t="s">
        <v>145</v>
      </c>
      <c r="I152" s="147"/>
      <c r="J152" s="147" t="s">
        <v>1752</v>
      </c>
      <c r="K152" s="147">
        <v>52774</v>
      </c>
      <c r="L152" s="147">
        <v>17590</v>
      </c>
      <c r="M152" s="147">
        <v>7036.4</v>
      </c>
      <c r="N152" s="147">
        <v>63327.6</v>
      </c>
      <c r="O152" s="147">
        <v>4650</v>
      </c>
      <c r="P152" s="147">
        <v>2000</v>
      </c>
      <c r="Q152" s="147">
        <v>1000</v>
      </c>
      <c r="R152" s="147"/>
      <c r="S152" s="147">
        <v>0</v>
      </c>
      <c r="T152" s="147">
        <v>0</v>
      </c>
      <c r="U152" s="147"/>
      <c r="V152" s="147"/>
      <c r="W152" s="147">
        <v>8000</v>
      </c>
      <c r="X152" s="147">
        <v>1500</v>
      </c>
      <c r="Y152" s="147"/>
      <c r="Z152" s="147">
        <f t="shared" si="2"/>
        <v>17150</v>
      </c>
      <c r="AA152" s="147">
        <v>94550.399999999994</v>
      </c>
      <c r="AB152" s="147"/>
      <c r="AC152" s="147">
        <v>42450.69</v>
      </c>
      <c r="AD152" s="147">
        <v>0</v>
      </c>
      <c r="AE152" s="147">
        <v>14072.8</v>
      </c>
      <c r="AF152" s="147">
        <v>15000</v>
      </c>
      <c r="AG152" s="147">
        <v>500</v>
      </c>
      <c r="AH152" s="147">
        <v>21793.4</v>
      </c>
      <c r="AI152" s="147">
        <v>51366.2</v>
      </c>
      <c r="AJ152" s="147">
        <v>43184.2</v>
      </c>
      <c r="AK152" s="147"/>
      <c r="AL152" s="147">
        <v>43184.2</v>
      </c>
      <c r="AM152" s="147" t="s">
        <v>2376</v>
      </c>
      <c r="AN152" s="147" t="s">
        <v>2377</v>
      </c>
      <c r="AO152" s="1" t="s">
        <v>2378</v>
      </c>
      <c r="AP152" s="149"/>
    </row>
    <row r="153" spans="1:42" ht="63.75">
      <c r="A153" s="2">
        <v>147</v>
      </c>
      <c r="B153" s="145">
        <v>5541</v>
      </c>
      <c r="C153" s="146" t="s">
        <v>2379</v>
      </c>
      <c r="D153" s="147" t="s">
        <v>16</v>
      </c>
      <c r="E153" s="148" t="s">
        <v>1680</v>
      </c>
      <c r="F153" s="147" t="s">
        <v>2132</v>
      </c>
      <c r="G153" s="148" t="s">
        <v>1723</v>
      </c>
      <c r="H153" s="147" t="s">
        <v>691</v>
      </c>
      <c r="I153" s="147"/>
      <c r="J153" s="147"/>
      <c r="K153" s="147">
        <v>48737</v>
      </c>
      <c r="L153" s="147">
        <v>13000</v>
      </c>
      <c r="M153" s="147">
        <v>6173.7</v>
      </c>
      <c r="N153" s="147">
        <v>55563.3</v>
      </c>
      <c r="O153" s="147">
        <v>4420</v>
      </c>
      <c r="P153" s="147">
        <v>2000</v>
      </c>
      <c r="Q153" s="147">
        <v>1000</v>
      </c>
      <c r="R153" s="147"/>
      <c r="S153" s="147"/>
      <c r="T153" s="147">
        <v>0</v>
      </c>
      <c r="U153" s="147"/>
      <c r="V153" s="147"/>
      <c r="W153" s="147">
        <v>0</v>
      </c>
      <c r="X153" s="147"/>
      <c r="Y153" s="147"/>
      <c r="Z153" s="147">
        <f t="shared" si="2"/>
        <v>7420</v>
      </c>
      <c r="AA153" s="147">
        <v>75330.7</v>
      </c>
      <c r="AB153" s="147"/>
      <c r="AC153" s="147">
        <v>41056.53</v>
      </c>
      <c r="AD153" s="147">
        <v>13000</v>
      </c>
      <c r="AE153" s="147">
        <v>12347.4</v>
      </c>
      <c r="AF153" s="147">
        <v>0</v>
      </c>
      <c r="AG153" s="147">
        <v>497.83</v>
      </c>
      <c r="AH153" s="147">
        <v>15000.44</v>
      </c>
      <c r="AI153" s="147">
        <v>40845.67</v>
      </c>
      <c r="AJ153" s="147">
        <v>34485.03</v>
      </c>
      <c r="AK153" s="147"/>
      <c r="AL153" s="147">
        <v>34485.03</v>
      </c>
      <c r="AM153" s="147" t="s">
        <v>2380</v>
      </c>
      <c r="AN153" s="147" t="s">
        <v>2381</v>
      </c>
      <c r="AO153" s="1" t="s">
        <v>2382</v>
      </c>
      <c r="AP153" s="149" t="s">
        <v>2383</v>
      </c>
    </row>
    <row r="154" spans="1:42" ht="38.25">
      <c r="A154" s="2">
        <v>148</v>
      </c>
      <c r="B154" s="145">
        <v>5543</v>
      </c>
      <c r="C154" s="146" t="s">
        <v>2384</v>
      </c>
      <c r="D154" s="147" t="s">
        <v>16</v>
      </c>
      <c r="E154" s="148" t="s">
        <v>1680</v>
      </c>
      <c r="F154" s="147" t="s">
        <v>1733</v>
      </c>
      <c r="G154" s="148" t="s">
        <v>1716</v>
      </c>
      <c r="H154" s="147" t="s">
        <v>142</v>
      </c>
      <c r="I154" s="147"/>
      <c r="J154" s="147"/>
      <c r="K154" s="147">
        <v>46207</v>
      </c>
      <c r="L154" s="147">
        <v>16940</v>
      </c>
      <c r="M154" s="147">
        <v>6314.7</v>
      </c>
      <c r="N154" s="147">
        <v>56832.3</v>
      </c>
      <c r="O154" s="147">
        <v>4220</v>
      </c>
      <c r="P154" s="147">
        <v>2000</v>
      </c>
      <c r="Q154" s="147">
        <v>1000</v>
      </c>
      <c r="R154" s="147"/>
      <c r="S154" s="147"/>
      <c r="T154" s="147"/>
      <c r="U154" s="147"/>
      <c r="V154" s="147"/>
      <c r="W154" s="147"/>
      <c r="X154" s="147"/>
      <c r="Y154" s="147"/>
      <c r="Z154" s="147">
        <f t="shared" si="2"/>
        <v>7220</v>
      </c>
      <c r="AA154" s="147">
        <v>76681.7</v>
      </c>
      <c r="AB154" s="147"/>
      <c r="AC154" s="147">
        <v>42336.46</v>
      </c>
      <c r="AD154" s="147">
        <v>15750</v>
      </c>
      <c r="AE154" s="147">
        <v>12629.4</v>
      </c>
      <c r="AF154" s="147">
        <v>0</v>
      </c>
      <c r="AG154" s="147">
        <v>500</v>
      </c>
      <c r="AH154" s="147">
        <v>16485.75</v>
      </c>
      <c r="AI154" s="147">
        <v>45365.15</v>
      </c>
      <c r="AJ154" s="147">
        <v>31316.55</v>
      </c>
      <c r="AK154" s="147"/>
      <c r="AL154" s="147">
        <v>31316.55</v>
      </c>
      <c r="AM154" s="147" t="s">
        <v>2385</v>
      </c>
      <c r="AN154" s="147" t="s">
        <v>2386</v>
      </c>
      <c r="AO154" s="1">
        <v>0</v>
      </c>
      <c r="AP154" s="149" t="s">
        <v>2387</v>
      </c>
    </row>
    <row r="155" spans="1:42" ht="76.5">
      <c r="A155" s="2">
        <v>149</v>
      </c>
      <c r="B155" s="145">
        <v>5551</v>
      </c>
      <c r="C155" s="146" t="s">
        <v>2388</v>
      </c>
      <c r="D155" s="147" t="s">
        <v>16</v>
      </c>
      <c r="E155" s="148" t="s">
        <v>1680</v>
      </c>
      <c r="F155" s="147" t="s">
        <v>1739</v>
      </c>
      <c r="G155" s="148" t="s">
        <v>1752</v>
      </c>
      <c r="H155" s="147" t="s">
        <v>145</v>
      </c>
      <c r="I155" s="147"/>
      <c r="J155" s="147"/>
      <c r="K155" s="147">
        <v>52774</v>
      </c>
      <c r="L155" s="147">
        <v>17590</v>
      </c>
      <c r="M155" s="147">
        <v>7036.4</v>
      </c>
      <c r="N155" s="147">
        <v>63327.6</v>
      </c>
      <c r="O155" s="147">
        <v>4620</v>
      </c>
      <c r="P155" s="147">
        <v>2000</v>
      </c>
      <c r="Q155" s="147">
        <v>1000</v>
      </c>
      <c r="R155" s="147"/>
      <c r="S155" s="147"/>
      <c r="T155" s="147"/>
      <c r="U155" s="147"/>
      <c r="V155" s="147"/>
      <c r="W155" s="147"/>
      <c r="X155" s="147"/>
      <c r="Y155" s="147"/>
      <c r="Z155" s="147">
        <f t="shared" si="2"/>
        <v>7620</v>
      </c>
      <c r="AA155" s="147">
        <v>85020.4</v>
      </c>
      <c r="AB155" s="147"/>
      <c r="AC155" s="147">
        <v>47094.86</v>
      </c>
      <c r="AD155" s="147">
        <v>14500</v>
      </c>
      <c r="AE155" s="147">
        <v>14072.8</v>
      </c>
      <c r="AF155" s="147">
        <v>16000</v>
      </c>
      <c r="AG155" s="147">
        <v>499.63</v>
      </c>
      <c r="AH155" s="147">
        <v>19429.560000000001</v>
      </c>
      <c r="AI155" s="147">
        <v>64501.99</v>
      </c>
      <c r="AJ155" s="147">
        <v>20518.41</v>
      </c>
      <c r="AK155" s="147"/>
      <c r="AL155" s="147">
        <v>20518.41</v>
      </c>
      <c r="AM155" s="147" t="s">
        <v>2389</v>
      </c>
      <c r="AN155" s="147" t="s">
        <v>2390</v>
      </c>
      <c r="AO155" s="1" t="s">
        <v>2391</v>
      </c>
      <c r="AP155" s="149" t="s">
        <v>2392</v>
      </c>
    </row>
    <row r="156" spans="1:42" ht="51">
      <c r="A156" s="2">
        <v>150</v>
      </c>
      <c r="B156" s="145">
        <v>5554</v>
      </c>
      <c r="C156" s="146" t="s">
        <v>2393</v>
      </c>
      <c r="D156" s="147" t="s">
        <v>16</v>
      </c>
      <c r="E156" s="148" t="s">
        <v>1680</v>
      </c>
      <c r="F156" s="147" t="s">
        <v>1771</v>
      </c>
      <c r="G156" s="148" t="s">
        <v>1752</v>
      </c>
      <c r="H156" s="147" t="s">
        <v>145</v>
      </c>
      <c r="I156" s="147"/>
      <c r="J156" s="147"/>
      <c r="K156" s="147">
        <v>52774</v>
      </c>
      <c r="L156" s="147">
        <v>17590</v>
      </c>
      <c r="M156" s="147">
        <v>7036.4</v>
      </c>
      <c r="N156" s="147">
        <v>63327.6</v>
      </c>
      <c r="O156" s="147">
        <v>4620</v>
      </c>
      <c r="P156" s="147">
        <v>2000</v>
      </c>
      <c r="Q156" s="147">
        <v>1000</v>
      </c>
      <c r="R156" s="147"/>
      <c r="S156" s="147"/>
      <c r="T156" s="147"/>
      <c r="U156" s="147"/>
      <c r="V156" s="147"/>
      <c r="W156" s="147"/>
      <c r="X156" s="147"/>
      <c r="Y156" s="147"/>
      <c r="Z156" s="147">
        <f t="shared" si="2"/>
        <v>7620</v>
      </c>
      <c r="AA156" s="147">
        <v>85020.4</v>
      </c>
      <c r="AB156" s="147"/>
      <c r="AC156" s="147">
        <v>44356.85</v>
      </c>
      <c r="AD156" s="147">
        <v>14750</v>
      </c>
      <c r="AE156" s="147">
        <v>14072.8</v>
      </c>
      <c r="AF156" s="147">
        <v>12000</v>
      </c>
      <c r="AG156" s="147">
        <v>498.84</v>
      </c>
      <c r="AH156" s="147">
        <v>18409.7</v>
      </c>
      <c r="AI156" s="147">
        <v>59731.34</v>
      </c>
      <c r="AJ156" s="147">
        <v>25289.06</v>
      </c>
      <c r="AK156" s="147"/>
      <c r="AL156" s="147">
        <v>25289.06</v>
      </c>
      <c r="AM156" s="147" t="s">
        <v>2394</v>
      </c>
      <c r="AN156" s="147" t="s">
        <v>2395</v>
      </c>
      <c r="AO156" s="1" t="s">
        <v>2396</v>
      </c>
      <c r="AP156" s="149" t="s">
        <v>2397</v>
      </c>
    </row>
    <row r="157" spans="1:42" ht="63.75">
      <c r="A157" s="2">
        <v>151</v>
      </c>
      <c r="B157" s="145">
        <v>5556</v>
      </c>
      <c r="C157" s="146" t="s">
        <v>2398</v>
      </c>
      <c r="D157" s="147" t="s">
        <v>16</v>
      </c>
      <c r="E157" s="148" t="s">
        <v>1680</v>
      </c>
      <c r="F157" s="147" t="s">
        <v>1801</v>
      </c>
      <c r="G157" s="148" t="s">
        <v>1752</v>
      </c>
      <c r="H157" s="147" t="s">
        <v>145</v>
      </c>
      <c r="I157" s="147"/>
      <c r="J157" s="147"/>
      <c r="K157" s="147">
        <v>52774</v>
      </c>
      <c r="L157" s="147">
        <v>17590</v>
      </c>
      <c r="M157" s="147">
        <v>7036.4</v>
      </c>
      <c r="N157" s="147">
        <v>63327.6</v>
      </c>
      <c r="O157" s="147">
        <v>4620</v>
      </c>
      <c r="P157" s="147">
        <v>2000</v>
      </c>
      <c r="Q157" s="147">
        <v>1000</v>
      </c>
      <c r="R157" s="147"/>
      <c r="S157" s="147"/>
      <c r="T157" s="147"/>
      <c r="U157" s="147"/>
      <c r="V157" s="147"/>
      <c r="W157" s="147"/>
      <c r="X157" s="147"/>
      <c r="Y157" s="147"/>
      <c r="Z157" s="147">
        <f t="shared" si="2"/>
        <v>7620</v>
      </c>
      <c r="AA157" s="147">
        <v>85020.4</v>
      </c>
      <c r="AB157" s="147"/>
      <c r="AC157" s="147">
        <v>40466.93</v>
      </c>
      <c r="AD157" s="147">
        <v>13750</v>
      </c>
      <c r="AE157" s="147">
        <v>14072.8</v>
      </c>
      <c r="AF157" s="147">
        <v>11000</v>
      </c>
      <c r="AG157" s="147">
        <v>497.84</v>
      </c>
      <c r="AH157" s="147">
        <v>18106.080000000002</v>
      </c>
      <c r="AI157" s="147">
        <v>57426.720000000001</v>
      </c>
      <c r="AJ157" s="147">
        <v>27593.68</v>
      </c>
      <c r="AK157" s="147"/>
      <c r="AL157" s="147">
        <v>27593.68</v>
      </c>
      <c r="AM157" s="147" t="s">
        <v>2399</v>
      </c>
      <c r="AN157" s="147" t="s">
        <v>2400</v>
      </c>
      <c r="AO157" s="1" t="s">
        <v>2401</v>
      </c>
      <c r="AP157" s="149" t="s">
        <v>2402</v>
      </c>
    </row>
    <row r="158" spans="1:42" ht="76.5">
      <c r="A158" s="2">
        <v>152</v>
      </c>
      <c r="B158" s="145">
        <v>5557</v>
      </c>
      <c r="C158" s="146" t="s">
        <v>2403</v>
      </c>
      <c r="D158" s="147" t="s">
        <v>16</v>
      </c>
      <c r="E158" s="148" t="s">
        <v>1680</v>
      </c>
      <c r="F158" s="147" t="s">
        <v>1739</v>
      </c>
      <c r="G158" s="148" t="s">
        <v>1777</v>
      </c>
      <c r="H158" s="147" t="s">
        <v>145</v>
      </c>
      <c r="I158" s="147"/>
      <c r="J158" s="147"/>
      <c r="K158" s="147">
        <v>52774</v>
      </c>
      <c r="L158" s="147">
        <v>15831</v>
      </c>
      <c r="M158" s="147">
        <v>6860.5</v>
      </c>
      <c r="N158" s="147">
        <v>61744.5</v>
      </c>
      <c r="O158" s="147">
        <v>4620</v>
      </c>
      <c r="P158" s="147">
        <v>2000</v>
      </c>
      <c r="Q158" s="147">
        <v>1000</v>
      </c>
      <c r="R158" s="147"/>
      <c r="S158" s="147"/>
      <c r="T158" s="147"/>
      <c r="U158" s="147"/>
      <c r="V158" s="147"/>
      <c r="W158" s="147"/>
      <c r="X158" s="147"/>
      <c r="Y158" s="147"/>
      <c r="Z158" s="147">
        <f t="shared" si="2"/>
        <v>7620</v>
      </c>
      <c r="AA158" s="147">
        <v>83085.5</v>
      </c>
      <c r="AB158" s="147"/>
      <c r="AC158" s="147">
        <v>40124.92</v>
      </c>
      <c r="AD158" s="147">
        <v>12500</v>
      </c>
      <c r="AE158" s="147">
        <v>13721</v>
      </c>
      <c r="AF158" s="147">
        <v>8000</v>
      </c>
      <c r="AG158" s="147">
        <v>500</v>
      </c>
      <c r="AH158" s="147">
        <v>17023.830000000002</v>
      </c>
      <c r="AI158" s="147">
        <v>51744.83</v>
      </c>
      <c r="AJ158" s="147">
        <v>31340.67</v>
      </c>
      <c r="AK158" s="147"/>
      <c r="AL158" s="147">
        <v>31340.67</v>
      </c>
      <c r="AM158" s="147" t="s">
        <v>2404</v>
      </c>
      <c r="AN158" s="147" t="s">
        <v>2405</v>
      </c>
      <c r="AO158" s="1" t="s">
        <v>2406</v>
      </c>
      <c r="AP158" s="149" t="s">
        <v>2407</v>
      </c>
    </row>
    <row r="159" spans="1:42" ht="38.25">
      <c r="A159" s="2">
        <v>153</v>
      </c>
      <c r="B159" s="145">
        <v>5559</v>
      </c>
      <c r="C159" s="146" t="s">
        <v>2408</v>
      </c>
      <c r="D159" s="147" t="s">
        <v>16</v>
      </c>
      <c r="E159" s="148" t="s">
        <v>1680</v>
      </c>
      <c r="F159" s="147" t="s">
        <v>2021</v>
      </c>
      <c r="G159" s="148" t="s">
        <v>1752</v>
      </c>
      <c r="H159" s="147" t="s">
        <v>145</v>
      </c>
      <c r="I159" s="147"/>
      <c r="J159" s="147"/>
      <c r="K159" s="147">
        <v>52774</v>
      </c>
      <c r="L159" s="147">
        <v>17590</v>
      </c>
      <c r="M159" s="147">
        <v>7036.4</v>
      </c>
      <c r="N159" s="147">
        <v>63327.6</v>
      </c>
      <c r="O159" s="147">
        <v>4620</v>
      </c>
      <c r="P159" s="147">
        <v>2000</v>
      </c>
      <c r="Q159" s="147">
        <v>1000</v>
      </c>
      <c r="R159" s="147"/>
      <c r="S159" s="147"/>
      <c r="T159" s="147"/>
      <c r="U159" s="147"/>
      <c r="V159" s="147"/>
      <c r="W159" s="147"/>
      <c r="X159" s="147"/>
      <c r="Y159" s="147"/>
      <c r="Z159" s="147">
        <f t="shared" si="2"/>
        <v>7620</v>
      </c>
      <c r="AA159" s="147">
        <v>85020.4</v>
      </c>
      <c r="AB159" s="147"/>
      <c r="AC159" s="147">
        <v>33610.629999999997</v>
      </c>
      <c r="AD159" s="147">
        <v>14900</v>
      </c>
      <c r="AE159" s="147">
        <v>14072.8</v>
      </c>
      <c r="AF159" s="147">
        <v>10000</v>
      </c>
      <c r="AG159" s="147">
        <v>500</v>
      </c>
      <c r="AH159" s="147">
        <v>15436.78</v>
      </c>
      <c r="AI159" s="147">
        <v>54909.58</v>
      </c>
      <c r="AJ159" s="147">
        <v>30110.82</v>
      </c>
      <c r="AK159" s="147"/>
      <c r="AL159" s="147">
        <v>30110.82</v>
      </c>
      <c r="AM159" s="147" t="s">
        <v>2409</v>
      </c>
      <c r="AN159" s="147" t="s">
        <v>2410</v>
      </c>
      <c r="AO159" s="1" t="s">
        <v>2411</v>
      </c>
      <c r="AP159" s="149" t="s">
        <v>2412</v>
      </c>
    </row>
    <row r="160" spans="1:42" ht="76.5">
      <c r="A160" s="2">
        <v>154</v>
      </c>
      <c r="B160" s="145">
        <v>5560</v>
      </c>
      <c r="C160" s="146" t="s">
        <v>2413</v>
      </c>
      <c r="D160" s="147" t="s">
        <v>16</v>
      </c>
      <c r="E160" s="148" t="s">
        <v>1680</v>
      </c>
      <c r="F160" s="147" t="s">
        <v>1874</v>
      </c>
      <c r="G160" s="148" t="s">
        <v>1752</v>
      </c>
      <c r="H160" s="147" t="s">
        <v>145</v>
      </c>
      <c r="I160" s="147"/>
      <c r="J160" s="147"/>
      <c r="K160" s="147">
        <v>52774</v>
      </c>
      <c r="L160" s="147">
        <v>17590</v>
      </c>
      <c r="M160" s="147">
        <v>7036.4</v>
      </c>
      <c r="N160" s="147">
        <v>63327.6</v>
      </c>
      <c r="O160" s="147">
        <v>4620</v>
      </c>
      <c r="P160" s="147">
        <v>2000</v>
      </c>
      <c r="Q160" s="147">
        <v>1000</v>
      </c>
      <c r="R160" s="147"/>
      <c r="S160" s="147"/>
      <c r="T160" s="147"/>
      <c r="U160" s="147"/>
      <c r="V160" s="147"/>
      <c r="W160" s="147"/>
      <c r="X160" s="147"/>
      <c r="Y160" s="147"/>
      <c r="Z160" s="147">
        <f t="shared" si="2"/>
        <v>7620</v>
      </c>
      <c r="AA160" s="147">
        <v>85020.4</v>
      </c>
      <c r="AB160" s="147"/>
      <c r="AC160" s="147">
        <v>29840.29</v>
      </c>
      <c r="AD160" s="147">
        <v>0</v>
      </c>
      <c r="AE160" s="147">
        <v>14072.8</v>
      </c>
      <c r="AF160" s="147">
        <v>12000</v>
      </c>
      <c r="AG160" s="147">
        <v>499.95</v>
      </c>
      <c r="AH160" s="147">
        <v>13723.63</v>
      </c>
      <c r="AI160" s="147">
        <v>40296.379999999997</v>
      </c>
      <c r="AJ160" s="147">
        <v>44724.02</v>
      </c>
      <c r="AK160" s="147"/>
      <c r="AL160" s="147">
        <v>44724.02</v>
      </c>
      <c r="AM160" s="147" t="s">
        <v>2414</v>
      </c>
      <c r="AN160" s="147" t="s">
        <v>2415</v>
      </c>
      <c r="AO160" s="1" t="s">
        <v>2416</v>
      </c>
      <c r="AP160" s="149"/>
    </row>
    <row r="161" spans="1:42" ht="51">
      <c r="A161" s="2">
        <v>155</v>
      </c>
      <c r="B161" s="145">
        <v>5561</v>
      </c>
      <c r="C161" s="146" t="s">
        <v>2417</v>
      </c>
      <c r="D161" s="147" t="s">
        <v>16</v>
      </c>
      <c r="E161" s="148" t="s">
        <v>1680</v>
      </c>
      <c r="F161" s="147" t="s">
        <v>1728</v>
      </c>
      <c r="G161" s="148" t="s">
        <v>1752</v>
      </c>
      <c r="H161" s="147" t="s">
        <v>145</v>
      </c>
      <c r="I161" s="147"/>
      <c r="J161" s="147"/>
      <c r="K161" s="147">
        <v>52774</v>
      </c>
      <c r="L161" s="147">
        <v>17590</v>
      </c>
      <c r="M161" s="147">
        <v>7036.4</v>
      </c>
      <c r="N161" s="147">
        <v>63327.6</v>
      </c>
      <c r="O161" s="147">
        <v>4620</v>
      </c>
      <c r="P161" s="147">
        <v>2000</v>
      </c>
      <c r="Q161" s="147">
        <v>1000</v>
      </c>
      <c r="R161" s="147"/>
      <c r="S161" s="147"/>
      <c r="T161" s="147"/>
      <c r="U161" s="147"/>
      <c r="V161" s="147"/>
      <c r="W161" s="147"/>
      <c r="X161" s="147"/>
      <c r="Y161" s="147"/>
      <c r="Z161" s="147">
        <f t="shared" si="2"/>
        <v>7620</v>
      </c>
      <c r="AA161" s="147">
        <v>85020.4</v>
      </c>
      <c r="AB161" s="147"/>
      <c r="AC161" s="147">
        <v>46737.36</v>
      </c>
      <c r="AD161" s="147">
        <v>0</v>
      </c>
      <c r="AE161" s="147">
        <v>14072.8</v>
      </c>
      <c r="AF161" s="147">
        <v>6000</v>
      </c>
      <c r="AG161" s="147">
        <v>500</v>
      </c>
      <c r="AH161" s="147">
        <v>19129.150000000001</v>
      </c>
      <c r="AI161" s="147">
        <v>39701.949999999997</v>
      </c>
      <c r="AJ161" s="147">
        <v>45318.45</v>
      </c>
      <c r="AK161" s="147"/>
      <c r="AL161" s="147">
        <v>45318.45</v>
      </c>
      <c r="AM161" s="147" t="s">
        <v>2418</v>
      </c>
      <c r="AN161" s="147" t="s">
        <v>2419</v>
      </c>
      <c r="AO161" s="1" t="s">
        <v>2420</v>
      </c>
      <c r="AP161" s="149"/>
    </row>
    <row r="162" spans="1:42" ht="63.75">
      <c r="A162" s="2">
        <v>156</v>
      </c>
      <c r="B162" s="145">
        <v>5562</v>
      </c>
      <c r="C162" s="146" t="s">
        <v>2421</v>
      </c>
      <c r="D162" s="147" t="s">
        <v>16</v>
      </c>
      <c r="E162" s="148" t="s">
        <v>1680</v>
      </c>
      <c r="F162" s="147" t="s">
        <v>1787</v>
      </c>
      <c r="G162" s="148" t="s">
        <v>1752</v>
      </c>
      <c r="H162" s="147" t="s">
        <v>145</v>
      </c>
      <c r="I162" s="147"/>
      <c r="J162" s="147"/>
      <c r="K162" s="147">
        <v>52774</v>
      </c>
      <c r="L162" s="147">
        <v>17590</v>
      </c>
      <c r="M162" s="147">
        <v>7036.4</v>
      </c>
      <c r="N162" s="147">
        <v>63327.6</v>
      </c>
      <c r="O162" s="147">
        <v>4620</v>
      </c>
      <c r="P162" s="147">
        <v>2000</v>
      </c>
      <c r="Q162" s="147">
        <v>1000</v>
      </c>
      <c r="R162" s="147"/>
      <c r="S162" s="147"/>
      <c r="T162" s="147"/>
      <c r="U162" s="147"/>
      <c r="V162" s="147"/>
      <c r="W162" s="147"/>
      <c r="X162" s="147"/>
      <c r="Y162" s="147"/>
      <c r="Z162" s="147">
        <f t="shared" si="2"/>
        <v>7620</v>
      </c>
      <c r="AA162" s="147">
        <v>85020.4</v>
      </c>
      <c r="AB162" s="147"/>
      <c r="AC162" s="147">
        <v>45214.7</v>
      </c>
      <c r="AD162" s="147">
        <v>14750</v>
      </c>
      <c r="AE162" s="147">
        <v>14072.8</v>
      </c>
      <c r="AF162" s="147">
        <v>10000</v>
      </c>
      <c r="AG162" s="147">
        <v>500</v>
      </c>
      <c r="AH162" s="147">
        <v>18197.580000000002</v>
      </c>
      <c r="AI162" s="147">
        <v>57520.38</v>
      </c>
      <c r="AJ162" s="147">
        <v>27500.02</v>
      </c>
      <c r="AK162" s="147"/>
      <c r="AL162" s="147">
        <v>27500.02</v>
      </c>
      <c r="AM162" s="147" t="s">
        <v>2422</v>
      </c>
      <c r="AN162" s="147" t="s">
        <v>2423</v>
      </c>
      <c r="AO162" s="1" t="s">
        <v>2424</v>
      </c>
      <c r="AP162" s="149" t="s">
        <v>2425</v>
      </c>
    </row>
    <row r="163" spans="1:42" ht="76.5">
      <c r="A163" s="2">
        <v>157</v>
      </c>
      <c r="B163" s="145">
        <v>5564</v>
      </c>
      <c r="C163" s="146" t="s">
        <v>2426</v>
      </c>
      <c r="D163" s="147" t="s">
        <v>16</v>
      </c>
      <c r="E163" s="148" t="s">
        <v>1680</v>
      </c>
      <c r="F163" s="147" t="s">
        <v>1739</v>
      </c>
      <c r="G163" s="148" t="s">
        <v>1777</v>
      </c>
      <c r="H163" s="147" t="s">
        <v>145</v>
      </c>
      <c r="I163" s="147"/>
      <c r="J163" s="147"/>
      <c r="K163" s="147">
        <v>52774</v>
      </c>
      <c r="L163" s="147">
        <v>15831</v>
      </c>
      <c r="M163" s="147">
        <v>6860.5</v>
      </c>
      <c r="N163" s="147">
        <v>61744.5</v>
      </c>
      <c r="O163" s="147">
        <v>4620</v>
      </c>
      <c r="P163" s="147">
        <v>2000</v>
      </c>
      <c r="Q163" s="147">
        <v>1000</v>
      </c>
      <c r="R163" s="147"/>
      <c r="S163" s="147"/>
      <c r="T163" s="147"/>
      <c r="U163" s="147"/>
      <c r="V163" s="147"/>
      <c r="W163" s="147"/>
      <c r="X163" s="147"/>
      <c r="Y163" s="147"/>
      <c r="Z163" s="147">
        <f t="shared" si="2"/>
        <v>7620</v>
      </c>
      <c r="AA163" s="147">
        <v>83085.5</v>
      </c>
      <c r="AB163" s="147"/>
      <c r="AC163" s="147">
        <v>42151.01</v>
      </c>
      <c r="AD163" s="147">
        <v>12500</v>
      </c>
      <c r="AE163" s="147">
        <v>13721</v>
      </c>
      <c r="AF163" s="147">
        <v>16000</v>
      </c>
      <c r="AG163" s="147">
        <v>470.45</v>
      </c>
      <c r="AH163" s="147">
        <v>18257.97</v>
      </c>
      <c r="AI163" s="147">
        <v>60949.42</v>
      </c>
      <c r="AJ163" s="147">
        <v>22136.080000000002</v>
      </c>
      <c r="AK163" s="147"/>
      <c r="AL163" s="147">
        <v>22136.080000000002</v>
      </c>
      <c r="AM163" s="147" t="s">
        <v>2427</v>
      </c>
      <c r="AN163" s="147" t="s">
        <v>2428</v>
      </c>
      <c r="AO163" s="1" t="s">
        <v>2429</v>
      </c>
      <c r="AP163" s="149" t="s">
        <v>2430</v>
      </c>
    </row>
    <row r="164" spans="1:42" ht="76.5">
      <c r="A164" s="2">
        <v>158</v>
      </c>
      <c r="B164" s="145">
        <v>5566</v>
      </c>
      <c r="C164" s="146" t="s">
        <v>2431</v>
      </c>
      <c r="D164" s="147" t="s">
        <v>16</v>
      </c>
      <c r="E164" s="148" t="s">
        <v>1680</v>
      </c>
      <c r="F164" s="147" t="s">
        <v>462</v>
      </c>
      <c r="G164" s="148" t="s">
        <v>1752</v>
      </c>
      <c r="H164" s="147" t="s">
        <v>145</v>
      </c>
      <c r="I164" s="147"/>
      <c r="J164" s="147"/>
      <c r="K164" s="147">
        <v>52774</v>
      </c>
      <c r="L164" s="147">
        <v>17590</v>
      </c>
      <c r="M164" s="147">
        <v>7036.4</v>
      </c>
      <c r="N164" s="147">
        <v>63327.6</v>
      </c>
      <c r="O164" s="147">
        <v>4620</v>
      </c>
      <c r="P164" s="147">
        <v>2000</v>
      </c>
      <c r="Q164" s="147">
        <v>1000</v>
      </c>
      <c r="R164" s="147"/>
      <c r="S164" s="147"/>
      <c r="T164" s="147"/>
      <c r="U164" s="147"/>
      <c r="V164" s="147"/>
      <c r="W164" s="147"/>
      <c r="X164" s="147"/>
      <c r="Y164" s="147"/>
      <c r="Z164" s="147">
        <f t="shared" si="2"/>
        <v>7620</v>
      </c>
      <c r="AA164" s="147">
        <v>85020.4</v>
      </c>
      <c r="AB164" s="147"/>
      <c r="AC164" s="147">
        <v>47486.69</v>
      </c>
      <c r="AD164" s="147">
        <v>14750</v>
      </c>
      <c r="AE164" s="147">
        <v>14072.8</v>
      </c>
      <c r="AF164" s="147">
        <v>10000</v>
      </c>
      <c r="AG164" s="147">
        <v>500</v>
      </c>
      <c r="AH164" s="147">
        <v>18841.78</v>
      </c>
      <c r="AI164" s="147">
        <v>58164.58</v>
      </c>
      <c r="AJ164" s="147">
        <v>26855.82</v>
      </c>
      <c r="AK164" s="147"/>
      <c r="AL164" s="147">
        <v>26855.82</v>
      </c>
      <c r="AM164" s="147" t="s">
        <v>2432</v>
      </c>
      <c r="AN164" s="147" t="s">
        <v>2433</v>
      </c>
      <c r="AO164" s="1" t="s">
        <v>2434</v>
      </c>
      <c r="AP164" s="149" t="s">
        <v>2435</v>
      </c>
    </row>
    <row r="165" spans="1:42" ht="51">
      <c r="A165" s="2">
        <v>159</v>
      </c>
      <c r="B165" s="145">
        <v>5568</v>
      </c>
      <c r="C165" s="146" t="s">
        <v>2436</v>
      </c>
      <c r="D165" s="147" t="s">
        <v>16</v>
      </c>
      <c r="E165" s="148" t="s">
        <v>1680</v>
      </c>
      <c r="F165" s="147" t="s">
        <v>1816</v>
      </c>
      <c r="G165" s="148" t="s">
        <v>1752</v>
      </c>
      <c r="H165" s="147" t="s">
        <v>145</v>
      </c>
      <c r="I165" s="147"/>
      <c r="J165" s="147"/>
      <c r="K165" s="147">
        <v>52774</v>
      </c>
      <c r="L165" s="147">
        <v>17590</v>
      </c>
      <c r="M165" s="147">
        <v>7036.4</v>
      </c>
      <c r="N165" s="147">
        <v>63327.6</v>
      </c>
      <c r="O165" s="147">
        <v>4620</v>
      </c>
      <c r="P165" s="147">
        <v>2000</v>
      </c>
      <c r="Q165" s="147">
        <v>1000</v>
      </c>
      <c r="R165" s="147"/>
      <c r="S165" s="147"/>
      <c r="T165" s="147"/>
      <c r="U165" s="147"/>
      <c r="V165" s="147"/>
      <c r="W165" s="147"/>
      <c r="X165" s="147"/>
      <c r="Y165" s="147"/>
      <c r="Z165" s="147">
        <f t="shared" si="2"/>
        <v>7620</v>
      </c>
      <c r="AA165" s="147">
        <v>85020.4</v>
      </c>
      <c r="AB165" s="147"/>
      <c r="AC165" s="147">
        <v>46749.64</v>
      </c>
      <c r="AD165" s="147">
        <v>13750</v>
      </c>
      <c r="AE165" s="147">
        <v>14072.8</v>
      </c>
      <c r="AF165" s="147">
        <v>15000</v>
      </c>
      <c r="AG165" s="147">
        <v>499.8</v>
      </c>
      <c r="AH165" s="147">
        <v>19559.14</v>
      </c>
      <c r="AI165" s="147">
        <v>62881.74</v>
      </c>
      <c r="AJ165" s="147">
        <v>22138.66</v>
      </c>
      <c r="AK165" s="147"/>
      <c r="AL165" s="147">
        <v>22138.66</v>
      </c>
      <c r="AM165" s="147" t="s">
        <v>2437</v>
      </c>
      <c r="AN165" s="147" t="s">
        <v>2438</v>
      </c>
      <c r="AO165" s="1" t="s">
        <v>2439</v>
      </c>
      <c r="AP165" s="149" t="s">
        <v>2440</v>
      </c>
    </row>
    <row r="166" spans="1:42" ht="89.25">
      <c r="A166" s="2">
        <v>160</v>
      </c>
      <c r="B166" s="145">
        <v>5572</v>
      </c>
      <c r="C166" s="146" t="s">
        <v>2441</v>
      </c>
      <c r="D166" s="147" t="s">
        <v>16</v>
      </c>
      <c r="E166" s="148" t="s">
        <v>1680</v>
      </c>
      <c r="F166" s="147" t="s">
        <v>1831</v>
      </c>
      <c r="G166" s="148" t="s">
        <v>1752</v>
      </c>
      <c r="H166" s="147" t="s">
        <v>145</v>
      </c>
      <c r="I166" s="147"/>
      <c r="J166" s="147"/>
      <c r="K166" s="147">
        <v>52774</v>
      </c>
      <c r="L166" s="147">
        <v>17590</v>
      </c>
      <c r="M166" s="147">
        <v>7036.4</v>
      </c>
      <c r="N166" s="147">
        <v>63327.6</v>
      </c>
      <c r="O166" s="147">
        <v>4620</v>
      </c>
      <c r="P166" s="147">
        <v>2000</v>
      </c>
      <c r="Q166" s="147">
        <v>1000</v>
      </c>
      <c r="R166" s="147"/>
      <c r="S166" s="147"/>
      <c r="T166" s="147"/>
      <c r="U166" s="147"/>
      <c r="V166" s="147"/>
      <c r="W166" s="147"/>
      <c r="X166" s="147"/>
      <c r="Y166" s="147"/>
      <c r="Z166" s="147">
        <f t="shared" si="2"/>
        <v>7620</v>
      </c>
      <c r="AA166" s="147">
        <v>85020.4</v>
      </c>
      <c r="AB166" s="147"/>
      <c r="AC166" s="147">
        <v>43707.97</v>
      </c>
      <c r="AD166" s="147">
        <v>12500</v>
      </c>
      <c r="AE166" s="147">
        <v>14072.8</v>
      </c>
      <c r="AF166" s="147">
        <v>15000</v>
      </c>
      <c r="AG166" s="147">
        <v>500</v>
      </c>
      <c r="AH166" s="147">
        <v>19003.66</v>
      </c>
      <c r="AI166" s="147">
        <v>61076.46</v>
      </c>
      <c r="AJ166" s="147">
        <v>23943.94</v>
      </c>
      <c r="AK166" s="147"/>
      <c r="AL166" s="147">
        <v>23943.94</v>
      </c>
      <c r="AM166" s="147" t="s">
        <v>2442</v>
      </c>
      <c r="AN166" s="147" t="s">
        <v>2443</v>
      </c>
      <c r="AO166" s="1" t="s">
        <v>2444</v>
      </c>
      <c r="AP166" s="149" t="s">
        <v>2445</v>
      </c>
    </row>
    <row r="167" spans="1:42" ht="51">
      <c r="A167" s="2">
        <v>161</v>
      </c>
      <c r="B167" s="145">
        <v>5574</v>
      </c>
      <c r="C167" s="146" t="s">
        <v>2446</v>
      </c>
      <c r="D167" s="147" t="s">
        <v>16</v>
      </c>
      <c r="E167" s="148" t="s">
        <v>1680</v>
      </c>
      <c r="F167" s="147" t="s">
        <v>1728</v>
      </c>
      <c r="G167" s="148" t="s">
        <v>1752</v>
      </c>
      <c r="H167" s="147" t="s">
        <v>145</v>
      </c>
      <c r="I167" s="147"/>
      <c r="J167" s="147"/>
      <c r="K167" s="147">
        <v>52774</v>
      </c>
      <c r="L167" s="147">
        <v>17590</v>
      </c>
      <c r="M167" s="147">
        <v>7036.4</v>
      </c>
      <c r="N167" s="147">
        <v>63327.6</v>
      </c>
      <c r="O167" s="147">
        <v>4620</v>
      </c>
      <c r="P167" s="147">
        <v>2000</v>
      </c>
      <c r="Q167" s="147">
        <v>1000</v>
      </c>
      <c r="R167" s="147"/>
      <c r="S167" s="147"/>
      <c r="T167" s="147"/>
      <c r="U167" s="147"/>
      <c r="V167" s="147"/>
      <c r="W167" s="147"/>
      <c r="X167" s="147"/>
      <c r="Y167" s="147"/>
      <c r="Z167" s="147">
        <f t="shared" si="2"/>
        <v>7620</v>
      </c>
      <c r="AA167" s="147">
        <v>85020.4</v>
      </c>
      <c r="AB167" s="147"/>
      <c r="AC167" s="147">
        <v>41379.18</v>
      </c>
      <c r="AD167" s="147">
        <v>14750</v>
      </c>
      <c r="AE167" s="147">
        <v>14072.8</v>
      </c>
      <c r="AF167" s="147">
        <v>6500</v>
      </c>
      <c r="AG167" s="147">
        <v>500</v>
      </c>
      <c r="AH167" s="147">
        <v>16105.76</v>
      </c>
      <c r="AI167" s="147">
        <v>51928.56</v>
      </c>
      <c r="AJ167" s="147">
        <v>33091.839999999997</v>
      </c>
      <c r="AK167" s="147"/>
      <c r="AL167" s="147">
        <v>33091.839999999997</v>
      </c>
      <c r="AM167" s="147" t="s">
        <v>2447</v>
      </c>
      <c r="AN167" s="147" t="s">
        <v>2448</v>
      </c>
      <c r="AO167" s="1" t="s">
        <v>2449</v>
      </c>
      <c r="AP167" s="149" t="s">
        <v>2450</v>
      </c>
    </row>
    <row r="168" spans="1:42" ht="76.5">
      <c r="A168" s="2">
        <v>162</v>
      </c>
      <c r="B168" s="145">
        <v>5575</v>
      </c>
      <c r="C168" s="146" t="s">
        <v>2451</v>
      </c>
      <c r="D168" s="147" t="s">
        <v>16</v>
      </c>
      <c r="E168" s="148" t="s">
        <v>1680</v>
      </c>
      <c r="F168" s="147" t="s">
        <v>1874</v>
      </c>
      <c r="G168" s="148" t="s">
        <v>1752</v>
      </c>
      <c r="H168" s="147" t="s">
        <v>145</v>
      </c>
      <c r="I168" s="147"/>
      <c r="J168" s="147"/>
      <c r="K168" s="147">
        <v>52774</v>
      </c>
      <c r="L168" s="147">
        <v>17590</v>
      </c>
      <c r="M168" s="147">
        <v>7036.4</v>
      </c>
      <c r="N168" s="147">
        <v>63327.6</v>
      </c>
      <c r="O168" s="147">
        <v>4620</v>
      </c>
      <c r="P168" s="147">
        <v>2000</v>
      </c>
      <c r="Q168" s="147">
        <v>1000</v>
      </c>
      <c r="R168" s="147"/>
      <c r="S168" s="147"/>
      <c r="T168" s="147"/>
      <c r="U168" s="147"/>
      <c r="V168" s="147"/>
      <c r="W168" s="147"/>
      <c r="X168" s="147"/>
      <c r="Y168" s="147"/>
      <c r="Z168" s="147">
        <f t="shared" si="2"/>
        <v>7620</v>
      </c>
      <c r="AA168" s="147">
        <v>85020.4</v>
      </c>
      <c r="AB168" s="147"/>
      <c r="AC168" s="147">
        <v>40892.5</v>
      </c>
      <c r="AD168" s="147">
        <v>13750</v>
      </c>
      <c r="AE168" s="147">
        <v>14072.8</v>
      </c>
      <c r="AF168" s="147">
        <v>9000</v>
      </c>
      <c r="AG168" s="147">
        <v>500</v>
      </c>
      <c r="AH168" s="147">
        <v>17615.13</v>
      </c>
      <c r="AI168" s="147">
        <v>54937.93</v>
      </c>
      <c r="AJ168" s="147">
        <v>30082.47</v>
      </c>
      <c r="AK168" s="147"/>
      <c r="AL168" s="147">
        <v>30082.47</v>
      </c>
      <c r="AM168" s="147" t="s">
        <v>2452</v>
      </c>
      <c r="AN168" s="147" t="s">
        <v>2453</v>
      </c>
      <c r="AO168" s="1" t="s">
        <v>2454</v>
      </c>
      <c r="AP168" s="149" t="s">
        <v>2455</v>
      </c>
    </row>
    <row r="169" spans="1:42" ht="25.5">
      <c r="A169" s="2">
        <v>163</v>
      </c>
      <c r="B169" s="145">
        <v>5576</v>
      </c>
      <c r="C169" s="146" t="s">
        <v>2456</v>
      </c>
      <c r="D169" s="147" t="s">
        <v>16</v>
      </c>
      <c r="E169" s="148" t="s">
        <v>1680</v>
      </c>
      <c r="F169" s="147" t="s">
        <v>1722</v>
      </c>
      <c r="G169" s="148" t="s">
        <v>1752</v>
      </c>
      <c r="H169" s="147" t="s">
        <v>145</v>
      </c>
      <c r="I169" s="147"/>
      <c r="J169" s="147"/>
      <c r="K169" s="147">
        <v>52774</v>
      </c>
      <c r="L169" s="147">
        <v>17590</v>
      </c>
      <c r="M169" s="147">
        <v>7036.4</v>
      </c>
      <c r="N169" s="147">
        <v>63327.6</v>
      </c>
      <c r="O169" s="147">
        <v>4620</v>
      </c>
      <c r="P169" s="147">
        <v>2000</v>
      </c>
      <c r="Q169" s="147">
        <v>1000</v>
      </c>
      <c r="R169" s="147"/>
      <c r="S169" s="147"/>
      <c r="T169" s="147"/>
      <c r="U169" s="147"/>
      <c r="V169" s="147"/>
      <c r="W169" s="147"/>
      <c r="X169" s="147"/>
      <c r="Y169" s="147"/>
      <c r="Z169" s="147">
        <f t="shared" si="2"/>
        <v>7620</v>
      </c>
      <c r="AA169" s="147">
        <v>85020.4</v>
      </c>
      <c r="AB169" s="147"/>
      <c r="AC169" s="147">
        <v>46777.35</v>
      </c>
      <c r="AD169" s="147">
        <v>13750</v>
      </c>
      <c r="AE169" s="147">
        <v>14072.8</v>
      </c>
      <c r="AF169" s="147">
        <v>10000</v>
      </c>
      <c r="AG169" s="147">
        <v>500</v>
      </c>
      <c r="AH169" s="147">
        <v>19462.07</v>
      </c>
      <c r="AI169" s="147">
        <v>57784.87</v>
      </c>
      <c r="AJ169" s="147">
        <v>27235.53</v>
      </c>
      <c r="AK169" s="147"/>
      <c r="AL169" s="147">
        <v>27235.53</v>
      </c>
      <c r="AM169" s="147" t="s">
        <v>2457</v>
      </c>
      <c r="AN169" s="147" t="s">
        <v>2458</v>
      </c>
      <c r="AO169" s="1" t="s">
        <v>2459</v>
      </c>
      <c r="AP169" s="149" t="s">
        <v>2460</v>
      </c>
    </row>
    <row r="170" spans="1:42" ht="51">
      <c r="A170" s="2">
        <v>164</v>
      </c>
      <c r="B170" s="145">
        <v>5577</v>
      </c>
      <c r="C170" s="146" t="s">
        <v>2461</v>
      </c>
      <c r="D170" s="147" t="s">
        <v>16</v>
      </c>
      <c r="E170" s="148" t="s">
        <v>1680</v>
      </c>
      <c r="F170" s="147" t="s">
        <v>1715</v>
      </c>
      <c r="G170" s="148" t="s">
        <v>1752</v>
      </c>
      <c r="H170" s="147" t="s">
        <v>145</v>
      </c>
      <c r="I170" s="147"/>
      <c r="J170" s="147"/>
      <c r="K170" s="147">
        <v>52774</v>
      </c>
      <c r="L170" s="147">
        <v>17590</v>
      </c>
      <c r="M170" s="147">
        <v>7036.4</v>
      </c>
      <c r="N170" s="147">
        <v>63327.6</v>
      </c>
      <c r="O170" s="147">
        <v>4620</v>
      </c>
      <c r="P170" s="147">
        <v>2000</v>
      </c>
      <c r="Q170" s="147">
        <v>1000</v>
      </c>
      <c r="R170" s="147"/>
      <c r="S170" s="147"/>
      <c r="T170" s="147"/>
      <c r="U170" s="147"/>
      <c r="V170" s="147"/>
      <c r="W170" s="147"/>
      <c r="X170" s="147"/>
      <c r="Y170" s="147"/>
      <c r="Z170" s="147">
        <f t="shared" si="2"/>
        <v>7620</v>
      </c>
      <c r="AA170" s="147">
        <v>85020.4</v>
      </c>
      <c r="AB170" s="147"/>
      <c r="AC170" s="147">
        <v>54912.73</v>
      </c>
      <c r="AD170" s="147">
        <v>14750</v>
      </c>
      <c r="AE170" s="147">
        <v>14072.8</v>
      </c>
      <c r="AF170" s="147">
        <v>10000</v>
      </c>
      <c r="AG170" s="147">
        <v>500</v>
      </c>
      <c r="AH170" s="147">
        <v>23277.26</v>
      </c>
      <c r="AI170" s="147">
        <v>62600.06</v>
      </c>
      <c r="AJ170" s="147">
        <v>22420.34</v>
      </c>
      <c r="AK170" s="147"/>
      <c r="AL170" s="147">
        <v>22420.34</v>
      </c>
      <c r="AM170" s="147" t="s">
        <v>2462</v>
      </c>
      <c r="AN170" s="147" t="s">
        <v>2463</v>
      </c>
      <c r="AO170" s="1" t="s">
        <v>2464</v>
      </c>
      <c r="AP170" s="149" t="s">
        <v>2465</v>
      </c>
    </row>
    <row r="171" spans="1:42" ht="38.25">
      <c r="A171" s="2">
        <v>165</v>
      </c>
      <c r="B171" s="145">
        <v>5579</v>
      </c>
      <c r="C171" s="146" t="s">
        <v>2466</v>
      </c>
      <c r="D171" s="147" t="s">
        <v>16</v>
      </c>
      <c r="E171" s="148" t="s">
        <v>1680</v>
      </c>
      <c r="F171" s="147" t="s">
        <v>1722</v>
      </c>
      <c r="G171" s="148" t="s">
        <v>1752</v>
      </c>
      <c r="H171" s="147" t="s">
        <v>145</v>
      </c>
      <c r="I171" s="147"/>
      <c r="J171" s="147"/>
      <c r="K171" s="147">
        <v>52774</v>
      </c>
      <c r="L171" s="147">
        <v>17590</v>
      </c>
      <c r="M171" s="147">
        <v>7036.4</v>
      </c>
      <c r="N171" s="147">
        <v>63327.6</v>
      </c>
      <c r="O171" s="147">
        <v>4620</v>
      </c>
      <c r="P171" s="147">
        <v>2000</v>
      </c>
      <c r="Q171" s="147">
        <v>1000</v>
      </c>
      <c r="R171" s="147"/>
      <c r="S171" s="147"/>
      <c r="T171" s="147"/>
      <c r="U171" s="147"/>
      <c r="V171" s="147"/>
      <c r="W171" s="147"/>
      <c r="X171" s="147"/>
      <c r="Y171" s="147"/>
      <c r="Z171" s="147">
        <f t="shared" si="2"/>
        <v>7620</v>
      </c>
      <c r="AA171" s="147">
        <v>85020.4</v>
      </c>
      <c r="AB171" s="147"/>
      <c r="AC171" s="147">
        <v>43588.39</v>
      </c>
      <c r="AD171" s="147">
        <v>14750</v>
      </c>
      <c r="AE171" s="147">
        <v>14072.8</v>
      </c>
      <c r="AF171" s="147">
        <v>12000</v>
      </c>
      <c r="AG171" s="147">
        <v>499.16</v>
      </c>
      <c r="AH171" s="147">
        <v>18874.05</v>
      </c>
      <c r="AI171" s="147">
        <v>60196.01</v>
      </c>
      <c r="AJ171" s="147">
        <v>24824.39</v>
      </c>
      <c r="AK171" s="147"/>
      <c r="AL171" s="147">
        <v>24824.39</v>
      </c>
      <c r="AM171" s="147" t="s">
        <v>2467</v>
      </c>
      <c r="AN171" s="147" t="s">
        <v>159</v>
      </c>
      <c r="AO171" s="1" t="s">
        <v>2468</v>
      </c>
      <c r="AP171" s="149" t="s">
        <v>2469</v>
      </c>
    </row>
    <row r="172" spans="1:42" ht="76.5">
      <c r="A172" s="2">
        <v>166</v>
      </c>
      <c r="B172" s="145">
        <v>5580</v>
      </c>
      <c r="C172" s="146" t="s">
        <v>2470</v>
      </c>
      <c r="D172" s="147" t="s">
        <v>16</v>
      </c>
      <c r="E172" s="148" t="s">
        <v>1680</v>
      </c>
      <c r="F172" s="147" t="s">
        <v>462</v>
      </c>
      <c r="G172" s="148" t="s">
        <v>1752</v>
      </c>
      <c r="H172" s="147" t="s">
        <v>145</v>
      </c>
      <c r="I172" s="147"/>
      <c r="J172" s="147"/>
      <c r="K172" s="147">
        <v>52774</v>
      </c>
      <c r="L172" s="147">
        <v>17590</v>
      </c>
      <c r="M172" s="147">
        <v>7036.4</v>
      </c>
      <c r="N172" s="147">
        <v>63327.6</v>
      </c>
      <c r="O172" s="147">
        <v>4620</v>
      </c>
      <c r="P172" s="147">
        <v>2000</v>
      </c>
      <c r="Q172" s="147">
        <v>1000</v>
      </c>
      <c r="R172" s="147"/>
      <c r="S172" s="147"/>
      <c r="T172" s="147"/>
      <c r="U172" s="147"/>
      <c r="V172" s="147"/>
      <c r="W172" s="147"/>
      <c r="X172" s="147"/>
      <c r="Y172" s="147"/>
      <c r="Z172" s="147">
        <f t="shared" si="2"/>
        <v>7620</v>
      </c>
      <c r="AA172" s="147">
        <v>85020.4</v>
      </c>
      <c r="AB172" s="147"/>
      <c r="AC172" s="147">
        <v>43934.21</v>
      </c>
      <c r="AD172" s="147">
        <v>14750</v>
      </c>
      <c r="AE172" s="147">
        <v>14072.8</v>
      </c>
      <c r="AF172" s="147">
        <v>6000</v>
      </c>
      <c r="AG172" s="147">
        <v>500</v>
      </c>
      <c r="AH172" s="147">
        <v>19189.439999999999</v>
      </c>
      <c r="AI172" s="147">
        <v>54512.24</v>
      </c>
      <c r="AJ172" s="147">
        <v>30508.16</v>
      </c>
      <c r="AK172" s="147"/>
      <c r="AL172" s="147">
        <v>30508.16</v>
      </c>
      <c r="AM172" s="147" t="s">
        <v>2471</v>
      </c>
      <c r="AN172" s="147" t="s">
        <v>2472</v>
      </c>
      <c r="AO172" s="1" t="s">
        <v>2473</v>
      </c>
      <c r="AP172" s="149" t="s">
        <v>2474</v>
      </c>
    </row>
    <row r="173" spans="1:42" ht="38.25">
      <c r="A173" s="2">
        <v>167</v>
      </c>
      <c r="B173" s="145">
        <v>5584</v>
      </c>
      <c r="C173" s="146" t="s">
        <v>438</v>
      </c>
      <c r="D173" s="147" t="s">
        <v>16</v>
      </c>
      <c r="E173" s="148" t="s">
        <v>1680</v>
      </c>
      <c r="F173" s="147" t="s">
        <v>2021</v>
      </c>
      <c r="G173" s="148" t="s">
        <v>1752</v>
      </c>
      <c r="H173" s="147" t="s">
        <v>145</v>
      </c>
      <c r="I173" s="147"/>
      <c r="J173" s="147"/>
      <c r="K173" s="147">
        <v>52774</v>
      </c>
      <c r="L173" s="147">
        <v>17590</v>
      </c>
      <c r="M173" s="147">
        <v>7036.4</v>
      </c>
      <c r="N173" s="147">
        <v>63327.6</v>
      </c>
      <c r="O173" s="147">
        <v>4620</v>
      </c>
      <c r="P173" s="147">
        <v>2000</v>
      </c>
      <c r="Q173" s="147">
        <v>1000</v>
      </c>
      <c r="R173" s="147"/>
      <c r="S173" s="147"/>
      <c r="T173" s="147"/>
      <c r="U173" s="147"/>
      <c r="V173" s="147"/>
      <c r="W173" s="147"/>
      <c r="X173" s="147"/>
      <c r="Y173" s="147"/>
      <c r="Z173" s="147">
        <f t="shared" si="2"/>
        <v>7620</v>
      </c>
      <c r="AA173" s="147">
        <v>85020.4</v>
      </c>
      <c r="AB173" s="147"/>
      <c r="AC173" s="147">
        <v>40217.94</v>
      </c>
      <c r="AD173" s="147">
        <v>14900</v>
      </c>
      <c r="AE173" s="147">
        <v>14072.8</v>
      </c>
      <c r="AF173" s="147">
        <v>16000</v>
      </c>
      <c r="AG173" s="147">
        <v>500</v>
      </c>
      <c r="AH173" s="147">
        <v>17872.12</v>
      </c>
      <c r="AI173" s="147">
        <v>63344.92</v>
      </c>
      <c r="AJ173" s="147">
        <v>21675.48</v>
      </c>
      <c r="AK173" s="147"/>
      <c r="AL173" s="147">
        <v>21675.48</v>
      </c>
      <c r="AM173" s="147" t="s">
        <v>2475</v>
      </c>
      <c r="AN173" s="147" t="s">
        <v>2476</v>
      </c>
      <c r="AO173" s="1" t="s">
        <v>2477</v>
      </c>
      <c r="AP173" s="149" t="s">
        <v>2478</v>
      </c>
    </row>
    <row r="174" spans="1:42" ht="51">
      <c r="A174" s="2">
        <v>168</v>
      </c>
      <c r="B174" s="145">
        <v>5590</v>
      </c>
      <c r="C174" s="146" t="s">
        <v>2479</v>
      </c>
      <c r="D174" s="147" t="s">
        <v>16</v>
      </c>
      <c r="E174" s="148" t="s">
        <v>1680</v>
      </c>
      <c r="F174" s="147" t="s">
        <v>1728</v>
      </c>
      <c r="G174" s="148" t="s">
        <v>2480</v>
      </c>
      <c r="H174" s="147" t="s">
        <v>144</v>
      </c>
      <c r="I174" s="147" t="s">
        <v>1959</v>
      </c>
      <c r="J174" s="147"/>
      <c r="K174" s="147">
        <v>38491</v>
      </c>
      <c r="L174" s="147">
        <v>15396</v>
      </c>
      <c r="M174" s="147">
        <v>5388.7</v>
      </c>
      <c r="N174" s="147">
        <v>48498.3</v>
      </c>
      <c r="O174" s="147">
        <v>3344</v>
      </c>
      <c r="P174" s="147">
        <v>2000</v>
      </c>
      <c r="Q174" s="147">
        <v>1000</v>
      </c>
      <c r="R174" s="147"/>
      <c r="S174" s="147"/>
      <c r="T174" s="147"/>
      <c r="U174" s="147"/>
      <c r="V174" s="147"/>
      <c r="W174" s="147"/>
      <c r="X174" s="147"/>
      <c r="Y174" s="147"/>
      <c r="Z174" s="147">
        <f t="shared" si="2"/>
        <v>6344</v>
      </c>
      <c r="AA174" s="147">
        <v>65619.7</v>
      </c>
      <c r="AB174" s="147"/>
      <c r="AC174" s="147">
        <v>24881.49</v>
      </c>
      <c r="AD174" s="147">
        <v>10500</v>
      </c>
      <c r="AE174" s="147">
        <v>10777.4</v>
      </c>
      <c r="AF174" s="147">
        <v>8000</v>
      </c>
      <c r="AG174" s="147">
        <v>451.78</v>
      </c>
      <c r="AH174" s="147">
        <v>4248.3999999999996</v>
      </c>
      <c r="AI174" s="147">
        <v>33977.58</v>
      </c>
      <c r="AJ174" s="147">
        <v>31642.12</v>
      </c>
      <c r="AK174" s="147"/>
      <c r="AL174" s="147">
        <v>31642.12</v>
      </c>
      <c r="AM174" s="147" t="s">
        <v>2481</v>
      </c>
      <c r="AN174" s="147" t="s">
        <v>2482</v>
      </c>
      <c r="AO174" s="1" t="s">
        <v>2483</v>
      </c>
      <c r="AP174" s="149" t="s">
        <v>2484</v>
      </c>
    </row>
    <row r="175" spans="1:42" ht="76.5">
      <c r="A175" s="2">
        <v>169</v>
      </c>
      <c r="B175" s="145">
        <v>5605</v>
      </c>
      <c r="C175" s="146" t="s">
        <v>2485</v>
      </c>
      <c r="D175" s="147" t="s">
        <v>16</v>
      </c>
      <c r="E175" s="148" t="s">
        <v>1680</v>
      </c>
      <c r="F175" s="147" t="s">
        <v>1739</v>
      </c>
      <c r="G175" s="148" t="s">
        <v>1723</v>
      </c>
      <c r="H175" s="147" t="s">
        <v>615</v>
      </c>
      <c r="I175" s="147"/>
      <c r="J175" s="147"/>
      <c r="K175" s="147">
        <v>43689</v>
      </c>
      <c r="L175" s="147">
        <v>11648</v>
      </c>
      <c r="M175" s="147">
        <v>5533.7</v>
      </c>
      <c r="N175" s="147">
        <v>49803.3</v>
      </c>
      <c r="O175" s="147">
        <v>3850</v>
      </c>
      <c r="P175" s="147">
        <v>2000</v>
      </c>
      <c r="Q175" s="147">
        <v>1000</v>
      </c>
      <c r="R175" s="147"/>
      <c r="S175" s="147"/>
      <c r="T175" s="147"/>
      <c r="U175" s="147"/>
      <c r="V175" s="147"/>
      <c r="W175" s="147"/>
      <c r="X175" s="147"/>
      <c r="Y175" s="147"/>
      <c r="Z175" s="147">
        <f t="shared" si="2"/>
        <v>6850</v>
      </c>
      <c r="AA175" s="147">
        <v>67720.7</v>
      </c>
      <c r="AB175" s="147"/>
      <c r="AC175" s="147">
        <v>37891.129999999997</v>
      </c>
      <c r="AD175" s="147">
        <v>10500</v>
      </c>
      <c r="AE175" s="147">
        <v>11067.4</v>
      </c>
      <c r="AF175" s="147">
        <v>10000</v>
      </c>
      <c r="AG175" s="147">
        <v>452.61</v>
      </c>
      <c r="AH175" s="147">
        <v>10498.72</v>
      </c>
      <c r="AI175" s="147">
        <v>42518.73</v>
      </c>
      <c r="AJ175" s="147">
        <v>25201.97</v>
      </c>
      <c r="AK175" s="147"/>
      <c r="AL175" s="147">
        <v>25201.97</v>
      </c>
      <c r="AM175" s="147" t="s">
        <v>2486</v>
      </c>
      <c r="AN175" s="147" t="s">
        <v>2487</v>
      </c>
      <c r="AO175" s="1" t="s">
        <v>2488</v>
      </c>
      <c r="AP175" s="149" t="s">
        <v>2489</v>
      </c>
    </row>
    <row r="176" spans="1:42" ht="76.5">
      <c r="A176" s="2">
        <v>170</v>
      </c>
      <c r="B176" s="145">
        <v>5608</v>
      </c>
      <c r="C176" s="146" t="s">
        <v>2490</v>
      </c>
      <c r="D176" s="147" t="s">
        <v>16</v>
      </c>
      <c r="E176" s="148" t="s">
        <v>1680</v>
      </c>
      <c r="F176" s="147" t="s">
        <v>1992</v>
      </c>
      <c r="G176" s="148" t="s">
        <v>2480</v>
      </c>
      <c r="H176" s="147" t="s">
        <v>144</v>
      </c>
      <c r="I176" s="147" t="s">
        <v>1959</v>
      </c>
      <c r="J176" s="147"/>
      <c r="K176" s="147">
        <v>38491</v>
      </c>
      <c r="L176" s="147">
        <v>15396</v>
      </c>
      <c r="M176" s="147">
        <v>5388.7</v>
      </c>
      <c r="N176" s="147">
        <v>48498.3</v>
      </c>
      <c r="O176" s="147">
        <v>3344</v>
      </c>
      <c r="P176" s="147">
        <v>2000</v>
      </c>
      <c r="Q176" s="147">
        <v>1000</v>
      </c>
      <c r="R176" s="147"/>
      <c r="S176" s="147"/>
      <c r="T176" s="147"/>
      <c r="U176" s="147"/>
      <c r="V176" s="147"/>
      <c r="W176" s="147"/>
      <c r="X176" s="147"/>
      <c r="Y176" s="147"/>
      <c r="Z176" s="147">
        <f t="shared" si="2"/>
        <v>6344</v>
      </c>
      <c r="AA176" s="147">
        <v>65619.7</v>
      </c>
      <c r="AB176" s="147"/>
      <c r="AC176" s="147">
        <v>31069.14</v>
      </c>
      <c r="AD176" s="147">
        <v>12100</v>
      </c>
      <c r="AE176" s="147">
        <v>10777.4</v>
      </c>
      <c r="AF176" s="147">
        <v>5000</v>
      </c>
      <c r="AG176" s="147">
        <v>453.16</v>
      </c>
      <c r="AH176" s="147">
        <v>8845.75</v>
      </c>
      <c r="AI176" s="147">
        <v>37176.31</v>
      </c>
      <c r="AJ176" s="147">
        <v>28443.39</v>
      </c>
      <c r="AK176" s="147"/>
      <c r="AL176" s="147">
        <v>28443.39</v>
      </c>
      <c r="AM176" s="147" t="s">
        <v>2491</v>
      </c>
      <c r="AN176" s="147" t="s">
        <v>2492</v>
      </c>
      <c r="AO176" s="1" t="s">
        <v>2493</v>
      </c>
      <c r="AP176" s="149" t="s">
        <v>2494</v>
      </c>
    </row>
    <row r="177" spans="1:42" ht="38.25">
      <c r="A177" s="2">
        <v>171</v>
      </c>
      <c r="B177" s="145">
        <v>5620</v>
      </c>
      <c r="C177" s="146" t="s">
        <v>2495</v>
      </c>
      <c r="D177" s="147" t="s">
        <v>16</v>
      </c>
      <c r="E177" s="148" t="s">
        <v>1680</v>
      </c>
      <c r="F177" s="147" t="s">
        <v>183</v>
      </c>
      <c r="G177" s="148" t="s">
        <v>1716</v>
      </c>
      <c r="H177" s="147" t="s">
        <v>144</v>
      </c>
      <c r="I177" s="147"/>
      <c r="J177" s="147"/>
      <c r="K177" s="147">
        <v>35420</v>
      </c>
      <c r="L177" s="147">
        <v>12991</v>
      </c>
      <c r="M177" s="147">
        <v>4841.1000000000004</v>
      </c>
      <c r="N177" s="147">
        <v>43569.9</v>
      </c>
      <c r="O177" s="147">
        <v>3344</v>
      </c>
      <c r="P177" s="147">
        <v>2000</v>
      </c>
      <c r="Q177" s="147">
        <v>1000</v>
      </c>
      <c r="R177" s="147"/>
      <c r="S177" s="147"/>
      <c r="T177" s="147"/>
      <c r="U177" s="147"/>
      <c r="V177" s="147"/>
      <c r="W177" s="147"/>
      <c r="X177" s="147"/>
      <c r="Y177" s="147"/>
      <c r="Z177" s="147">
        <f t="shared" si="2"/>
        <v>6344</v>
      </c>
      <c r="AA177" s="147">
        <v>59596.1</v>
      </c>
      <c r="AB177" s="147"/>
      <c r="AC177" s="147">
        <v>33285.480000000003</v>
      </c>
      <c r="AD177" s="147">
        <v>10500</v>
      </c>
      <c r="AE177" s="147">
        <v>9682.2000000000007</v>
      </c>
      <c r="AF177" s="147">
        <v>4000</v>
      </c>
      <c r="AG177" s="147">
        <v>461.02</v>
      </c>
      <c r="AH177" s="147">
        <v>9548.51</v>
      </c>
      <c r="AI177" s="147">
        <v>34191.730000000003</v>
      </c>
      <c r="AJ177" s="147">
        <v>25404.37</v>
      </c>
      <c r="AK177" s="147"/>
      <c r="AL177" s="147">
        <v>25404.37</v>
      </c>
      <c r="AM177" s="147" t="s">
        <v>2496</v>
      </c>
      <c r="AN177" s="147" t="s">
        <v>2497</v>
      </c>
      <c r="AO177" s="1" t="s">
        <v>2498</v>
      </c>
      <c r="AP177" s="149" t="s">
        <v>2499</v>
      </c>
    </row>
    <row r="178" spans="1:42" ht="51">
      <c r="A178" s="2">
        <v>172</v>
      </c>
      <c r="B178" s="145">
        <v>5623</v>
      </c>
      <c r="C178" s="146" t="s">
        <v>2500</v>
      </c>
      <c r="D178" s="147" t="s">
        <v>16</v>
      </c>
      <c r="E178" s="148" t="s">
        <v>1680</v>
      </c>
      <c r="F178" s="147" t="s">
        <v>1879</v>
      </c>
      <c r="G178" s="148" t="s">
        <v>2480</v>
      </c>
      <c r="H178" s="147" t="s">
        <v>144</v>
      </c>
      <c r="I178" s="147" t="s">
        <v>1959</v>
      </c>
      <c r="J178" s="147"/>
      <c r="K178" s="147">
        <v>38491</v>
      </c>
      <c r="L178" s="147">
        <v>15396</v>
      </c>
      <c r="M178" s="147">
        <v>5388.7</v>
      </c>
      <c r="N178" s="147">
        <v>48498.3</v>
      </c>
      <c r="O178" s="147">
        <v>3344</v>
      </c>
      <c r="P178" s="147">
        <v>2000</v>
      </c>
      <c r="Q178" s="147">
        <v>1000</v>
      </c>
      <c r="R178" s="147"/>
      <c r="S178" s="147"/>
      <c r="T178" s="147"/>
      <c r="U178" s="147"/>
      <c r="V178" s="147"/>
      <c r="W178" s="147"/>
      <c r="X178" s="147"/>
      <c r="Y178" s="147"/>
      <c r="Z178" s="147">
        <f t="shared" si="2"/>
        <v>6344</v>
      </c>
      <c r="AA178" s="147">
        <v>65619.7</v>
      </c>
      <c r="AB178" s="147"/>
      <c r="AC178" s="147">
        <v>36240.6</v>
      </c>
      <c r="AD178" s="147">
        <v>10500</v>
      </c>
      <c r="AE178" s="147">
        <v>10777.4</v>
      </c>
      <c r="AF178" s="147">
        <v>12000</v>
      </c>
      <c r="AG178" s="147">
        <v>427.25</v>
      </c>
      <c r="AH178" s="147">
        <v>9427.66</v>
      </c>
      <c r="AI178" s="147">
        <v>43132.31</v>
      </c>
      <c r="AJ178" s="147">
        <v>22487.39</v>
      </c>
      <c r="AK178" s="147"/>
      <c r="AL178" s="147">
        <v>22487.39</v>
      </c>
      <c r="AM178" s="147" t="s">
        <v>2501</v>
      </c>
      <c r="AN178" s="147" t="s">
        <v>2502</v>
      </c>
      <c r="AO178" s="1" t="s">
        <v>2503</v>
      </c>
      <c r="AP178" s="149" t="s">
        <v>2504</v>
      </c>
    </row>
    <row r="179" spans="1:42" ht="63.75">
      <c r="A179" s="2">
        <v>173</v>
      </c>
      <c r="B179" s="145">
        <v>5629</v>
      </c>
      <c r="C179" s="146" t="s">
        <v>2505</v>
      </c>
      <c r="D179" s="147" t="s">
        <v>16</v>
      </c>
      <c r="E179" s="148" t="s">
        <v>1680</v>
      </c>
      <c r="F179" s="147" t="s">
        <v>458</v>
      </c>
      <c r="G179" s="148" t="s">
        <v>1716</v>
      </c>
      <c r="H179" s="147" t="s">
        <v>144</v>
      </c>
      <c r="I179" s="147"/>
      <c r="J179" s="147"/>
      <c r="K179" s="147">
        <v>35420</v>
      </c>
      <c r="L179" s="147">
        <v>12991</v>
      </c>
      <c r="M179" s="147">
        <v>4841.1000000000004</v>
      </c>
      <c r="N179" s="147">
        <v>43569.9</v>
      </c>
      <c r="O179" s="147">
        <v>3344</v>
      </c>
      <c r="P179" s="147">
        <v>2000</v>
      </c>
      <c r="Q179" s="147">
        <v>1000</v>
      </c>
      <c r="R179" s="147"/>
      <c r="S179" s="147"/>
      <c r="T179" s="147"/>
      <c r="U179" s="147"/>
      <c r="V179" s="147"/>
      <c r="W179" s="147"/>
      <c r="X179" s="147"/>
      <c r="Y179" s="147"/>
      <c r="Z179" s="147">
        <f t="shared" si="2"/>
        <v>6344</v>
      </c>
      <c r="AA179" s="147">
        <v>59596.1</v>
      </c>
      <c r="AB179" s="147"/>
      <c r="AC179" s="147">
        <v>32502.49</v>
      </c>
      <c r="AD179" s="147">
        <v>10500</v>
      </c>
      <c r="AE179" s="147">
        <v>9682.2000000000007</v>
      </c>
      <c r="AF179" s="147">
        <v>15000</v>
      </c>
      <c r="AG179" s="147">
        <v>436.75</v>
      </c>
      <c r="AH179" s="147">
        <v>6582.65</v>
      </c>
      <c r="AI179" s="147">
        <v>42201.599999999999</v>
      </c>
      <c r="AJ179" s="147">
        <v>17394.5</v>
      </c>
      <c r="AK179" s="147"/>
      <c r="AL179" s="147">
        <v>17394.5</v>
      </c>
      <c r="AM179" s="147" t="s">
        <v>2506</v>
      </c>
      <c r="AN179" s="147" t="s">
        <v>2507</v>
      </c>
      <c r="AO179" s="1" t="s">
        <v>2508</v>
      </c>
      <c r="AP179" s="149" t="s">
        <v>2509</v>
      </c>
    </row>
    <row r="180" spans="1:42" ht="38.25">
      <c r="A180" s="2">
        <v>174</v>
      </c>
      <c r="B180" s="145">
        <v>5631</v>
      </c>
      <c r="C180" s="146" t="s">
        <v>2510</v>
      </c>
      <c r="D180" s="147" t="s">
        <v>16</v>
      </c>
      <c r="E180" s="148" t="s">
        <v>1680</v>
      </c>
      <c r="F180" s="147" t="s">
        <v>1722</v>
      </c>
      <c r="G180" s="148" t="s">
        <v>1693</v>
      </c>
      <c r="H180" s="147" t="s">
        <v>142</v>
      </c>
      <c r="I180" s="147"/>
      <c r="J180" s="147"/>
      <c r="K180" s="147">
        <v>46207</v>
      </c>
      <c r="L180" s="147">
        <v>9240</v>
      </c>
      <c r="M180" s="147">
        <v>5544.7</v>
      </c>
      <c r="N180" s="147">
        <v>49902.3</v>
      </c>
      <c r="O180" s="147">
        <v>4220</v>
      </c>
      <c r="P180" s="147">
        <v>2000</v>
      </c>
      <c r="Q180" s="147">
        <v>1000</v>
      </c>
      <c r="R180" s="147"/>
      <c r="S180" s="147">
        <v>0</v>
      </c>
      <c r="T180" s="147">
        <v>-350</v>
      </c>
      <c r="U180" s="147"/>
      <c r="V180" s="147"/>
      <c r="W180" s="147">
        <v>-666.67</v>
      </c>
      <c r="X180" s="147"/>
      <c r="Y180" s="147"/>
      <c r="Z180" s="147">
        <f t="shared" si="2"/>
        <v>6203.33</v>
      </c>
      <c r="AA180" s="147">
        <v>67195.03</v>
      </c>
      <c r="AB180" s="147"/>
      <c r="AC180" s="147">
        <v>41857.94</v>
      </c>
      <c r="AD180" s="147">
        <v>0</v>
      </c>
      <c r="AE180" s="147">
        <v>11089.4</v>
      </c>
      <c r="AF180" s="147">
        <v>5000</v>
      </c>
      <c r="AG180" s="147">
        <v>416.66</v>
      </c>
      <c r="AH180" s="147">
        <v>16384.580000000002</v>
      </c>
      <c r="AI180" s="147">
        <v>32890.639999999999</v>
      </c>
      <c r="AJ180" s="147">
        <v>34304.39</v>
      </c>
      <c r="AK180" s="147"/>
      <c r="AL180" s="147">
        <v>34304.39</v>
      </c>
      <c r="AM180" s="147" t="s">
        <v>2511</v>
      </c>
      <c r="AN180" s="147" t="s">
        <v>2512</v>
      </c>
      <c r="AO180" s="1" t="s">
        <v>2513</v>
      </c>
      <c r="AP180" s="149"/>
    </row>
    <row r="181" spans="1:42" ht="51">
      <c r="A181" s="2">
        <v>175</v>
      </c>
      <c r="B181" s="145">
        <v>5633</v>
      </c>
      <c r="C181" s="146" t="s">
        <v>2514</v>
      </c>
      <c r="D181" s="147" t="s">
        <v>16</v>
      </c>
      <c r="E181" s="148" t="s">
        <v>1680</v>
      </c>
      <c r="F181" s="147" t="s">
        <v>1728</v>
      </c>
      <c r="G181" s="148" t="s">
        <v>1716</v>
      </c>
      <c r="H181" s="147" t="s">
        <v>144</v>
      </c>
      <c r="I181" s="147"/>
      <c r="J181" s="147"/>
      <c r="K181" s="147">
        <v>35420</v>
      </c>
      <c r="L181" s="147">
        <v>12991</v>
      </c>
      <c r="M181" s="147">
        <v>4841.1000000000004</v>
      </c>
      <c r="N181" s="147">
        <v>43569.9</v>
      </c>
      <c r="O181" s="147">
        <v>3344</v>
      </c>
      <c r="P181" s="147">
        <v>2000</v>
      </c>
      <c r="Q181" s="147">
        <v>1000</v>
      </c>
      <c r="R181" s="147"/>
      <c r="S181" s="147"/>
      <c r="T181" s="147"/>
      <c r="U181" s="147"/>
      <c r="V181" s="147"/>
      <c r="W181" s="147"/>
      <c r="X181" s="147"/>
      <c r="Y181" s="147"/>
      <c r="Z181" s="147">
        <f t="shared" si="2"/>
        <v>6344</v>
      </c>
      <c r="AA181" s="147">
        <v>59596.1</v>
      </c>
      <c r="AB181" s="147"/>
      <c r="AC181" s="147">
        <v>32684.37</v>
      </c>
      <c r="AD181" s="147">
        <v>10500</v>
      </c>
      <c r="AE181" s="147">
        <v>9682.2000000000007</v>
      </c>
      <c r="AF181" s="147">
        <v>8000</v>
      </c>
      <c r="AG181" s="147">
        <v>419.99</v>
      </c>
      <c r="AH181" s="147">
        <v>7517.76</v>
      </c>
      <c r="AI181" s="147">
        <v>36119.949999999997</v>
      </c>
      <c r="AJ181" s="147">
        <v>23476.15</v>
      </c>
      <c r="AK181" s="147"/>
      <c r="AL181" s="147">
        <v>23476.15</v>
      </c>
      <c r="AM181" s="147" t="s">
        <v>2515</v>
      </c>
      <c r="AN181" s="147" t="s">
        <v>2516</v>
      </c>
      <c r="AO181" s="1" t="s">
        <v>2517</v>
      </c>
      <c r="AP181" s="149" t="s">
        <v>2518</v>
      </c>
    </row>
    <row r="182" spans="1:42" ht="63.75">
      <c r="A182" s="2">
        <v>176</v>
      </c>
      <c r="B182" s="145">
        <v>5640</v>
      </c>
      <c r="C182" s="146" t="s">
        <v>2519</v>
      </c>
      <c r="D182" s="147" t="s">
        <v>16</v>
      </c>
      <c r="E182" s="148" t="s">
        <v>1680</v>
      </c>
      <c r="F182" s="147" t="s">
        <v>1787</v>
      </c>
      <c r="G182" s="148" t="s">
        <v>1716</v>
      </c>
      <c r="H182" s="147" t="s">
        <v>144</v>
      </c>
      <c r="I182" s="147"/>
      <c r="J182" s="147"/>
      <c r="K182" s="147">
        <v>35420</v>
      </c>
      <c r="L182" s="147">
        <v>12991</v>
      </c>
      <c r="M182" s="147">
        <v>4841.1000000000004</v>
      </c>
      <c r="N182" s="147">
        <v>43569.9</v>
      </c>
      <c r="O182" s="147">
        <v>3344</v>
      </c>
      <c r="P182" s="147">
        <v>2000</v>
      </c>
      <c r="Q182" s="147">
        <v>1000</v>
      </c>
      <c r="R182" s="147"/>
      <c r="S182" s="147"/>
      <c r="T182" s="147"/>
      <c r="U182" s="147"/>
      <c r="V182" s="147"/>
      <c r="W182" s="147"/>
      <c r="X182" s="147"/>
      <c r="Y182" s="147"/>
      <c r="Z182" s="147">
        <f t="shared" si="2"/>
        <v>6344</v>
      </c>
      <c r="AA182" s="147">
        <v>59596.1</v>
      </c>
      <c r="AB182" s="147"/>
      <c r="AC182" s="147">
        <v>33276.71</v>
      </c>
      <c r="AD182" s="147">
        <v>12000</v>
      </c>
      <c r="AE182" s="147">
        <v>9682.2000000000007</v>
      </c>
      <c r="AF182" s="147">
        <v>7000</v>
      </c>
      <c r="AG182" s="147">
        <v>428.85</v>
      </c>
      <c r="AH182" s="147">
        <v>7886.48</v>
      </c>
      <c r="AI182" s="147">
        <v>36997.53</v>
      </c>
      <c r="AJ182" s="147">
        <v>22598.57</v>
      </c>
      <c r="AK182" s="147"/>
      <c r="AL182" s="147">
        <v>22598.57</v>
      </c>
      <c r="AM182" s="147" t="s">
        <v>2520</v>
      </c>
      <c r="AN182" s="147" t="s">
        <v>2521</v>
      </c>
      <c r="AO182" s="1" t="s">
        <v>2522</v>
      </c>
      <c r="AP182" s="149" t="s">
        <v>2523</v>
      </c>
    </row>
    <row r="183" spans="1:42" ht="38.25">
      <c r="A183" s="2">
        <v>177</v>
      </c>
      <c r="B183" s="145">
        <v>5641</v>
      </c>
      <c r="C183" s="146" t="s">
        <v>2524</v>
      </c>
      <c r="D183" s="147" t="s">
        <v>16</v>
      </c>
      <c r="E183" s="148" t="s">
        <v>1680</v>
      </c>
      <c r="F183" s="147" t="s">
        <v>2021</v>
      </c>
      <c r="G183" s="148" t="s">
        <v>1716</v>
      </c>
      <c r="H183" s="147" t="s">
        <v>144</v>
      </c>
      <c r="I183" s="147"/>
      <c r="J183" s="147"/>
      <c r="K183" s="147">
        <v>35420</v>
      </c>
      <c r="L183" s="147">
        <v>12991</v>
      </c>
      <c r="M183" s="147">
        <v>4841.1000000000004</v>
      </c>
      <c r="N183" s="147">
        <v>43569.9</v>
      </c>
      <c r="O183" s="147">
        <v>3344</v>
      </c>
      <c r="P183" s="147">
        <v>2000</v>
      </c>
      <c r="Q183" s="147">
        <v>1000</v>
      </c>
      <c r="R183" s="147"/>
      <c r="S183" s="147"/>
      <c r="T183" s="147"/>
      <c r="U183" s="147"/>
      <c r="V183" s="147"/>
      <c r="W183" s="147"/>
      <c r="X183" s="147"/>
      <c r="Y183" s="147"/>
      <c r="Z183" s="147">
        <f t="shared" si="2"/>
        <v>6344</v>
      </c>
      <c r="AA183" s="147">
        <v>59596.1</v>
      </c>
      <c r="AB183" s="147"/>
      <c r="AC183" s="147">
        <v>28366.53</v>
      </c>
      <c r="AD183" s="147">
        <v>0</v>
      </c>
      <c r="AE183" s="147">
        <v>9682.2000000000007</v>
      </c>
      <c r="AF183" s="147">
        <v>15000</v>
      </c>
      <c r="AG183" s="147">
        <v>482.79</v>
      </c>
      <c r="AH183" s="147">
        <v>4768.12</v>
      </c>
      <c r="AI183" s="147">
        <v>29933.11</v>
      </c>
      <c r="AJ183" s="147">
        <v>29662.99</v>
      </c>
      <c r="AK183" s="147"/>
      <c r="AL183" s="147">
        <v>29662.99</v>
      </c>
      <c r="AM183" s="147" t="s">
        <v>2525</v>
      </c>
      <c r="AN183" s="147" t="s">
        <v>2526</v>
      </c>
      <c r="AO183" s="1" t="s">
        <v>2527</v>
      </c>
      <c r="AP183" s="149"/>
    </row>
    <row r="184" spans="1:42" ht="38.25">
      <c r="A184" s="2">
        <v>178</v>
      </c>
      <c r="B184" s="145">
        <v>5649</v>
      </c>
      <c r="C184" s="146" t="s">
        <v>2528</v>
      </c>
      <c r="D184" s="147" t="s">
        <v>16</v>
      </c>
      <c r="E184" s="148" t="s">
        <v>1680</v>
      </c>
      <c r="F184" s="147" t="s">
        <v>183</v>
      </c>
      <c r="G184" s="148" t="s">
        <v>1716</v>
      </c>
      <c r="H184" s="147" t="s">
        <v>144</v>
      </c>
      <c r="I184" s="147"/>
      <c r="J184" s="147"/>
      <c r="K184" s="147">
        <v>35420</v>
      </c>
      <c r="L184" s="147">
        <v>12991</v>
      </c>
      <c r="M184" s="147">
        <v>4841.1000000000004</v>
      </c>
      <c r="N184" s="147">
        <v>43569.9</v>
      </c>
      <c r="O184" s="147">
        <v>3344</v>
      </c>
      <c r="P184" s="147">
        <v>2000</v>
      </c>
      <c r="Q184" s="147">
        <v>1000</v>
      </c>
      <c r="R184" s="147"/>
      <c r="S184" s="147"/>
      <c r="T184" s="147"/>
      <c r="U184" s="147"/>
      <c r="V184" s="147"/>
      <c r="W184" s="147"/>
      <c r="X184" s="147"/>
      <c r="Y184" s="147"/>
      <c r="Z184" s="147">
        <f t="shared" si="2"/>
        <v>6344</v>
      </c>
      <c r="AA184" s="147">
        <v>59596.1</v>
      </c>
      <c r="AB184" s="147"/>
      <c r="AC184" s="147">
        <v>32529.02</v>
      </c>
      <c r="AD184" s="147">
        <v>10500</v>
      </c>
      <c r="AE184" s="147">
        <v>9682.2000000000007</v>
      </c>
      <c r="AF184" s="147">
        <v>13500</v>
      </c>
      <c r="AG184" s="147">
        <v>406.86</v>
      </c>
      <c r="AH184" s="147">
        <v>6249.27</v>
      </c>
      <c r="AI184" s="147">
        <v>40338.33</v>
      </c>
      <c r="AJ184" s="147">
        <v>19257.77</v>
      </c>
      <c r="AK184" s="147"/>
      <c r="AL184" s="147">
        <v>19257.77</v>
      </c>
      <c r="AM184" s="147" t="s">
        <v>2529</v>
      </c>
      <c r="AN184" s="147" t="s">
        <v>2530</v>
      </c>
      <c r="AO184" s="1" t="s">
        <v>2531</v>
      </c>
      <c r="AP184" s="149" t="s">
        <v>2532</v>
      </c>
    </row>
    <row r="185" spans="1:42" ht="76.5">
      <c r="A185" s="2">
        <v>179</v>
      </c>
      <c r="B185" s="145">
        <v>5654</v>
      </c>
      <c r="C185" s="146" t="s">
        <v>2533</v>
      </c>
      <c r="D185" s="147" t="s">
        <v>16</v>
      </c>
      <c r="E185" s="148" t="s">
        <v>1680</v>
      </c>
      <c r="F185" s="147" t="s">
        <v>1992</v>
      </c>
      <c r="G185" s="148" t="s">
        <v>1716</v>
      </c>
      <c r="H185" s="147" t="s">
        <v>144</v>
      </c>
      <c r="I185" s="147"/>
      <c r="J185" s="147"/>
      <c r="K185" s="147">
        <v>35420</v>
      </c>
      <c r="L185" s="147">
        <v>12991</v>
      </c>
      <c r="M185" s="147">
        <v>4841.1000000000004</v>
      </c>
      <c r="N185" s="147">
        <v>43569.9</v>
      </c>
      <c r="O185" s="147">
        <v>3344</v>
      </c>
      <c r="P185" s="147">
        <v>2000</v>
      </c>
      <c r="Q185" s="147">
        <v>1000</v>
      </c>
      <c r="R185" s="147"/>
      <c r="S185" s="147"/>
      <c r="T185" s="147"/>
      <c r="U185" s="147"/>
      <c r="V185" s="147"/>
      <c r="W185" s="147"/>
      <c r="X185" s="147"/>
      <c r="Y185" s="147"/>
      <c r="Z185" s="147">
        <f t="shared" si="2"/>
        <v>6344</v>
      </c>
      <c r="AA185" s="147">
        <v>59596.1</v>
      </c>
      <c r="AB185" s="147"/>
      <c r="AC185" s="147">
        <v>33185.980000000003</v>
      </c>
      <c r="AD185" s="147">
        <v>10500</v>
      </c>
      <c r="AE185" s="147">
        <v>9682.2000000000007</v>
      </c>
      <c r="AF185" s="147">
        <v>0</v>
      </c>
      <c r="AG185" s="147">
        <v>499.9</v>
      </c>
      <c r="AH185" s="147">
        <v>7652.28</v>
      </c>
      <c r="AI185" s="147">
        <v>28334.38</v>
      </c>
      <c r="AJ185" s="147">
        <v>31261.72</v>
      </c>
      <c r="AK185" s="147"/>
      <c r="AL185" s="147">
        <v>31261.72</v>
      </c>
      <c r="AM185" s="147" t="s">
        <v>2534</v>
      </c>
      <c r="AN185" s="147" t="s">
        <v>2535</v>
      </c>
      <c r="AO185" s="1">
        <v>0</v>
      </c>
      <c r="AP185" s="149" t="s">
        <v>2536</v>
      </c>
    </row>
    <row r="186" spans="1:42" ht="76.5">
      <c r="A186" s="2">
        <v>180</v>
      </c>
      <c r="B186" s="145">
        <v>5657</v>
      </c>
      <c r="C186" s="146" t="s">
        <v>2537</v>
      </c>
      <c r="D186" s="147" t="s">
        <v>16</v>
      </c>
      <c r="E186" s="148" t="s">
        <v>1680</v>
      </c>
      <c r="F186" s="147" t="s">
        <v>462</v>
      </c>
      <c r="G186" s="148" t="s">
        <v>2480</v>
      </c>
      <c r="H186" s="147" t="s">
        <v>144</v>
      </c>
      <c r="I186" s="147" t="s">
        <v>1959</v>
      </c>
      <c r="J186" s="147"/>
      <c r="K186" s="147">
        <v>38491</v>
      </c>
      <c r="L186" s="147">
        <v>15396</v>
      </c>
      <c r="M186" s="147">
        <v>5388.7</v>
      </c>
      <c r="N186" s="147">
        <v>48498.3</v>
      </c>
      <c r="O186" s="147">
        <v>3344</v>
      </c>
      <c r="P186" s="147">
        <v>2000</v>
      </c>
      <c r="Q186" s="147">
        <v>1000</v>
      </c>
      <c r="R186" s="147"/>
      <c r="S186" s="147"/>
      <c r="T186" s="147"/>
      <c r="U186" s="147"/>
      <c r="V186" s="147"/>
      <c r="W186" s="147"/>
      <c r="X186" s="147"/>
      <c r="Y186" s="147"/>
      <c r="Z186" s="147">
        <f t="shared" si="2"/>
        <v>6344</v>
      </c>
      <c r="AA186" s="147">
        <v>65619.7</v>
      </c>
      <c r="AB186" s="147"/>
      <c r="AC186" s="147">
        <v>36065.410000000003</v>
      </c>
      <c r="AD186" s="147">
        <v>13375</v>
      </c>
      <c r="AE186" s="147">
        <v>10777.4</v>
      </c>
      <c r="AF186" s="147">
        <v>10500</v>
      </c>
      <c r="AG186" s="147">
        <v>466.92</v>
      </c>
      <c r="AH186" s="147">
        <v>9401.6200000000008</v>
      </c>
      <c r="AI186" s="147">
        <v>44520.94</v>
      </c>
      <c r="AJ186" s="147">
        <v>21098.76</v>
      </c>
      <c r="AK186" s="147"/>
      <c r="AL186" s="147">
        <v>21098.76</v>
      </c>
      <c r="AM186" s="147" t="s">
        <v>2538</v>
      </c>
      <c r="AN186" s="147" t="s">
        <v>2539</v>
      </c>
      <c r="AO186" s="1" t="s">
        <v>2540</v>
      </c>
      <c r="AP186" s="149" t="s">
        <v>2541</v>
      </c>
    </row>
    <row r="187" spans="1:42" ht="38.25">
      <c r="A187" s="2">
        <v>181</v>
      </c>
      <c r="B187" s="145">
        <v>5660</v>
      </c>
      <c r="C187" s="146" t="s">
        <v>2542</v>
      </c>
      <c r="D187" s="147" t="s">
        <v>16</v>
      </c>
      <c r="E187" s="148" t="s">
        <v>1680</v>
      </c>
      <c r="F187" s="147" t="s">
        <v>183</v>
      </c>
      <c r="G187" s="148" t="s">
        <v>1716</v>
      </c>
      <c r="H187" s="147" t="s">
        <v>144</v>
      </c>
      <c r="I187" s="147"/>
      <c r="J187" s="147"/>
      <c r="K187" s="147">
        <v>35420</v>
      </c>
      <c r="L187" s="147">
        <v>12991</v>
      </c>
      <c r="M187" s="147">
        <v>4841.1000000000004</v>
      </c>
      <c r="N187" s="147">
        <v>43569.9</v>
      </c>
      <c r="O187" s="147">
        <v>3344</v>
      </c>
      <c r="P187" s="147">
        <v>2000</v>
      </c>
      <c r="Q187" s="147">
        <v>1000</v>
      </c>
      <c r="R187" s="147"/>
      <c r="S187" s="147"/>
      <c r="T187" s="147"/>
      <c r="U187" s="147"/>
      <c r="V187" s="147"/>
      <c r="W187" s="147"/>
      <c r="X187" s="147"/>
      <c r="Y187" s="147"/>
      <c r="Z187" s="147">
        <f t="shared" si="2"/>
        <v>6344</v>
      </c>
      <c r="AA187" s="147">
        <v>59596.1</v>
      </c>
      <c r="AB187" s="147"/>
      <c r="AC187" s="147">
        <v>33562.03</v>
      </c>
      <c r="AD187" s="147">
        <v>10500</v>
      </c>
      <c r="AE187" s="147">
        <v>9682.2000000000007</v>
      </c>
      <c r="AF187" s="147">
        <v>10000</v>
      </c>
      <c r="AG187" s="147">
        <v>422.29</v>
      </c>
      <c r="AH187" s="147">
        <v>6614.88</v>
      </c>
      <c r="AI187" s="147">
        <v>37219.370000000003</v>
      </c>
      <c r="AJ187" s="147">
        <v>22376.73</v>
      </c>
      <c r="AK187" s="147"/>
      <c r="AL187" s="147">
        <v>22376.73</v>
      </c>
      <c r="AM187" s="147" t="s">
        <v>2543</v>
      </c>
      <c r="AN187" s="147" t="s">
        <v>2544</v>
      </c>
      <c r="AO187" s="1" t="s">
        <v>2545</v>
      </c>
      <c r="AP187" s="149" t="s">
        <v>2546</v>
      </c>
    </row>
    <row r="188" spans="1:42" ht="38.25">
      <c r="A188" s="2">
        <v>182</v>
      </c>
      <c r="B188" s="145">
        <v>5671</v>
      </c>
      <c r="C188" s="146" t="s">
        <v>2547</v>
      </c>
      <c r="D188" s="147" t="s">
        <v>16</v>
      </c>
      <c r="E188" s="148" t="s">
        <v>1680</v>
      </c>
      <c r="F188" s="147" t="s">
        <v>1733</v>
      </c>
      <c r="G188" s="148" t="s">
        <v>1716</v>
      </c>
      <c r="H188" s="147" t="s">
        <v>144</v>
      </c>
      <c r="I188" s="147"/>
      <c r="J188" s="147"/>
      <c r="K188" s="147">
        <v>35420</v>
      </c>
      <c r="L188" s="147">
        <v>12991</v>
      </c>
      <c r="M188" s="147">
        <v>4841.1000000000004</v>
      </c>
      <c r="N188" s="147">
        <v>43569.9</v>
      </c>
      <c r="O188" s="147">
        <v>3344</v>
      </c>
      <c r="P188" s="147">
        <v>2000</v>
      </c>
      <c r="Q188" s="147">
        <v>1000</v>
      </c>
      <c r="R188" s="147"/>
      <c r="S188" s="147"/>
      <c r="T188" s="147"/>
      <c r="U188" s="147"/>
      <c r="V188" s="147"/>
      <c r="W188" s="147"/>
      <c r="X188" s="147"/>
      <c r="Y188" s="147"/>
      <c r="Z188" s="147">
        <f t="shared" si="2"/>
        <v>6344</v>
      </c>
      <c r="AA188" s="147">
        <v>59596.1</v>
      </c>
      <c r="AB188" s="147"/>
      <c r="AC188" s="147">
        <v>31330.04</v>
      </c>
      <c r="AD188" s="147">
        <v>10500</v>
      </c>
      <c r="AE188" s="147">
        <v>9682.2000000000007</v>
      </c>
      <c r="AF188" s="147">
        <v>15000</v>
      </c>
      <c r="AG188" s="147">
        <v>437.53</v>
      </c>
      <c r="AH188" s="147">
        <v>6402.32</v>
      </c>
      <c r="AI188" s="147">
        <v>42022.05</v>
      </c>
      <c r="AJ188" s="147">
        <v>17574.05</v>
      </c>
      <c r="AK188" s="147"/>
      <c r="AL188" s="147">
        <v>17574.05</v>
      </c>
      <c r="AM188" s="147" t="s">
        <v>2548</v>
      </c>
      <c r="AN188" s="147" t="s">
        <v>2549</v>
      </c>
      <c r="AO188" s="1" t="s">
        <v>2550</v>
      </c>
      <c r="AP188" s="149" t="s">
        <v>2551</v>
      </c>
    </row>
    <row r="189" spans="1:42" ht="63.75">
      <c r="A189" s="2">
        <v>183</v>
      </c>
      <c r="B189" s="145">
        <v>5672</v>
      </c>
      <c r="C189" s="146" t="s">
        <v>2552</v>
      </c>
      <c r="D189" s="147" t="s">
        <v>16</v>
      </c>
      <c r="E189" s="148" t="s">
        <v>1680</v>
      </c>
      <c r="F189" s="147" t="s">
        <v>1801</v>
      </c>
      <c r="G189" s="148" t="s">
        <v>1716</v>
      </c>
      <c r="H189" s="147" t="s">
        <v>144</v>
      </c>
      <c r="I189" s="147"/>
      <c r="J189" s="147"/>
      <c r="K189" s="147">
        <v>35420</v>
      </c>
      <c r="L189" s="147">
        <v>12991</v>
      </c>
      <c r="M189" s="147">
        <v>4841.1000000000004</v>
      </c>
      <c r="N189" s="147">
        <v>43569.9</v>
      </c>
      <c r="O189" s="147">
        <v>3344</v>
      </c>
      <c r="P189" s="147">
        <v>2000</v>
      </c>
      <c r="Q189" s="147">
        <v>1000</v>
      </c>
      <c r="R189" s="147"/>
      <c r="S189" s="147"/>
      <c r="T189" s="147"/>
      <c r="U189" s="147"/>
      <c r="V189" s="147"/>
      <c r="W189" s="147"/>
      <c r="X189" s="147"/>
      <c r="Y189" s="147"/>
      <c r="Z189" s="147">
        <f t="shared" si="2"/>
        <v>6344</v>
      </c>
      <c r="AA189" s="147">
        <v>59596.1</v>
      </c>
      <c r="AB189" s="147"/>
      <c r="AC189" s="147">
        <v>27768.82</v>
      </c>
      <c r="AD189" s="147">
        <v>0</v>
      </c>
      <c r="AE189" s="147">
        <v>9682.2000000000007</v>
      </c>
      <c r="AF189" s="147">
        <v>15000</v>
      </c>
      <c r="AG189" s="147">
        <v>473.15</v>
      </c>
      <c r="AH189" s="147">
        <v>5089.1899999999996</v>
      </c>
      <c r="AI189" s="147">
        <v>30244.54</v>
      </c>
      <c r="AJ189" s="147">
        <v>29351.56</v>
      </c>
      <c r="AK189" s="147"/>
      <c r="AL189" s="147">
        <v>29351.56</v>
      </c>
      <c r="AM189" s="147" t="s">
        <v>2553</v>
      </c>
      <c r="AN189" s="147" t="s">
        <v>2554</v>
      </c>
      <c r="AO189" s="1" t="s">
        <v>2555</v>
      </c>
      <c r="AP189" s="149"/>
    </row>
    <row r="190" spans="1:42" ht="51">
      <c r="A190" s="2">
        <v>184</v>
      </c>
      <c r="B190" s="145">
        <v>5673</v>
      </c>
      <c r="C190" s="146" t="s">
        <v>2556</v>
      </c>
      <c r="D190" s="147" t="s">
        <v>16</v>
      </c>
      <c r="E190" s="148" t="s">
        <v>1680</v>
      </c>
      <c r="F190" s="147" t="s">
        <v>1879</v>
      </c>
      <c r="G190" s="148" t="s">
        <v>1716</v>
      </c>
      <c r="H190" s="147" t="s">
        <v>144</v>
      </c>
      <c r="I190" s="147"/>
      <c r="J190" s="147"/>
      <c r="K190" s="147">
        <v>35420</v>
      </c>
      <c r="L190" s="147">
        <v>12991</v>
      </c>
      <c r="M190" s="147">
        <v>4841.1000000000004</v>
      </c>
      <c r="N190" s="147">
        <v>43569.9</v>
      </c>
      <c r="O190" s="147">
        <v>3344</v>
      </c>
      <c r="P190" s="147">
        <v>2000</v>
      </c>
      <c r="Q190" s="147">
        <v>1000</v>
      </c>
      <c r="R190" s="147"/>
      <c r="S190" s="147"/>
      <c r="T190" s="147"/>
      <c r="U190" s="147"/>
      <c r="V190" s="147"/>
      <c r="W190" s="147"/>
      <c r="X190" s="147"/>
      <c r="Y190" s="147"/>
      <c r="Z190" s="147">
        <f t="shared" si="2"/>
        <v>6344</v>
      </c>
      <c r="AA190" s="147">
        <v>59596.1</v>
      </c>
      <c r="AB190" s="147"/>
      <c r="AC190" s="147">
        <v>33419.379999999997</v>
      </c>
      <c r="AD190" s="147">
        <v>10500</v>
      </c>
      <c r="AE190" s="147">
        <v>9682.2000000000007</v>
      </c>
      <c r="AF190" s="147">
        <v>10000</v>
      </c>
      <c r="AG190" s="147">
        <v>432.13</v>
      </c>
      <c r="AH190" s="147">
        <v>7073.3</v>
      </c>
      <c r="AI190" s="147">
        <v>37687.629999999997</v>
      </c>
      <c r="AJ190" s="147">
        <v>21908.47</v>
      </c>
      <c r="AK190" s="147"/>
      <c r="AL190" s="147">
        <v>21908.47</v>
      </c>
      <c r="AM190" s="147" t="s">
        <v>2557</v>
      </c>
      <c r="AN190" s="147" t="s">
        <v>2558</v>
      </c>
      <c r="AO190" s="1" t="s">
        <v>2559</v>
      </c>
      <c r="AP190" s="149" t="s">
        <v>2560</v>
      </c>
    </row>
    <row r="191" spans="1:42" ht="38.25">
      <c r="A191" s="2">
        <v>185</v>
      </c>
      <c r="B191" s="145">
        <v>5690</v>
      </c>
      <c r="C191" s="146" t="s">
        <v>2561</v>
      </c>
      <c r="D191" s="147" t="s">
        <v>16</v>
      </c>
      <c r="E191" s="148" t="s">
        <v>1680</v>
      </c>
      <c r="F191" s="147" t="s">
        <v>2021</v>
      </c>
      <c r="G191" s="148" t="s">
        <v>1716</v>
      </c>
      <c r="H191" s="147" t="s">
        <v>144</v>
      </c>
      <c r="I191" s="147"/>
      <c r="J191" s="147"/>
      <c r="K191" s="147">
        <v>35420</v>
      </c>
      <c r="L191" s="147">
        <v>12991</v>
      </c>
      <c r="M191" s="147">
        <v>4841.1000000000004</v>
      </c>
      <c r="N191" s="147">
        <v>43569.9</v>
      </c>
      <c r="O191" s="147">
        <v>3344</v>
      </c>
      <c r="P191" s="147">
        <v>2000</v>
      </c>
      <c r="Q191" s="147">
        <v>1000</v>
      </c>
      <c r="R191" s="147"/>
      <c r="S191" s="147"/>
      <c r="T191" s="147"/>
      <c r="U191" s="147"/>
      <c r="V191" s="147"/>
      <c r="W191" s="147"/>
      <c r="X191" s="147"/>
      <c r="Y191" s="147"/>
      <c r="Z191" s="147">
        <f t="shared" si="2"/>
        <v>6344</v>
      </c>
      <c r="AA191" s="147">
        <v>59596.1</v>
      </c>
      <c r="AB191" s="147"/>
      <c r="AC191" s="147">
        <v>33441.449999999997</v>
      </c>
      <c r="AD191" s="147">
        <v>8000</v>
      </c>
      <c r="AE191" s="147">
        <v>9682.2000000000007</v>
      </c>
      <c r="AF191" s="147">
        <v>13000</v>
      </c>
      <c r="AG191" s="147">
        <v>434.62</v>
      </c>
      <c r="AH191" s="147">
        <v>6567.22</v>
      </c>
      <c r="AI191" s="147">
        <v>37684.04</v>
      </c>
      <c r="AJ191" s="147">
        <v>21912.06</v>
      </c>
      <c r="AK191" s="147"/>
      <c r="AL191" s="147">
        <v>21912.06</v>
      </c>
      <c r="AM191" s="147" t="s">
        <v>2562</v>
      </c>
      <c r="AN191" s="147" t="s">
        <v>2563</v>
      </c>
      <c r="AO191" s="1" t="s">
        <v>2564</v>
      </c>
      <c r="AP191" s="149" t="s">
        <v>2565</v>
      </c>
    </row>
    <row r="192" spans="1:42" ht="38.25">
      <c r="A192" s="2">
        <v>186</v>
      </c>
      <c r="B192" s="145">
        <v>5728</v>
      </c>
      <c r="C192" s="146" t="s">
        <v>2566</v>
      </c>
      <c r="D192" s="147" t="s">
        <v>16</v>
      </c>
      <c r="E192" s="148" t="s">
        <v>1680</v>
      </c>
      <c r="F192" s="147" t="s">
        <v>183</v>
      </c>
      <c r="G192" s="148" t="s">
        <v>1723</v>
      </c>
      <c r="H192" s="147" t="s">
        <v>2013</v>
      </c>
      <c r="I192" s="147"/>
      <c r="J192" s="147"/>
      <c r="K192" s="147">
        <v>32902</v>
      </c>
      <c r="L192" s="147">
        <v>8776</v>
      </c>
      <c r="M192" s="147">
        <v>4167.8</v>
      </c>
      <c r="N192" s="147">
        <v>37510.199999999997</v>
      </c>
      <c r="O192" s="147">
        <v>2772</v>
      </c>
      <c r="P192" s="147">
        <v>2000</v>
      </c>
      <c r="Q192" s="147">
        <v>1000</v>
      </c>
      <c r="R192" s="147"/>
      <c r="S192" s="147"/>
      <c r="T192" s="147"/>
      <c r="U192" s="147"/>
      <c r="V192" s="147"/>
      <c r="W192" s="147"/>
      <c r="X192" s="147"/>
      <c r="Y192" s="147"/>
      <c r="Z192" s="147">
        <f t="shared" si="2"/>
        <v>5772</v>
      </c>
      <c r="AA192" s="147">
        <v>51617.8</v>
      </c>
      <c r="AB192" s="147"/>
      <c r="AC192" s="147">
        <v>29040.87</v>
      </c>
      <c r="AD192" s="147">
        <v>0</v>
      </c>
      <c r="AE192" s="147">
        <v>8335.6</v>
      </c>
      <c r="AF192" s="147">
        <v>7000</v>
      </c>
      <c r="AG192" s="147">
        <v>423.11</v>
      </c>
      <c r="AH192" s="147">
        <v>4868.45</v>
      </c>
      <c r="AI192" s="147">
        <v>20627.16</v>
      </c>
      <c r="AJ192" s="147">
        <v>30990.639999999999</v>
      </c>
      <c r="AK192" s="147"/>
      <c r="AL192" s="147">
        <v>30990.639999999999</v>
      </c>
      <c r="AM192" s="147" t="s">
        <v>2567</v>
      </c>
      <c r="AN192" s="147" t="s">
        <v>2568</v>
      </c>
      <c r="AO192" s="1" t="s">
        <v>2569</v>
      </c>
      <c r="AP192" s="149"/>
    </row>
    <row r="193" spans="1:42" ht="51">
      <c r="A193" s="2">
        <v>187</v>
      </c>
      <c r="B193" s="145">
        <v>5729</v>
      </c>
      <c r="C193" s="146" t="s">
        <v>2570</v>
      </c>
      <c r="D193" s="147" t="s">
        <v>16</v>
      </c>
      <c r="E193" s="148" t="s">
        <v>1680</v>
      </c>
      <c r="F193" s="147" t="s">
        <v>183</v>
      </c>
      <c r="G193" s="148" t="s">
        <v>1723</v>
      </c>
      <c r="H193" s="147" t="s">
        <v>2013</v>
      </c>
      <c r="I193" s="147"/>
      <c r="J193" s="147"/>
      <c r="K193" s="147">
        <v>32902</v>
      </c>
      <c r="L193" s="147">
        <v>8776</v>
      </c>
      <c r="M193" s="147">
        <v>4167.8</v>
      </c>
      <c r="N193" s="147">
        <v>37510.199999999997</v>
      </c>
      <c r="O193" s="147">
        <v>2772</v>
      </c>
      <c r="P193" s="147">
        <v>2000</v>
      </c>
      <c r="Q193" s="147">
        <v>1000</v>
      </c>
      <c r="R193" s="147"/>
      <c r="S193" s="147"/>
      <c r="T193" s="147"/>
      <c r="U193" s="147"/>
      <c r="V193" s="147"/>
      <c r="W193" s="147"/>
      <c r="X193" s="147"/>
      <c r="Y193" s="147"/>
      <c r="Z193" s="147">
        <f t="shared" si="2"/>
        <v>5772</v>
      </c>
      <c r="AA193" s="147">
        <v>51617.8</v>
      </c>
      <c r="AB193" s="147"/>
      <c r="AC193" s="147">
        <v>24736.78</v>
      </c>
      <c r="AD193" s="147">
        <v>8750</v>
      </c>
      <c r="AE193" s="147">
        <v>8335.6</v>
      </c>
      <c r="AF193" s="147">
        <v>3000</v>
      </c>
      <c r="AG193" s="147">
        <v>442.28</v>
      </c>
      <c r="AH193" s="147">
        <v>5286.99</v>
      </c>
      <c r="AI193" s="147">
        <v>25814.87</v>
      </c>
      <c r="AJ193" s="147">
        <v>25802.93</v>
      </c>
      <c r="AK193" s="147"/>
      <c r="AL193" s="147">
        <v>25802.93</v>
      </c>
      <c r="AM193" s="147" t="s">
        <v>2571</v>
      </c>
      <c r="AN193" s="147" t="s">
        <v>2572</v>
      </c>
      <c r="AO193" s="1" t="s">
        <v>2573</v>
      </c>
      <c r="AP193" s="149" t="s">
        <v>2574</v>
      </c>
    </row>
    <row r="194" spans="1:42" ht="76.5">
      <c r="A194" s="2">
        <v>188</v>
      </c>
      <c r="B194" s="145">
        <v>5770</v>
      </c>
      <c r="C194" s="146" t="s">
        <v>2575</v>
      </c>
      <c r="D194" s="147" t="s">
        <v>16</v>
      </c>
      <c r="E194" s="148" t="s">
        <v>1680</v>
      </c>
      <c r="F194" s="147" t="s">
        <v>1739</v>
      </c>
      <c r="G194" s="148" t="s">
        <v>1716</v>
      </c>
      <c r="H194" s="147" t="s">
        <v>144</v>
      </c>
      <c r="I194" s="147"/>
      <c r="J194" s="147"/>
      <c r="K194" s="147">
        <v>35420</v>
      </c>
      <c r="L194" s="147">
        <v>12991</v>
      </c>
      <c r="M194" s="147">
        <v>4841.1000000000004</v>
      </c>
      <c r="N194" s="147">
        <v>43569.9</v>
      </c>
      <c r="O194" s="147">
        <v>3344</v>
      </c>
      <c r="P194" s="147">
        <v>2000</v>
      </c>
      <c r="Q194" s="147">
        <v>1000</v>
      </c>
      <c r="R194" s="147"/>
      <c r="S194" s="147"/>
      <c r="T194" s="147"/>
      <c r="U194" s="147"/>
      <c r="V194" s="147"/>
      <c r="W194" s="147"/>
      <c r="X194" s="147"/>
      <c r="Y194" s="147"/>
      <c r="Z194" s="147">
        <f t="shared" si="2"/>
        <v>6344</v>
      </c>
      <c r="AA194" s="147">
        <v>59596.1</v>
      </c>
      <c r="AB194" s="147"/>
      <c r="AC194" s="147">
        <v>32438.43</v>
      </c>
      <c r="AD194" s="147">
        <v>10500</v>
      </c>
      <c r="AE194" s="147">
        <v>9682.2000000000007</v>
      </c>
      <c r="AF194" s="147">
        <v>10000</v>
      </c>
      <c r="AG194" s="147">
        <v>446.34</v>
      </c>
      <c r="AH194" s="147">
        <v>6713.26</v>
      </c>
      <c r="AI194" s="147">
        <v>37341.800000000003</v>
      </c>
      <c r="AJ194" s="147">
        <v>22254.3</v>
      </c>
      <c r="AK194" s="147"/>
      <c r="AL194" s="147">
        <v>22254.3</v>
      </c>
      <c r="AM194" s="147" t="s">
        <v>2576</v>
      </c>
      <c r="AN194" s="147" t="s">
        <v>2577</v>
      </c>
      <c r="AO194" s="1" t="s">
        <v>2578</v>
      </c>
      <c r="AP194" s="149" t="s">
        <v>2579</v>
      </c>
    </row>
    <row r="195" spans="1:42" ht="51">
      <c r="A195" s="2">
        <v>189</v>
      </c>
      <c r="B195" s="145">
        <v>5774</v>
      </c>
      <c r="C195" s="146" t="s">
        <v>1738</v>
      </c>
      <c r="D195" s="147" t="s">
        <v>16</v>
      </c>
      <c r="E195" s="148" t="s">
        <v>1680</v>
      </c>
      <c r="F195" s="147" t="s">
        <v>1771</v>
      </c>
      <c r="G195" s="148" t="s">
        <v>1716</v>
      </c>
      <c r="H195" s="147" t="s">
        <v>144</v>
      </c>
      <c r="I195" s="147"/>
      <c r="J195" s="147"/>
      <c r="K195" s="147">
        <v>35420</v>
      </c>
      <c r="L195" s="147">
        <v>12991</v>
      </c>
      <c r="M195" s="147">
        <v>4841.1000000000004</v>
      </c>
      <c r="N195" s="147">
        <v>43569.9</v>
      </c>
      <c r="O195" s="147">
        <v>3344</v>
      </c>
      <c r="P195" s="147">
        <v>2000</v>
      </c>
      <c r="Q195" s="147">
        <v>1000</v>
      </c>
      <c r="R195" s="147"/>
      <c r="S195" s="147"/>
      <c r="T195" s="147"/>
      <c r="U195" s="147"/>
      <c r="V195" s="147"/>
      <c r="W195" s="147"/>
      <c r="X195" s="147"/>
      <c r="Y195" s="147"/>
      <c r="Z195" s="147">
        <f t="shared" si="2"/>
        <v>6344</v>
      </c>
      <c r="AA195" s="147">
        <v>59596.1</v>
      </c>
      <c r="AB195" s="147"/>
      <c r="AC195" s="147">
        <v>31723.87</v>
      </c>
      <c r="AD195" s="147">
        <v>10500</v>
      </c>
      <c r="AE195" s="147">
        <v>9682.2000000000007</v>
      </c>
      <c r="AF195" s="147">
        <v>0</v>
      </c>
      <c r="AG195" s="147">
        <v>495.85</v>
      </c>
      <c r="AH195" s="147">
        <v>10184.790000000001</v>
      </c>
      <c r="AI195" s="147">
        <v>30862.84</v>
      </c>
      <c r="AJ195" s="147">
        <v>28733.26</v>
      </c>
      <c r="AK195" s="147"/>
      <c r="AL195" s="147">
        <v>28733.26</v>
      </c>
      <c r="AM195" s="147" t="s">
        <v>2580</v>
      </c>
      <c r="AN195" s="147" t="s">
        <v>2581</v>
      </c>
      <c r="AO195" s="1">
        <v>0</v>
      </c>
      <c r="AP195" s="149" t="s">
        <v>2582</v>
      </c>
    </row>
    <row r="196" spans="1:42" ht="76.5">
      <c r="A196" s="2">
        <v>190</v>
      </c>
      <c r="B196" s="145">
        <v>5782</v>
      </c>
      <c r="C196" s="146" t="s">
        <v>2583</v>
      </c>
      <c r="D196" s="147" t="s">
        <v>16</v>
      </c>
      <c r="E196" s="148" t="s">
        <v>1680</v>
      </c>
      <c r="F196" s="147" t="s">
        <v>1874</v>
      </c>
      <c r="G196" s="148" t="s">
        <v>1686</v>
      </c>
      <c r="H196" s="147" t="s">
        <v>615</v>
      </c>
      <c r="I196" s="147"/>
      <c r="J196" s="147"/>
      <c r="K196" s="147">
        <v>43689</v>
      </c>
      <c r="L196" s="147">
        <v>10192</v>
      </c>
      <c r="M196" s="147">
        <v>5388.1</v>
      </c>
      <c r="N196" s="147">
        <v>48492.9</v>
      </c>
      <c r="O196" s="147">
        <v>3850</v>
      </c>
      <c r="P196" s="147">
        <v>2000</v>
      </c>
      <c r="Q196" s="147">
        <v>1000</v>
      </c>
      <c r="R196" s="147"/>
      <c r="S196" s="147"/>
      <c r="T196" s="147"/>
      <c r="U196" s="147"/>
      <c r="V196" s="147"/>
      <c r="W196" s="147"/>
      <c r="X196" s="147"/>
      <c r="Y196" s="147"/>
      <c r="Z196" s="147">
        <f t="shared" si="2"/>
        <v>6850</v>
      </c>
      <c r="AA196" s="147">
        <v>66119.100000000006</v>
      </c>
      <c r="AB196" s="147"/>
      <c r="AC196" s="147">
        <v>45451.6</v>
      </c>
      <c r="AD196" s="147">
        <v>10250</v>
      </c>
      <c r="AE196" s="147">
        <v>10776.2</v>
      </c>
      <c r="AF196" s="147">
        <v>5000</v>
      </c>
      <c r="AG196" s="147">
        <v>456.23</v>
      </c>
      <c r="AH196" s="147">
        <v>14958.76</v>
      </c>
      <c r="AI196" s="147">
        <v>41441.19</v>
      </c>
      <c r="AJ196" s="147">
        <v>24677.91</v>
      </c>
      <c r="AK196" s="147"/>
      <c r="AL196" s="147">
        <v>24677.91</v>
      </c>
      <c r="AM196" s="147" t="s">
        <v>2584</v>
      </c>
      <c r="AN196" s="147" t="s">
        <v>2585</v>
      </c>
      <c r="AO196" s="1" t="s">
        <v>2586</v>
      </c>
      <c r="AP196" s="149" t="s">
        <v>2587</v>
      </c>
    </row>
    <row r="197" spans="1:42" ht="25.5">
      <c r="A197" s="2">
        <v>191</v>
      </c>
      <c r="B197" s="145">
        <v>5801</v>
      </c>
      <c r="C197" s="146" t="s">
        <v>410</v>
      </c>
      <c r="D197" s="147" t="s">
        <v>16</v>
      </c>
      <c r="E197" s="148" t="s">
        <v>1680</v>
      </c>
      <c r="F197" s="147" t="s">
        <v>1722</v>
      </c>
      <c r="G197" s="148" t="s">
        <v>1716</v>
      </c>
      <c r="H197" s="147" t="s">
        <v>144</v>
      </c>
      <c r="I197" s="147"/>
      <c r="J197" s="147"/>
      <c r="K197" s="147">
        <v>35420</v>
      </c>
      <c r="L197" s="147">
        <v>12991</v>
      </c>
      <c r="M197" s="147">
        <v>4841.1000000000004</v>
      </c>
      <c r="N197" s="147">
        <v>43569.9</v>
      </c>
      <c r="O197" s="147">
        <v>3344</v>
      </c>
      <c r="P197" s="147">
        <v>2000</v>
      </c>
      <c r="Q197" s="147">
        <v>1000</v>
      </c>
      <c r="R197" s="147"/>
      <c r="S197" s="147"/>
      <c r="T197" s="147"/>
      <c r="U197" s="147"/>
      <c r="V197" s="147"/>
      <c r="W197" s="147"/>
      <c r="X197" s="147"/>
      <c r="Y197" s="147"/>
      <c r="Z197" s="147">
        <f t="shared" si="2"/>
        <v>6344</v>
      </c>
      <c r="AA197" s="147">
        <v>59596.1</v>
      </c>
      <c r="AB197" s="147"/>
      <c r="AC197" s="147">
        <v>30679.8</v>
      </c>
      <c r="AD197" s="147">
        <v>0</v>
      </c>
      <c r="AE197" s="147">
        <v>9682.2000000000007</v>
      </c>
      <c r="AF197" s="147">
        <v>12000</v>
      </c>
      <c r="AG197" s="147">
        <v>428.57</v>
      </c>
      <c r="AH197" s="147">
        <v>6039.41</v>
      </c>
      <c r="AI197" s="147">
        <v>28150.18</v>
      </c>
      <c r="AJ197" s="147">
        <v>31445.919999999998</v>
      </c>
      <c r="AK197" s="147"/>
      <c r="AL197" s="147">
        <v>31445.919999999998</v>
      </c>
      <c r="AM197" s="147" t="s">
        <v>2588</v>
      </c>
      <c r="AN197" s="147" t="s">
        <v>2589</v>
      </c>
      <c r="AO197" s="1" t="s">
        <v>2590</v>
      </c>
      <c r="AP197" s="149"/>
    </row>
    <row r="198" spans="1:42" ht="51">
      <c r="A198" s="2">
        <v>192</v>
      </c>
      <c r="B198" s="145">
        <v>5806</v>
      </c>
      <c r="C198" s="146" t="s">
        <v>2591</v>
      </c>
      <c r="D198" s="147" t="s">
        <v>16</v>
      </c>
      <c r="E198" s="148" t="s">
        <v>1680</v>
      </c>
      <c r="F198" s="147" t="s">
        <v>1715</v>
      </c>
      <c r="G198" s="148" t="s">
        <v>1716</v>
      </c>
      <c r="H198" s="147" t="s">
        <v>144</v>
      </c>
      <c r="I198" s="147"/>
      <c r="J198" s="147"/>
      <c r="K198" s="147">
        <v>35420</v>
      </c>
      <c r="L198" s="147">
        <v>12991</v>
      </c>
      <c r="M198" s="147">
        <v>4841.1000000000004</v>
      </c>
      <c r="N198" s="147">
        <v>43569.9</v>
      </c>
      <c r="O198" s="147">
        <v>3344</v>
      </c>
      <c r="P198" s="147">
        <v>2000</v>
      </c>
      <c r="Q198" s="147">
        <v>1000</v>
      </c>
      <c r="R198" s="147"/>
      <c r="S198" s="147"/>
      <c r="T198" s="147"/>
      <c r="U198" s="147"/>
      <c r="V198" s="147"/>
      <c r="W198" s="147"/>
      <c r="X198" s="147"/>
      <c r="Y198" s="147"/>
      <c r="Z198" s="147">
        <f t="shared" si="2"/>
        <v>6344</v>
      </c>
      <c r="AA198" s="147">
        <v>59596.1</v>
      </c>
      <c r="AB198" s="147"/>
      <c r="AC198" s="147">
        <v>31048.68</v>
      </c>
      <c r="AD198" s="147">
        <v>10500</v>
      </c>
      <c r="AE198" s="147">
        <v>9682.2000000000007</v>
      </c>
      <c r="AF198" s="147">
        <v>5000</v>
      </c>
      <c r="AG198" s="147">
        <v>418.59</v>
      </c>
      <c r="AH198" s="147">
        <v>10422.870000000001</v>
      </c>
      <c r="AI198" s="147">
        <v>36023.660000000003</v>
      </c>
      <c r="AJ198" s="147">
        <v>23572.44</v>
      </c>
      <c r="AK198" s="147"/>
      <c r="AL198" s="147">
        <v>23572.44</v>
      </c>
      <c r="AM198" s="147" t="s">
        <v>2592</v>
      </c>
      <c r="AN198" s="147" t="s">
        <v>2593</v>
      </c>
      <c r="AO198" s="1" t="s">
        <v>2594</v>
      </c>
      <c r="AP198" s="149" t="s">
        <v>2595</v>
      </c>
    </row>
    <row r="199" spans="1:42" ht="89.25">
      <c r="A199" s="2">
        <v>193</v>
      </c>
      <c r="B199" s="145">
        <v>5816</v>
      </c>
      <c r="C199" s="146" t="s">
        <v>2596</v>
      </c>
      <c r="D199" s="147" t="s">
        <v>16</v>
      </c>
      <c r="E199" s="148" t="s">
        <v>1680</v>
      </c>
      <c r="F199" s="147" t="s">
        <v>1831</v>
      </c>
      <c r="G199" s="148" t="s">
        <v>1716</v>
      </c>
      <c r="H199" s="147" t="s">
        <v>144</v>
      </c>
      <c r="I199" s="147"/>
      <c r="J199" s="147"/>
      <c r="K199" s="147">
        <v>35420</v>
      </c>
      <c r="L199" s="147">
        <v>12991</v>
      </c>
      <c r="M199" s="147">
        <v>4841.1000000000004</v>
      </c>
      <c r="N199" s="147">
        <v>43569.9</v>
      </c>
      <c r="O199" s="147">
        <v>3344</v>
      </c>
      <c r="P199" s="147">
        <v>2000</v>
      </c>
      <c r="Q199" s="147">
        <v>1000</v>
      </c>
      <c r="R199" s="147"/>
      <c r="S199" s="147"/>
      <c r="T199" s="147"/>
      <c r="U199" s="147"/>
      <c r="V199" s="147"/>
      <c r="W199" s="147"/>
      <c r="X199" s="147"/>
      <c r="Y199" s="147"/>
      <c r="Z199" s="147">
        <f t="shared" ref="Z199:Z262" si="3">SUM(O199:Y199)</f>
        <v>6344</v>
      </c>
      <c r="AA199" s="147">
        <v>59596.1</v>
      </c>
      <c r="AB199" s="147"/>
      <c r="AC199" s="147">
        <v>28480.52</v>
      </c>
      <c r="AD199" s="147">
        <v>10500</v>
      </c>
      <c r="AE199" s="147">
        <v>9682.2000000000007</v>
      </c>
      <c r="AF199" s="147">
        <v>15000</v>
      </c>
      <c r="AG199" s="147">
        <v>435.13</v>
      </c>
      <c r="AH199" s="147">
        <v>5299.71</v>
      </c>
      <c r="AI199" s="147">
        <v>40917.040000000001</v>
      </c>
      <c r="AJ199" s="147">
        <v>18679.060000000001</v>
      </c>
      <c r="AK199" s="147"/>
      <c r="AL199" s="147">
        <v>18679.060000000001</v>
      </c>
      <c r="AM199" s="147" t="s">
        <v>2597</v>
      </c>
      <c r="AN199" s="147" t="s">
        <v>2598</v>
      </c>
      <c r="AO199" s="1" t="s">
        <v>2599</v>
      </c>
      <c r="AP199" s="149" t="s">
        <v>2600</v>
      </c>
    </row>
    <row r="200" spans="1:42" ht="51">
      <c r="A200" s="2">
        <v>194</v>
      </c>
      <c r="B200" s="145">
        <v>5818</v>
      </c>
      <c r="C200" s="146" t="s">
        <v>2601</v>
      </c>
      <c r="D200" s="147" t="s">
        <v>16</v>
      </c>
      <c r="E200" s="148" t="s">
        <v>1680</v>
      </c>
      <c r="F200" s="147" t="s">
        <v>1728</v>
      </c>
      <c r="G200" s="148" t="s">
        <v>1716</v>
      </c>
      <c r="H200" s="147" t="s">
        <v>144</v>
      </c>
      <c r="I200" s="147"/>
      <c r="J200" s="147"/>
      <c r="K200" s="147">
        <v>35420</v>
      </c>
      <c r="L200" s="147">
        <v>12991</v>
      </c>
      <c r="M200" s="147">
        <v>4841.1000000000004</v>
      </c>
      <c r="N200" s="147">
        <v>43569.9</v>
      </c>
      <c r="O200" s="147">
        <v>3344</v>
      </c>
      <c r="P200" s="147">
        <v>2000</v>
      </c>
      <c r="Q200" s="147">
        <v>1000</v>
      </c>
      <c r="R200" s="147"/>
      <c r="S200" s="147"/>
      <c r="T200" s="147"/>
      <c r="U200" s="147"/>
      <c r="V200" s="147"/>
      <c r="W200" s="147"/>
      <c r="X200" s="147"/>
      <c r="Y200" s="147"/>
      <c r="Z200" s="147">
        <f t="shared" si="3"/>
        <v>6344</v>
      </c>
      <c r="AA200" s="147">
        <v>59596.1</v>
      </c>
      <c r="AB200" s="147"/>
      <c r="AC200" s="147">
        <v>30248.13</v>
      </c>
      <c r="AD200" s="147">
        <v>0</v>
      </c>
      <c r="AE200" s="147">
        <v>9682.2000000000007</v>
      </c>
      <c r="AF200" s="147">
        <v>15000</v>
      </c>
      <c r="AG200" s="147">
        <v>433.32</v>
      </c>
      <c r="AH200" s="147">
        <v>6154.47</v>
      </c>
      <c r="AI200" s="147">
        <v>31269.99</v>
      </c>
      <c r="AJ200" s="147">
        <v>28326.11</v>
      </c>
      <c r="AK200" s="147"/>
      <c r="AL200" s="147">
        <v>28326.11</v>
      </c>
      <c r="AM200" s="147" t="s">
        <v>2602</v>
      </c>
      <c r="AN200" s="147" t="s">
        <v>2603</v>
      </c>
      <c r="AO200" s="1" t="s">
        <v>2604</v>
      </c>
      <c r="AP200" s="149"/>
    </row>
    <row r="201" spans="1:42" ht="38.25">
      <c r="A201" s="2">
        <v>195</v>
      </c>
      <c r="B201" s="145">
        <v>5824</v>
      </c>
      <c r="C201" s="146" t="s">
        <v>2605</v>
      </c>
      <c r="D201" s="147" t="s">
        <v>16</v>
      </c>
      <c r="E201" s="148" t="s">
        <v>1680</v>
      </c>
      <c r="F201" s="147" t="s">
        <v>183</v>
      </c>
      <c r="G201" s="148" t="s">
        <v>1716</v>
      </c>
      <c r="H201" s="147" t="s">
        <v>144</v>
      </c>
      <c r="I201" s="147"/>
      <c r="J201" s="147"/>
      <c r="K201" s="147">
        <v>35420</v>
      </c>
      <c r="L201" s="147">
        <v>12991</v>
      </c>
      <c r="M201" s="147">
        <v>4841.1000000000004</v>
      </c>
      <c r="N201" s="147">
        <v>43569.9</v>
      </c>
      <c r="O201" s="147">
        <v>3344</v>
      </c>
      <c r="P201" s="147">
        <v>2000</v>
      </c>
      <c r="Q201" s="147">
        <v>1000</v>
      </c>
      <c r="R201" s="147"/>
      <c r="S201" s="147"/>
      <c r="T201" s="147"/>
      <c r="U201" s="147"/>
      <c r="V201" s="147"/>
      <c r="W201" s="147"/>
      <c r="X201" s="147"/>
      <c r="Y201" s="147"/>
      <c r="Z201" s="147">
        <f t="shared" si="3"/>
        <v>6344</v>
      </c>
      <c r="AA201" s="147">
        <v>59596.1</v>
      </c>
      <c r="AB201" s="147"/>
      <c r="AC201" s="147">
        <v>43281.29</v>
      </c>
      <c r="AD201" s="147">
        <v>10500</v>
      </c>
      <c r="AE201" s="147">
        <v>9682.2000000000007</v>
      </c>
      <c r="AF201" s="147">
        <v>7000</v>
      </c>
      <c r="AG201" s="147">
        <v>464.17</v>
      </c>
      <c r="AH201" s="147">
        <v>12914.11</v>
      </c>
      <c r="AI201" s="147">
        <v>40560.480000000003</v>
      </c>
      <c r="AJ201" s="147">
        <v>19035.62</v>
      </c>
      <c r="AK201" s="147"/>
      <c r="AL201" s="147">
        <v>19035.62</v>
      </c>
      <c r="AM201" s="147" t="s">
        <v>2606</v>
      </c>
      <c r="AN201" s="147" t="s">
        <v>2607</v>
      </c>
      <c r="AO201" s="1" t="s">
        <v>2608</v>
      </c>
      <c r="AP201" s="149" t="s">
        <v>2609</v>
      </c>
    </row>
    <row r="202" spans="1:42" ht="51">
      <c r="A202" s="2">
        <v>196</v>
      </c>
      <c r="B202" s="145">
        <v>5828</v>
      </c>
      <c r="C202" s="146" t="s">
        <v>2610</v>
      </c>
      <c r="D202" s="147" t="s">
        <v>16</v>
      </c>
      <c r="E202" s="148" t="s">
        <v>1680</v>
      </c>
      <c r="F202" s="147" t="s">
        <v>2021</v>
      </c>
      <c r="G202" s="148" t="s">
        <v>1716</v>
      </c>
      <c r="H202" s="147" t="s">
        <v>144</v>
      </c>
      <c r="I202" s="147"/>
      <c r="J202" s="147"/>
      <c r="K202" s="147">
        <v>35420</v>
      </c>
      <c r="L202" s="147">
        <v>12991</v>
      </c>
      <c r="M202" s="147">
        <v>4841.1000000000004</v>
      </c>
      <c r="N202" s="147">
        <v>43569.9</v>
      </c>
      <c r="O202" s="147">
        <v>3344</v>
      </c>
      <c r="P202" s="147">
        <v>2000</v>
      </c>
      <c r="Q202" s="147">
        <v>1000</v>
      </c>
      <c r="R202" s="147"/>
      <c r="S202" s="147"/>
      <c r="T202" s="147"/>
      <c r="U202" s="147"/>
      <c r="V202" s="147"/>
      <c r="W202" s="147"/>
      <c r="X202" s="147"/>
      <c r="Y202" s="147"/>
      <c r="Z202" s="147">
        <f t="shared" si="3"/>
        <v>6344</v>
      </c>
      <c r="AA202" s="147">
        <v>59596.1</v>
      </c>
      <c r="AB202" s="147"/>
      <c r="AC202" s="147">
        <v>31684.639999999999</v>
      </c>
      <c r="AD202" s="147">
        <v>5750</v>
      </c>
      <c r="AE202" s="147">
        <v>9682.2000000000007</v>
      </c>
      <c r="AF202" s="147">
        <v>15000</v>
      </c>
      <c r="AG202" s="147">
        <v>480.79</v>
      </c>
      <c r="AH202" s="147">
        <v>5012.9399999999996</v>
      </c>
      <c r="AI202" s="147">
        <v>35925.93</v>
      </c>
      <c r="AJ202" s="147">
        <v>23670.17</v>
      </c>
      <c r="AK202" s="147"/>
      <c r="AL202" s="147">
        <v>23670.17</v>
      </c>
      <c r="AM202" s="147" t="s">
        <v>2611</v>
      </c>
      <c r="AN202" s="147" t="s">
        <v>2612</v>
      </c>
      <c r="AO202" s="1" t="s">
        <v>2613</v>
      </c>
      <c r="AP202" s="149" t="s">
        <v>2614</v>
      </c>
    </row>
    <row r="203" spans="1:42" ht="51">
      <c r="A203" s="2">
        <v>197</v>
      </c>
      <c r="B203" s="145">
        <v>5848</v>
      </c>
      <c r="C203" s="146" t="s">
        <v>2615</v>
      </c>
      <c r="D203" s="147" t="s">
        <v>16</v>
      </c>
      <c r="E203" s="148" t="s">
        <v>1680</v>
      </c>
      <c r="F203" s="147" t="s">
        <v>1728</v>
      </c>
      <c r="G203" s="148" t="s">
        <v>1716</v>
      </c>
      <c r="H203" s="147" t="s">
        <v>144</v>
      </c>
      <c r="I203" s="147"/>
      <c r="J203" s="147"/>
      <c r="K203" s="147">
        <v>35420</v>
      </c>
      <c r="L203" s="147">
        <v>12991</v>
      </c>
      <c r="M203" s="147">
        <v>4841.1000000000004</v>
      </c>
      <c r="N203" s="147">
        <v>43569.9</v>
      </c>
      <c r="O203" s="147">
        <v>3344</v>
      </c>
      <c r="P203" s="147">
        <v>2000</v>
      </c>
      <c r="Q203" s="147">
        <v>1000</v>
      </c>
      <c r="R203" s="147"/>
      <c r="S203" s="147"/>
      <c r="T203" s="147"/>
      <c r="U203" s="147"/>
      <c r="V203" s="147"/>
      <c r="W203" s="147"/>
      <c r="X203" s="147"/>
      <c r="Y203" s="147"/>
      <c r="Z203" s="147">
        <f t="shared" si="3"/>
        <v>6344</v>
      </c>
      <c r="AA203" s="147">
        <v>59596.1</v>
      </c>
      <c r="AB203" s="147"/>
      <c r="AC203" s="147">
        <v>15692.77</v>
      </c>
      <c r="AD203" s="147">
        <v>0</v>
      </c>
      <c r="AE203" s="147">
        <v>9682.2000000000007</v>
      </c>
      <c r="AF203" s="147">
        <v>13000</v>
      </c>
      <c r="AG203" s="147">
        <v>429.32</v>
      </c>
      <c r="AH203" s="147">
        <v>1567.21</v>
      </c>
      <c r="AI203" s="147">
        <v>24678.73</v>
      </c>
      <c r="AJ203" s="147">
        <v>34917.370000000003</v>
      </c>
      <c r="AK203" s="147"/>
      <c r="AL203" s="147">
        <v>34917.370000000003</v>
      </c>
      <c r="AM203" s="147" t="s">
        <v>2616</v>
      </c>
      <c r="AN203" s="147" t="s">
        <v>2617</v>
      </c>
      <c r="AO203" s="1" t="s">
        <v>2618</v>
      </c>
      <c r="AP203" s="149"/>
    </row>
    <row r="204" spans="1:42" ht="51">
      <c r="A204" s="2">
        <v>198</v>
      </c>
      <c r="B204" s="145">
        <v>5850</v>
      </c>
      <c r="C204" s="146" t="s">
        <v>2619</v>
      </c>
      <c r="D204" s="147" t="s">
        <v>16</v>
      </c>
      <c r="E204" s="148" t="s">
        <v>1680</v>
      </c>
      <c r="F204" s="147" t="s">
        <v>1728</v>
      </c>
      <c r="G204" s="148" t="s">
        <v>1716</v>
      </c>
      <c r="H204" s="147" t="s">
        <v>144</v>
      </c>
      <c r="I204" s="147" t="s">
        <v>1959</v>
      </c>
      <c r="J204" s="147"/>
      <c r="K204" s="147">
        <v>38491</v>
      </c>
      <c r="L204" s="147">
        <v>14113</v>
      </c>
      <c r="M204" s="147">
        <v>5260.4</v>
      </c>
      <c r="N204" s="147">
        <v>47343.6</v>
      </c>
      <c r="O204" s="147">
        <v>3344</v>
      </c>
      <c r="P204" s="147">
        <v>2000</v>
      </c>
      <c r="Q204" s="147">
        <v>1000</v>
      </c>
      <c r="R204" s="147"/>
      <c r="S204" s="147"/>
      <c r="T204" s="147"/>
      <c r="U204" s="147"/>
      <c r="V204" s="147"/>
      <c r="W204" s="147"/>
      <c r="X204" s="147"/>
      <c r="Y204" s="147"/>
      <c r="Z204" s="147">
        <f t="shared" si="3"/>
        <v>6344</v>
      </c>
      <c r="AA204" s="147">
        <v>64208.4</v>
      </c>
      <c r="AB204" s="147"/>
      <c r="AC204" s="147">
        <v>36323.78</v>
      </c>
      <c r="AD204" s="147">
        <v>0</v>
      </c>
      <c r="AE204" s="147">
        <v>10520.8</v>
      </c>
      <c r="AF204" s="147">
        <v>10000</v>
      </c>
      <c r="AG204" s="147">
        <v>436.2</v>
      </c>
      <c r="AH204" s="147">
        <v>7819.15</v>
      </c>
      <c r="AI204" s="147">
        <v>28776.15</v>
      </c>
      <c r="AJ204" s="147">
        <v>35432.25</v>
      </c>
      <c r="AK204" s="147"/>
      <c r="AL204" s="147">
        <v>35432.25</v>
      </c>
      <c r="AM204" s="147" t="s">
        <v>2620</v>
      </c>
      <c r="AN204" s="147" t="s">
        <v>2621</v>
      </c>
      <c r="AO204" s="1" t="s">
        <v>2622</v>
      </c>
      <c r="AP204" s="149"/>
    </row>
    <row r="205" spans="1:42" ht="51">
      <c r="A205" s="2">
        <v>199</v>
      </c>
      <c r="B205" s="145">
        <v>5871</v>
      </c>
      <c r="C205" s="146" t="s">
        <v>2623</v>
      </c>
      <c r="D205" s="147" t="s">
        <v>16</v>
      </c>
      <c r="E205" s="148" t="s">
        <v>1680</v>
      </c>
      <c r="F205" s="147" t="s">
        <v>1822</v>
      </c>
      <c r="G205" s="148" t="s">
        <v>1716</v>
      </c>
      <c r="H205" s="147" t="s">
        <v>144</v>
      </c>
      <c r="I205" s="147"/>
      <c r="J205" s="147"/>
      <c r="K205" s="147">
        <v>35420</v>
      </c>
      <c r="L205" s="147">
        <v>12991</v>
      </c>
      <c r="M205" s="147">
        <v>4841.1000000000004</v>
      </c>
      <c r="N205" s="147">
        <v>43569.9</v>
      </c>
      <c r="O205" s="147">
        <v>3344</v>
      </c>
      <c r="P205" s="147">
        <v>2000</v>
      </c>
      <c r="Q205" s="147">
        <v>1000</v>
      </c>
      <c r="R205" s="147"/>
      <c r="S205" s="147"/>
      <c r="T205" s="147"/>
      <c r="U205" s="147"/>
      <c r="V205" s="147"/>
      <c r="W205" s="147"/>
      <c r="X205" s="147"/>
      <c r="Y205" s="147"/>
      <c r="Z205" s="147">
        <f t="shared" si="3"/>
        <v>6344</v>
      </c>
      <c r="AA205" s="147">
        <v>59596.1</v>
      </c>
      <c r="AB205" s="147"/>
      <c r="AC205" s="147">
        <v>32305.52</v>
      </c>
      <c r="AD205" s="147">
        <v>10000</v>
      </c>
      <c r="AE205" s="147">
        <v>9682.2000000000007</v>
      </c>
      <c r="AF205" s="147">
        <v>10000</v>
      </c>
      <c r="AG205" s="147">
        <v>447.2</v>
      </c>
      <c r="AH205" s="147">
        <v>6556.87</v>
      </c>
      <c r="AI205" s="147">
        <v>36686.269999999997</v>
      </c>
      <c r="AJ205" s="147">
        <v>22909.83</v>
      </c>
      <c r="AK205" s="147"/>
      <c r="AL205" s="147">
        <v>22909.83</v>
      </c>
      <c r="AM205" s="147" t="s">
        <v>2624</v>
      </c>
      <c r="AN205" s="147" t="s">
        <v>2625</v>
      </c>
      <c r="AO205" s="1" t="s">
        <v>2626</v>
      </c>
      <c r="AP205" s="149" t="s">
        <v>2627</v>
      </c>
    </row>
    <row r="206" spans="1:42" ht="76.5">
      <c r="A206" s="2">
        <v>200</v>
      </c>
      <c r="B206" s="145">
        <v>5888</v>
      </c>
      <c r="C206" s="146" t="s">
        <v>2628</v>
      </c>
      <c r="D206" s="147" t="s">
        <v>16</v>
      </c>
      <c r="E206" s="148" t="s">
        <v>1680</v>
      </c>
      <c r="F206" s="147" t="s">
        <v>1992</v>
      </c>
      <c r="G206" s="148" t="s">
        <v>1693</v>
      </c>
      <c r="H206" s="147" t="s">
        <v>142</v>
      </c>
      <c r="I206" s="147"/>
      <c r="J206" s="147"/>
      <c r="K206" s="147">
        <v>46207</v>
      </c>
      <c r="L206" s="147">
        <v>9240</v>
      </c>
      <c r="M206" s="147">
        <v>5544.7</v>
      </c>
      <c r="N206" s="147">
        <v>49902.3</v>
      </c>
      <c r="O206" s="147">
        <v>4220</v>
      </c>
      <c r="P206" s="147">
        <v>2000</v>
      </c>
      <c r="Q206" s="147">
        <v>1000</v>
      </c>
      <c r="R206" s="147"/>
      <c r="S206" s="147"/>
      <c r="T206" s="147"/>
      <c r="U206" s="147"/>
      <c r="V206" s="147"/>
      <c r="W206" s="147"/>
      <c r="X206" s="147"/>
      <c r="Y206" s="147"/>
      <c r="Z206" s="147">
        <f t="shared" si="3"/>
        <v>7220</v>
      </c>
      <c r="AA206" s="147">
        <v>68211.7</v>
      </c>
      <c r="AB206" s="147"/>
      <c r="AC206" s="147">
        <v>32777.32</v>
      </c>
      <c r="AD206" s="147">
        <v>10000</v>
      </c>
      <c r="AE206" s="147">
        <v>11089.4</v>
      </c>
      <c r="AF206" s="147">
        <v>11000</v>
      </c>
      <c r="AG206" s="147">
        <v>465.09</v>
      </c>
      <c r="AH206" s="147">
        <v>9813.49</v>
      </c>
      <c r="AI206" s="147">
        <v>42367.98</v>
      </c>
      <c r="AJ206" s="147">
        <v>25843.72</v>
      </c>
      <c r="AK206" s="147"/>
      <c r="AL206" s="147">
        <v>25843.72</v>
      </c>
      <c r="AM206" s="147" t="s">
        <v>2629</v>
      </c>
      <c r="AN206" s="147" t="s">
        <v>2630</v>
      </c>
      <c r="AO206" s="1" t="s">
        <v>2631</v>
      </c>
      <c r="AP206" s="149" t="s">
        <v>2632</v>
      </c>
    </row>
    <row r="207" spans="1:42" ht="25.5">
      <c r="A207" s="2">
        <v>201</v>
      </c>
      <c r="B207" s="145">
        <v>5889</v>
      </c>
      <c r="C207" s="146" t="s">
        <v>2633</v>
      </c>
      <c r="D207" s="147" t="s">
        <v>16</v>
      </c>
      <c r="E207" s="148" t="s">
        <v>1680</v>
      </c>
      <c r="F207" s="147" t="s">
        <v>1681</v>
      </c>
      <c r="G207" s="148" t="s">
        <v>1693</v>
      </c>
      <c r="H207" s="147" t="s">
        <v>142</v>
      </c>
      <c r="I207" s="147"/>
      <c r="J207" s="147"/>
      <c r="K207" s="147">
        <v>46207</v>
      </c>
      <c r="L207" s="147">
        <v>9240</v>
      </c>
      <c r="M207" s="147">
        <v>5544.7</v>
      </c>
      <c r="N207" s="147">
        <v>49902.3</v>
      </c>
      <c r="O207" s="147">
        <v>4220</v>
      </c>
      <c r="P207" s="147">
        <v>2000</v>
      </c>
      <c r="Q207" s="147">
        <v>1000</v>
      </c>
      <c r="R207" s="147"/>
      <c r="S207" s="147"/>
      <c r="T207" s="147"/>
      <c r="U207" s="147"/>
      <c r="V207" s="147"/>
      <c r="W207" s="147"/>
      <c r="X207" s="147"/>
      <c r="Y207" s="147"/>
      <c r="Z207" s="147">
        <f t="shared" si="3"/>
        <v>7220</v>
      </c>
      <c r="AA207" s="147">
        <v>68211.7</v>
      </c>
      <c r="AB207" s="147"/>
      <c r="AC207" s="147">
        <v>33871.550000000003</v>
      </c>
      <c r="AD207" s="147">
        <v>11500</v>
      </c>
      <c r="AE207" s="147">
        <v>11089.4</v>
      </c>
      <c r="AF207" s="147">
        <v>15000</v>
      </c>
      <c r="AG207" s="147">
        <v>460.36</v>
      </c>
      <c r="AH207" s="147">
        <v>10755.3</v>
      </c>
      <c r="AI207" s="147">
        <v>48805.06</v>
      </c>
      <c r="AJ207" s="147">
        <v>19406.64</v>
      </c>
      <c r="AK207" s="147"/>
      <c r="AL207" s="147">
        <v>19406.64</v>
      </c>
      <c r="AM207" s="147" t="s">
        <v>2634</v>
      </c>
      <c r="AN207" s="147" t="s">
        <v>2635</v>
      </c>
      <c r="AO207" s="1" t="s">
        <v>2636</v>
      </c>
      <c r="AP207" s="149" t="s">
        <v>2637</v>
      </c>
    </row>
    <row r="208" spans="1:42" ht="38.25">
      <c r="A208" s="2">
        <v>202</v>
      </c>
      <c r="B208" s="145">
        <v>5890</v>
      </c>
      <c r="C208" s="146" t="s">
        <v>2638</v>
      </c>
      <c r="D208" s="147" t="s">
        <v>16</v>
      </c>
      <c r="E208" s="148" t="s">
        <v>1680</v>
      </c>
      <c r="F208" s="147" t="s">
        <v>2021</v>
      </c>
      <c r="G208" s="148" t="s">
        <v>1693</v>
      </c>
      <c r="H208" s="147" t="s">
        <v>142</v>
      </c>
      <c r="I208" s="147"/>
      <c r="J208" s="147"/>
      <c r="K208" s="147">
        <v>46207</v>
      </c>
      <c r="L208" s="147">
        <v>9240</v>
      </c>
      <c r="M208" s="147">
        <v>5544.7</v>
      </c>
      <c r="N208" s="147">
        <v>49902.3</v>
      </c>
      <c r="O208" s="147">
        <v>4220</v>
      </c>
      <c r="P208" s="147">
        <v>2000</v>
      </c>
      <c r="Q208" s="147">
        <v>1000</v>
      </c>
      <c r="R208" s="147"/>
      <c r="S208" s="147"/>
      <c r="T208" s="147"/>
      <c r="U208" s="147"/>
      <c r="V208" s="147"/>
      <c r="W208" s="147"/>
      <c r="X208" s="147"/>
      <c r="Y208" s="147"/>
      <c r="Z208" s="147">
        <f t="shared" si="3"/>
        <v>7220</v>
      </c>
      <c r="AA208" s="147">
        <v>68211.7</v>
      </c>
      <c r="AB208" s="147"/>
      <c r="AC208" s="147">
        <v>31222.86</v>
      </c>
      <c r="AD208" s="147">
        <v>11000</v>
      </c>
      <c r="AE208" s="147">
        <v>11089.4</v>
      </c>
      <c r="AF208" s="147">
        <v>6000</v>
      </c>
      <c r="AG208" s="147">
        <v>452.78</v>
      </c>
      <c r="AH208" s="147">
        <v>10160.11</v>
      </c>
      <c r="AI208" s="147">
        <v>38702.29</v>
      </c>
      <c r="AJ208" s="147">
        <v>29509.41</v>
      </c>
      <c r="AK208" s="147"/>
      <c r="AL208" s="147">
        <v>29509.41</v>
      </c>
      <c r="AM208" s="147" t="s">
        <v>2639</v>
      </c>
      <c r="AN208" s="147" t="s">
        <v>2640</v>
      </c>
      <c r="AO208" s="1" t="s">
        <v>2641</v>
      </c>
      <c r="AP208" s="149" t="s">
        <v>2642</v>
      </c>
    </row>
    <row r="209" spans="1:42" ht="38.25">
      <c r="A209" s="2">
        <v>203</v>
      </c>
      <c r="B209" s="145">
        <v>5894</v>
      </c>
      <c r="C209" s="146" t="s">
        <v>2643</v>
      </c>
      <c r="D209" s="147" t="s">
        <v>16</v>
      </c>
      <c r="E209" s="148" t="s">
        <v>1680</v>
      </c>
      <c r="F209" s="147" t="s">
        <v>2021</v>
      </c>
      <c r="G209" s="148" t="s">
        <v>1693</v>
      </c>
      <c r="H209" s="147" t="s">
        <v>142</v>
      </c>
      <c r="I209" s="147"/>
      <c r="J209" s="147"/>
      <c r="K209" s="147">
        <v>46207</v>
      </c>
      <c r="L209" s="147">
        <v>9240</v>
      </c>
      <c r="M209" s="147">
        <v>5544.7</v>
      </c>
      <c r="N209" s="147">
        <v>49902.3</v>
      </c>
      <c r="O209" s="147">
        <v>4220</v>
      </c>
      <c r="P209" s="147">
        <v>2000</v>
      </c>
      <c r="Q209" s="147">
        <v>1000</v>
      </c>
      <c r="R209" s="147"/>
      <c r="S209" s="147"/>
      <c r="T209" s="147"/>
      <c r="U209" s="147"/>
      <c r="V209" s="147"/>
      <c r="W209" s="147"/>
      <c r="X209" s="147"/>
      <c r="Y209" s="147"/>
      <c r="Z209" s="147">
        <f t="shared" si="3"/>
        <v>7220</v>
      </c>
      <c r="AA209" s="147">
        <v>68211.7</v>
      </c>
      <c r="AB209" s="147"/>
      <c r="AC209" s="147"/>
      <c r="AD209" s="147">
        <v>0</v>
      </c>
      <c r="AE209" s="147">
        <v>11089.4</v>
      </c>
      <c r="AF209" s="147">
        <v>13000</v>
      </c>
      <c r="AG209" s="147">
        <v>460.06</v>
      </c>
      <c r="AH209" s="147">
        <v>319.70999999999998</v>
      </c>
      <c r="AI209" s="147">
        <v>24869.17</v>
      </c>
      <c r="AJ209" s="147">
        <v>43342.53</v>
      </c>
      <c r="AK209" s="147"/>
      <c r="AL209" s="147">
        <v>43342.53</v>
      </c>
      <c r="AM209" s="147" t="s">
        <v>2644</v>
      </c>
      <c r="AN209" s="147"/>
      <c r="AO209" s="1" t="s">
        <v>2645</v>
      </c>
      <c r="AP209" s="149"/>
    </row>
    <row r="210" spans="1:42" ht="51">
      <c r="A210" s="2">
        <v>204</v>
      </c>
      <c r="B210" s="145">
        <v>5895</v>
      </c>
      <c r="C210" s="146" t="s">
        <v>2646</v>
      </c>
      <c r="D210" s="147" t="s">
        <v>16</v>
      </c>
      <c r="E210" s="148" t="s">
        <v>1680</v>
      </c>
      <c r="F210" s="147" t="s">
        <v>1715</v>
      </c>
      <c r="G210" s="148" t="s">
        <v>1693</v>
      </c>
      <c r="H210" s="147" t="s">
        <v>142</v>
      </c>
      <c r="I210" s="147"/>
      <c r="J210" s="147"/>
      <c r="K210" s="147">
        <v>46207</v>
      </c>
      <c r="L210" s="147">
        <v>9240</v>
      </c>
      <c r="M210" s="147">
        <v>5544.7</v>
      </c>
      <c r="N210" s="147">
        <v>49902.3</v>
      </c>
      <c r="O210" s="147">
        <v>4220</v>
      </c>
      <c r="P210" s="147">
        <v>2000</v>
      </c>
      <c r="Q210" s="147">
        <v>1000</v>
      </c>
      <c r="R210" s="147"/>
      <c r="S210" s="147"/>
      <c r="T210" s="147"/>
      <c r="U210" s="147"/>
      <c r="V210" s="147"/>
      <c r="W210" s="147"/>
      <c r="X210" s="147"/>
      <c r="Y210" s="147"/>
      <c r="Z210" s="147">
        <f t="shared" si="3"/>
        <v>7220</v>
      </c>
      <c r="AA210" s="147">
        <v>68211.7</v>
      </c>
      <c r="AB210" s="147"/>
      <c r="AC210" s="147">
        <v>33086.94</v>
      </c>
      <c r="AD210" s="147">
        <v>0</v>
      </c>
      <c r="AE210" s="147">
        <v>11089.4</v>
      </c>
      <c r="AF210" s="147">
        <v>13000</v>
      </c>
      <c r="AG210" s="147">
        <v>449.49</v>
      </c>
      <c r="AH210" s="147">
        <v>10594.67</v>
      </c>
      <c r="AI210" s="147">
        <v>35133.56</v>
      </c>
      <c r="AJ210" s="147">
        <v>33078.14</v>
      </c>
      <c r="AK210" s="147"/>
      <c r="AL210" s="147">
        <v>33078.14</v>
      </c>
      <c r="AM210" s="147" t="s">
        <v>2647</v>
      </c>
      <c r="AN210" s="147" t="s">
        <v>2648</v>
      </c>
      <c r="AO210" s="1" t="s">
        <v>2649</v>
      </c>
      <c r="AP210" s="149"/>
    </row>
    <row r="211" spans="1:42" ht="63.75">
      <c r="A211" s="2">
        <v>205</v>
      </c>
      <c r="B211" s="145">
        <v>5904</v>
      </c>
      <c r="C211" s="146" t="s">
        <v>2650</v>
      </c>
      <c r="D211" s="147" t="s">
        <v>16</v>
      </c>
      <c r="E211" s="148" t="s">
        <v>1680</v>
      </c>
      <c r="F211" s="147" t="s">
        <v>1787</v>
      </c>
      <c r="G211" s="148" t="s">
        <v>1693</v>
      </c>
      <c r="H211" s="147" t="s">
        <v>142</v>
      </c>
      <c r="I211" s="147"/>
      <c r="J211" s="147"/>
      <c r="K211" s="147">
        <v>46207</v>
      </c>
      <c r="L211" s="147">
        <v>9240</v>
      </c>
      <c r="M211" s="147">
        <v>5544.7</v>
      </c>
      <c r="N211" s="147">
        <v>49902.3</v>
      </c>
      <c r="O211" s="147">
        <v>4220</v>
      </c>
      <c r="P211" s="147">
        <v>2000</v>
      </c>
      <c r="Q211" s="147">
        <v>1000</v>
      </c>
      <c r="R211" s="147"/>
      <c r="S211" s="147"/>
      <c r="T211" s="147"/>
      <c r="U211" s="147"/>
      <c r="V211" s="147"/>
      <c r="W211" s="147"/>
      <c r="X211" s="147"/>
      <c r="Y211" s="147"/>
      <c r="Z211" s="147">
        <f t="shared" si="3"/>
        <v>7220</v>
      </c>
      <c r="AA211" s="147">
        <v>68211.7</v>
      </c>
      <c r="AB211" s="147"/>
      <c r="AC211" s="147">
        <v>14312.07</v>
      </c>
      <c r="AD211" s="147">
        <v>0</v>
      </c>
      <c r="AE211" s="147">
        <v>11089.4</v>
      </c>
      <c r="AF211" s="147">
        <v>15000</v>
      </c>
      <c r="AG211" s="147">
        <v>464.73</v>
      </c>
      <c r="AH211" s="147">
        <v>3427.88</v>
      </c>
      <c r="AI211" s="147">
        <v>29982.01</v>
      </c>
      <c r="AJ211" s="147">
        <v>38229.69</v>
      </c>
      <c r="AK211" s="147"/>
      <c r="AL211" s="147">
        <v>38229.69</v>
      </c>
      <c r="AM211" s="147" t="s">
        <v>2651</v>
      </c>
      <c r="AN211" s="147" t="s">
        <v>2652</v>
      </c>
      <c r="AO211" s="1" t="s">
        <v>2653</v>
      </c>
      <c r="AP211" s="149"/>
    </row>
    <row r="212" spans="1:42" ht="51">
      <c r="A212" s="2">
        <v>206</v>
      </c>
      <c r="B212" s="145">
        <v>5905</v>
      </c>
      <c r="C212" s="146" t="s">
        <v>192</v>
      </c>
      <c r="D212" s="147" t="s">
        <v>16</v>
      </c>
      <c r="E212" s="148" t="s">
        <v>1680</v>
      </c>
      <c r="F212" s="147" t="s">
        <v>1879</v>
      </c>
      <c r="G212" s="148" t="s">
        <v>1693</v>
      </c>
      <c r="H212" s="147" t="s">
        <v>142</v>
      </c>
      <c r="I212" s="147"/>
      <c r="J212" s="147"/>
      <c r="K212" s="147">
        <v>46207</v>
      </c>
      <c r="L212" s="147">
        <v>9240</v>
      </c>
      <c r="M212" s="147">
        <v>5544.7</v>
      </c>
      <c r="N212" s="147">
        <v>49902.3</v>
      </c>
      <c r="O212" s="147">
        <v>4220</v>
      </c>
      <c r="P212" s="147">
        <v>2000</v>
      </c>
      <c r="Q212" s="147">
        <v>1000</v>
      </c>
      <c r="R212" s="147"/>
      <c r="S212" s="147"/>
      <c r="T212" s="147"/>
      <c r="U212" s="147"/>
      <c r="V212" s="147"/>
      <c r="W212" s="147"/>
      <c r="X212" s="147"/>
      <c r="Y212" s="147"/>
      <c r="Z212" s="147">
        <f t="shared" si="3"/>
        <v>7220</v>
      </c>
      <c r="AA212" s="147">
        <v>68211.7</v>
      </c>
      <c r="AB212" s="147"/>
      <c r="AC212" s="147">
        <v>35375.94</v>
      </c>
      <c r="AD212" s="147">
        <v>11500</v>
      </c>
      <c r="AE212" s="147">
        <v>11089.4</v>
      </c>
      <c r="AF212" s="147">
        <v>15000</v>
      </c>
      <c r="AG212" s="147">
        <v>461.41</v>
      </c>
      <c r="AH212" s="147">
        <v>10872.22</v>
      </c>
      <c r="AI212" s="147">
        <v>48923.03</v>
      </c>
      <c r="AJ212" s="147">
        <v>19288.669999999998</v>
      </c>
      <c r="AK212" s="147"/>
      <c r="AL212" s="147">
        <v>19288.669999999998</v>
      </c>
      <c r="AM212" s="147" t="s">
        <v>2654</v>
      </c>
      <c r="AN212" s="147" t="s">
        <v>2655</v>
      </c>
      <c r="AO212" s="1" t="s">
        <v>2656</v>
      </c>
      <c r="AP212" s="149" t="s">
        <v>2657</v>
      </c>
    </row>
    <row r="213" spans="1:42" ht="51">
      <c r="A213" s="2">
        <v>207</v>
      </c>
      <c r="B213" s="145">
        <v>5913</v>
      </c>
      <c r="C213" s="146" t="s">
        <v>2658</v>
      </c>
      <c r="D213" s="147" t="s">
        <v>16</v>
      </c>
      <c r="E213" s="148" t="s">
        <v>1680</v>
      </c>
      <c r="F213" s="147" t="s">
        <v>1879</v>
      </c>
      <c r="G213" s="148" t="s">
        <v>1716</v>
      </c>
      <c r="H213" s="147" t="s">
        <v>144</v>
      </c>
      <c r="I213" s="147"/>
      <c r="J213" s="147"/>
      <c r="K213" s="147">
        <v>35420</v>
      </c>
      <c r="L213" s="147">
        <v>12991</v>
      </c>
      <c r="M213" s="147">
        <v>4841.1000000000004</v>
      </c>
      <c r="N213" s="147">
        <v>43569.9</v>
      </c>
      <c r="O213" s="147">
        <v>3344</v>
      </c>
      <c r="P213" s="147">
        <v>2000</v>
      </c>
      <c r="Q213" s="147">
        <v>1000</v>
      </c>
      <c r="R213" s="147"/>
      <c r="S213" s="147"/>
      <c r="T213" s="147"/>
      <c r="U213" s="147"/>
      <c r="V213" s="147"/>
      <c r="W213" s="147"/>
      <c r="X213" s="147"/>
      <c r="Y213" s="147"/>
      <c r="Z213" s="147">
        <f t="shared" si="3"/>
        <v>6344</v>
      </c>
      <c r="AA213" s="147">
        <v>59596.1</v>
      </c>
      <c r="AB213" s="147"/>
      <c r="AC213" s="147">
        <v>30995</v>
      </c>
      <c r="AD213" s="147">
        <v>5500</v>
      </c>
      <c r="AE213" s="147">
        <v>9682.2000000000007</v>
      </c>
      <c r="AF213" s="147">
        <v>15000</v>
      </c>
      <c r="AG213" s="147">
        <v>462.05</v>
      </c>
      <c r="AH213" s="147">
        <v>5439.51</v>
      </c>
      <c r="AI213" s="147">
        <v>36083.760000000002</v>
      </c>
      <c r="AJ213" s="147">
        <v>23512.34</v>
      </c>
      <c r="AK213" s="147"/>
      <c r="AL213" s="147">
        <v>23512.34</v>
      </c>
      <c r="AM213" s="147" t="s">
        <v>2659</v>
      </c>
      <c r="AN213" s="147" t="s">
        <v>2660</v>
      </c>
      <c r="AO213" s="1" t="s">
        <v>2661</v>
      </c>
      <c r="AP213" s="149" t="s">
        <v>2662</v>
      </c>
    </row>
    <row r="214" spans="1:42" ht="76.5">
      <c r="A214" s="2">
        <v>208</v>
      </c>
      <c r="B214" s="145">
        <v>5915</v>
      </c>
      <c r="C214" s="146" t="s">
        <v>2663</v>
      </c>
      <c r="D214" s="147" t="s">
        <v>16</v>
      </c>
      <c r="E214" s="148" t="s">
        <v>1680</v>
      </c>
      <c r="F214" s="147" t="s">
        <v>1874</v>
      </c>
      <c r="G214" s="148" t="s">
        <v>1716</v>
      </c>
      <c r="H214" s="147" t="s">
        <v>144</v>
      </c>
      <c r="I214" s="147"/>
      <c r="J214" s="147"/>
      <c r="K214" s="147">
        <v>35420</v>
      </c>
      <c r="L214" s="147">
        <v>12991</v>
      </c>
      <c r="M214" s="147">
        <v>4841.1000000000004</v>
      </c>
      <c r="N214" s="147">
        <v>43569.9</v>
      </c>
      <c r="O214" s="147">
        <v>3344</v>
      </c>
      <c r="P214" s="147">
        <v>2000</v>
      </c>
      <c r="Q214" s="147">
        <v>1000</v>
      </c>
      <c r="R214" s="147"/>
      <c r="S214" s="147"/>
      <c r="T214" s="147"/>
      <c r="U214" s="147"/>
      <c r="V214" s="147"/>
      <c r="W214" s="147"/>
      <c r="X214" s="147"/>
      <c r="Y214" s="147"/>
      <c r="Z214" s="147">
        <f t="shared" si="3"/>
        <v>6344</v>
      </c>
      <c r="AA214" s="147">
        <v>59596.1</v>
      </c>
      <c r="AB214" s="147"/>
      <c r="AC214" s="147">
        <v>31059.46</v>
      </c>
      <c r="AD214" s="147">
        <v>10500</v>
      </c>
      <c r="AE214" s="147">
        <v>9682.2000000000007</v>
      </c>
      <c r="AF214" s="147">
        <v>17000</v>
      </c>
      <c r="AG214" s="147">
        <v>428.49</v>
      </c>
      <c r="AH214" s="147">
        <v>5285.5</v>
      </c>
      <c r="AI214" s="147">
        <v>42896.19</v>
      </c>
      <c r="AJ214" s="147">
        <v>16699.91</v>
      </c>
      <c r="AK214" s="147"/>
      <c r="AL214" s="147">
        <v>16699.91</v>
      </c>
      <c r="AM214" s="147" t="s">
        <v>2664</v>
      </c>
      <c r="AN214" s="147" t="s">
        <v>2665</v>
      </c>
      <c r="AO214" s="1" t="s">
        <v>2666</v>
      </c>
      <c r="AP214" s="149" t="s">
        <v>2667</v>
      </c>
    </row>
    <row r="215" spans="1:42" ht="63.75">
      <c r="A215" s="2">
        <v>209</v>
      </c>
      <c r="B215" s="145">
        <v>5916</v>
      </c>
      <c r="C215" s="146" t="s">
        <v>2668</v>
      </c>
      <c r="D215" s="147" t="s">
        <v>16</v>
      </c>
      <c r="E215" s="148" t="s">
        <v>1680</v>
      </c>
      <c r="F215" s="147" t="s">
        <v>1787</v>
      </c>
      <c r="G215" s="148" t="s">
        <v>1686</v>
      </c>
      <c r="H215" s="147" t="s">
        <v>615</v>
      </c>
      <c r="I215" s="147"/>
      <c r="J215" s="147"/>
      <c r="K215" s="147">
        <v>43689</v>
      </c>
      <c r="L215" s="147">
        <v>10192</v>
      </c>
      <c r="M215" s="147">
        <v>5388.1</v>
      </c>
      <c r="N215" s="147">
        <v>48492.9</v>
      </c>
      <c r="O215" s="147">
        <v>3850</v>
      </c>
      <c r="P215" s="147">
        <v>2000</v>
      </c>
      <c r="Q215" s="147">
        <v>1000</v>
      </c>
      <c r="R215" s="147"/>
      <c r="S215" s="147"/>
      <c r="T215" s="147"/>
      <c r="U215" s="147"/>
      <c r="V215" s="147"/>
      <c r="W215" s="147"/>
      <c r="X215" s="147"/>
      <c r="Y215" s="147"/>
      <c r="Z215" s="147">
        <f t="shared" si="3"/>
        <v>6850</v>
      </c>
      <c r="AA215" s="147">
        <v>66119.100000000006</v>
      </c>
      <c r="AB215" s="147"/>
      <c r="AC215" s="147">
        <v>27706.35</v>
      </c>
      <c r="AD215" s="147">
        <v>0</v>
      </c>
      <c r="AE215" s="147">
        <v>10776.2</v>
      </c>
      <c r="AF215" s="147">
        <v>0</v>
      </c>
      <c r="AG215" s="147">
        <v>343.21</v>
      </c>
      <c r="AH215" s="147">
        <v>8799.98</v>
      </c>
      <c r="AI215" s="147">
        <v>19919.39</v>
      </c>
      <c r="AJ215" s="147">
        <v>46199.71</v>
      </c>
      <c r="AK215" s="147"/>
      <c r="AL215" s="147">
        <v>46199.71</v>
      </c>
      <c r="AM215" s="147" t="s">
        <v>2669</v>
      </c>
      <c r="AN215" s="147" t="s">
        <v>2670</v>
      </c>
      <c r="AO215" s="1" t="s">
        <v>2671</v>
      </c>
      <c r="AP215" s="149"/>
    </row>
    <row r="216" spans="1:42" ht="76.5">
      <c r="A216" s="2">
        <v>210</v>
      </c>
      <c r="B216" s="145">
        <v>5918</v>
      </c>
      <c r="C216" s="146" t="s">
        <v>2672</v>
      </c>
      <c r="D216" s="147" t="s">
        <v>16</v>
      </c>
      <c r="E216" s="148" t="s">
        <v>1680</v>
      </c>
      <c r="F216" s="147" t="s">
        <v>1739</v>
      </c>
      <c r="G216" s="148" t="s">
        <v>1716</v>
      </c>
      <c r="H216" s="147" t="s">
        <v>144</v>
      </c>
      <c r="I216" s="147"/>
      <c r="J216" s="147"/>
      <c r="K216" s="147">
        <v>35420</v>
      </c>
      <c r="L216" s="147">
        <v>12991</v>
      </c>
      <c r="M216" s="147">
        <v>4841.1000000000004</v>
      </c>
      <c r="N216" s="147">
        <v>43569.9</v>
      </c>
      <c r="O216" s="147">
        <v>3344</v>
      </c>
      <c r="P216" s="147">
        <v>2000</v>
      </c>
      <c r="Q216" s="147">
        <v>1000</v>
      </c>
      <c r="R216" s="147"/>
      <c r="S216" s="147"/>
      <c r="T216" s="147"/>
      <c r="U216" s="147"/>
      <c r="V216" s="147"/>
      <c r="W216" s="147"/>
      <c r="X216" s="147"/>
      <c r="Y216" s="147"/>
      <c r="Z216" s="147">
        <f t="shared" si="3"/>
        <v>6344</v>
      </c>
      <c r="AA216" s="147">
        <v>59596.1</v>
      </c>
      <c r="AB216" s="147"/>
      <c r="AC216" s="147">
        <v>43368.62</v>
      </c>
      <c r="AD216" s="147">
        <v>0</v>
      </c>
      <c r="AE216" s="147">
        <v>9682.2000000000007</v>
      </c>
      <c r="AF216" s="147">
        <v>13000</v>
      </c>
      <c r="AG216" s="147">
        <v>417.46</v>
      </c>
      <c r="AH216" s="147">
        <v>11423.86</v>
      </c>
      <c r="AI216" s="147">
        <v>34523.519999999997</v>
      </c>
      <c r="AJ216" s="147">
        <v>25072.58</v>
      </c>
      <c r="AK216" s="147"/>
      <c r="AL216" s="147">
        <v>25072.58</v>
      </c>
      <c r="AM216" s="147" t="s">
        <v>2673</v>
      </c>
      <c r="AN216" s="147" t="s">
        <v>2674</v>
      </c>
      <c r="AO216" s="1" t="s">
        <v>2675</v>
      </c>
      <c r="AP216" s="149"/>
    </row>
    <row r="217" spans="1:42" ht="25.5">
      <c r="A217" s="2">
        <v>211</v>
      </c>
      <c r="B217" s="145">
        <v>5928</v>
      </c>
      <c r="C217" s="146" t="s">
        <v>1039</v>
      </c>
      <c r="D217" s="147" t="s">
        <v>16</v>
      </c>
      <c r="E217" s="148" t="s">
        <v>1680</v>
      </c>
      <c r="F217" s="147" t="s">
        <v>1722</v>
      </c>
      <c r="G217" s="148" t="s">
        <v>1716</v>
      </c>
      <c r="H217" s="147" t="s">
        <v>144</v>
      </c>
      <c r="I217" s="147"/>
      <c r="J217" s="147"/>
      <c r="K217" s="147">
        <v>35420</v>
      </c>
      <c r="L217" s="147">
        <v>12991</v>
      </c>
      <c r="M217" s="147">
        <v>4841.1000000000004</v>
      </c>
      <c r="N217" s="147">
        <v>43569.9</v>
      </c>
      <c r="O217" s="147">
        <v>3344</v>
      </c>
      <c r="P217" s="147">
        <v>2000</v>
      </c>
      <c r="Q217" s="147">
        <v>1000</v>
      </c>
      <c r="R217" s="147"/>
      <c r="S217" s="147"/>
      <c r="T217" s="147"/>
      <c r="U217" s="147"/>
      <c r="V217" s="147"/>
      <c r="W217" s="147"/>
      <c r="X217" s="147"/>
      <c r="Y217" s="147"/>
      <c r="Z217" s="147">
        <f t="shared" si="3"/>
        <v>6344</v>
      </c>
      <c r="AA217" s="147">
        <v>59596.1</v>
      </c>
      <c r="AB217" s="147"/>
      <c r="AC217" s="147">
        <v>41113.9</v>
      </c>
      <c r="AD217" s="147">
        <v>10500</v>
      </c>
      <c r="AE217" s="147">
        <v>9682.2000000000007</v>
      </c>
      <c r="AF217" s="147">
        <v>10000</v>
      </c>
      <c r="AG217" s="147">
        <v>476.24</v>
      </c>
      <c r="AH217" s="147">
        <v>8241.98</v>
      </c>
      <c r="AI217" s="147">
        <v>38900.42</v>
      </c>
      <c r="AJ217" s="147">
        <v>20695.68</v>
      </c>
      <c r="AK217" s="147"/>
      <c r="AL217" s="147">
        <v>20695.68</v>
      </c>
      <c r="AM217" s="147" t="s">
        <v>2676</v>
      </c>
      <c r="AN217" s="147" t="s">
        <v>2677</v>
      </c>
      <c r="AO217" s="1" t="s">
        <v>2678</v>
      </c>
      <c r="AP217" s="149" t="s">
        <v>2679</v>
      </c>
    </row>
    <row r="218" spans="1:42" ht="25.5">
      <c r="A218" s="2">
        <v>212</v>
      </c>
      <c r="B218" s="145">
        <v>5935</v>
      </c>
      <c r="C218" s="146" t="s">
        <v>2680</v>
      </c>
      <c r="D218" s="147" t="s">
        <v>16</v>
      </c>
      <c r="E218" s="148" t="s">
        <v>1680</v>
      </c>
      <c r="F218" s="147" t="s">
        <v>1924</v>
      </c>
      <c r="G218" s="148" t="s">
        <v>1716</v>
      </c>
      <c r="H218" s="147" t="s">
        <v>144</v>
      </c>
      <c r="I218" s="147"/>
      <c r="J218" s="147"/>
      <c r="K218" s="147">
        <v>35420</v>
      </c>
      <c r="L218" s="147">
        <v>12991</v>
      </c>
      <c r="M218" s="147">
        <v>4841.1000000000004</v>
      </c>
      <c r="N218" s="147">
        <v>43569.9</v>
      </c>
      <c r="O218" s="147">
        <v>3344</v>
      </c>
      <c r="P218" s="147">
        <v>2000</v>
      </c>
      <c r="Q218" s="147">
        <v>1000</v>
      </c>
      <c r="R218" s="147"/>
      <c r="S218" s="147"/>
      <c r="T218" s="147"/>
      <c r="U218" s="147"/>
      <c r="V218" s="147"/>
      <c r="W218" s="147"/>
      <c r="X218" s="147"/>
      <c r="Y218" s="147"/>
      <c r="Z218" s="147">
        <f t="shared" si="3"/>
        <v>6344</v>
      </c>
      <c r="AA218" s="147">
        <v>59596.1</v>
      </c>
      <c r="AB218" s="147"/>
      <c r="AC218" s="147">
        <v>16408.13</v>
      </c>
      <c r="AD218" s="147">
        <v>10500</v>
      </c>
      <c r="AE218" s="147">
        <v>9682.2000000000007</v>
      </c>
      <c r="AF218" s="147">
        <v>15000</v>
      </c>
      <c r="AG218" s="147">
        <v>440.19</v>
      </c>
      <c r="AH218" s="147">
        <v>3078.87</v>
      </c>
      <c r="AI218" s="147">
        <v>38701.26</v>
      </c>
      <c r="AJ218" s="147">
        <v>20894.84</v>
      </c>
      <c r="AK218" s="147"/>
      <c r="AL218" s="147">
        <v>20894.84</v>
      </c>
      <c r="AM218" s="147" t="s">
        <v>2681</v>
      </c>
      <c r="AN218" s="147" t="s">
        <v>2682</v>
      </c>
      <c r="AO218" s="1" t="s">
        <v>2683</v>
      </c>
      <c r="AP218" s="149" t="s">
        <v>2684</v>
      </c>
    </row>
    <row r="219" spans="1:42" ht="38.25">
      <c r="A219" s="2">
        <v>213</v>
      </c>
      <c r="B219" s="145">
        <v>5940</v>
      </c>
      <c r="C219" s="146" t="s">
        <v>188</v>
      </c>
      <c r="D219" s="147" t="s">
        <v>16</v>
      </c>
      <c r="E219" s="148" t="s">
        <v>1680</v>
      </c>
      <c r="F219" s="147" t="s">
        <v>2021</v>
      </c>
      <c r="G219" s="148" t="s">
        <v>1716</v>
      </c>
      <c r="H219" s="147" t="s">
        <v>144</v>
      </c>
      <c r="I219" s="147"/>
      <c r="J219" s="147"/>
      <c r="K219" s="147">
        <v>35420</v>
      </c>
      <c r="L219" s="147">
        <v>12991</v>
      </c>
      <c r="M219" s="147">
        <v>4841.1000000000004</v>
      </c>
      <c r="N219" s="147">
        <v>43569.9</v>
      </c>
      <c r="O219" s="147">
        <v>3344</v>
      </c>
      <c r="P219" s="147">
        <v>2000</v>
      </c>
      <c r="Q219" s="147">
        <v>1000</v>
      </c>
      <c r="R219" s="147"/>
      <c r="S219" s="147"/>
      <c r="T219" s="147"/>
      <c r="U219" s="147"/>
      <c r="V219" s="147"/>
      <c r="W219" s="147"/>
      <c r="X219" s="147"/>
      <c r="Y219" s="147"/>
      <c r="Z219" s="147">
        <f t="shared" si="3"/>
        <v>6344</v>
      </c>
      <c r="AA219" s="147">
        <v>59596.1</v>
      </c>
      <c r="AB219" s="147"/>
      <c r="AC219" s="147">
        <v>28988.12</v>
      </c>
      <c r="AD219" s="147">
        <v>0</v>
      </c>
      <c r="AE219" s="147">
        <v>9682.2000000000007</v>
      </c>
      <c r="AF219" s="147">
        <v>15000</v>
      </c>
      <c r="AG219" s="147">
        <v>482.06</v>
      </c>
      <c r="AH219" s="147">
        <v>5014.63</v>
      </c>
      <c r="AI219" s="147">
        <v>30178.89</v>
      </c>
      <c r="AJ219" s="147">
        <v>29417.21</v>
      </c>
      <c r="AK219" s="147"/>
      <c r="AL219" s="147">
        <v>29417.21</v>
      </c>
      <c r="AM219" s="147" t="s">
        <v>2685</v>
      </c>
      <c r="AN219" s="147" t="s">
        <v>2686</v>
      </c>
      <c r="AO219" s="1" t="s">
        <v>2687</v>
      </c>
      <c r="AP219" s="149"/>
    </row>
    <row r="220" spans="1:42" ht="38.25">
      <c r="A220" s="2">
        <v>214</v>
      </c>
      <c r="B220" s="145">
        <v>5943</v>
      </c>
      <c r="C220" s="146" t="s">
        <v>2688</v>
      </c>
      <c r="D220" s="147" t="s">
        <v>16</v>
      </c>
      <c r="E220" s="148" t="s">
        <v>1680</v>
      </c>
      <c r="F220" s="147" t="s">
        <v>2021</v>
      </c>
      <c r="G220" s="148" t="s">
        <v>1716</v>
      </c>
      <c r="H220" s="147" t="s">
        <v>144</v>
      </c>
      <c r="I220" s="147"/>
      <c r="J220" s="147"/>
      <c r="K220" s="147">
        <v>35420</v>
      </c>
      <c r="L220" s="147">
        <v>12991</v>
      </c>
      <c r="M220" s="147">
        <v>4841.1000000000004</v>
      </c>
      <c r="N220" s="147">
        <v>43569.9</v>
      </c>
      <c r="O220" s="147">
        <v>3344</v>
      </c>
      <c r="P220" s="147">
        <v>2000</v>
      </c>
      <c r="Q220" s="147">
        <v>1000</v>
      </c>
      <c r="R220" s="147"/>
      <c r="S220" s="147"/>
      <c r="T220" s="147"/>
      <c r="U220" s="147"/>
      <c r="V220" s="147"/>
      <c r="W220" s="147"/>
      <c r="X220" s="147"/>
      <c r="Y220" s="147"/>
      <c r="Z220" s="147">
        <f t="shared" si="3"/>
        <v>6344</v>
      </c>
      <c r="AA220" s="147">
        <v>59596.1</v>
      </c>
      <c r="AB220" s="147"/>
      <c r="AC220" s="147">
        <v>29370.97</v>
      </c>
      <c r="AD220" s="147">
        <v>10000</v>
      </c>
      <c r="AE220" s="147">
        <v>9682.2000000000007</v>
      </c>
      <c r="AF220" s="147">
        <v>10000</v>
      </c>
      <c r="AG220" s="147">
        <v>434.71</v>
      </c>
      <c r="AH220" s="147">
        <v>6038.31</v>
      </c>
      <c r="AI220" s="147">
        <v>36155.22</v>
      </c>
      <c r="AJ220" s="147">
        <v>23440.880000000001</v>
      </c>
      <c r="AK220" s="147"/>
      <c r="AL220" s="147">
        <v>23440.880000000001</v>
      </c>
      <c r="AM220" s="147" t="s">
        <v>2689</v>
      </c>
      <c r="AN220" s="147" t="s">
        <v>2690</v>
      </c>
      <c r="AO220" s="1" t="s">
        <v>2691</v>
      </c>
      <c r="AP220" s="149" t="s">
        <v>2692</v>
      </c>
    </row>
    <row r="221" spans="1:42" ht="51">
      <c r="A221" s="2">
        <v>215</v>
      </c>
      <c r="B221" s="145">
        <v>5953</v>
      </c>
      <c r="C221" s="146" t="s">
        <v>2693</v>
      </c>
      <c r="D221" s="147" t="s">
        <v>16</v>
      </c>
      <c r="E221" s="148" t="s">
        <v>1680</v>
      </c>
      <c r="F221" s="147" t="s">
        <v>1816</v>
      </c>
      <c r="G221" s="148" t="s">
        <v>1686</v>
      </c>
      <c r="H221" s="147" t="s">
        <v>615</v>
      </c>
      <c r="I221" s="147"/>
      <c r="J221" s="147"/>
      <c r="K221" s="147">
        <v>43689</v>
      </c>
      <c r="L221" s="147">
        <v>10192</v>
      </c>
      <c r="M221" s="147">
        <v>5388.1</v>
      </c>
      <c r="N221" s="147">
        <v>48492.9</v>
      </c>
      <c r="O221" s="147">
        <v>3850</v>
      </c>
      <c r="P221" s="147">
        <v>2000</v>
      </c>
      <c r="Q221" s="147">
        <v>1000</v>
      </c>
      <c r="R221" s="147"/>
      <c r="S221" s="147"/>
      <c r="T221" s="147"/>
      <c r="U221" s="147"/>
      <c r="V221" s="147"/>
      <c r="W221" s="147"/>
      <c r="X221" s="147"/>
      <c r="Y221" s="147"/>
      <c r="Z221" s="147">
        <f t="shared" si="3"/>
        <v>6850</v>
      </c>
      <c r="AA221" s="147">
        <v>66119.100000000006</v>
      </c>
      <c r="AB221" s="147"/>
      <c r="AC221" s="147">
        <v>32134.76</v>
      </c>
      <c r="AD221" s="147">
        <v>10000</v>
      </c>
      <c r="AE221" s="147">
        <v>10776.2</v>
      </c>
      <c r="AF221" s="147">
        <v>15000</v>
      </c>
      <c r="AG221" s="147">
        <v>451.28</v>
      </c>
      <c r="AH221" s="147">
        <v>6805.83</v>
      </c>
      <c r="AI221" s="147">
        <v>43033.31</v>
      </c>
      <c r="AJ221" s="147">
        <v>23085.79</v>
      </c>
      <c r="AK221" s="147"/>
      <c r="AL221" s="147">
        <v>23085.79</v>
      </c>
      <c r="AM221" s="147" t="s">
        <v>2694</v>
      </c>
      <c r="AN221" s="147" t="s">
        <v>2695</v>
      </c>
      <c r="AO221" s="1" t="s">
        <v>2696</v>
      </c>
      <c r="AP221" s="149" t="s">
        <v>2697</v>
      </c>
    </row>
    <row r="222" spans="1:42" ht="51">
      <c r="A222" s="2">
        <v>216</v>
      </c>
      <c r="B222" s="145">
        <v>5967</v>
      </c>
      <c r="C222" s="146" t="s">
        <v>2698</v>
      </c>
      <c r="D222" s="147" t="s">
        <v>16</v>
      </c>
      <c r="E222" s="148" t="s">
        <v>1680</v>
      </c>
      <c r="F222" s="147" t="s">
        <v>1771</v>
      </c>
      <c r="G222" s="148" t="s">
        <v>1716</v>
      </c>
      <c r="H222" s="147" t="s">
        <v>144</v>
      </c>
      <c r="I222" s="147"/>
      <c r="J222" s="147"/>
      <c r="K222" s="147">
        <v>35420</v>
      </c>
      <c r="L222" s="147">
        <v>12991</v>
      </c>
      <c r="M222" s="147">
        <v>4841.1000000000004</v>
      </c>
      <c r="N222" s="147">
        <v>43569.9</v>
      </c>
      <c r="O222" s="147">
        <v>3344</v>
      </c>
      <c r="P222" s="147">
        <v>2000</v>
      </c>
      <c r="Q222" s="147">
        <v>1000</v>
      </c>
      <c r="R222" s="147"/>
      <c r="S222" s="147"/>
      <c r="T222" s="147"/>
      <c r="U222" s="147"/>
      <c r="V222" s="147"/>
      <c r="W222" s="147"/>
      <c r="X222" s="147"/>
      <c r="Y222" s="147"/>
      <c r="Z222" s="147">
        <f t="shared" si="3"/>
        <v>6344</v>
      </c>
      <c r="AA222" s="147">
        <v>59596.1</v>
      </c>
      <c r="AB222" s="147"/>
      <c r="AC222" s="147">
        <v>40478.1</v>
      </c>
      <c r="AD222" s="147">
        <v>10000</v>
      </c>
      <c r="AE222" s="147">
        <v>9682.2000000000007</v>
      </c>
      <c r="AF222" s="147">
        <v>10000</v>
      </c>
      <c r="AG222" s="147">
        <v>420.45</v>
      </c>
      <c r="AH222" s="147">
        <v>11497.49</v>
      </c>
      <c r="AI222" s="147">
        <v>41600.14</v>
      </c>
      <c r="AJ222" s="147">
        <v>17995.96</v>
      </c>
      <c r="AK222" s="147"/>
      <c r="AL222" s="147">
        <v>17995.96</v>
      </c>
      <c r="AM222" s="147" t="s">
        <v>2699</v>
      </c>
      <c r="AN222" s="147" t="s">
        <v>2700</v>
      </c>
      <c r="AO222" s="1" t="s">
        <v>2701</v>
      </c>
      <c r="AP222" s="149" t="s">
        <v>2702</v>
      </c>
    </row>
    <row r="223" spans="1:42" ht="25.5">
      <c r="A223" s="2">
        <v>217</v>
      </c>
      <c r="B223" s="145">
        <v>5972</v>
      </c>
      <c r="C223" s="146" t="s">
        <v>411</v>
      </c>
      <c r="D223" s="147" t="s">
        <v>16</v>
      </c>
      <c r="E223" s="148" t="s">
        <v>1680</v>
      </c>
      <c r="F223" s="147" t="s">
        <v>1722</v>
      </c>
      <c r="G223" s="148" t="s">
        <v>1716</v>
      </c>
      <c r="H223" s="147" t="s">
        <v>144</v>
      </c>
      <c r="I223" s="147"/>
      <c r="J223" s="147"/>
      <c r="K223" s="147">
        <v>35420</v>
      </c>
      <c r="L223" s="147">
        <v>12991</v>
      </c>
      <c r="M223" s="147">
        <v>4841.1000000000004</v>
      </c>
      <c r="N223" s="147">
        <v>43569.9</v>
      </c>
      <c r="O223" s="147">
        <v>3344</v>
      </c>
      <c r="P223" s="147">
        <v>2000</v>
      </c>
      <c r="Q223" s="147">
        <v>1000</v>
      </c>
      <c r="R223" s="147"/>
      <c r="S223" s="147"/>
      <c r="T223" s="147"/>
      <c r="U223" s="147"/>
      <c r="V223" s="147"/>
      <c r="W223" s="147"/>
      <c r="X223" s="147"/>
      <c r="Y223" s="147"/>
      <c r="Z223" s="147">
        <f t="shared" si="3"/>
        <v>6344</v>
      </c>
      <c r="AA223" s="147">
        <v>59596.1</v>
      </c>
      <c r="AB223" s="147"/>
      <c r="AC223" s="147">
        <v>21612.7</v>
      </c>
      <c r="AD223" s="147">
        <v>10500</v>
      </c>
      <c r="AE223" s="147">
        <v>9682.2000000000007</v>
      </c>
      <c r="AF223" s="147">
        <v>10000</v>
      </c>
      <c r="AG223" s="147">
        <v>401.39</v>
      </c>
      <c r="AH223" s="147">
        <v>4177.2299999999996</v>
      </c>
      <c r="AI223" s="147">
        <v>34760.82</v>
      </c>
      <c r="AJ223" s="147">
        <v>24835.279999999999</v>
      </c>
      <c r="AK223" s="147"/>
      <c r="AL223" s="147">
        <v>24835.279999999999</v>
      </c>
      <c r="AM223" s="147" t="s">
        <v>2703</v>
      </c>
      <c r="AN223" s="147" t="s">
        <v>2704</v>
      </c>
      <c r="AO223" s="1" t="s">
        <v>2705</v>
      </c>
      <c r="AP223" s="149" t="s">
        <v>2706</v>
      </c>
    </row>
    <row r="224" spans="1:42" ht="76.5">
      <c r="A224" s="2">
        <v>218</v>
      </c>
      <c r="B224" s="145">
        <v>5992</v>
      </c>
      <c r="C224" s="146" t="s">
        <v>2707</v>
      </c>
      <c r="D224" s="147" t="s">
        <v>16</v>
      </c>
      <c r="E224" s="148" t="s">
        <v>1680</v>
      </c>
      <c r="F224" s="147" t="s">
        <v>1868</v>
      </c>
      <c r="G224" s="148" t="s">
        <v>1716</v>
      </c>
      <c r="H224" s="147" t="s">
        <v>144</v>
      </c>
      <c r="I224" s="147"/>
      <c r="J224" s="147"/>
      <c r="K224" s="147">
        <v>35420</v>
      </c>
      <c r="L224" s="147">
        <v>12991</v>
      </c>
      <c r="M224" s="147">
        <v>4841.1000000000004</v>
      </c>
      <c r="N224" s="147">
        <v>43569.9</v>
      </c>
      <c r="O224" s="147">
        <v>3344</v>
      </c>
      <c r="P224" s="147">
        <v>2000</v>
      </c>
      <c r="Q224" s="147">
        <v>1000</v>
      </c>
      <c r="R224" s="147"/>
      <c r="S224" s="147"/>
      <c r="T224" s="147"/>
      <c r="U224" s="147"/>
      <c r="V224" s="147"/>
      <c r="W224" s="147"/>
      <c r="X224" s="147"/>
      <c r="Y224" s="147"/>
      <c r="Z224" s="147">
        <f t="shared" si="3"/>
        <v>6344</v>
      </c>
      <c r="AA224" s="147">
        <v>59596.1</v>
      </c>
      <c r="AB224" s="147"/>
      <c r="AC224" s="147">
        <v>12872.79</v>
      </c>
      <c r="AD224" s="147">
        <v>0</v>
      </c>
      <c r="AE224" s="147">
        <v>9682.2000000000007</v>
      </c>
      <c r="AF224" s="147">
        <v>17000</v>
      </c>
      <c r="AG224" s="147">
        <v>641.29</v>
      </c>
      <c r="AH224" s="147">
        <v>739.39</v>
      </c>
      <c r="AI224" s="147">
        <v>28062.880000000001</v>
      </c>
      <c r="AJ224" s="147">
        <v>31533.22</v>
      </c>
      <c r="AK224" s="147"/>
      <c r="AL224" s="147">
        <v>31533.22</v>
      </c>
      <c r="AM224" s="147" t="s">
        <v>2708</v>
      </c>
      <c r="AN224" s="147" t="s">
        <v>2709</v>
      </c>
      <c r="AO224" s="1" t="s">
        <v>2710</v>
      </c>
      <c r="AP224" s="149"/>
    </row>
    <row r="225" spans="1:42" ht="38.25">
      <c r="A225" s="2">
        <v>219</v>
      </c>
      <c r="B225" s="145">
        <v>5994</v>
      </c>
      <c r="C225" s="146" t="s">
        <v>2711</v>
      </c>
      <c r="D225" s="147" t="s">
        <v>16</v>
      </c>
      <c r="E225" s="148" t="s">
        <v>1680</v>
      </c>
      <c r="F225" s="147" t="s">
        <v>1722</v>
      </c>
      <c r="G225" s="148" t="s">
        <v>1716</v>
      </c>
      <c r="H225" s="147" t="s">
        <v>144</v>
      </c>
      <c r="I225" s="147"/>
      <c r="J225" s="147"/>
      <c r="K225" s="147">
        <v>35420</v>
      </c>
      <c r="L225" s="147">
        <v>12991</v>
      </c>
      <c r="M225" s="147">
        <v>4841.1000000000004</v>
      </c>
      <c r="N225" s="147">
        <v>43569.9</v>
      </c>
      <c r="O225" s="147">
        <v>3344</v>
      </c>
      <c r="P225" s="147">
        <v>2000</v>
      </c>
      <c r="Q225" s="147">
        <v>1000</v>
      </c>
      <c r="R225" s="147"/>
      <c r="S225" s="147"/>
      <c r="T225" s="147"/>
      <c r="U225" s="147"/>
      <c r="V225" s="147"/>
      <c r="W225" s="147"/>
      <c r="X225" s="147"/>
      <c r="Y225" s="147"/>
      <c r="Z225" s="147">
        <f t="shared" si="3"/>
        <v>6344</v>
      </c>
      <c r="AA225" s="147">
        <v>59596.1</v>
      </c>
      <c r="AB225" s="147"/>
      <c r="AC225" s="147">
        <v>33182.21</v>
      </c>
      <c r="AD225" s="147">
        <v>10500</v>
      </c>
      <c r="AE225" s="147">
        <v>9682.2000000000007</v>
      </c>
      <c r="AF225" s="147">
        <v>8500</v>
      </c>
      <c r="AG225" s="147">
        <v>413.81</v>
      </c>
      <c r="AH225" s="147">
        <v>7475.2</v>
      </c>
      <c r="AI225" s="147">
        <v>36571.21</v>
      </c>
      <c r="AJ225" s="147">
        <v>23024.89</v>
      </c>
      <c r="AK225" s="147"/>
      <c r="AL225" s="147">
        <v>23024.89</v>
      </c>
      <c r="AM225" s="147" t="s">
        <v>2712</v>
      </c>
      <c r="AN225" s="147" t="s">
        <v>2713</v>
      </c>
      <c r="AO225" s="1" t="s">
        <v>2714</v>
      </c>
      <c r="AP225" s="149" t="s">
        <v>2715</v>
      </c>
    </row>
    <row r="226" spans="1:42" ht="76.5">
      <c r="A226" s="2">
        <v>220</v>
      </c>
      <c r="B226" s="145">
        <v>6001</v>
      </c>
      <c r="C226" s="146" t="s">
        <v>2716</v>
      </c>
      <c r="D226" s="147" t="s">
        <v>16</v>
      </c>
      <c r="E226" s="148" t="s">
        <v>1680</v>
      </c>
      <c r="F226" s="147" t="s">
        <v>1874</v>
      </c>
      <c r="G226" s="148" t="s">
        <v>1716</v>
      </c>
      <c r="H226" s="147" t="s">
        <v>144</v>
      </c>
      <c r="I226" s="147"/>
      <c r="J226" s="147"/>
      <c r="K226" s="147">
        <v>35420</v>
      </c>
      <c r="L226" s="147">
        <v>12991</v>
      </c>
      <c r="M226" s="147">
        <v>4841.1000000000004</v>
      </c>
      <c r="N226" s="147">
        <v>43569.9</v>
      </c>
      <c r="O226" s="147">
        <v>3344</v>
      </c>
      <c r="P226" s="147">
        <v>2000</v>
      </c>
      <c r="Q226" s="147">
        <v>1000</v>
      </c>
      <c r="R226" s="147"/>
      <c r="S226" s="147"/>
      <c r="T226" s="147"/>
      <c r="U226" s="147"/>
      <c r="V226" s="147"/>
      <c r="W226" s="147"/>
      <c r="X226" s="147"/>
      <c r="Y226" s="147"/>
      <c r="Z226" s="147">
        <f t="shared" si="3"/>
        <v>6344</v>
      </c>
      <c r="AA226" s="147">
        <v>59596.1</v>
      </c>
      <c r="AB226" s="147"/>
      <c r="AC226" s="147">
        <v>28028.85</v>
      </c>
      <c r="AD226" s="147">
        <v>10500</v>
      </c>
      <c r="AE226" s="147">
        <v>9682.2000000000007</v>
      </c>
      <c r="AF226" s="147">
        <v>10000</v>
      </c>
      <c r="AG226" s="147">
        <v>414.87</v>
      </c>
      <c r="AH226" s="147">
        <v>5851.67</v>
      </c>
      <c r="AI226" s="147">
        <v>36448.74</v>
      </c>
      <c r="AJ226" s="147">
        <v>23147.360000000001</v>
      </c>
      <c r="AK226" s="147"/>
      <c r="AL226" s="147">
        <v>23147.360000000001</v>
      </c>
      <c r="AM226" s="147" t="s">
        <v>2717</v>
      </c>
      <c r="AN226" s="147" t="s">
        <v>2718</v>
      </c>
      <c r="AO226" s="1" t="s">
        <v>2719</v>
      </c>
      <c r="AP226" s="149" t="s">
        <v>2720</v>
      </c>
    </row>
    <row r="227" spans="1:42" ht="63.75">
      <c r="A227" s="2">
        <v>221</v>
      </c>
      <c r="B227" s="145">
        <v>6032</v>
      </c>
      <c r="C227" s="146" t="s">
        <v>2721</v>
      </c>
      <c r="D227" s="147" t="s">
        <v>16</v>
      </c>
      <c r="E227" s="148" t="s">
        <v>1680</v>
      </c>
      <c r="F227" s="147" t="s">
        <v>2132</v>
      </c>
      <c r="G227" s="148" t="s">
        <v>1716</v>
      </c>
      <c r="H227" s="147" t="s">
        <v>144</v>
      </c>
      <c r="I227" s="147"/>
      <c r="J227" s="147"/>
      <c r="K227" s="147">
        <v>35420</v>
      </c>
      <c r="L227" s="147">
        <v>12991</v>
      </c>
      <c r="M227" s="147">
        <v>4841.1000000000004</v>
      </c>
      <c r="N227" s="147">
        <v>43569.9</v>
      </c>
      <c r="O227" s="147">
        <v>3344</v>
      </c>
      <c r="P227" s="147">
        <v>2000</v>
      </c>
      <c r="Q227" s="147">
        <v>1000</v>
      </c>
      <c r="R227" s="147"/>
      <c r="S227" s="147"/>
      <c r="T227" s="147"/>
      <c r="U227" s="147"/>
      <c r="V227" s="147"/>
      <c r="W227" s="147"/>
      <c r="X227" s="147"/>
      <c r="Y227" s="147"/>
      <c r="Z227" s="147">
        <f t="shared" si="3"/>
        <v>6344</v>
      </c>
      <c r="AA227" s="147">
        <v>59596.1</v>
      </c>
      <c r="AB227" s="147"/>
      <c r="AC227" s="147">
        <v>33661.93</v>
      </c>
      <c r="AD227" s="147">
        <v>10500</v>
      </c>
      <c r="AE227" s="147">
        <v>9682.2000000000007</v>
      </c>
      <c r="AF227" s="147">
        <v>13000</v>
      </c>
      <c r="AG227" s="147">
        <v>482.18</v>
      </c>
      <c r="AH227" s="147">
        <v>6179.12</v>
      </c>
      <c r="AI227" s="147">
        <v>39843.5</v>
      </c>
      <c r="AJ227" s="147">
        <v>19752.599999999999</v>
      </c>
      <c r="AK227" s="147"/>
      <c r="AL227" s="147">
        <v>19752.599999999999</v>
      </c>
      <c r="AM227" s="147" t="s">
        <v>2722</v>
      </c>
      <c r="AN227" s="147" t="s">
        <v>2723</v>
      </c>
      <c r="AO227" s="1" t="s">
        <v>2724</v>
      </c>
      <c r="AP227" s="149" t="s">
        <v>2725</v>
      </c>
    </row>
    <row r="228" spans="1:42" ht="76.5">
      <c r="A228" s="2">
        <v>222</v>
      </c>
      <c r="B228" s="145">
        <v>6033</v>
      </c>
      <c r="C228" s="146" t="s">
        <v>2726</v>
      </c>
      <c r="D228" s="147" t="s">
        <v>16</v>
      </c>
      <c r="E228" s="148" t="s">
        <v>1680</v>
      </c>
      <c r="F228" s="147" t="s">
        <v>462</v>
      </c>
      <c r="G228" s="148" t="s">
        <v>1716</v>
      </c>
      <c r="H228" s="147" t="s">
        <v>144</v>
      </c>
      <c r="I228" s="147"/>
      <c r="J228" s="147"/>
      <c r="K228" s="147">
        <v>35420</v>
      </c>
      <c r="L228" s="147">
        <v>12991</v>
      </c>
      <c r="M228" s="147">
        <v>4841.1000000000004</v>
      </c>
      <c r="N228" s="147">
        <v>43569.9</v>
      </c>
      <c r="O228" s="147">
        <v>3344</v>
      </c>
      <c r="P228" s="147">
        <v>2000</v>
      </c>
      <c r="Q228" s="147">
        <v>1000</v>
      </c>
      <c r="R228" s="147"/>
      <c r="S228" s="147"/>
      <c r="T228" s="147"/>
      <c r="U228" s="147"/>
      <c r="V228" s="147"/>
      <c r="W228" s="147"/>
      <c r="X228" s="147"/>
      <c r="Y228" s="147"/>
      <c r="Z228" s="147">
        <f t="shared" si="3"/>
        <v>6344</v>
      </c>
      <c r="AA228" s="147">
        <v>59596.1</v>
      </c>
      <c r="AB228" s="147"/>
      <c r="AC228" s="147">
        <v>24826.36</v>
      </c>
      <c r="AD228" s="147">
        <v>10500</v>
      </c>
      <c r="AE228" s="147">
        <v>9682.2000000000007</v>
      </c>
      <c r="AF228" s="147">
        <v>15000</v>
      </c>
      <c r="AG228" s="147">
        <v>435.89</v>
      </c>
      <c r="AH228" s="147">
        <v>4451.59</v>
      </c>
      <c r="AI228" s="147">
        <v>40069.68</v>
      </c>
      <c r="AJ228" s="147">
        <v>19526.419999999998</v>
      </c>
      <c r="AK228" s="147"/>
      <c r="AL228" s="147">
        <v>19526.419999999998</v>
      </c>
      <c r="AM228" s="147" t="s">
        <v>2727</v>
      </c>
      <c r="AN228" s="147" t="s">
        <v>2728</v>
      </c>
      <c r="AO228" s="1" t="s">
        <v>2729</v>
      </c>
      <c r="AP228" s="149" t="s">
        <v>2730</v>
      </c>
    </row>
    <row r="229" spans="1:42" ht="76.5">
      <c r="A229" s="2">
        <v>223</v>
      </c>
      <c r="B229" s="145">
        <v>6060</v>
      </c>
      <c r="C229" s="146" t="s">
        <v>1569</v>
      </c>
      <c r="D229" s="147" t="s">
        <v>16</v>
      </c>
      <c r="E229" s="148" t="s">
        <v>1680</v>
      </c>
      <c r="F229" s="147" t="s">
        <v>1739</v>
      </c>
      <c r="G229" s="148" t="s">
        <v>1716</v>
      </c>
      <c r="H229" s="147" t="s">
        <v>144</v>
      </c>
      <c r="I229" s="147"/>
      <c r="J229" s="147"/>
      <c r="K229" s="147">
        <v>35420</v>
      </c>
      <c r="L229" s="147">
        <v>12991</v>
      </c>
      <c r="M229" s="147">
        <v>4841.1000000000004</v>
      </c>
      <c r="N229" s="147">
        <v>43569.9</v>
      </c>
      <c r="O229" s="147">
        <v>3344</v>
      </c>
      <c r="P229" s="147">
        <v>2000</v>
      </c>
      <c r="Q229" s="147">
        <v>1000</v>
      </c>
      <c r="R229" s="147"/>
      <c r="S229" s="147"/>
      <c r="T229" s="147"/>
      <c r="U229" s="147"/>
      <c r="V229" s="147"/>
      <c r="W229" s="147"/>
      <c r="X229" s="147"/>
      <c r="Y229" s="147"/>
      <c r="Z229" s="147">
        <f t="shared" si="3"/>
        <v>6344</v>
      </c>
      <c r="AA229" s="147">
        <v>59596.1</v>
      </c>
      <c r="AB229" s="147"/>
      <c r="AC229" s="147">
        <v>31013.53</v>
      </c>
      <c r="AD229" s="147">
        <v>10500</v>
      </c>
      <c r="AE229" s="147">
        <v>9682.2000000000007</v>
      </c>
      <c r="AF229" s="147">
        <v>8000</v>
      </c>
      <c r="AG229" s="147">
        <v>418.91</v>
      </c>
      <c r="AH229" s="147">
        <v>6907.49</v>
      </c>
      <c r="AI229" s="147">
        <v>35508.6</v>
      </c>
      <c r="AJ229" s="147">
        <v>24087.5</v>
      </c>
      <c r="AK229" s="147"/>
      <c r="AL229" s="147">
        <v>24087.5</v>
      </c>
      <c r="AM229" s="147" t="s">
        <v>2731</v>
      </c>
      <c r="AN229" s="147" t="s">
        <v>2732</v>
      </c>
      <c r="AO229" s="1" t="s">
        <v>2733</v>
      </c>
      <c r="AP229" s="149" t="s">
        <v>2734</v>
      </c>
    </row>
    <row r="230" spans="1:42" ht="38.25">
      <c r="A230" s="2">
        <v>224</v>
      </c>
      <c r="B230" s="145">
        <v>6064</v>
      </c>
      <c r="C230" s="146" t="s">
        <v>2735</v>
      </c>
      <c r="D230" s="147" t="s">
        <v>16</v>
      </c>
      <c r="E230" s="148" t="s">
        <v>1680</v>
      </c>
      <c r="F230" s="147" t="s">
        <v>183</v>
      </c>
      <c r="G230" s="148" t="s">
        <v>1693</v>
      </c>
      <c r="H230" s="147" t="s">
        <v>2013</v>
      </c>
      <c r="I230" s="147"/>
      <c r="J230" s="147"/>
      <c r="K230" s="147">
        <v>32902</v>
      </c>
      <c r="L230" s="147">
        <v>6582</v>
      </c>
      <c r="M230" s="147">
        <v>3948.4</v>
      </c>
      <c r="N230" s="147">
        <v>35535.599999999999</v>
      </c>
      <c r="O230" s="147">
        <v>2772</v>
      </c>
      <c r="P230" s="147">
        <v>2000</v>
      </c>
      <c r="Q230" s="147">
        <v>1000</v>
      </c>
      <c r="R230" s="147"/>
      <c r="S230" s="147"/>
      <c r="T230" s="147"/>
      <c r="U230" s="147"/>
      <c r="V230" s="147"/>
      <c r="W230" s="147"/>
      <c r="X230" s="147"/>
      <c r="Y230" s="147"/>
      <c r="Z230" s="147">
        <f t="shared" si="3"/>
        <v>5772</v>
      </c>
      <c r="AA230" s="147">
        <v>49204.4</v>
      </c>
      <c r="AB230" s="147"/>
      <c r="AC230" s="147">
        <v>9037.73</v>
      </c>
      <c r="AD230" s="147">
        <v>0</v>
      </c>
      <c r="AE230" s="147">
        <v>7896.8</v>
      </c>
      <c r="AF230" s="147">
        <v>5000</v>
      </c>
      <c r="AG230" s="147">
        <v>413.82</v>
      </c>
      <c r="AH230" s="147">
        <v>1233.82</v>
      </c>
      <c r="AI230" s="147">
        <v>14544.44</v>
      </c>
      <c r="AJ230" s="147">
        <v>34659.96</v>
      </c>
      <c r="AK230" s="147"/>
      <c r="AL230" s="147">
        <v>34659.96</v>
      </c>
      <c r="AM230" s="147" t="s">
        <v>2736</v>
      </c>
      <c r="AN230" s="147" t="s">
        <v>2737</v>
      </c>
      <c r="AO230" s="1" t="s">
        <v>2738</v>
      </c>
      <c r="AP230" s="149"/>
    </row>
    <row r="231" spans="1:42" ht="38.25">
      <c r="A231" s="2">
        <v>225</v>
      </c>
      <c r="B231" s="145">
        <v>6065</v>
      </c>
      <c r="C231" s="146" t="s">
        <v>2739</v>
      </c>
      <c r="D231" s="147" t="s">
        <v>16</v>
      </c>
      <c r="E231" s="148" t="s">
        <v>1680</v>
      </c>
      <c r="F231" s="147" t="s">
        <v>183</v>
      </c>
      <c r="G231" s="148" t="s">
        <v>1693</v>
      </c>
      <c r="H231" s="147" t="s">
        <v>2013</v>
      </c>
      <c r="I231" s="147"/>
      <c r="J231" s="147"/>
      <c r="K231" s="147">
        <v>32902</v>
      </c>
      <c r="L231" s="147">
        <v>6582</v>
      </c>
      <c r="M231" s="147">
        <v>3948.4</v>
      </c>
      <c r="N231" s="147">
        <v>35535.599999999999</v>
      </c>
      <c r="O231" s="147">
        <v>2772</v>
      </c>
      <c r="P231" s="147">
        <v>2000</v>
      </c>
      <c r="Q231" s="147">
        <v>1000</v>
      </c>
      <c r="R231" s="147"/>
      <c r="S231" s="147"/>
      <c r="T231" s="147"/>
      <c r="U231" s="147"/>
      <c r="V231" s="147"/>
      <c r="W231" s="147"/>
      <c r="X231" s="147"/>
      <c r="Y231" s="147"/>
      <c r="Z231" s="147">
        <f t="shared" si="3"/>
        <v>5772</v>
      </c>
      <c r="AA231" s="147">
        <v>49204.4</v>
      </c>
      <c r="AB231" s="147"/>
      <c r="AC231" s="147">
        <v>27632.97</v>
      </c>
      <c r="AD231" s="147">
        <v>7500</v>
      </c>
      <c r="AE231" s="147">
        <v>7896.8</v>
      </c>
      <c r="AF231" s="147">
        <v>5000</v>
      </c>
      <c r="AG231" s="147">
        <v>432.67</v>
      </c>
      <c r="AH231" s="147">
        <v>4519.8900000000003</v>
      </c>
      <c r="AI231" s="147">
        <v>25349.360000000001</v>
      </c>
      <c r="AJ231" s="147">
        <v>23855.040000000001</v>
      </c>
      <c r="AK231" s="147"/>
      <c r="AL231" s="147">
        <v>23855.040000000001</v>
      </c>
      <c r="AM231" s="147" t="s">
        <v>2740</v>
      </c>
      <c r="AN231" s="147" t="s">
        <v>2741</v>
      </c>
      <c r="AO231" s="1" t="s">
        <v>2742</v>
      </c>
      <c r="AP231" s="149" t="s">
        <v>2743</v>
      </c>
    </row>
    <row r="232" spans="1:42" ht="38.25">
      <c r="A232" s="2">
        <v>226</v>
      </c>
      <c r="B232" s="145">
        <v>6066</v>
      </c>
      <c r="C232" s="146" t="s">
        <v>2744</v>
      </c>
      <c r="D232" s="147" t="s">
        <v>16</v>
      </c>
      <c r="E232" s="148" t="s">
        <v>1680</v>
      </c>
      <c r="F232" s="147" t="s">
        <v>183</v>
      </c>
      <c r="G232" s="148" t="s">
        <v>1693</v>
      </c>
      <c r="H232" s="147" t="s">
        <v>2013</v>
      </c>
      <c r="I232" s="147"/>
      <c r="J232" s="147"/>
      <c r="K232" s="147">
        <v>32902</v>
      </c>
      <c r="L232" s="147">
        <v>6582</v>
      </c>
      <c r="M232" s="147">
        <v>3948.4</v>
      </c>
      <c r="N232" s="147">
        <v>35535.599999999999</v>
      </c>
      <c r="O232" s="147">
        <v>2772</v>
      </c>
      <c r="P232" s="147">
        <v>2000</v>
      </c>
      <c r="Q232" s="147">
        <v>1000</v>
      </c>
      <c r="R232" s="147"/>
      <c r="S232" s="147"/>
      <c r="T232" s="147"/>
      <c r="U232" s="147"/>
      <c r="V232" s="147"/>
      <c r="W232" s="147"/>
      <c r="X232" s="147"/>
      <c r="Y232" s="147"/>
      <c r="Z232" s="147">
        <f t="shared" si="3"/>
        <v>5772</v>
      </c>
      <c r="AA232" s="147">
        <v>49204.4</v>
      </c>
      <c r="AB232" s="147"/>
      <c r="AC232" s="147">
        <v>19359.8</v>
      </c>
      <c r="AD232" s="147">
        <v>0</v>
      </c>
      <c r="AE232" s="147">
        <v>7896.8</v>
      </c>
      <c r="AF232" s="147">
        <v>10000</v>
      </c>
      <c r="AG232" s="147">
        <v>434.88</v>
      </c>
      <c r="AH232" s="147">
        <v>1835.25</v>
      </c>
      <c r="AI232" s="147">
        <v>20166.93</v>
      </c>
      <c r="AJ232" s="147">
        <v>29037.47</v>
      </c>
      <c r="AK232" s="147"/>
      <c r="AL232" s="147">
        <v>29037.47</v>
      </c>
      <c r="AM232" s="147" t="s">
        <v>2745</v>
      </c>
      <c r="AN232" s="147" t="s">
        <v>2746</v>
      </c>
      <c r="AO232" s="1" t="s">
        <v>2747</v>
      </c>
      <c r="AP232" s="149"/>
    </row>
    <row r="233" spans="1:42" ht="38.25">
      <c r="A233" s="2">
        <v>227</v>
      </c>
      <c r="B233" s="145">
        <v>6070</v>
      </c>
      <c r="C233" s="146" t="s">
        <v>2748</v>
      </c>
      <c r="D233" s="147" t="s">
        <v>16</v>
      </c>
      <c r="E233" s="148" t="s">
        <v>1680</v>
      </c>
      <c r="F233" s="147" t="s">
        <v>183</v>
      </c>
      <c r="G233" s="148" t="s">
        <v>1693</v>
      </c>
      <c r="H233" s="147" t="s">
        <v>2013</v>
      </c>
      <c r="I233" s="147"/>
      <c r="J233" s="147"/>
      <c r="K233" s="147">
        <v>32902</v>
      </c>
      <c r="L233" s="147">
        <v>6582</v>
      </c>
      <c r="M233" s="147">
        <v>3948.4</v>
      </c>
      <c r="N233" s="147">
        <v>35535.599999999999</v>
      </c>
      <c r="O233" s="147">
        <v>2772</v>
      </c>
      <c r="P233" s="147">
        <v>2000</v>
      </c>
      <c r="Q233" s="147">
        <v>1000</v>
      </c>
      <c r="R233" s="147"/>
      <c r="S233" s="147"/>
      <c r="T233" s="147"/>
      <c r="U233" s="147"/>
      <c r="V233" s="147"/>
      <c r="W233" s="147"/>
      <c r="X233" s="147"/>
      <c r="Y233" s="147"/>
      <c r="Z233" s="147">
        <f t="shared" si="3"/>
        <v>5772</v>
      </c>
      <c r="AA233" s="147">
        <v>49204.4</v>
      </c>
      <c r="AB233" s="147"/>
      <c r="AC233" s="147">
        <v>25353.43</v>
      </c>
      <c r="AD233" s="147">
        <v>8250</v>
      </c>
      <c r="AE233" s="147">
        <v>7896.8</v>
      </c>
      <c r="AF233" s="147">
        <v>7000</v>
      </c>
      <c r="AG233" s="147">
        <v>429.3</v>
      </c>
      <c r="AH233" s="147">
        <v>4429.3900000000003</v>
      </c>
      <c r="AI233" s="147">
        <v>28005.49</v>
      </c>
      <c r="AJ233" s="147">
        <v>21198.91</v>
      </c>
      <c r="AK233" s="147"/>
      <c r="AL233" s="147">
        <v>21198.91</v>
      </c>
      <c r="AM233" s="147" t="s">
        <v>2749</v>
      </c>
      <c r="AN233" s="147" t="s">
        <v>2750</v>
      </c>
      <c r="AO233" s="1" t="s">
        <v>2751</v>
      </c>
      <c r="AP233" s="149" t="s">
        <v>2752</v>
      </c>
    </row>
    <row r="234" spans="1:42" ht="38.25">
      <c r="A234" s="2">
        <v>228</v>
      </c>
      <c r="B234" s="145">
        <v>6089</v>
      </c>
      <c r="C234" s="146" t="s">
        <v>2753</v>
      </c>
      <c r="D234" s="147" t="s">
        <v>16</v>
      </c>
      <c r="E234" s="148" t="s">
        <v>1680</v>
      </c>
      <c r="F234" s="147" t="s">
        <v>183</v>
      </c>
      <c r="G234" s="148" t="s">
        <v>1723</v>
      </c>
      <c r="H234" s="147" t="s">
        <v>2754</v>
      </c>
      <c r="I234" s="147"/>
      <c r="J234" s="147"/>
      <c r="K234" s="147">
        <v>27612</v>
      </c>
      <c r="L234" s="147">
        <v>7360</v>
      </c>
      <c r="M234" s="147">
        <v>3497.2</v>
      </c>
      <c r="N234" s="147">
        <v>31474.799999999999</v>
      </c>
      <c r="O234" s="147">
        <v>2580</v>
      </c>
      <c r="P234" s="147">
        <v>2000</v>
      </c>
      <c r="Q234" s="147">
        <v>1000</v>
      </c>
      <c r="R234" s="147"/>
      <c r="S234" s="147"/>
      <c r="T234" s="147"/>
      <c r="U234" s="147"/>
      <c r="V234" s="147"/>
      <c r="W234" s="147"/>
      <c r="X234" s="147"/>
      <c r="Y234" s="147"/>
      <c r="Z234" s="147">
        <f t="shared" si="3"/>
        <v>5580</v>
      </c>
      <c r="AA234" s="147">
        <v>44049.2</v>
      </c>
      <c r="AB234" s="147"/>
      <c r="AC234" s="147">
        <v>20968.3</v>
      </c>
      <c r="AD234" s="147">
        <v>0</v>
      </c>
      <c r="AE234" s="147">
        <v>6994.4</v>
      </c>
      <c r="AF234" s="147">
        <v>3000</v>
      </c>
      <c r="AG234" s="147">
        <v>424.93</v>
      </c>
      <c r="AH234" s="147">
        <v>2386.9299999999998</v>
      </c>
      <c r="AI234" s="147">
        <v>12806.26</v>
      </c>
      <c r="AJ234" s="147">
        <v>31242.94</v>
      </c>
      <c r="AK234" s="147"/>
      <c r="AL234" s="147">
        <v>31242.94</v>
      </c>
      <c r="AM234" s="147" t="s">
        <v>2755</v>
      </c>
      <c r="AN234" s="147" t="s">
        <v>2756</v>
      </c>
      <c r="AO234" s="1" t="s">
        <v>2757</v>
      </c>
      <c r="AP234" s="149"/>
    </row>
    <row r="235" spans="1:42" ht="63.75">
      <c r="A235" s="2">
        <v>229</v>
      </c>
      <c r="B235" s="145">
        <v>6092</v>
      </c>
      <c r="C235" s="146" t="s">
        <v>2758</v>
      </c>
      <c r="D235" s="147" t="s">
        <v>16</v>
      </c>
      <c r="E235" s="148" t="s">
        <v>1680</v>
      </c>
      <c r="F235" s="147" t="s">
        <v>2132</v>
      </c>
      <c r="G235" s="148" t="s">
        <v>1723</v>
      </c>
      <c r="H235" s="147" t="s">
        <v>2754</v>
      </c>
      <c r="I235" s="147"/>
      <c r="J235" s="147"/>
      <c r="K235" s="147">
        <v>27612</v>
      </c>
      <c r="L235" s="147">
        <v>7360</v>
      </c>
      <c r="M235" s="147">
        <v>3497.2</v>
      </c>
      <c r="N235" s="147">
        <v>31474.799999999999</v>
      </c>
      <c r="O235" s="147">
        <v>2580</v>
      </c>
      <c r="P235" s="147">
        <v>2000</v>
      </c>
      <c r="Q235" s="147">
        <v>1000</v>
      </c>
      <c r="R235" s="147"/>
      <c r="S235" s="147"/>
      <c r="T235" s="147"/>
      <c r="U235" s="147"/>
      <c r="V235" s="147"/>
      <c r="W235" s="147"/>
      <c r="X235" s="147"/>
      <c r="Y235" s="147"/>
      <c r="Z235" s="147">
        <f t="shared" si="3"/>
        <v>5580</v>
      </c>
      <c r="AA235" s="147">
        <v>44049.2</v>
      </c>
      <c r="AB235" s="147"/>
      <c r="AC235" s="147">
        <v>24713.49</v>
      </c>
      <c r="AD235" s="147">
        <v>7250</v>
      </c>
      <c r="AE235" s="147">
        <v>6994.4</v>
      </c>
      <c r="AF235" s="147">
        <v>4000</v>
      </c>
      <c r="AG235" s="147">
        <v>461.02</v>
      </c>
      <c r="AH235" s="147">
        <v>2126.42</v>
      </c>
      <c r="AI235" s="147">
        <v>20831.84</v>
      </c>
      <c r="AJ235" s="147">
        <v>23217.360000000001</v>
      </c>
      <c r="AK235" s="147"/>
      <c r="AL235" s="147">
        <v>23217.360000000001</v>
      </c>
      <c r="AM235" s="147" t="s">
        <v>2759</v>
      </c>
      <c r="AN235" s="147" t="s">
        <v>2760</v>
      </c>
      <c r="AO235" s="1" t="s">
        <v>2761</v>
      </c>
      <c r="AP235" s="149" t="s">
        <v>2762</v>
      </c>
    </row>
    <row r="236" spans="1:42" ht="63.75">
      <c r="A236" s="2">
        <v>230</v>
      </c>
      <c r="B236" s="145">
        <v>6093</v>
      </c>
      <c r="C236" s="146" t="s">
        <v>2763</v>
      </c>
      <c r="D236" s="147" t="s">
        <v>16</v>
      </c>
      <c r="E236" s="148" t="s">
        <v>1680</v>
      </c>
      <c r="F236" s="147" t="s">
        <v>1787</v>
      </c>
      <c r="G236" s="148" t="s">
        <v>1723</v>
      </c>
      <c r="H236" s="147" t="s">
        <v>2754</v>
      </c>
      <c r="I236" s="147"/>
      <c r="J236" s="147"/>
      <c r="K236" s="147">
        <v>27612</v>
      </c>
      <c r="L236" s="147">
        <v>7360</v>
      </c>
      <c r="M236" s="147">
        <v>3497.2</v>
      </c>
      <c r="N236" s="147">
        <v>31474.799999999999</v>
      </c>
      <c r="O236" s="147">
        <v>2580</v>
      </c>
      <c r="P236" s="147">
        <v>2000</v>
      </c>
      <c r="Q236" s="147">
        <v>1000</v>
      </c>
      <c r="R236" s="147"/>
      <c r="S236" s="147"/>
      <c r="T236" s="147"/>
      <c r="U236" s="147"/>
      <c r="V236" s="147"/>
      <c r="W236" s="147"/>
      <c r="X236" s="147"/>
      <c r="Y236" s="147"/>
      <c r="Z236" s="147">
        <f t="shared" si="3"/>
        <v>5580</v>
      </c>
      <c r="AA236" s="147">
        <v>44049.2</v>
      </c>
      <c r="AB236" s="147"/>
      <c r="AC236" s="147">
        <v>22772.07</v>
      </c>
      <c r="AD236" s="147">
        <v>0</v>
      </c>
      <c r="AE236" s="147">
        <v>6994.4</v>
      </c>
      <c r="AF236" s="147">
        <v>3000</v>
      </c>
      <c r="AG236" s="147">
        <v>431.9</v>
      </c>
      <c r="AH236" s="147">
        <v>1846.05</v>
      </c>
      <c r="AI236" s="147">
        <v>12272.35</v>
      </c>
      <c r="AJ236" s="147">
        <v>31776.85</v>
      </c>
      <c r="AK236" s="147"/>
      <c r="AL236" s="147">
        <v>31776.85</v>
      </c>
      <c r="AM236" s="147" t="s">
        <v>2764</v>
      </c>
      <c r="AN236" s="147" t="s">
        <v>2765</v>
      </c>
      <c r="AO236" s="1" t="s">
        <v>2766</v>
      </c>
      <c r="AP236" s="149"/>
    </row>
    <row r="237" spans="1:42" ht="38.25">
      <c r="A237" s="2">
        <v>231</v>
      </c>
      <c r="B237" s="145">
        <v>6094</v>
      </c>
      <c r="C237" s="146" t="s">
        <v>2767</v>
      </c>
      <c r="D237" s="147" t="s">
        <v>16</v>
      </c>
      <c r="E237" s="148" t="s">
        <v>1680</v>
      </c>
      <c r="F237" s="147" t="s">
        <v>183</v>
      </c>
      <c r="G237" s="148" t="s">
        <v>1723</v>
      </c>
      <c r="H237" s="147" t="s">
        <v>2754</v>
      </c>
      <c r="I237" s="147"/>
      <c r="J237" s="147"/>
      <c r="K237" s="147">
        <v>27612</v>
      </c>
      <c r="L237" s="147">
        <v>7360</v>
      </c>
      <c r="M237" s="147">
        <v>3497.2</v>
      </c>
      <c r="N237" s="147">
        <v>31474.799999999999</v>
      </c>
      <c r="O237" s="147">
        <v>2580</v>
      </c>
      <c r="P237" s="147">
        <v>2000</v>
      </c>
      <c r="Q237" s="147">
        <v>1000</v>
      </c>
      <c r="R237" s="147"/>
      <c r="S237" s="147"/>
      <c r="T237" s="147"/>
      <c r="U237" s="147"/>
      <c r="V237" s="147"/>
      <c r="W237" s="147"/>
      <c r="X237" s="147"/>
      <c r="Y237" s="147"/>
      <c r="Z237" s="147">
        <f t="shared" si="3"/>
        <v>5580</v>
      </c>
      <c r="AA237" s="147">
        <v>44049.2</v>
      </c>
      <c r="AB237" s="147"/>
      <c r="AC237" s="147">
        <v>20569.740000000002</v>
      </c>
      <c r="AD237" s="147">
        <v>6250</v>
      </c>
      <c r="AE237" s="147">
        <v>6994.4</v>
      </c>
      <c r="AF237" s="147">
        <v>2000</v>
      </c>
      <c r="AG237" s="147">
        <v>425.03</v>
      </c>
      <c r="AH237" s="147">
        <v>2260.15</v>
      </c>
      <c r="AI237" s="147">
        <v>17929.580000000002</v>
      </c>
      <c r="AJ237" s="147">
        <v>26119.62</v>
      </c>
      <c r="AK237" s="147"/>
      <c r="AL237" s="147">
        <v>26119.62</v>
      </c>
      <c r="AM237" s="147" t="s">
        <v>2768</v>
      </c>
      <c r="AN237" s="147" t="s">
        <v>2769</v>
      </c>
      <c r="AO237" s="1" t="s">
        <v>2770</v>
      </c>
      <c r="AP237" s="149" t="s">
        <v>2771</v>
      </c>
    </row>
    <row r="238" spans="1:42" ht="63.75">
      <c r="A238" s="2">
        <v>232</v>
      </c>
      <c r="B238" s="145">
        <v>6097</v>
      </c>
      <c r="C238" s="146" t="s">
        <v>482</v>
      </c>
      <c r="D238" s="147" t="s">
        <v>16</v>
      </c>
      <c r="E238" s="148" t="s">
        <v>1680</v>
      </c>
      <c r="F238" s="147" t="s">
        <v>2132</v>
      </c>
      <c r="G238" s="148" t="s">
        <v>1723</v>
      </c>
      <c r="H238" s="147" t="s">
        <v>145</v>
      </c>
      <c r="I238" s="147"/>
      <c r="J238" s="147"/>
      <c r="K238" s="147">
        <v>52774</v>
      </c>
      <c r="L238" s="147">
        <v>14072</v>
      </c>
      <c r="M238" s="147">
        <v>6684.6</v>
      </c>
      <c r="N238" s="147">
        <v>60161.4</v>
      </c>
      <c r="O238" s="147">
        <v>4620</v>
      </c>
      <c r="P238" s="147">
        <v>2000</v>
      </c>
      <c r="Q238" s="147">
        <v>1000</v>
      </c>
      <c r="R238" s="147"/>
      <c r="S238" s="147"/>
      <c r="T238" s="147"/>
      <c r="U238" s="147"/>
      <c r="V238" s="147"/>
      <c r="W238" s="147"/>
      <c r="X238" s="147"/>
      <c r="Y238" s="147"/>
      <c r="Z238" s="147">
        <f t="shared" si="3"/>
        <v>7620</v>
      </c>
      <c r="AA238" s="147">
        <v>81150.600000000006</v>
      </c>
      <c r="AB238" s="147"/>
      <c r="AC238" s="147">
        <v>36668.83</v>
      </c>
      <c r="AD238" s="147">
        <v>13750</v>
      </c>
      <c r="AE238" s="147">
        <v>13369.2</v>
      </c>
      <c r="AF238" s="147">
        <v>12000</v>
      </c>
      <c r="AG238" s="147">
        <v>501.78</v>
      </c>
      <c r="AH238" s="147">
        <v>14304.19</v>
      </c>
      <c r="AI238" s="147">
        <v>53925.17</v>
      </c>
      <c r="AJ238" s="147">
        <v>27225.43</v>
      </c>
      <c r="AK238" s="147"/>
      <c r="AL238" s="147">
        <v>27225.43</v>
      </c>
      <c r="AM238" s="147" t="s">
        <v>2772</v>
      </c>
      <c r="AN238" s="147" t="s">
        <v>2773</v>
      </c>
      <c r="AO238" s="1" t="s">
        <v>2774</v>
      </c>
      <c r="AP238" s="149" t="s">
        <v>2775</v>
      </c>
    </row>
    <row r="239" spans="1:42" ht="63.75">
      <c r="A239" s="2">
        <v>233</v>
      </c>
      <c r="B239" s="145">
        <v>6099</v>
      </c>
      <c r="C239" s="146" t="s">
        <v>2776</v>
      </c>
      <c r="D239" s="147" t="s">
        <v>16</v>
      </c>
      <c r="E239" s="148" t="s">
        <v>1680</v>
      </c>
      <c r="F239" s="147" t="s">
        <v>2132</v>
      </c>
      <c r="G239" s="148" t="s">
        <v>1723</v>
      </c>
      <c r="H239" s="147" t="s">
        <v>145</v>
      </c>
      <c r="I239" s="147"/>
      <c r="J239" s="147"/>
      <c r="K239" s="147">
        <v>52774</v>
      </c>
      <c r="L239" s="147">
        <v>14072</v>
      </c>
      <c r="M239" s="147">
        <v>6684.6</v>
      </c>
      <c r="N239" s="147">
        <v>60161.4</v>
      </c>
      <c r="O239" s="147">
        <v>4620</v>
      </c>
      <c r="P239" s="147">
        <v>2000</v>
      </c>
      <c r="Q239" s="147">
        <v>1000</v>
      </c>
      <c r="R239" s="147"/>
      <c r="S239" s="147"/>
      <c r="T239" s="147"/>
      <c r="U239" s="147"/>
      <c r="V239" s="147"/>
      <c r="W239" s="147"/>
      <c r="X239" s="147"/>
      <c r="Y239" s="147"/>
      <c r="Z239" s="147">
        <f t="shared" si="3"/>
        <v>7620</v>
      </c>
      <c r="AA239" s="147">
        <v>81150.600000000006</v>
      </c>
      <c r="AB239" s="147"/>
      <c r="AC239" s="147">
        <v>39283.82</v>
      </c>
      <c r="AD239" s="147">
        <v>13750</v>
      </c>
      <c r="AE239" s="147">
        <v>13369.2</v>
      </c>
      <c r="AF239" s="147">
        <v>12000</v>
      </c>
      <c r="AG239" s="147">
        <v>498.24</v>
      </c>
      <c r="AH239" s="147">
        <v>15647.73</v>
      </c>
      <c r="AI239" s="147">
        <v>55265.17</v>
      </c>
      <c r="AJ239" s="147">
        <v>25885.43</v>
      </c>
      <c r="AK239" s="147"/>
      <c r="AL239" s="147">
        <v>25885.43</v>
      </c>
      <c r="AM239" s="147" t="s">
        <v>2777</v>
      </c>
      <c r="AN239" s="147" t="s">
        <v>2778</v>
      </c>
      <c r="AO239" s="1" t="s">
        <v>2779</v>
      </c>
      <c r="AP239" s="149" t="s">
        <v>2780</v>
      </c>
    </row>
    <row r="240" spans="1:42" ht="38.25">
      <c r="A240" s="2">
        <v>234</v>
      </c>
      <c r="B240" s="145">
        <v>6102</v>
      </c>
      <c r="C240" s="146" t="s">
        <v>2781</v>
      </c>
      <c r="D240" s="147" t="s">
        <v>16</v>
      </c>
      <c r="E240" s="148" t="s">
        <v>1680</v>
      </c>
      <c r="F240" s="147" t="s">
        <v>183</v>
      </c>
      <c r="G240" s="148" t="s">
        <v>1693</v>
      </c>
      <c r="H240" s="147" t="s">
        <v>2013</v>
      </c>
      <c r="I240" s="147"/>
      <c r="J240" s="147"/>
      <c r="K240" s="147">
        <v>32902</v>
      </c>
      <c r="L240" s="147">
        <v>6582</v>
      </c>
      <c r="M240" s="147">
        <v>3948.4</v>
      </c>
      <c r="N240" s="147">
        <v>35535.599999999999</v>
      </c>
      <c r="O240" s="147">
        <v>2772</v>
      </c>
      <c r="P240" s="147">
        <v>2000</v>
      </c>
      <c r="Q240" s="147">
        <v>1000</v>
      </c>
      <c r="R240" s="147"/>
      <c r="S240" s="147"/>
      <c r="T240" s="147"/>
      <c r="U240" s="147"/>
      <c r="V240" s="147"/>
      <c r="W240" s="147"/>
      <c r="X240" s="147"/>
      <c r="Y240" s="147"/>
      <c r="Z240" s="147">
        <f t="shared" si="3"/>
        <v>5772</v>
      </c>
      <c r="AA240" s="147">
        <v>49204.4</v>
      </c>
      <c r="AB240" s="147"/>
      <c r="AC240" s="147">
        <v>21952.639999999999</v>
      </c>
      <c r="AD240" s="147">
        <v>0</v>
      </c>
      <c r="AE240" s="147">
        <v>7896.8</v>
      </c>
      <c r="AF240" s="147">
        <v>3000</v>
      </c>
      <c r="AG240" s="147">
        <v>465.26</v>
      </c>
      <c r="AH240" s="147">
        <v>3388.52</v>
      </c>
      <c r="AI240" s="147">
        <v>14750.58</v>
      </c>
      <c r="AJ240" s="147">
        <v>34453.82</v>
      </c>
      <c r="AK240" s="147"/>
      <c r="AL240" s="147">
        <v>34453.82</v>
      </c>
      <c r="AM240" s="147" t="s">
        <v>2782</v>
      </c>
      <c r="AN240" s="147" t="s">
        <v>2783</v>
      </c>
      <c r="AO240" s="1" t="s">
        <v>2784</v>
      </c>
      <c r="AP240" s="149"/>
    </row>
    <row r="241" spans="1:42" ht="38.25">
      <c r="A241" s="2">
        <v>235</v>
      </c>
      <c r="B241" s="145">
        <v>6104</v>
      </c>
      <c r="C241" s="146" t="s">
        <v>2785</v>
      </c>
      <c r="D241" s="147" t="s">
        <v>16</v>
      </c>
      <c r="E241" s="148" t="s">
        <v>1680</v>
      </c>
      <c r="F241" s="147" t="s">
        <v>183</v>
      </c>
      <c r="G241" s="148" t="s">
        <v>1693</v>
      </c>
      <c r="H241" s="147" t="s">
        <v>2013</v>
      </c>
      <c r="I241" s="147"/>
      <c r="J241" s="147"/>
      <c r="K241" s="147">
        <v>32902</v>
      </c>
      <c r="L241" s="147">
        <v>6582</v>
      </c>
      <c r="M241" s="147">
        <v>3948.4</v>
      </c>
      <c r="N241" s="147">
        <v>35535.599999999999</v>
      </c>
      <c r="O241" s="147">
        <v>2772</v>
      </c>
      <c r="P241" s="147">
        <v>2000</v>
      </c>
      <c r="Q241" s="147">
        <v>1000</v>
      </c>
      <c r="R241" s="147"/>
      <c r="S241" s="147"/>
      <c r="T241" s="147"/>
      <c r="U241" s="147"/>
      <c r="V241" s="147"/>
      <c r="W241" s="147"/>
      <c r="X241" s="147"/>
      <c r="Y241" s="147"/>
      <c r="Z241" s="147">
        <f t="shared" si="3"/>
        <v>5772</v>
      </c>
      <c r="AA241" s="147">
        <v>49204.4</v>
      </c>
      <c r="AB241" s="147"/>
      <c r="AC241" s="147">
        <v>24557.99</v>
      </c>
      <c r="AD241" s="147">
        <v>0</v>
      </c>
      <c r="AE241" s="147">
        <v>7896.8</v>
      </c>
      <c r="AF241" s="147">
        <v>5000</v>
      </c>
      <c r="AG241" s="147">
        <v>438.02</v>
      </c>
      <c r="AH241" s="147">
        <v>3956.89</v>
      </c>
      <c r="AI241" s="147">
        <v>17291.71</v>
      </c>
      <c r="AJ241" s="147">
        <v>31912.69</v>
      </c>
      <c r="AK241" s="147"/>
      <c r="AL241" s="147">
        <v>31912.69</v>
      </c>
      <c r="AM241" s="147" t="s">
        <v>2786</v>
      </c>
      <c r="AN241" s="147" t="s">
        <v>2787</v>
      </c>
      <c r="AO241" s="1" t="s">
        <v>2788</v>
      </c>
      <c r="AP241" s="149"/>
    </row>
    <row r="242" spans="1:42" ht="38.25">
      <c r="A242" s="2">
        <v>236</v>
      </c>
      <c r="B242" s="145">
        <v>6105</v>
      </c>
      <c r="C242" s="146" t="s">
        <v>2789</v>
      </c>
      <c r="D242" s="147" t="s">
        <v>16</v>
      </c>
      <c r="E242" s="148" t="s">
        <v>1680</v>
      </c>
      <c r="F242" s="147" t="s">
        <v>183</v>
      </c>
      <c r="G242" s="148" t="s">
        <v>1693</v>
      </c>
      <c r="H242" s="147" t="s">
        <v>2013</v>
      </c>
      <c r="I242" s="147"/>
      <c r="J242" s="147"/>
      <c r="K242" s="147">
        <v>32902</v>
      </c>
      <c r="L242" s="147">
        <v>6582</v>
      </c>
      <c r="M242" s="147">
        <v>3948.4</v>
      </c>
      <c r="N242" s="147">
        <v>35535.599999999999</v>
      </c>
      <c r="O242" s="147">
        <v>2772</v>
      </c>
      <c r="P242" s="147">
        <v>2000</v>
      </c>
      <c r="Q242" s="147">
        <v>1000</v>
      </c>
      <c r="R242" s="147"/>
      <c r="S242" s="147"/>
      <c r="T242" s="147"/>
      <c r="U242" s="147"/>
      <c r="V242" s="147"/>
      <c r="W242" s="147"/>
      <c r="X242" s="147"/>
      <c r="Y242" s="147"/>
      <c r="Z242" s="147">
        <f t="shared" si="3"/>
        <v>5772</v>
      </c>
      <c r="AA242" s="147">
        <v>49204.4</v>
      </c>
      <c r="AB242" s="147"/>
      <c r="AC242" s="147">
        <v>19863.46</v>
      </c>
      <c r="AD242" s="147">
        <v>0</v>
      </c>
      <c r="AE242" s="147">
        <v>7896.8</v>
      </c>
      <c r="AF242" s="147">
        <v>10000</v>
      </c>
      <c r="AG242" s="147">
        <v>404.94</v>
      </c>
      <c r="AH242" s="147">
        <v>2414.27</v>
      </c>
      <c r="AI242" s="147">
        <v>20716.009999999998</v>
      </c>
      <c r="AJ242" s="147">
        <v>28488.39</v>
      </c>
      <c r="AK242" s="147"/>
      <c r="AL242" s="147">
        <v>28488.39</v>
      </c>
      <c r="AM242" s="147" t="s">
        <v>2790</v>
      </c>
      <c r="AN242" s="147" t="s">
        <v>2791</v>
      </c>
      <c r="AO242" s="1" t="s">
        <v>2792</v>
      </c>
      <c r="AP242" s="149"/>
    </row>
    <row r="243" spans="1:42" ht="76.5">
      <c r="A243" s="2">
        <v>237</v>
      </c>
      <c r="B243" s="145">
        <v>6106</v>
      </c>
      <c r="C243" s="146" t="s">
        <v>2793</v>
      </c>
      <c r="D243" s="147" t="s">
        <v>16</v>
      </c>
      <c r="E243" s="148" t="s">
        <v>1680</v>
      </c>
      <c r="F243" s="147" t="s">
        <v>1739</v>
      </c>
      <c r="G243" s="148" t="s">
        <v>1693</v>
      </c>
      <c r="H243" s="147" t="s">
        <v>145</v>
      </c>
      <c r="I243" s="147"/>
      <c r="J243" s="147"/>
      <c r="K243" s="147">
        <v>52774</v>
      </c>
      <c r="L243" s="147">
        <v>10554</v>
      </c>
      <c r="M243" s="147">
        <v>6332.8</v>
      </c>
      <c r="N243" s="147">
        <v>56995.199999999997</v>
      </c>
      <c r="O243" s="147">
        <v>4620</v>
      </c>
      <c r="P243" s="147">
        <v>2000</v>
      </c>
      <c r="Q243" s="147">
        <v>1000</v>
      </c>
      <c r="R243" s="147"/>
      <c r="S243" s="147"/>
      <c r="T243" s="147"/>
      <c r="U243" s="147"/>
      <c r="V243" s="147"/>
      <c r="W243" s="147"/>
      <c r="X243" s="147"/>
      <c r="Y243" s="147"/>
      <c r="Z243" s="147">
        <f t="shared" si="3"/>
        <v>7620</v>
      </c>
      <c r="AA243" s="147">
        <v>77280.800000000003</v>
      </c>
      <c r="AB243" s="147"/>
      <c r="AC243" s="147">
        <v>39268.559999999998</v>
      </c>
      <c r="AD243" s="147">
        <v>12500</v>
      </c>
      <c r="AE243" s="147">
        <v>12665.6</v>
      </c>
      <c r="AF243" s="147">
        <v>5000</v>
      </c>
      <c r="AG243" s="147">
        <v>500</v>
      </c>
      <c r="AH243" s="147">
        <v>14902.03</v>
      </c>
      <c r="AI243" s="147">
        <v>45567.63</v>
      </c>
      <c r="AJ243" s="147">
        <v>31713.17</v>
      </c>
      <c r="AK243" s="147"/>
      <c r="AL243" s="147">
        <v>31713.17</v>
      </c>
      <c r="AM243" s="147" t="s">
        <v>2794</v>
      </c>
      <c r="AN243" s="147" t="s">
        <v>2795</v>
      </c>
      <c r="AO243" s="1" t="s">
        <v>2796</v>
      </c>
      <c r="AP243" s="149" t="s">
        <v>2797</v>
      </c>
    </row>
    <row r="244" spans="1:42" ht="51">
      <c r="A244" s="2">
        <v>238</v>
      </c>
      <c r="B244" s="145">
        <v>6108</v>
      </c>
      <c r="C244" s="146" t="s">
        <v>396</v>
      </c>
      <c r="D244" s="147" t="s">
        <v>16</v>
      </c>
      <c r="E244" s="148" t="s">
        <v>1680</v>
      </c>
      <c r="F244" s="147" t="s">
        <v>1822</v>
      </c>
      <c r="G244" s="148" t="s">
        <v>1686</v>
      </c>
      <c r="H244" s="147" t="s">
        <v>145</v>
      </c>
      <c r="I244" s="147"/>
      <c r="J244" s="147"/>
      <c r="K244" s="147">
        <v>52774</v>
      </c>
      <c r="L244" s="147">
        <v>12313</v>
      </c>
      <c r="M244" s="147">
        <v>6508.7</v>
      </c>
      <c r="N244" s="147">
        <v>58578.3</v>
      </c>
      <c r="O244" s="147">
        <v>4620</v>
      </c>
      <c r="P244" s="147">
        <v>2000</v>
      </c>
      <c r="Q244" s="147">
        <v>1000</v>
      </c>
      <c r="R244" s="147"/>
      <c r="S244" s="147"/>
      <c r="T244" s="147"/>
      <c r="U244" s="147"/>
      <c r="V244" s="147"/>
      <c r="W244" s="147"/>
      <c r="X244" s="147"/>
      <c r="Y244" s="147"/>
      <c r="Z244" s="147">
        <f t="shared" si="3"/>
        <v>7620</v>
      </c>
      <c r="AA244" s="147">
        <v>79215.7</v>
      </c>
      <c r="AB244" s="147"/>
      <c r="AC244" s="147">
        <v>37127.81</v>
      </c>
      <c r="AD244" s="147">
        <v>13750</v>
      </c>
      <c r="AE244" s="147">
        <v>13017.4</v>
      </c>
      <c r="AF244" s="147">
        <v>15000</v>
      </c>
      <c r="AG244" s="147">
        <v>500.31</v>
      </c>
      <c r="AH244" s="147">
        <v>15050.87</v>
      </c>
      <c r="AI244" s="147">
        <v>57318.58</v>
      </c>
      <c r="AJ244" s="147">
        <v>21897.119999999999</v>
      </c>
      <c r="AK244" s="147"/>
      <c r="AL244" s="147">
        <v>21897.119999999999</v>
      </c>
      <c r="AM244" s="147" t="s">
        <v>2798</v>
      </c>
      <c r="AN244" s="147" t="s">
        <v>2799</v>
      </c>
      <c r="AO244" s="1" t="s">
        <v>2800</v>
      </c>
      <c r="AP244" s="149" t="s">
        <v>2801</v>
      </c>
    </row>
    <row r="245" spans="1:42" ht="76.5">
      <c r="A245" s="2">
        <v>239</v>
      </c>
      <c r="B245" s="145">
        <v>6112</v>
      </c>
      <c r="C245" s="146" t="s">
        <v>451</v>
      </c>
      <c r="D245" s="147" t="s">
        <v>16</v>
      </c>
      <c r="E245" s="148" t="s">
        <v>1680</v>
      </c>
      <c r="F245" s="147" t="s">
        <v>1874</v>
      </c>
      <c r="G245" s="148" t="s">
        <v>1686</v>
      </c>
      <c r="H245" s="147" t="s">
        <v>145</v>
      </c>
      <c r="I245" s="147"/>
      <c r="J245" s="147"/>
      <c r="K245" s="147">
        <v>52774</v>
      </c>
      <c r="L245" s="147">
        <v>12313</v>
      </c>
      <c r="M245" s="147">
        <v>6508.7</v>
      </c>
      <c r="N245" s="147">
        <v>58578.3</v>
      </c>
      <c r="O245" s="147">
        <v>4620</v>
      </c>
      <c r="P245" s="147">
        <v>2000</v>
      </c>
      <c r="Q245" s="147">
        <v>1000</v>
      </c>
      <c r="R245" s="147"/>
      <c r="S245" s="147"/>
      <c r="T245" s="147"/>
      <c r="U245" s="147"/>
      <c r="V245" s="147"/>
      <c r="W245" s="147"/>
      <c r="X245" s="147"/>
      <c r="Y245" s="147"/>
      <c r="Z245" s="147">
        <f t="shared" si="3"/>
        <v>7620</v>
      </c>
      <c r="AA245" s="147">
        <v>79215.7</v>
      </c>
      <c r="AB245" s="147"/>
      <c r="AC245" s="147">
        <v>32498.76</v>
      </c>
      <c r="AD245" s="147">
        <v>13750</v>
      </c>
      <c r="AE245" s="147">
        <v>13017.4</v>
      </c>
      <c r="AF245" s="147">
        <v>5000</v>
      </c>
      <c r="AG245" s="147">
        <v>501.32</v>
      </c>
      <c r="AH245" s="147">
        <v>13061.56</v>
      </c>
      <c r="AI245" s="147">
        <v>45330.28</v>
      </c>
      <c r="AJ245" s="147">
        <v>33885.42</v>
      </c>
      <c r="AK245" s="147"/>
      <c r="AL245" s="147">
        <v>33885.42</v>
      </c>
      <c r="AM245" s="147" t="s">
        <v>2802</v>
      </c>
      <c r="AN245" s="147" t="s">
        <v>2803</v>
      </c>
      <c r="AO245" s="1" t="s">
        <v>2804</v>
      </c>
      <c r="AP245" s="149" t="s">
        <v>2805</v>
      </c>
    </row>
    <row r="246" spans="1:42" ht="51">
      <c r="A246" s="2">
        <v>240</v>
      </c>
      <c r="B246" s="145">
        <v>6113</v>
      </c>
      <c r="C246" s="146" t="s">
        <v>2806</v>
      </c>
      <c r="D246" s="147" t="s">
        <v>16</v>
      </c>
      <c r="E246" s="148" t="s">
        <v>1680</v>
      </c>
      <c r="F246" s="147" t="s">
        <v>1822</v>
      </c>
      <c r="G246" s="148" t="s">
        <v>1693</v>
      </c>
      <c r="H246" s="147" t="s">
        <v>145</v>
      </c>
      <c r="I246" s="147"/>
      <c r="J246" s="147"/>
      <c r="K246" s="147">
        <v>52774</v>
      </c>
      <c r="L246" s="147">
        <v>10554</v>
      </c>
      <c r="M246" s="147">
        <v>6332.8</v>
      </c>
      <c r="N246" s="147">
        <v>56995.199999999997</v>
      </c>
      <c r="O246" s="147">
        <v>4620</v>
      </c>
      <c r="P246" s="147">
        <v>2000</v>
      </c>
      <c r="Q246" s="147">
        <v>1000</v>
      </c>
      <c r="R246" s="147"/>
      <c r="S246" s="147"/>
      <c r="T246" s="147"/>
      <c r="U246" s="147"/>
      <c r="V246" s="147"/>
      <c r="W246" s="147"/>
      <c r="X246" s="147"/>
      <c r="Y246" s="147"/>
      <c r="Z246" s="147">
        <f t="shared" si="3"/>
        <v>7620</v>
      </c>
      <c r="AA246" s="147">
        <v>77280.800000000003</v>
      </c>
      <c r="AB246" s="147"/>
      <c r="AC246" s="147">
        <v>38198.769999999997</v>
      </c>
      <c r="AD246" s="147">
        <v>13250</v>
      </c>
      <c r="AE246" s="147">
        <v>12665.6</v>
      </c>
      <c r="AF246" s="147">
        <v>10000</v>
      </c>
      <c r="AG246" s="147">
        <v>499.57</v>
      </c>
      <c r="AH246" s="147">
        <v>13675.66</v>
      </c>
      <c r="AI246" s="147">
        <v>50090.83</v>
      </c>
      <c r="AJ246" s="147">
        <v>27189.97</v>
      </c>
      <c r="AK246" s="147"/>
      <c r="AL246" s="147">
        <v>27189.97</v>
      </c>
      <c r="AM246" s="147" t="s">
        <v>2807</v>
      </c>
      <c r="AN246" s="147" t="s">
        <v>2808</v>
      </c>
      <c r="AO246" s="1" t="s">
        <v>2809</v>
      </c>
      <c r="AP246" s="149" t="s">
        <v>2810</v>
      </c>
    </row>
    <row r="247" spans="1:42" ht="63.75">
      <c r="A247" s="2">
        <v>241</v>
      </c>
      <c r="B247" s="145">
        <v>6116</v>
      </c>
      <c r="C247" s="146" t="s">
        <v>2811</v>
      </c>
      <c r="D247" s="147" t="s">
        <v>16</v>
      </c>
      <c r="E247" s="148" t="s">
        <v>1680</v>
      </c>
      <c r="F247" s="147" t="s">
        <v>458</v>
      </c>
      <c r="G247" s="148" t="s">
        <v>1693</v>
      </c>
      <c r="H247" s="147" t="s">
        <v>145</v>
      </c>
      <c r="I247" s="147"/>
      <c r="J247" s="147"/>
      <c r="K247" s="147">
        <v>52774</v>
      </c>
      <c r="L247" s="147">
        <v>10554</v>
      </c>
      <c r="M247" s="147">
        <v>6332.8</v>
      </c>
      <c r="N247" s="147">
        <v>56995.199999999997</v>
      </c>
      <c r="O247" s="147">
        <v>4620</v>
      </c>
      <c r="P247" s="147">
        <v>2000</v>
      </c>
      <c r="Q247" s="147">
        <v>1000</v>
      </c>
      <c r="R247" s="147"/>
      <c r="S247" s="147"/>
      <c r="T247" s="147"/>
      <c r="U247" s="147"/>
      <c r="V247" s="147"/>
      <c r="W247" s="147"/>
      <c r="X247" s="147"/>
      <c r="Y247" s="147"/>
      <c r="Z247" s="147">
        <f t="shared" si="3"/>
        <v>7620</v>
      </c>
      <c r="AA247" s="147">
        <v>77280.800000000003</v>
      </c>
      <c r="AB247" s="147"/>
      <c r="AC247" s="147">
        <v>47718.95</v>
      </c>
      <c r="AD247" s="147">
        <v>0</v>
      </c>
      <c r="AE247" s="147">
        <v>12665.6</v>
      </c>
      <c r="AF247" s="147">
        <v>10000</v>
      </c>
      <c r="AG247" s="147">
        <v>447.75</v>
      </c>
      <c r="AH247" s="147">
        <v>18948.62</v>
      </c>
      <c r="AI247" s="147">
        <v>42061.97</v>
      </c>
      <c r="AJ247" s="147">
        <v>35218.83</v>
      </c>
      <c r="AK247" s="147"/>
      <c r="AL247" s="147">
        <v>35218.83</v>
      </c>
      <c r="AM247" s="147" t="s">
        <v>2812</v>
      </c>
      <c r="AN247" s="147" t="s">
        <v>2813</v>
      </c>
      <c r="AO247" s="1" t="s">
        <v>2814</v>
      </c>
      <c r="AP247" s="149"/>
    </row>
    <row r="248" spans="1:42" ht="76.5">
      <c r="A248" s="2">
        <v>242</v>
      </c>
      <c r="B248" s="145">
        <v>6117</v>
      </c>
      <c r="C248" s="146" t="s">
        <v>2815</v>
      </c>
      <c r="D248" s="147" t="s">
        <v>16</v>
      </c>
      <c r="E248" s="148" t="s">
        <v>1680</v>
      </c>
      <c r="F248" s="147" t="s">
        <v>1739</v>
      </c>
      <c r="G248" s="148" t="s">
        <v>1693</v>
      </c>
      <c r="H248" s="147" t="s">
        <v>145</v>
      </c>
      <c r="I248" s="147"/>
      <c r="J248" s="147"/>
      <c r="K248" s="147">
        <v>52774</v>
      </c>
      <c r="L248" s="147">
        <v>10554</v>
      </c>
      <c r="M248" s="147">
        <v>6332.8</v>
      </c>
      <c r="N248" s="147">
        <v>56995.199999999997</v>
      </c>
      <c r="O248" s="147">
        <v>4620</v>
      </c>
      <c r="P248" s="147">
        <v>2000</v>
      </c>
      <c r="Q248" s="147">
        <v>1000</v>
      </c>
      <c r="R248" s="147"/>
      <c r="S248" s="147"/>
      <c r="T248" s="147"/>
      <c r="U248" s="147"/>
      <c r="V248" s="147"/>
      <c r="W248" s="147"/>
      <c r="X248" s="147"/>
      <c r="Y248" s="147"/>
      <c r="Z248" s="147">
        <f t="shared" si="3"/>
        <v>7620</v>
      </c>
      <c r="AA248" s="147">
        <v>77280.800000000003</v>
      </c>
      <c r="AB248" s="147"/>
      <c r="AC248" s="147">
        <v>35429.93</v>
      </c>
      <c r="AD248" s="147">
        <v>12500</v>
      </c>
      <c r="AE248" s="147">
        <v>12665.6</v>
      </c>
      <c r="AF248" s="147">
        <v>12000</v>
      </c>
      <c r="AG248" s="147">
        <v>503.37</v>
      </c>
      <c r="AH248" s="147">
        <v>13139.29</v>
      </c>
      <c r="AI248" s="147">
        <v>50808.26</v>
      </c>
      <c r="AJ248" s="147">
        <v>26472.54</v>
      </c>
      <c r="AK248" s="147"/>
      <c r="AL248" s="147">
        <v>26472.54</v>
      </c>
      <c r="AM248" s="147" t="s">
        <v>2816</v>
      </c>
      <c r="AN248" s="147" t="s">
        <v>2817</v>
      </c>
      <c r="AO248" s="1" t="s">
        <v>2818</v>
      </c>
      <c r="AP248" s="149" t="s">
        <v>2819</v>
      </c>
    </row>
    <row r="249" spans="1:42" ht="63.75">
      <c r="A249" s="2">
        <v>243</v>
      </c>
      <c r="B249" s="145">
        <v>6131</v>
      </c>
      <c r="C249" s="146" t="s">
        <v>2820</v>
      </c>
      <c r="D249" s="147" t="s">
        <v>16</v>
      </c>
      <c r="E249" s="148" t="s">
        <v>1680</v>
      </c>
      <c r="F249" s="147" t="s">
        <v>1787</v>
      </c>
      <c r="G249" s="148" t="s">
        <v>2821</v>
      </c>
      <c r="H249" s="147" t="s">
        <v>142</v>
      </c>
      <c r="I249" s="147"/>
      <c r="J249" s="147"/>
      <c r="K249" s="147">
        <v>46207</v>
      </c>
      <c r="L249" s="147">
        <v>6160</v>
      </c>
      <c r="M249" s="147">
        <v>5236.7</v>
      </c>
      <c r="N249" s="147">
        <v>47130.3</v>
      </c>
      <c r="O249" s="147">
        <v>4220</v>
      </c>
      <c r="P249" s="147">
        <v>2000</v>
      </c>
      <c r="Q249" s="147">
        <v>1000</v>
      </c>
      <c r="R249" s="147"/>
      <c r="S249" s="147"/>
      <c r="T249" s="147"/>
      <c r="U249" s="147"/>
      <c r="V249" s="147"/>
      <c r="W249" s="147"/>
      <c r="X249" s="147"/>
      <c r="Y249" s="147"/>
      <c r="Z249" s="147">
        <f t="shared" si="3"/>
        <v>7220</v>
      </c>
      <c r="AA249" s="147">
        <v>64823.7</v>
      </c>
      <c r="AB249" s="147"/>
      <c r="AC249" s="147">
        <v>35618.68</v>
      </c>
      <c r="AD249" s="147">
        <v>11000</v>
      </c>
      <c r="AE249" s="147">
        <v>10473.4</v>
      </c>
      <c r="AF249" s="147">
        <v>5000</v>
      </c>
      <c r="AG249" s="147">
        <v>472.29</v>
      </c>
      <c r="AH249" s="147">
        <v>11324.37</v>
      </c>
      <c r="AI249" s="147">
        <v>38270.06</v>
      </c>
      <c r="AJ249" s="147">
        <v>26553.64</v>
      </c>
      <c r="AK249" s="147"/>
      <c r="AL249" s="147">
        <v>26553.64</v>
      </c>
      <c r="AM249" s="147" t="s">
        <v>2822</v>
      </c>
      <c r="AN249" s="147" t="s">
        <v>2823</v>
      </c>
      <c r="AO249" s="1" t="s">
        <v>2824</v>
      </c>
      <c r="AP249" s="149" t="s">
        <v>2825</v>
      </c>
    </row>
    <row r="250" spans="1:42" ht="51">
      <c r="A250" s="2">
        <v>244</v>
      </c>
      <c r="B250" s="145">
        <v>6132</v>
      </c>
      <c r="C250" s="146" t="s">
        <v>2826</v>
      </c>
      <c r="D250" s="147" t="s">
        <v>16</v>
      </c>
      <c r="E250" s="148" t="s">
        <v>1680</v>
      </c>
      <c r="F250" s="147" t="s">
        <v>1715</v>
      </c>
      <c r="G250" s="148" t="s">
        <v>1693</v>
      </c>
      <c r="H250" s="147" t="s">
        <v>691</v>
      </c>
      <c r="I250" s="147"/>
      <c r="J250" s="147"/>
      <c r="K250" s="147">
        <v>48737</v>
      </c>
      <c r="L250" s="147">
        <v>9750</v>
      </c>
      <c r="M250" s="147">
        <v>5848.7</v>
      </c>
      <c r="N250" s="147">
        <v>52638.3</v>
      </c>
      <c r="O250" s="147">
        <v>4420</v>
      </c>
      <c r="P250" s="147">
        <v>2000</v>
      </c>
      <c r="Q250" s="147">
        <v>1000</v>
      </c>
      <c r="R250" s="147"/>
      <c r="S250" s="147"/>
      <c r="T250" s="147"/>
      <c r="U250" s="147"/>
      <c r="V250" s="147"/>
      <c r="W250" s="147"/>
      <c r="X250" s="147"/>
      <c r="Y250" s="147"/>
      <c r="Z250" s="147">
        <f t="shared" si="3"/>
        <v>7420</v>
      </c>
      <c r="AA250" s="147">
        <v>71755.7</v>
      </c>
      <c r="AB250" s="147"/>
      <c r="AC250" s="147">
        <v>29924.25</v>
      </c>
      <c r="AD250" s="147">
        <v>12250</v>
      </c>
      <c r="AE250" s="147">
        <v>11697.4</v>
      </c>
      <c r="AF250" s="147">
        <v>10000</v>
      </c>
      <c r="AG250" s="147">
        <v>484.08</v>
      </c>
      <c r="AH250" s="147">
        <v>9100.2199999999993</v>
      </c>
      <c r="AI250" s="147">
        <v>43531.7</v>
      </c>
      <c r="AJ250" s="147">
        <v>28224</v>
      </c>
      <c r="AK250" s="147"/>
      <c r="AL250" s="147">
        <v>28224</v>
      </c>
      <c r="AM250" s="147" t="s">
        <v>2827</v>
      </c>
      <c r="AN250" s="147" t="s">
        <v>2828</v>
      </c>
      <c r="AO250" s="1" t="s">
        <v>2829</v>
      </c>
      <c r="AP250" s="149" t="s">
        <v>2830</v>
      </c>
    </row>
    <row r="251" spans="1:42" ht="76.5">
      <c r="A251" s="2">
        <v>245</v>
      </c>
      <c r="B251" s="145">
        <v>6133</v>
      </c>
      <c r="C251" s="146" t="s">
        <v>2831</v>
      </c>
      <c r="D251" s="147" t="s">
        <v>16</v>
      </c>
      <c r="E251" s="148" t="s">
        <v>1680</v>
      </c>
      <c r="F251" s="147" t="s">
        <v>1739</v>
      </c>
      <c r="G251" s="148" t="s">
        <v>1693</v>
      </c>
      <c r="H251" s="147" t="s">
        <v>142</v>
      </c>
      <c r="I251" s="147"/>
      <c r="J251" s="147"/>
      <c r="K251" s="147">
        <v>46207</v>
      </c>
      <c r="L251" s="147">
        <v>9240</v>
      </c>
      <c r="M251" s="147">
        <v>5544.7</v>
      </c>
      <c r="N251" s="147">
        <v>49902.3</v>
      </c>
      <c r="O251" s="147">
        <v>4220</v>
      </c>
      <c r="P251" s="147">
        <v>2000</v>
      </c>
      <c r="Q251" s="147">
        <v>1000</v>
      </c>
      <c r="R251" s="147"/>
      <c r="S251" s="147"/>
      <c r="T251" s="147"/>
      <c r="U251" s="147"/>
      <c r="V251" s="147"/>
      <c r="W251" s="147"/>
      <c r="X251" s="147"/>
      <c r="Y251" s="147"/>
      <c r="Z251" s="147">
        <f t="shared" si="3"/>
        <v>7220</v>
      </c>
      <c r="AA251" s="147">
        <v>68211.7</v>
      </c>
      <c r="AB251" s="147"/>
      <c r="AC251" s="147">
        <v>37543.379999999997</v>
      </c>
      <c r="AD251" s="147">
        <v>11500</v>
      </c>
      <c r="AE251" s="147">
        <v>11089.4</v>
      </c>
      <c r="AF251" s="147">
        <v>10000</v>
      </c>
      <c r="AG251" s="147">
        <v>460.98</v>
      </c>
      <c r="AH251" s="147">
        <v>11030.78</v>
      </c>
      <c r="AI251" s="147">
        <v>44081.16</v>
      </c>
      <c r="AJ251" s="147">
        <v>24130.54</v>
      </c>
      <c r="AK251" s="147"/>
      <c r="AL251" s="147">
        <v>24130.54</v>
      </c>
      <c r="AM251" s="147" t="s">
        <v>2832</v>
      </c>
      <c r="AN251" s="147" t="s">
        <v>2833</v>
      </c>
      <c r="AO251" s="1" t="s">
        <v>2834</v>
      </c>
      <c r="AP251" s="149" t="s">
        <v>2835</v>
      </c>
    </row>
    <row r="252" spans="1:42" ht="76.5">
      <c r="A252" s="2">
        <v>246</v>
      </c>
      <c r="B252" s="145">
        <v>6136</v>
      </c>
      <c r="C252" s="146" t="s">
        <v>2836</v>
      </c>
      <c r="D252" s="147" t="s">
        <v>16</v>
      </c>
      <c r="E252" s="148" t="s">
        <v>1680</v>
      </c>
      <c r="F252" s="147" t="s">
        <v>1874</v>
      </c>
      <c r="G252" s="148" t="s">
        <v>1693</v>
      </c>
      <c r="H252" s="147" t="s">
        <v>142</v>
      </c>
      <c r="I252" s="147"/>
      <c r="J252" s="147"/>
      <c r="K252" s="147">
        <v>46207</v>
      </c>
      <c r="L252" s="147">
        <v>9240</v>
      </c>
      <c r="M252" s="147">
        <v>5544.7</v>
      </c>
      <c r="N252" s="147">
        <v>49902.3</v>
      </c>
      <c r="O252" s="147">
        <v>4220</v>
      </c>
      <c r="P252" s="147">
        <v>2000</v>
      </c>
      <c r="Q252" s="147">
        <v>1000</v>
      </c>
      <c r="R252" s="147"/>
      <c r="S252" s="147"/>
      <c r="T252" s="147"/>
      <c r="U252" s="147"/>
      <c r="V252" s="147"/>
      <c r="W252" s="147"/>
      <c r="X252" s="147"/>
      <c r="Y252" s="147"/>
      <c r="Z252" s="147">
        <f t="shared" si="3"/>
        <v>7220</v>
      </c>
      <c r="AA252" s="147">
        <v>68211.7</v>
      </c>
      <c r="AB252" s="147"/>
      <c r="AC252" s="147">
        <v>27461.56</v>
      </c>
      <c r="AD252" s="147">
        <v>0</v>
      </c>
      <c r="AE252" s="147">
        <v>11089.4</v>
      </c>
      <c r="AF252" s="147">
        <v>10000</v>
      </c>
      <c r="AG252" s="147">
        <v>464.29</v>
      </c>
      <c r="AH252" s="147">
        <v>7652.1</v>
      </c>
      <c r="AI252" s="147">
        <v>29205.79</v>
      </c>
      <c r="AJ252" s="147">
        <v>39005.910000000003</v>
      </c>
      <c r="AK252" s="147"/>
      <c r="AL252" s="147">
        <v>39005.910000000003</v>
      </c>
      <c r="AM252" s="147" t="s">
        <v>2837</v>
      </c>
      <c r="AN252" s="147" t="s">
        <v>2838</v>
      </c>
      <c r="AO252" s="1" t="s">
        <v>2839</v>
      </c>
      <c r="AP252" s="149"/>
    </row>
    <row r="253" spans="1:42" ht="38.25">
      <c r="A253" s="2">
        <v>247</v>
      </c>
      <c r="B253" s="145">
        <v>6137</v>
      </c>
      <c r="C253" s="146" t="s">
        <v>2840</v>
      </c>
      <c r="D253" s="147" t="s">
        <v>16</v>
      </c>
      <c r="E253" s="148" t="s">
        <v>1680</v>
      </c>
      <c r="F253" s="147" t="s">
        <v>1924</v>
      </c>
      <c r="G253" s="148" t="s">
        <v>2821</v>
      </c>
      <c r="H253" s="147" t="s">
        <v>142</v>
      </c>
      <c r="I253" s="147"/>
      <c r="J253" s="147"/>
      <c r="K253" s="147">
        <v>46207</v>
      </c>
      <c r="L253" s="147">
        <v>6160</v>
      </c>
      <c r="M253" s="147">
        <v>5236.7</v>
      </c>
      <c r="N253" s="147">
        <v>47130.3</v>
      </c>
      <c r="O253" s="147">
        <v>4220</v>
      </c>
      <c r="P253" s="147">
        <v>2000</v>
      </c>
      <c r="Q253" s="147">
        <v>1000</v>
      </c>
      <c r="R253" s="147"/>
      <c r="S253" s="147"/>
      <c r="T253" s="147"/>
      <c r="U253" s="147"/>
      <c r="V253" s="147"/>
      <c r="W253" s="147"/>
      <c r="X253" s="147"/>
      <c r="Y253" s="147"/>
      <c r="Z253" s="147">
        <f t="shared" si="3"/>
        <v>7220</v>
      </c>
      <c r="AA253" s="147">
        <v>64823.7</v>
      </c>
      <c r="AB253" s="147"/>
      <c r="AC253" s="147">
        <v>28063.87</v>
      </c>
      <c r="AD253" s="147">
        <v>11000</v>
      </c>
      <c r="AE253" s="147">
        <v>10473.4</v>
      </c>
      <c r="AF253" s="147">
        <v>10000</v>
      </c>
      <c r="AG253" s="147">
        <v>458.2</v>
      </c>
      <c r="AH253" s="147">
        <v>5927.56</v>
      </c>
      <c r="AI253" s="147">
        <v>37859.160000000003</v>
      </c>
      <c r="AJ253" s="147">
        <v>26964.54</v>
      </c>
      <c r="AK253" s="147"/>
      <c r="AL253" s="147">
        <v>26964.54</v>
      </c>
      <c r="AM253" s="147" t="s">
        <v>2841</v>
      </c>
      <c r="AN253" s="147" t="s">
        <v>2842</v>
      </c>
      <c r="AO253" s="1" t="s">
        <v>2843</v>
      </c>
      <c r="AP253" s="149" t="s">
        <v>2844</v>
      </c>
    </row>
    <row r="254" spans="1:42" ht="63.75">
      <c r="A254" s="2">
        <v>248</v>
      </c>
      <c r="B254" s="145">
        <v>6144</v>
      </c>
      <c r="C254" s="146" t="s">
        <v>1322</v>
      </c>
      <c r="D254" s="147" t="s">
        <v>16</v>
      </c>
      <c r="E254" s="148" t="s">
        <v>1680</v>
      </c>
      <c r="F254" s="147" t="s">
        <v>1787</v>
      </c>
      <c r="G254" s="148" t="s">
        <v>2181</v>
      </c>
      <c r="H254" s="147" t="s">
        <v>142</v>
      </c>
      <c r="I254" s="147"/>
      <c r="J254" s="147"/>
      <c r="K254" s="147">
        <v>46207</v>
      </c>
      <c r="L254" s="147">
        <v>7700</v>
      </c>
      <c r="M254" s="147">
        <v>5390.7</v>
      </c>
      <c r="N254" s="147">
        <v>48516.3</v>
      </c>
      <c r="O254" s="147">
        <v>4220</v>
      </c>
      <c r="P254" s="147">
        <v>2000</v>
      </c>
      <c r="Q254" s="147">
        <v>1000</v>
      </c>
      <c r="R254" s="147"/>
      <c r="S254" s="147"/>
      <c r="T254" s="147"/>
      <c r="U254" s="147"/>
      <c r="V254" s="147"/>
      <c r="W254" s="147"/>
      <c r="X254" s="147"/>
      <c r="Y254" s="147"/>
      <c r="Z254" s="147">
        <f t="shared" si="3"/>
        <v>7220</v>
      </c>
      <c r="AA254" s="147">
        <v>66517.7</v>
      </c>
      <c r="AB254" s="147"/>
      <c r="AC254" s="147">
        <v>30634.41</v>
      </c>
      <c r="AD254" s="147">
        <v>0</v>
      </c>
      <c r="AE254" s="147">
        <v>10781.4</v>
      </c>
      <c r="AF254" s="147">
        <v>9000</v>
      </c>
      <c r="AG254" s="147">
        <v>422.82</v>
      </c>
      <c r="AH254" s="147">
        <v>9814.0499999999993</v>
      </c>
      <c r="AI254" s="147">
        <v>30018.27</v>
      </c>
      <c r="AJ254" s="147">
        <v>36499.43</v>
      </c>
      <c r="AK254" s="147"/>
      <c r="AL254" s="147">
        <v>36499.43</v>
      </c>
      <c r="AM254" s="147" t="s">
        <v>2845</v>
      </c>
      <c r="AN254" s="147" t="s">
        <v>2846</v>
      </c>
      <c r="AO254" s="1" t="s">
        <v>2847</v>
      </c>
      <c r="AP254" s="149"/>
    </row>
    <row r="255" spans="1:42" ht="25.5">
      <c r="A255" s="2">
        <v>249</v>
      </c>
      <c r="B255" s="145">
        <v>6148</v>
      </c>
      <c r="C255" s="146" t="s">
        <v>496</v>
      </c>
      <c r="D255" s="147" t="s">
        <v>16</v>
      </c>
      <c r="E255" s="148" t="s">
        <v>1680</v>
      </c>
      <c r="F255" s="147" t="s">
        <v>1722</v>
      </c>
      <c r="G255" s="148" t="s">
        <v>2821</v>
      </c>
      <c r="H255" s="147" t="s">
        <v>142</v>
      </c>
      <c r="I255" s="147"/>
      <c r="J255" s="147"/>
      <c r="K255" s="147">
        <v>46207</v>
      </c>
      <c r="L255" s="147">
        <v>6160</v>
      </c>
      <c r="M255" s="147">
        <v>5236.7</v>
      </c>
      <c r="N255" s="147">
        <v>47130.3</v>
      </c>
      <c r="O255" s="147">
        <v>4220</v>
      </c>
      <c r="P255" s="147">
        <v>2000</v>
      </c>
      <c r="Q255" s="147">
        <v>1000</v>
      </c>
      <c r="R255" s="147"/>
      <c r="S255" s="147"/>
      <c r="T255" s="147"/>
      <c r="U255" s="147"/>
      <c r="V255" s="147"/>
      <c r="W255" s="147"/>
      <c r="X255" s="147"/>
      <c r="Y255" s="147"/>
      <c r="Z255" s="147">
        <f t="shared" si="3"/>
        <v>7220</v>
      </c>
      <c r="AA255" s="147">
        <v>64823.7</v>
      </c>
      <c r="AB255" s="147"/>
      <c r="AC255" s="147">
        <v>31552.75</v>
      </c>
      <c r="AD255" s="147">
        <v>13000</v>
      </c>
      <c r="AE255" s="147">
        <v>10473.4</v>
      </c>
      <c r="AF255" s="147">
        <v>2000</v>
      </c>
      <c r="AG255" s="147">
        <v>458.84</v>
      </c>
      <c r="AH255" s="147">
        <v>7928.99</v>
      </c>
      <c r="AI255" s="147">
        <v>33861.230000000003</v>
      </c>
      <c r="AJ255" s="147">
        <v>30962.47</v>
      </c>
      <c r="AK255" s="147"/>
      <c r="AL255" s="147">
        <v>30962.47</v>
      </c>
      <c r="AM255" s="147" t="s">
        <v>2848</v>
      </c>
      <c r="AN255" s="147" t="s">
        <v>2849</v>
      </c>
      <c r="AO255" s="1" t="s">
        <v>2850</v>
      </c>
      <c r="AP255" s="149" t="s">
        <v>2851</v>
      </c>
    </row>
    <row r="256" spans="1:42" ht="89.25">
      <c r="A256" s="2">
        <v>250</v>
      </c>
      <c r="B256" s="145">
        <v>6153</v>
      </c>
      <c r="C256" s="146" t="s">
        <v>2852</v>
      </c>
      <c r="D256" s="147" t="s">
        <v>16</v>
      </c>
      <c r="E256" s="148" t="s">
        <v>1680</v>
      </c>
      <c r="F256" s="147" t="s">
        <v>1831</v>
      </c>
      <c r="G256" s="148" t="s">
        <v>2821</v>
      </c>
      <c r="H256" s="147" t="s">
        <v>142</v>
      </c>
      <c r="I256" s="147"/>
      <c r="J256" s="147"/>
      <c r="K256" s="147">
        <v>46207</v>
      </c>
      <c r="L256" s="147">
        <v>6160</v>
      </c>
      <c r="M256" s="147">
        <v>5236.7</v>
      </c>
      <c r="N256" s="147">
        <v>47130.3</v>
      </c>
      <c r="O256" s="147">
        <v>4220</v>
      </c>
      <c r="P256" s="147">
        <v>2000</v>
      </c>
      <c r="Q256" s="147">
        <v>1000</v>
      </c>
      <c r="R256" s="147"/>
      <c r="S256" s="147"/>
      <c r="T256" s="147"/>
      <c r="U256" s="147"/>
      <c r="V256" s="147"/>
      <c r="W256" s="147"/>
      <c r="X256" s="147"/>
      <c r="Y256" s="147"/>
      <c r="Z256" s="147">
        <f t="shared" si="3"/>
        <v>7220</v>
      </c>
      <c r="AA256" s="147">
        <v>64823.7</v>
      </c>
      <c r="AB256" s="147"/>
      <c r="AC256" s="147">
        <v>21071.25</v>
      </c>
      <c r="AD256" s="147">
        <v>11250</v>
      </c>
      <c r="AE256" s="147">
        <v>10473.4</v>
      </c>
      <c r="AF256" s="147">
        <v>8000</v>
      </c>
      <c r="AG256" s="147">
        <v>491.56</v>
      </c>
      <c r="AH256" s="147">
        <v>5161.3900000000003</v>
      </c>
      <c r="AI256" s="147">
        <v>35376.35</v>
      </c>
      <c r="AJ256" s="147">
        <v>29447.35</v>
      </c>
      <c r="AK256" s="147"/>
      <c r="AL256" s="147">
        <v>29447.35</v>
      </c>
      <c r="AM256" s="147" t="s">
        <v>2853</v>
      </c>
      <c r="AN256" s="147" t="s">
        <v>2854</v>
      </c>
      <c r="AO256" s="1" t="s">
        <v>2855</v>
      </c>
      <c r="AP256" s="149" t="s">
        <v>2856</v>
      </c>
    </row>
    <row r="257" spans="1:42" ht="89.25">
      <c r="A257" s="2">
        <v>251</v>
      </c>
      <c r="B257" s="145">
        <v>6178</v>
      </c>
      <c r="C257" s="146" t="s">
        <v>2857</v>
      </c>
      <c r="D257" s="147" t="s">
        <v>16</v>
      </c>
      <c r="E257" s="148" t="s">
        <v>1680</v>
      </c>
      <c r="F257" s="147" t="s">
        <v>1831</v>
      </c>
      <c r="G257" s="148" t="s">
        <v>1723</v>
      </c>
      <c r="H257" s="147" t="s">
        <v>144</v>
      </c>
      <c r="I257" s="147"/>
      <c r="J257" s="147"/>
      <c r="K257" s="147">
        <v>35420</v>
      </c>
      <c r="L257" s="147">
        <v>9448</v>
      </c>
      <c r="M257" s="147">
        <v>4486.8</v>
      </c>
      <c r="N257" s="147">
        <v>40381.199999999997</v>
      </c>
      <c r="O257" s="147">
        <v>3344</v>
      </c>
      <c r="P257" s="147">
        <v>2000</v>
      </c>
      <c r="Q257" s="147">
        <v>1000</v>
      </c>
      <c r="R257" s="147"/>
      <c r="S257" s="147"/>
      <c r="T257" s="147"/>
      <c r="U257" s="147"/>
      <c r="V257" s="147"/>
      <c r="W257" s="147"/>
      <c r="X257" s="147"/>
      <c r="Y257" s="147"/>
      <c r="Z257" s="147">
        <f t="shared" si="3"/>
        <v>6344</v>
      </c>
      <c r="AA257" s="147">
        <v>55698.8</v>
      </c>
      <c r="AB257" s="147"/>
      <c r="AC257" s="147">
        <v>27115.03</v>
      </c>
      <c r="AD257" s="147">
        <v>0</v>
      </c>
      <c r="AE257" s="147">
        <v>8973.6</v>
      </c>
      <c r="AF257" s="147">
        <v>10000</v>
      </c>
      <c r="AG257" s="147">
        <v>449.32</v>
      </c>
      <c r="AH257" s="147">
        <v>4429.24</v>
      </c>
      <c r="AI257" s="147">
        <v>23852.16</v>
      </c>
      <c r="AJ257" s="147">
        <v>31846.639999999999</v>
      </c>
      <c r="AK257" s="147"/>
      <c r="AL257" s="147">
        <v>31846.639999999999</v>
      </c>
      <c r="AM257" s="147" t="s">
        <v>2858</v>
      </c>
      <c r="AN257" s="147" t="s">
        <v>2859</v>
      </c>
      <c r="AO257" s="1" t="s">
        <v>2860</v>
      </c>
      <c r="AP257" s="149"/>
    </row>
    <row r="258" spans="1:42" ht="76.5">
      <c r="A258" s="2">
        <v>252</v>
      </c>
      <c r="B258" s="145">
        <v>6209</v>
      </c>
      <c r="C258" s="146" t="s">
        <v>2861</v>
      </c>
      <c r="D258" s="147" t="s">
        <v>16</v>
      </c>
      <c r="E258" s="148" t="s">
        <v>1680</v>
      </c>
      <c r="F258" s="147" t="s">
        <v>1739</v>
      </c>
      <c r="G258" s="148" t="s">
        <v>1723</v>
      </c>
      <c r="H258" s="147" t="s">
        <v>144</v>
      </c>
      <c r="I258" s="147"/>
      <c r="J258" s="147"/>
      <c r="K258" s="147">
        <v>35420</v>
      </c>
      <c r="L258" s="147">
        <v>9448</v>
      </c>
      <c r="M258" s="147">
        <v>4486.8</v>
      </c>
      <c r="N258" s="147">
        <v>40381.199999999997</v>
      </c>
      <c r="O258" s="147">
        <v>3344</v>
      </c>
      <c r="P258" s="147">
        <v>2000</v>
      </c>
      <c r="Q258" s="147">
        <v>1000</v>
      </c>
      <c r="R258" s="147"/>
      <c r="S258" s="147"/>
      <c r="T258" s="147"/>
      <c r="U258" s="147"/>
      <c r="V258" s="147"/>
      <c r="W258" s="147"/>
      <c r="X258" s="147"/>
      <c r="Y258" s="147"/>
      <c r="Z258" s="147">
        <f t="shared" si="3"/>
        <v>6344</v>
      </c>
      <c r="AA258" s="147">
        <v>55698.8</v>
      </c>
      <c r="AB258" s="147"/>
      <c r="AC258" s="147">
        <v>27721.13</v>
      </c>
      <c r="AD258" s="147">
        <v>9750</v>
      </c>
      <c r="AE258" s="147">
        <v>8973.6</v>
      </c>
      <c r="AF258" s="147">
        <v>10000</v>
      </c>
      <c r="AG258" s="147">
        <v>475.72</v>
      </c>
      <c r="AH258" s="147">
        <v>4413.46</v>
      </c>
      <c r="AI258" s="147">
        <v>33612.78</v>
      </c>
      <c r="AJ258" s="147">
        <v>22086.02</v>
      </c>
      <c r="AK258" s="147"/>
      <c r="AL258" s="147">
        <v>22086.02</v>
      </c>
      <c r="AM258" s="147" t="s">
        <v>2862</v>
      </c>
      <c r="AN258" s="147" t="s">
        <v>2863</v>
      </c>
      <c r="AO258" s="1" t="s">
        <v>2864</v>
      </c>
      <c r="AP258" s="149" t="s">
        <v>2865</v>
      </c>
    </row>
    <row r="259" spans="1:42" ht="63.75">
      <c r="A259" s="2">
        <v>253</v>
      </c>
      <c r="B259" s="145">
        <v>6214</v>
      </c>
      <c r="C259" s="146" t="s">
        <v>2866</v>
      </c>
      <c r="D259" s="147" t="s">
        <v>16</v>
      </c>
      <c r="E259" s="148" t="s">
        <v>1680</v>
      </c>
      <c r="F259" s="147" t="s">
        <v>1787</v>
      </c>
      <c r="G259" s="148" t="s">
        <v>1777</v>
      </c>
      <c r="H259" s="147" t="s">
        <v>144</v>
      </c>
      <c r="I259" s="147"/>
      <c r="J259" s="147"/>
      <c r="K259" s="147">
        <v>35420</v>
      </c>
      <c r="L259" s="147">
        <v>10629</v>
      </c>
      <c r="M259" s="147">
        <v>4604.8999999999996</v>
      </c>
      <c r="N259" s="147">
        <v>41444.1</v>
      </c>
      <c r="O259" s="147">
        <v>3344</v>
      </c>
      <c r="P259" s="147">
        <v>2000</v>
      </c>
      <c r="Q259" s="147">
        <v>1000</v>
      </c>
      <c r="R259" s="147"/>
      <c r="S259" s="147"/>
      <c r="T259" s="147"/>
      <c r="U259" s="147"/>
      <c r="V259" s="147"/>
      <c r="W259" s="147"/>
      <c r="X259" s="147"/>
      <c r="Y259" s="147"/>
      <c r="Z259" s="147">
        <f t="shared" si="3"/>
        <v>6344</v>
      </c>
      <c r="AA259" s="147">
        <v>56997.9</v>
      </c>
      <c r="AB259" s="147"/>
      <c r="AC259" s="147">
        <v>8067.02</v>
      </c>
      <c r="AD259" s="147">
        <v>11125</v>
      </c>
      <c r="AE259" s="147">
        <v>9209.7999999999993</v>
      </c>
      <c r="AF259" s="147">
        <v>5000</v>
      </c>
      <c r="AG259" s="147">
        <v>421.87</v>
      </c>
      <c r="AH259" s="147">
        <v>1748.7</v>
      </c>
      <c r="AI259" s="147">
        <v>27505.37</v>
      </c>
      <c r="AJ259" s="147">
        <v>29492.53</v>
      </c>
      <c r="AK259" s="147"/>
      <c r="AL259" s="147">
        <v>29492.53</v>
      </c>
      <c r="AM259" s="147" t="s">
        <v>2867</v>
      </c>
      <c r="AN259" s="147" t="s">
        <v>2868</v>
      </c>
      <c r="AO259" s="1" t="s">
        <v>2869</v>
      </c>
      <c r="AP259" s="149" t="s">
        <v>2870</v>
      </c>
    </row>
    <row r="260" spans="1:42" ht="25.5">
      <c r="A260" s="2">
        <v>254</v>
      </c>
      <c r="B260" s="145">
        <v>6216</v>
      </c>
      <c r="C260" s="146" t="s">
        <v>2871</v>
      </c>
      <c r="D260" s="147" t="s">
        <v>16</v>
      </c>
      <c r="E260" s="148" t="s">
        <v>1680</v>
      </c>
      <c r="F260" s="147" t="s">
        <v>1722</v>
      </c>
      <c r="G260" s="148" t="s">
        <v>1752</v>
      </c>
      <c r="H260" s="147" t="s">
        <v>144</v>
      </c>
      <c r="I260" s="147"/>
      <c r="J260" s="147"/>
      <c r="K260" s="147">
        <v>35420</v>
      </c>
      <c r="L260" s="147">
        <v>11810</v>
      </c>
      <c r="M260" s="147">
        <v>4723</v>
      </c>
      <c r="N260" s="147">
        <v>42507</v>
      </c>
      <c r="O260" s="147">
        <v>3344</v>
      </c>
      <c r="P260" s="147">
        <v>2000</v>
      </c>
      <c r="Q260" s="147">
        <v>1000</v>
      </c>
      <c r="R260" s="147"/>
      <c r="S260" s="147"/>
      <c r="T260" s="147"/>
      <c r="U260" s="147"/>
      <c r="V260" s="147"/>
      <c r="W260" s="147"/>
      <c r="X260" s="147"/>
      <c r="Y260" s="147"/>
      <c r="Z260" s="147">
        <f t="shared" si="3"/>
        <v>6344</v>
      </c>
      <c r="AA260" s="147">
        <v>58297</v>
      </c>
      <c r="AB260" s="147"/>
      <c r="AC260" s="147">
        <v>32576.34</v>
      </c>
      <c r="AD260" s="147">
        <v>10000</v>
      </c>
      <c r="AE260" s="147">
        <v>9446</v>
      </c>
      <c r="AF260" s="147">
        <v>5000</v>
      </c>
      <c r="AG260" s="147">
        <v>475.6</v>
      </c>
      <c r="AH260" s="147">
        <v>6273.89</v>
      </c>
      <c r="AI260" s="147">
        <v>31195.49</v>
      </c>
      <c r="AJ260" s="147">
        <v>27101.51</v>
      </c>
      <c r="AK260" s="147"/>
      <c r="AL260" s="147">
        <v>27101.51</v>
      </c>
      <c r="AM260" s="147" t="s">
        <v>2872</v>
      </c>
      <c r="AN260" s="147" t="s">
        <v>2873</v>
      </c>
      <c r="AO260" s="1" t="s">
        <v>2874</v>
      </c>
      <c r="AP260" s="149" t="s">
        <v>2875</v>
      </c>
    </row>
    <row r="261" spans="1:42" ht="38.25">
      <c r="A261" s="2">
        <v>255</v>
      </c>
      <c r="B261" s="145">
        <v>6217</v>
      </c>
      <c r="C261" s="146" t="s">
        <v>2876</v>
      </c>
      <c r="D261" s="147" t="s">
        <v>16</v>
      </c>
      <c r="E261" s="148" t="s">
        <v>1680</v>
      </c>
      <c r="F261" s="147" t="s">
        <v>2021</v>
      </c>
      <c r="G261" s="148" t="s">
        <v>1777</v>
      </c>
      <c r="H261" s="147" t="s">
        <v>144</v>
      </c>
      <c r="I261" s="147"/>
      <c r="J261" s="147"/>
      <c r="K261" s="147">
        <v>35420</v>
      </c>
      <c r="L261" s="147">
        <v>10629</v>
      </c>
      <c r="M261" s="147">
        <v>4604.8999999999996</v>
      </c>
      <c r="N261" s="147">
        <v>41444.1</v>
      </c>
      <c r="O261" s="147">
        <v>3344</v>
      </c>
      <c r="P261" s="147">
        <v>2000</v>
      </c>
      <c r="Q261" s="147">
        <v>1000</v>
      </c>
      <c r="R261" s="147"/>
      <c r="S261" s="147"/>
      <c r="T261" s="147"/>
      <c r="U261" s="147"/>
      <c r="V261" s="147"/>
      <c r="W261" s="147"/>
      <c r="X261" s="147"/>
      <c r="Y261" s="147"/>
      <c r="Z261" s="147">
        <f t="shared" si="3"/>
        <v>6344</v>
      </c>
      <c r="AA261" s="147">
        <v>56997.9</v>
      </c>
      <c r="AB261" s="147"/>
      <c r="AC261" s="147">
        <v>31475.22</v>
      </c>
      <c r="AD261" s="147">
        <v>9750</v>
      </c>
      <c r="AE261" s="147">
        <v>9209.7999999999993</v>
      </c>
      <c r="AF261" s="147">
        <v>10000</v>
      </c>
      <c r="AG261" s="147">
        <v>429.84</v>
      </c>
      <c r="AH261" s="147">
        <v>5277.37</v>
      </c>
      <c r="AI261" s="147">
        <v>34667.01</v>
      </c>
      <c r="AJ261" s="147">
        <v>22330.89</v>
      </c>
      <c r="AK261" s="147"/>
      <c r="AL261" s="147">
        <v>22330.89</v>
      </c>
      <c r="AM261" s="147" t="s">
        <v>2877</v>
      </c>
      <c r="AN261" s="147" t="s">
        <v>2878</v>
      </c>
      <c r="AO261" s="1" t="s">
        <v>2879</v>
      </c>
      <c r="AP261" s="149" t="s">
        <v>2880</v>
      </c>
    </row>
    <row r="262" spans="1:42" ht="63.75">
      <c r="A262" s="2">
        <v>256</v>
      </c>
      <c r="B262" s="145">
        <v>6222</v>
      </c>
      <c r="C262" s="146" t="s">
        <v>2881</v>
      </c>
      <c r="D262" s="147" t="s">
        <v>16</v>
      </c>
      <c r="E262" s="148" t="s">
        <v>1680</v>
      </c>
      <c r="F262" s="147" t="s">
        <v>458</v>
      </c>
      <c r="G262" s="148" t="s">
        <v>1752</v>
      </c>
      <c r="H262" s="147" t="s">
        <v>144</v>
      </c>
      <c r="I262" s="147"/>
      <c r="J262" s="147"/>
      <c r="K262" s="147">
        <v>35420</v>
      </c>
      <c r="L262" s="147">
        <v>11810</v>
      </c>
      <c r="M262" s="147">
        <v>4723</v>
      </c>
      <c r="N262" s="147">
        <v>42507</v>
      </c>
      <c r="O262" s="147">
        <v>3344</v>
      </c>
      <c r="P262" s="147">
        <v>2000</v>
      </c>
      <c r="Q262" s="147">
        <v>1000</v>
      </c>
      <c r="R262" s="147"/>
      <c r="S262" s="147"/>
      <c r="T262" s="147"/>
      <c r="U262" s="147"/>
      <c r="V262" s="147"/>
      <c r="W262" s="147"/>
      <c r="X262" s="147"/>
      <c r="Y262" s="147"/>
      <c r="Z262" s="147">
        <f t="shared" si="3"/>
        <v>6344</v>
      </c>
      <c r="AA262" s="147">
        <v>58297</v>
      </c>
      <c r="AB262" s="147"/>
      <c r="AC262" s="147">
        <v>17077.38</v>
      </c>
      <c r="AD262" s="147">
        <v>10000</v>
      </c>
      <c r="AE262" s="147">
        <v>9446</v>
      </c>
      <c r="AF262" s="147">
        <v>6000</v>
      </c>
      <c r="AG262" s="147">
        <v>357.72</v>
      </c>
      <c r="AH262" s="147">
        <v>3284.49</v>
      </c>
      <c r="AI262" s="147">
        <v>29088.21</v>
      </c>
      <c r="AJ262" s="147">
        <v>29208.79</v>
      </c>
      <c r="AK262" s="147"/>
      <c r="AL262" s="147">
        <v>29208.79</v>
      </c>
      <c r="AM262" s="147" t="s">
        <v>2882</v>
      </c>
      <c r="AN262" s="147" t="s">
        <v>2883</v>
      </c>
      <c r="AO262" s="1" t="s">
        <v>2884</v>
      </c>
      <c r="AP262" s="149" t="s">
        <v>2885</v>
      </c>
    </row>
    <row r="263" spans="1:42" ht="76.5">
      <c r="A263" s="2">
        <v>257</v>
      </c>
      <c r="B263" s="145">
        <v>6226</v>
      </c>
      <c r="C263" s="146" t="s">
        <v>2886</v>
      </c>
      <c r="D263" s="147" t="s">
        <v>16</v>
      </c>
      <c r="E263" s="148" t="s">
        <v>1680</v>
      </c>
      <c r="F263" s="147" t="s">
        <v>462</v>
      </c>
      <c r="G263" s="148" t="s">
        <v>1777</v>
      </c>
      <c r="H263" s="147" t="s">
        <v>144</v>
      </c>
      <c r="I263" s="147"/>
      <c r="J263" s="147"/>
      <c r="K263" s="147">
        <v>35420</v>
      </c>
      <c r="L263" s="147">
        <v>10629</v>
      </c>
      <c r="M263" s="147">
        <v>4604.8999999999996</v>
      </c>
      <c r="N263" s="147">
        <v>41444.1</v>
      </c>
      <c r="O263" s="147">
        <v>3344</v>
      </c>
      <c r="P263" s="147">
        <v>2000</v>
      </c>
      <c r="Q263" s="147">
        <v>1000</v>
      </c>
      <c r="R263" s="147"/>
      <c r="S263" s="147"/>
      <c r="T263" s="147"/>
      <c r="U263" s="147"/>
      <c r="V263" s="147"/>
      <c r="W263" s="147"/>
      <c r="X263" s="147"/>
      <c r="Y263" s="147"/>
      <c r="Z263" s="147">
        <f t="shared" ref="Z263:Z326" si="4">SUM(O263:Y263)</f>
        <v>6344</v>
      </c>
      <c r="AA263" s="147">
        <v>56997.9</v>
      </c>
      <c r="AB263" s="147"/>
      <c r="AC263" s="147">
        <v>31174.94</v>
      </c>
      <c r="AD263" s="147">
        <v>9750</v>
      </c>
      <c r="AE263" s="147">
        <v>9209.7999999999993</v>
      </c>
      <c r="AF263" s="147">
        <v>5000</v>
      </c>
      <c r="AG263" s="147">
        <v>424.92</v>
      </c>
      <c r="AH263" s="147">
        <v>7071.98</v>
      </c>
      <c r="AI263" s="147">
        <v>31456.7</v>
      </c>
      <c r="AJ263" s="147">
        <v>25541.200000000001</v>
      </c>
      <c r="AK263" s="147"/>
      <c r="AL263" s="147">
        <v>25541.200000000001</v>
      </c>
      <c r="AM263" s="147" t="s">
        <v>2887</v>
      </c>
      <c r="AN263" s="147" t="s">
        <v>2888</v>
      </c>
      <c r="AO263" s="1" t="s">
        <v>2889</v>
      </c>
      <c r="AP263" s="149" t="s">
        <v>2890</v>
      </c>
    </row>
    <row r="264" spans="1:42" ht="63.75">
      <c r="A264" s="2">
        <v>258</v>
      </c>
      <c r="B264" s="145">
        <v>6227</v>
      </c>
      <c r="C264" s="146" t="s">
        <v>2891</v>
      </c>
      <c r="D264" s="147" t="s">
        <v>16</v>
      </c>
      <c r="E264" s="148" t="s">
        <v>1680</v>
      </c>
      <c r="F264" s="147" t="s">
        <v>1787</v>
      </c>
      <c r="G264" s="148" t="s">
        <v>1777</v>
      </c>
      <c r="H264" s="147" t="s">
        <v>2892</v>
      </c>
      <c r="I264" s="147"/>
      <c r="J264" s="147"/>
      <c r="K264" s="147">
        <v>26082</v>
      </c>
      <c r="L264" s="147">
        <v>7821</v>
      </c>
      <c r="M264" s="147">
        <v>3390.3</v>
      </c>
      <c r="N264" s="147">
        <v>30512.7</v>
      </c>
      <c r="O264" s="147">
        <v>2200</v>
      </c>
      <c r="P264" s="147">
        <v>2000</v>
      </c>
      <c r="Q264" s="147">
        <v>1000</v>
      </c>
      <c r="R264" s="147"/>
      <c r="S264" s="147"/>
      <c r="T264" s="147"/>
      <c r="U264" s="147"/>
      <c r="V264" s="147"/>
      <c r="W264" s="147"/>
      <c r="X264" s="147"/>
      <c r="Y264" s="147"/>
      <c r="Z264" s="147">
        <f t="shared" si="4"/>
        <v>5200</v>
      </c>
      <c r="AA264" s="147">
        <v>42493.3</v>
      </c>
      <c r="AB264" s="147"/>
      <c r="AC264" s="147">
        <v>20301.97</v>
      </c>
      <c r="AD264" s="147">
        <v>0</v>
      </c>
      <c r="AE264" s="147">
        <v>6780.6</v>
      </c>
      <c r="AF264" s="147">
        <v>5000</v>
      </c>
      <c r="AG264" s="147">
        <v>440.45</v>
      </c>
      <c r="AH264" s="147">
        <v>1164.3399999999999</v>
      </c>
      <c r="AI264" s="147">
        <v>13385.39</v>
      </c>
      <c r="AJ264" s="147">
        <v>29107.91</v>
      </c>
      <c r="AK264" s="147"/>
      <c r="AL264" s="147">
        <v>29107.91</v>
      </c>
      <c r="AM264" s="147" t="s">
        <v>2893</v>
      </c>
      <c r="AN264" s="147" t="s">
        <v>2894</v>
      </c>
      <c r="AO264" s="1" t="s">
        <v>2895</v>
      </c>
      <c r="AP264" s="149"/>
    </row>
    <row r="265" spans="1:42" ht="51">
      <c r="A265" s="2">
        <v>259</v>
      </c>
      <c r="B265" s="145">
        <v>6230</v>
      </c>
      <c r="C265" s="146" t="s">
        <v>2896</v>
      </c>
      <c r="D265" s="147" t="s">
        <v>16</v>
      </c>
      <c r="E265" s="148" t="s">
        <v>1680</v>
      </c>
      <c r="F265" s="147" t="s">
        <v>1822</v>
      </c>
      <c r="G265" s="148" t="s">
        <v>1777</v>
      </c>
      <c r="H265" s="147" t="s">
        <v>2892</v>
      </c>
      <c r="I265" s="147"/>
      <c r="J265" s="147"/>
      <c r="K265" s="147">
        <v>26082</v>
      </c>
      <c r="L265" s="147">
        <v>7821</v>
      </c>
      <c r="M265" s="147">
        <v>3390.3</v>
      </c>
      <c r="N265" s="147">
        <v>30512.7</v>
      </c>
      <c r="O265" s="147">
        <v>2200</v>
      </c>
      <c r="P265" s="147">
        <v>2000</v>
      </c>
      <c r="Q265" s="147">
        <v>1000</v>
      </c>
      <c r="R265" s="147"/>
      <c r="S265" s="147"/>
      <c r="T265" s="147"/>
      <c r="U265" s="147"/>
      <c r="V265" s="147"/>
      <c r="W265" s="147"/>
      <c r="X265" s="147"/>
      <c r="Y265" s="147"/>
      <c r="Z265" s="147">
        <f t="shared" si="4"/>
        <v>5200</v>
      </c>
      <c r="AA265" s="147">
        <v>42493.3</v>
      </c>
      <c r="AB265" s="147"/>
      <c r="AC265" s="147">
        <v>24136.51</v>
      </c>
      <c r="AD265" s="147">
        <v>7000</v>
      </c>
      <c r="AE265" s="147">
        <v>6780.6</v>
      </c>
      <c r="AF265" s="147">
        <v>2000</v>
      </c>
      <c r="AG265" s="147">
        <v>431.13</v>
      </c>
      <c r="AH265" s="147">
        <v>2657.23</v>
      </c>
      <c r="AI265" s="147">
        <v>18868.96</v>
      </c>
      <c r="AJ265" s="147">
        <v>23624.34</v>
      </c>
      <c r="AK265" s="147"/>
      <c r="AL265" s="147">
        <v>23624.34</v>
      </c>
      <c r="AM265" s="147" t="s">
        <v>2897</v>
      </c>
      <c r="AN265" s="147" t="s">
        <v>2898</v>
      </c>
      <c r="AO265" s="1" t="s">
        <v>2899</v>
      </c>
      <c r="AP265" s="149" t="s">
        <v>2900</v>
      </c>
    </row>
    <row r="266" spans="1:42" ht="63.75">
      <c r="A266" s="2">
        <v>260</v>
      </c>
      <c r="B266" s="145">
        <v>6232</v>
      </c>
      <c r="C266" s="146" t="s">
        <v>2901</v>
      </c>
      <c r="D266" s="147" t="s">
        <v>16</v>
      </c>
      <c r="E266" s="148" t="s">
        <v>1680</v>
      </c>
      <c r="F266" s="147" t="s">
        <v>2132</v>
      </c>
      <c r="G266" s="148" t="s">
        <v>1777</v>
      </c>
      <c r="H266" s="147" t="s">
        <v>2892</v>
      </c>
      <c r="I266" s="147"/>
      <c r="J266" s="147"/>
      <c r="K266" s="147">
        <v>26082</v>
      </c>
      <c r="L266" s="147">
        <v>7821</v>
      </c>
      <c r="M266" s="147">
        <v>3390.3</v>
      </c>
      <c r="N266" s="147">
        <v>30512.7</v>
      </c>
      <c r="O266" s="147">
        <v>2200</v>
      </c>
      <c r="P266" s="147">
        <v>2000</v>
      </c>
      <c r="Q266" s="147">
        <v>1000</v>
      </c>
      <c r="R266" s="147"/>
      <c r="S266" s="147"/>
      <c r="T266" s="147"/>
      <c r="U266" s="147"/>
      <c r="V266" s="147"/>
      <c r="W266" s="147"/>
      <c r="X266" s="147"/>
      <c r="Y266" s="147"/>
      <c r="Z266" s="147">
        <f t="shared" si="4"/>
        <v>5200</v>
      </c>
      <c r="AA266" s="147">
        <v>42493.3</v>
      </c>
      <c r="AB266" s="147"/>
      <c r="AC266" s="147">
        <v>20083.63</v>
      </c>
      <c r="AD266" s="147">
        <v>6250</v>
      </c>
      <c r="AE266" s="147">
        <v>6780.6</v>
      </c>
      <c r="AF266" s="147">
        <v>5000</v>
      </c>
      <c r="AG266" s="147">
        <v>462.55</v>
      </c>
      <c r="AH266" s="147">
        <v>1151.83</v>
      </c>
      <c r="AI266" s="147">
        <v>19644.98</v>
      </c>
      <c r="AJ266" s="147">
        <v>22848.32</v>
      </c>
      <c r="AK266" s="147"/>
      <c r="AL266" s="147">
        <v>22848.32</v>
      </c>
      <c r="AM266" s="147" t="s">
        <v>2902</v>
      </c>
      <c r="AN266" s="147" t="s">
        <v>2903</v>
      </c>
      <c r="AO266" s="1" t="s">
        <v>2904</v>
      </c>
      <c r="AP266" s="149" t="s">
        <v>2905</v>
      </c>
    </row>
    <row r="267" spans="1:42" ht="38.25">
      <c r="A267" s="2">
        <v>261</v>
      </c>
      <c r="B267" s="145">
        <v>6237</v>
      </c>
      <c r="C267" s="146" t="s">
        <v>2906</v>
      </c>
      <c r="D267" s="147" t="s">
        <v>16</v>
      </c>
      <c r="E267" s="148" t="s">
        <v>1680</v>
      </c>
      <c r="F267" s="147" t="s">
        <v>2021</v>
      </c>
      <c r="G267" s="148" t="s">
        <v>1777</v>
      </c>
      <c r="H267" s="147" t="s">
        <v>2892</v>
      </c>
      <c r="I267" s="147"/>
      <c r="J267" s="147"/>
      <c r="K267" s="147">
        <v>26082</v>
      </c>
      <c r="L267" s="147">
        <v>7821</v>
      </c>
      <c r="M267" s="147">
        <v>3390.3</v>
      </c>
      <c r="N267" s="147">
        <v>30512.7</v>
      </c>
      <c r="O267" s="147">
        <v>2200</v>
      </c>
      <c r="P267" s="147">
        <v>2000</v>
      </c>
      <c r="Q267" s="147">
        <v>1000</v>
      </c>
      <c r="R267" s="147"/>
      <c r="S267" s="147"/>
      <c r="T267" s="147"/>
      <c r="U267" s="147"/>
      <c r="V267" s="147"/>
      <c r="W267" s="147"/>
      <c r="X267" s="147"/>
      <c r="Y267" s="147"/>
      <c r="Z267" s="147">
        <f t="shared" si="4"/>
        <v>5200</v>
      </c>
      <c r="AA267" s="147">
        <v>42493.3</v>
      </c>
      <c r="AB267" s="147"/>
      <c r="AC267" s="147">
        <v>23362.23</v>
      </c>
      <c r="AD267" s="147">
        <v>7000</v>
      </c>
      <c r="AE267" s="147">
        <v>6780.6</v>
      </c>
      <c r="AF267" s="147">
        <v>0</v>
      </c>
      <c r="AG267" s="147">
        <v>447.07</v>
      </c>
      <c r="AH267" s="147">
        <v>2390.4499999999998</v>
      </c>
      <c r="AI267" s="147">
        <v>16618.12</v>
      </c>
      <c r="AJ267" s="147">
        <v>25875.18</v>
      </c>
      <c r="AK267" s="147"/>
      <c r="AL267" s="147">
        <v>25875.18</v>
      </c>
      <c r="AM267" s="147" t="s">
        <v>2907</v>
      </c>
      <c r="AN267" s="147" t="s">
        <v>2908</v>
      </c>
      <c r="AO267" s="1">
        <v>0</v>
      </c>
      <c r="AP267" s="149" t="s">
        <v>2909</v>
      </c>
    </row>
    <row r="268" spans="1:42" ht="38.25">
      <c r="A268" s="2">
        <v>262</v>
      </c>
      <c r="B268" s="145">
        <v>6252</v>
      </c>
      <c r="C268" s="146" t="s">
        <v>2910</v>
      </c>
      <c r="D268" s="147" t="s">
        <v>16</v>
      </c>
      <c r="E268" s="148" t="s">
        <v>1680</v>
      </c>
      <c r="F268" s="147" t="s">
        <v>183</v>
      </c>
      <c r="G268" s="148" t="s">
        <v>1752</v>
      </c>
      <c r="H268" s="147" t="s">
        <v>2911</v>
      </c>
      <c r="I268" s="147"/>
      <c r="J268" s="147"/>
      <c r="K268" s="147">
        <v>28417</v>
      </c>
      <c r="L268" s="147">
        <v>9470</v>
      </c>
      <c r="M268" s="147">
        <v>3788.7</v>
      </c>
      <c r="N268" s="147">
        <v>34098.300000000003</v>
      </c>
      <c r="O268" s="147">
        <v>2668</v>
      </c>
      <c r="P268" s="147">
        <v>2000</v>
      </c>
      <c r="Q268" s="147">
        <v>1000</v>
      </c>
      <c r="R268" s="147"/>
      <c r="S268" s="147"/>
      <c r="T268" s="147"/>
      <c r="U268" s="147"/>
      <c r="V268" s="147"/>
      <c r="W268" s="147"/>
      <c r="X268" s="147"/>
      <c r="Y268" s="147"/>
      <c r="Z268" s="147">
        <f t="shared" si="4"/>
        <v>5668</v>
      </c>
      <c r="AA268" s="147">
        <v>47343.7</v>
      </c>
      <c r="AB268" s="147"/>
      <c r="AC268" s="147">
        <v>23803.34</v>
      </c>
      <c r="AD268" s="147">
        <v>0</v>
      </c>
      <c r="AE268" s="147">
        <v>7577.4</v>
      </c>
      <c r="AF268" s="147">
        <v>5000</v>
      </c>
      <c r="AG268" s="147">
        <v>450.23</v>
      </c>
      <c r="AH268" s="147">
        <v>3524.13</v>
      </c>
      <c r="AI268" s="147">
        <v>16551.759999999998</v>
      </c>
      <c r="AJ268" s="147">
        <v>30791.94</v>
      </c>
      <c r="AK268" s="147"/>
      <c r="AL268" s="147">
        <v>30791.94</v>
      </c>
      <c r="AM268" s="147" t="s">
        <v>2912</v>
      </c>
      <c r="AN268" s="147" t="s">
        <v>2913</v>
      </c>
      <c r="AO268" s="1" t="s">
        <v>2914</v>
      </c>
      <c r="AP268" s="149"/>
    </row>
    <row r="269" spans="1:42" ht="38.25">
      <c r="A269" s="2">
        <v>263</v>
      </c>
      <c r="B269" s="145">
        <v>6253</v>
      </c>
      <c r="C269" s="146" t="s">
        <v>2915</v>
      </c>
      <c r="D269" s="147" t="s">
        <v>16</v>
      </c>
      <c r="E269" s="148" t="s">
        <v>1680</v>
      </c>
      <c r="F269" s="147" t="s">
        <v>183</v>
      </c>
      <c r="G269" s="148" t="s">
        <v>1752</v>
      </c>
      <c r="H269" s="147" t="s">
        <v>2911</v>
      </c>
      <c r="I269" s="147"/>
      <c r="J269" s="147"/>
      <c r="K269" s="147">
        <v>28417</v>
      </c>
      <c r="L269" s="147">
        <v>9470</v>
      </c>
      <c r="M269" s="147">
        <v>3788.7</v>
      </c>
      <c r="N269" s="147">
        <v>34098.300000000003</v>
      </c>
      <c r="O269" s="147">
        <v>2668</v>
      </c>
      <c r="P269" s="147">
        <v>2000</v>
      </c>
      <c r="Q269" s="147">
        <v>1000</v>
      </c>
      <c r="R269" s="147"/>
      <c r="S269" s="147"/>
      <c r="T269" s="147"/>
      <c r="U269" s="147"/>
      <c r="V269" s="147"/>
      <c r="W269" s="147"/>
      <c r="X269" s="147"/>
      <c r="Y269" s="147"/>
      <c r="Z269" s="147">
        <f t="shared" si="4"/>
        <v>5668</v>
      </c>
      <c r="AA269" s="147">
        <v>47343.7</v>
      </c>
      <c r="AB269" s="147"/>
      <c r="AC269" s="147">
        <v>22777.85</v>
      </c>
      <c r="AD269" s="147">
        <v>0</v>
      </c>
      <c r="AE269" s="147">
        <v>7577.4</v>
      </c>
      <c r="AF269" s="147">
        <v>5000</v>
      </c>
      <c r="AG269" s="147">
        <v>437.27</v>
      </c>
      <c r="AH269" s="147">
        <v>3361.15</v>
      </c>
      <c r="AI269" s="147">
        <v>16375.82</v>
      </c>
      <c r="AJ269" s="147">
        <v>30967.88</v>
      </c>
      <c r="AK269" s="147"/>
      <c r="AL269" s="147">
        <v>30967.88</v>
      </c>
      <c r="AM269" s="147" t="s">
        <v>2916</v>
      </c>
      <c r="AN269" s="147" t="s">
        <v>2917</v>
      </c>
      <c r="AO269" s="1" t="s">
        <v>2918</v>
      </c>
      <c r="AP269" s="149"/>
    </row>
    <row r="270" spans="1:42" ht="25.5">
      <c r="A270" s="2">
        <v>264</v>
      </c>
      <c r="B270" s="145">
        <v>6263</v>
      </c>
      <c r="C270" s="146" t="s">
        <v>2919</v>
      </c>
      <c r="D270" s="147" t="s">
        <v>16</v>
      </c>
      <c r="E270" s="148" t="s">
        <v>1680</v>
      </c>
      <c r="F270" s="147" t="s">
        <v>1681</v>
      </c>
      <c r="G270" s="148" t="s">
        <v>1686</v>
      </c>
      <c r="H270" s="147" t="s">
        <v>2892</v>
      </c>
      <c r="I270" s="147"/>
      <c r="J270" s="147"/>
      <c r="K270" s="147">
        <v>26082</v>
      </c>
      <c r="L270" s="147">
        <v>6083</v>
      </c>
      <c r="M270" s="147">
        <v>3216.5</v>
      </c>
      <c r="N270" s="147">
        <v>28948.5</v>
      </c>
      <c r="O270" s="147">
        <v>2200</v>
      </c>
      <c r="P270" s="147">
        <v>2000</v>
      </c>
      <c r="Q270" s="147">
        <v>1000</v>
      </c>
      <c r="R270" s="147"/>
      <c r="S270" s="147"/>
      <c r="T270" s="147"/>
      <c r="U270" s="147"/>
      <c r="V270" s="147"/>
      <c r="W270" s="147"/>
      <c r="X270" s="147"/>
      <c r="Y270" s="147"/>
      <c r="Z270" s="147">
        <f t="shared" si="4"/>
        <v>5200</v>
      </c>
      <c r="AA270" s="147">
        <v>40581.5</v>
      </c>
      <c r="AB270" s="147"/>
      <c r="AC270" s="147">
        <v>21297.07</v>
      </c>
      <c r="AD270" s="147">
        <v>6750</v>
      </c>
      <c r="AE270" s="147">
        <v>6433</v>
      </c>
      <c r="AF270" s="147">
        <v>1000</v>
      </c>
      <c r="AG270" s="147">
        <v>433.34</v>
      </c>
      <c r="AH270" s="147">
        <v>1866.17</v>
      </c>
      <c r="AI270" s="147">
        <v>16482.509999999998</v>
      </c>
      <c r="AJ270" s="147">
        <v>24098.99</v>
      </c>
      <c r="AK270" s="147"/>
      <c r="AL270" s="147">
        <v>24098.99</v>
      </c>
      <c r="AM270" s="147" t="s">
        <v>2920</v>
      </c>
      <c r="AN270" s="147" t="s">
        <v>2921</v>
      </c>
      <c r="AO270" s="1" t="s">
        <v>2922</v>
      </c>
      <c r="AP270" s="149" t="s">
        <v>2923</v>
      </c>
    </row>
    <row r="271" spans="1:42" ht="38.25">
      <c r="A271" s="2">
        <v>265</v>
      </c>
      <c r="B271" s="145">
        <v>6264</v>
      </c>
      <c r="C271" s="146" t="s">
        <v>2924</v>
      </c>
      <c r="D271" s="147" t="s">
        <v>16</v>
      </c>
      <c r="E271" s="148" t="s">
        <v>1680</v>
      </c>
      <c r="F271" s="147" t="s">
        <v>1924</v>
      </c>
      <c r="G271" s="148" t="s">
        <v>1686</v>
      </c>
      <c r="H271" s="147" t="s">
        <v>2892</v>
      </c>
      <c r="I271" s="147"/>
      <c r="J271" s="147"/>
      <c r="K271" s="147">
        <v>26082</v>
      </c>
      <c r="L271" s="147">
        <v>6083</v>
      </c>
      <c r="M271" s="147">
        <v>3216.5</v>
      </c>
      <c r="N271" s="147">
        <v>28948.5</v>
      </c>
      <c r="O271" s="147">
        <v>2200</v>
      </c>
      <c r="P271" s="147">
        <v>2000</v>
      </c>
      <c r="Q271" s="147">
        <v>1000</v>
      </c>
      <c r="R271" s="147"/>
      <c r="S271" s="147"/>
      <c r="T271" s="147"/>
      <c r="U271" s="147"/>
      <c r="V271" s="147"/>
      <c r="W271" s="147"/>
      <c r="X271" s="147"/>
      <c r="Y271" s="147"/>
      <c r="Z271" s="147">
        <f t="shared" si="4"/>
        <v>5200</v>
      </c>
      <c r="AA271" s="147">
        <v>40581.5</v>
      </c>
      <c r="AB271" s="147"/>
      <c r="AC271" s="147">
        <v>20480.39</v>
      </c>
      <c r="AD271" s="147">
        <v>5400</v>
      </c>
      <c r="AE271" s="147">
        <v>6433</v>
      </c>
      <c r="AF271" s="147">
        <v>3000</v>
      </c>
      <c r="AG271" s="147">
        <v>435.75</v>
      </c>
      <c r="AH271" s="147">
        <v>1899.53</v>
      </c>
      <c r="AI271" s="147">
        <v>17168.28</v>
      </c>
      <c r="AJ271" s="147">
        <v>23413.22</v>
      </c>
      <c r="AK271" s="147"/>
      <c r="AL271" s="147">
        <v>23413.22</v>
      </c>
      <c r="AM271" s="147" t="s">
        <v>2925</v>
      </c>
      <c r="AN271" s="147" t="s">
        <v>2926</v>
      </c>
      <c r="AO271" s="1" t="s">
        <v>2927</v>
      </c>
      <c r="AP271" s="149" t="s">
        <v>2928</v>
      </c>
    </row>
    <row r="272" spans="1:42" ht="51">
      <c r="A272" s="2">
        <v>266</v>
      </c>
      <c r="B272" s="145">
        <v>6265</v>
      </c>
      <c r="C272" s="146" t="s">
        <v>2929</v>
      </c>
      <c r="D272" s="147" t="s">
        <v>16</v>
      </c>
      <c r="E272" s="148" t="s">
        <v>1680</v>
      </c>
      <c r="F272" s="147" t="s">
        <v>1715</v>
      </c>
      <c r="G272" s="148" t="s">
        <v>1686</v>
      </c>
      <c r="H272" s="147" t="s">
        <v>2892</v>
      </c>
      <c r="I272" s="147"/>
      <c r="J272" s="147"/>
      <c r="K272" s="147">
        <v>26082</v>
      </c>
      <c r="L272" s="147">
        <v>6083</v>
      </c>
      <c r="M272" s="147">
        <v>3216.5</v>
      </c>
      <c r="N272" s="147">
        <v>28948.5</v>
      </c>
      <c r="O272" s="147">
        <v>2200</v>
      </c>
      <c r="P272" s="147">
        <v>2000</v>
      </c>
      <c r="Q272" s="147">
        <v>1000</v>
      </c>
      <c r="R272" s="147"/>
      <c r="S272" s="147"/>
      <c r="T272" s="147"/>
      <c r="U272" s="147"/>
      <c r="V272" s="147"/>
      <c r="W272" s="147"/>
      <c r="X272" s="147"/>
      <c r="Y272" s="147"/>
      <c r="Z272" s="147">
        <f t="shared" si="4"/>
        <v>5200</v>
      </c>
      <c r="AA272" s="147">
        <v>40581.5</v>
      </c>
      <c r="AB272" s="147"/>
      <c r="AC272" s="147">
        <v>21284.53</v>
      </c>
      <c r="AD272" s="147">
        <v>6750</v>
      </c>
      <c r="AE272" s="147">
        <v>6433</v>
      </c>
      <c r="AF272" s="147">
        <v>5000</v>
      </c>
      <c r="AG272" s="147">
        <v>459.37</v>
      </c>
      <c r="AH272" s="147">
        <v>1220.95</v>
      </c>
      <c r="AI272" s="147">
        <v>19863.32</v>
      </c>
      <c r="AJ272" s="147">
        <v>20718.18</v>
      </c>
      <c r="AK272" s="147"/>
      <c r="AL272" s="147">
        <v>20718.18</v>
      </c>
      <c r="AM272" s="147" t="s">
        <v>2930</v>
      </c>
      <c r="AN272" s="147" t="s">
        <v>2931</v>
      </c>
      <c r="AO272" s="1" t="s">
        <v>2932</v>
      </c>
      <c r="AP272" s="149" t="s">
        <v>2933</v>
      </c>
    </row>
    <row r="273" spans="1:42" ht="76.5">
      <c r="A273" s="2">
        <v>267</v>
      </c>
      <c r="B273" s="145">
        <v>6273</v>
      </c>
      <c r="C273" s="146" t="s">
        <v>2934</v>
      </c>
      <c r="D273" s="147" t="s">
        <v>16</v>
      </c>
      <c r="E273" s="148" t="s">
        <v>1680</v>
      </c>
      <c r="F273" s="147" t="s">
        <v>1868</v>
      </c>
      <c r="G273" s="148" t="s">
        <v>1686</v>
      </c>
      <c r="H273" s="147" t="s">
        <v>2892</v>
      </c>
      <c r="I273" s="147"/>
      <c r="J273" s="147"/>
      <c r="K273" s="147">
        <v>26082</v>
      </c>
      <c r="L273" s="147">
        <v>6083</v>
      </c>
      <c r="M273" s="147">
        <v>3216.5</v>
      </c>
      <c r="N273" s="147">
        <v>28948.5</v>
      </c>
      <c r="O273" s="147">
        <v>2200</v>
      </c>
      <c r="P273" s="147">
        <v>2000</v>
      </c>
      <c r="Q273" s="147">
        <v>1000</v>
      </c>
      <c r="R273" s="147"/>
      <c r="S273" s="147"/>
      <c r="T273" s="147"/>
      <c r="U273" s="147"/>
      <c r="V273" s="147"/>
      <c r="W273" s="147"/>
      <c r="X273" s="147"/>
      <c r="Y273" s="147"/>
      <c r="Z273" s="147">
        <f t="shared" si="4"/>
        <v>5200</v>
      </c>
      <c r="AA273" s="147">
        <v>40581.5</v>
      </c>
      <c r="AB273" s="147"/>
      <c r="AC273" s="147">
        <v>20147.71</v>
      </c>
      <c r="AD273" s="147">
        <v>0</v>
      </c>
      <c r="AE273" s="147">
        <v>6433</v>
      </c>
      <c r="AF273" s="147">
        <v>6000</v>
      </c>
      <c r="AG273" s="147">
        <v>436.68</v>
      </c>
      <c r="AH273" s="147">
        <v>1160.96</v>
      </c>
      <c r="AI273" s="147">
        <v>14030.64</v>
      </c>
      <c r="AJ273" s="147">
        <v>26550.86</v>
      </c>
      <c r="AK273" s="147"/>
      <c r="AL273" s="147">
        <v>26550.86</v>
      </c>
      <c r="AM273" s="147" t="s">
        <v>2935</v>
      </c>
      <c r="AN273" s="147" t="s">
        <v>2936</v>
      </c>
      <c r="AO273" s="1" t="s">
        <v>2937</v>
      </c>
      <c r="AP273" s="149"/>
    </row>
    <row r="274" spans="1:42" ht="38.25">
      <c r="A274" s="2">
        <v>268</v>
      </c>
      <c r="B274" s="145">
        <v>6275</v>
      </c>
      <c r="C274" s="146" t="s">
        <v>2938</v>
      </c>
      <c r="D274" s="147" t="s">
        <v>16</v>
      </c>
      <c r="E274" s="148" t="s">
        <v>1680</v>
      </c>
      <c r="F274" s="147" t="s">
        <v>1722</v>
      </c>
      <c r="G274" s="148" t="s">
        <v>1686</v>
      </c>
      <c r="H274" s="147" t="s">
        <v>2892</v>
      </c>
      <c r="I274" s="147"/>
      <c r="J274" s="147"/>
      <c r="K274" s="147">
        <v>26082</v>
      </c>
      <c r="L274" s="147">
        <v>6083</v>
      </c>
      <c r="M274" s="147">
        <v>3216.5</v>
      </c>
      <c r="N274" s="147">
        <v>28948.5</v>
      </c>
      <c r="O274" s="147">
        <v>2200</v>
      </c>
      <c r="P274" s="147">
        <v>2000</v>
      </c>
      <c r="Q274" s="147">
        <v>1000</v>
      </c>
      <c r="R274" s="147"/>
      <c r="S274" s="147"/>
      <c r="T274" s="147"/>
      <c r="U274" s="147"/>
      <c r="V274" s="147"/>
      <c r="W274" s="147"/>
      <c r="X274" s="147"/>
      <c r="Y274" s="147"/>
      <c r="Z274" s="147">
        <f t="shared" si="4"/>
        <v>5200</v>
      </c>
      <c r="AA274" s="147">
        <v>40581.5</v>
      </c>
      <c r="AB274" s="147"/>
      <c r="AC274" s="147">
        <v>20943.03</v>
      </c>
      <c r="AD274" s="147">
        <v>0</v>
      </c>
      <c r="AE274" s="147">
        <v>6433</v>
      </c>
      <c r="AF274" s="147">
        <v>0</v>
      </c>
      <c r="AG274" s="147">
        <v>458.97</v>
      </c>
      <c r="AH274" s="147">
        <v>2737.35</v>
      </c>
      <c r="AI274" s="147">
        <v>9629.32</v>
      </c>
      <c r="AJ274" s="147">
        <v>30952.18</v>
      </c>
      <c r="AK274" s="147"/>
      <c r="AL274" s="147">
        <v>30952.18</v>
      </c>
      <c r="AM274" s="147" t="s">
        <v>2939</v>
      </c>
      <c r="AN274" s="147" t="s">
        <v>2940</v>
      </c>
      <c r="AO274" s="1">
        <v>0</v>
      </c>
      <c r="AP274" s="149"/>
    </row>
    <row r="275" spans="1:42" ht="76.5">
      <c r="A275" s="2">
        <v>269</v>
      </c>
      <c r="B275" s="145">
        <v>6302</v>
      </c>
      <c r="C275" s="146" t="s">
        <v>2941</v>
      </c>
      <c r="D275" s="147" t="s">
        <v>16</v>
      </c>
      <c r="E275" s="148" t="s">
        <v>1680</v>
      </c>
      <c r="F275" s="147" t="s">
        <v>1868</v>
      </c>
      <c r="G275" s="148" t="s">
        <v>1686</v>
      </c>
      <c r="H275" s="147" t="s">
        <v>142</v>
      </c>
      <c r="I275" s="147"/>
      <c r="J275" s="147"/>
      <c r="K275" s="147">
        <v>46207</v>
      </c>
      <c r="L275" s="147">
        <v>10780</v>
      </c>
      <c r="M275" s="147">
        <v>5698.7</v>
      </c>
      <c r="N275" s="147">
        <v>51288.3</v>
      </c>
      <c r="O275" s="147">
        <v>4220</v>
      </c>
      <c r="P275" s="147">
        <v>2000</v>
      </c>
      <c r="Q275" s="147">
        <v>1000</v>
      </c>
      <c r="R275" s="147"/>
      <c r="S275" s="147"/>
      <c r="T275" s="147"/>
      <c r="U275" s="147"/>
      <c r="V275" s="147"/>
      <c r="W275" s="147"/>
      <c r="X275" s="147"/>
      <c r="Y275" s="147"/>
      <c r="Z275" s="147">
        <f t="shared" si="4"/>
        <v>7220</v>
      </c>
      <c r="AA275" s="147">
        <v>69905.7</v>
      </c>
      <c r="AB275" s="147"/>
      <c r="AC275" s="147">
        <v>35798.980000000003</v>
      </c>
      <c r="AD275" s="147">
        <v>12250</v>
      </c>
      <c r="AE275" s="147">
        <v>11397.4</v>
      </c>
      <c r="AF275" s="147">
        <v>10000</v>
      </c>
      <c r="AG275" s="147">
        <v>453.85</v>
      </c>
      <c r="AH275" s="147">
        <v>12105.07</v>
      </c>
      <c r="AI275" s="147">
        <v>46206.32</v>
      </c>
      <c r="AJ275" s="147">
        <v>23699.38</v>
      </c>
      <c r="AK275" s="147"/>
      <c r="AL275" s="147">
        <v>23699.38</v>
      </c>
      <c r="AM275" s="147" t="s">
        <v>2942</v>
      </c>
      <c r="AN275" s="147" t="s">
        <v>2943</v>
      </c>
      <c r="AO275" s="1" t="s">
        <v>2944</v>
      </c>
      <c r="AP275" s="149" t="s">
        <v>2945</v>
      </c>
    </row>
    <row r="276" spans="1:42" ht="76.5">
      <c r="A276" s="2">
        <v>270</v>
      </c>
      <c r="B276" s="145">
        <v>6320</v>
      </c>
      <c r="C276" s="146" t="s">
        <v>2946</v>
      </c>
      <c r="D276" s="147" t="s">
        <v>16</v>
      </c>
      <c r="E276" s="148" t="s">
        <v>1680</v>
      </c>
      <c r="F276" s="147" t="s">
        <v>1874</v>
      </c>
      <c r="G276" s="148" t="s">
        <v>2181</v>
      </c>
      <c r="H276" s="147" t="s">
        <v>144</v>
      </c>
      <c r="I276" s="147"/>
      <c r="J276" s="147"/>
      <c r="K276" s="147">
        <v>35420</v>
      </c>
      <c r="L276" s="147">
        <v>5905</v>
      </c>
      <c r="M276" s="147">
        <v>4132.5</v>
      </c>
      <c r="N276" s="147">
        <v>37192.5</v>
      </c>
      <c r="O276" s="147">
        <v>3344</v>
      </c>
      <c r="P276" s="147">
        <v>2000</v>
      </c>
      <c r="Q276" s="147">
        <v>1000</v>
      </c>
      <c r="R276" s="147"/>
      <c r="S276" s="147"/>
      <c r="T276" s="147"/>
      <c r="U276" s="147"/>
      <c r="V276" s="147"/>
      <c r="W276" s="147"/>
      <c r="X276" s="147"/>
      <c r="Y276" s="147"/>
      <c r="Z276" s="147">
        <f t="shared" si="4"/>
        <v>6344</v>
      </c>
      <c r="AA276" s="147">
        <v>51801.5</v>
      </c>
      <c r="AB276" s="147"/>
      <c r="AC276" s="147">
        <v>39195.97</v>
      </c>
      <c r="AD276" s="147">
        <v>0</v>
      </c>
      <c r="AE276" s="147">
        <v>8265</v>
      </c>
      <c r="AF276" s="147">
        <v>12000</v>
      </c>
      <c r="AG276" s="147">
        <v>390.63</v>
      </c>
      <c r="AH276" s="147">
        <v>8093.42</v>
      </c>
      <c r="AI276" s="147">
        <v>28749.05</v>
      </c>
      <c r="AJ276" s="147">
        <v>23052.45</v>
      </c>
      <c r="AK276" s="147"/>
      <c r="AL276" s="147">
        <v>23052.45</v>
      </c>
      <c r="AM276" s="147" t="s">
        <v>2947</v>
      </c>
      <c r="AN276" s="147" t="s">
        <v>2948</v>
      </c>
      <c r="AO276" s="1" t="s">
        <v>2949</v>
      </c>
      <c r="AP276" s="149"/>
    </row>
    <row r="277" spans="1:42" ht="38.25">
      <c r="A277" s="2">
        <v>271</v>
      </c>
      <c r="B277" s="145">
        <v>6350</v>
      </c>
      <c r="C277" s="146" t="s">
        <v>182</v>
      </c>
      <c r="D277" s="147" t="s">
        <v>16</v>
      </c>
      <c r="E277" s="148" t="s">
        <v>1680</v>
      </c>
      <c r="F277" s="147" t="s">
        <v>183</v>
      </c>
      <c r="G277" s="148" t="s">
        <v>1693</v>
      </c>
      <c r="H277" s="147" t="s">
        <v>691</v>
      </c>
      <c r="I277" s="147"/>
      <c r="J277" s="147"/>
      <c r="K277" s="147">
        <v>48737</v>
      </c>
      <c r="L277" s="147">
        <v>9750</v>
      </c>
      <c r="M277" s="147">
        <v>5848.7</v>
      </c>
      <c r="N277" s="147">
        <v>52638.3</v>
      </c>
      <c r="O277" s="147">
        <v>4420</v>
      </c>
      <c r="P277" s="147">
        <v>2000</v>
      </c>
      <c r="Q277" s="147">
        <v>1000</v>
      </c>
      <c r="R277" s="147"/>
      <c r="S277" s="147"/>
      <c r="T277" s="147"/>
      <c r="U277" s="147"/>
      <c r="V277" s="147"/>
      <c r="W277" s="147"/>
      <c r="X277" s="147"/>
      <c r="Y277" s="147"/>
      <c r="Z277" s="147">
        <f t="shared" si="4"/>
        <v>7420</v>
      </c>
      <c r="AA277" s="147">
        <v>71755.7</v>
      </c>
      <c r="AB277" s="147"/>
      <c r="AC277" s="147">
        <v>33814.65</v>
      </c>
      <c r="AD277" s="147">
        <v>12250</v>
      </c>
      <c r="AE277" s="147">
        <v>11697.4</v>
      </c>
      <c r="AF277" s="147">
        <v>15000</v>
      </c>
      <c r="AG277" s="147">
        <v>502.1</v>
      </c>
      <c r="AH277" s="147">
        <v>11232.97</v>
      </c>
      <c r="AI277" s="147">
        <v>50682.47</v>
      </c>
      <c r="AJ277" s="147">
        <v>21073.23</v>
      </c>
      <c r="AK277" s="147"/>
      <c r="AL277" s="147">
        <v>21073.23</v>
      </c>
      <c r="AM277" s="147" t="s">
        <v>2950</v>
      </c>
      <c r="AN277" s="147" t="s">
        <v>2951</v>
      </c>
      <c r="AO277" s="1" t="s">
        <v>2952</v>
      </c>
      <c r="AP277" s="149" t="s">
        <v>2953</v>
      </c>
    </row>
    <row r="278" spans="1:42" ht="63.75">
      <c r="A278" s="2">
        <v>272</v>
      </c>
      <c r="B278" s="145">
        <v>6414</v>
      </c>
      <c r="C278" s="146" t="s">
        <v>2954</v>
      </c>
      <c r="D278" s="147" t="s">
        <v>16</v>
      </c>
      <c r="E278" s="148" t="s">
        <v>1680</v>
      </c>
      <c r="F278" s="147" t="s">
        <v>2132</v>
      </c>
      <c r="G278" s="148" t="s">
        <v>1686</v>
      </c>
      <c r="H278" s="147" t="s">
        <v>142</v>
      </c>
      <c r="I278" s="147"/>
      <c r="J278" s="147"/>
      <c r="K278" s="147">
        <v>46207</v>
      </c>
      <c r="L278" s="147">
        <v>10780</v>
      </c>
      <c r="M278" s="147">
        <v>5698.7</v>
      </c>
      <c r="N278" s="147">
        <v>51288.3</v>
      </c>
      <c r="O278" s="147">
        <v>4220</v>
      </c>
      <c r="P278" s="147">
        <v>2000</v>
      </c>
      <c r="Q278" s="147">
        <v>1000</v>
      </c>
      <c r="R278" s="147"/>
      <c r="S278" s="147"/>
      <c r="T278" s="147"/>
      <c r="U278" s="147"/>
      <c r="V278" s="147"/>
      <c r="W278" s="147"/>
      <c r="X278" s="147"/>
      <c r="Y278" s="147"/>
      <c r="Z278" s="147">
        <f t="shared" si="4"/>
        <v>7220</v>
      </c>
      <c r="AA278" s="147">
        <v>69905.7</v>
      </c>
      <c r="AB278" s="147"/>
      <c r="AC278" s="147">
        <v>33909.42</v>
      </c>
      <c r="AD278" s="147">
        <v>12000</v>
      </c>
      <c r="AE278" s="147">
        <v>11397.4</v>
      </c>
      <c r="AF278" s="147">
        <v>13500</v>
      </c>
      <c r="AG278" s="147">
        <v>457.44</v>
      </c>
      <c r="AH278" s="147">
        <v>9354.73</v>
      </c>
      <c r="AI278" s="147">
        <v>46709.57</v>
      </c>
      <c r="AJ278" s="147">
        <v>23196.13</v>
      </c>
      <c r="AK278" s="147"/>
      <c r="AL278" s="147">
        <v>23196.13</v>
      </c>
      <c r="AM278" s="147" t="s">
        <v>2955</v>
      </c>
      <c r="AN278" s="147" t="s">
        <v>2956</v>
      </c>
      <c r="AO278" s="1" t="s">
        <v>2957</v>
      </c>
      <c r="AP278" s="149" t="s">
        <v>2958</v>
      </c>
    </row>
    <row r="279" spans="1:42" ht="63.75">
      <c r="A279" s="2">
        <v>273</v>
      </c>
      <c r="B279" s="145">
        <v>6415</v>
      </c>
      <c r="C279" s="146" t="s">
        <v>2959</v>
      </c>
      <c r="D279" s="147" t="s">
        <v>16</v>
      </c>
      <c r="E279" s="148" t="s">
        <v>1680</v>
      </c>
      <c r="F279" s="147" t="s">
        <v>2132</v>
      </c>
      <c r="G279" s="148" t="s">
        <v>1686</v>
      </c>
      <c r="H279" s="147" t="s">
        <v>142</v>
      </c>
      <c r="I279" s="147"/>
      <c r="J279" s="147"/>
      <c r="K279" s="147">
        <v>46207</v>
      </c>
      <c r="L279" s="147">
        <v>10780</v>
      </c>
      <c r="M279" s="147">
        <v>5698.7</v>
      </c>
      <c r="N279" s="147">
        <v>51288.3</v>
      </c>
      <c r="O279" s="147">
        <v>4220</v>
      </c>
      <c r="P279" s="147">
        <v>2000</v>
      </c>
      <c r="Q279" s="147">
        <v>1000</v>
      </c>
      <c r="R279" s="147"/>
      <c r="S279" s="147"/>
      <c r="T279" s="147"/>
      <c r="U279" s="147"/>
      <c r="V279" s="147"/>
      <c r="W279" s="147"/>
      <c r="X279" s="147"/>
      <c r="Y279" s="147"/>
      <c r="Z279" s="147">
        <f t="shared" si="4"/>
        <v>7220</v>
      </c>
      <c r="AA279" s="147">
        <v>69905.7</v>
      </c>
      <c r="AB279" s="147"/>
      <c r="AC279" s="147">
        <v>33669.25</v>
      </c>
      <c r="AD279" s="147">
        <v>12000</v>
      </c>
      <c r="AE279" s="147">
        <v>11397.4</v>
      </c>
      <c r="AF279" s="147">
        <v>11000</v>
      </c>
      <c r="AG279" s="147">
        <v>485.25</v>
      </c>
      <c r="AH279" s="147">
        <v>10371.209999999999</v>
      </c>
      <c r="AI279" s="147">
        <v>45253.86</v>
      </c>
      <c r="AJ279" s="147">
        <v>24651.84</v>
      </c>
      <c r="AK279" s="147"/>
      <c r="AL279" s="147">
        <v>24651.84</v>
      </c>
      <c r="AM279" s="147" t="s">
        <v>2960</v>
      </c>
      <c r="AN279" s="147" t="s">
        <v>2961</v>
      </c>
      <c r="AO279" s="1" t="s">
        <v>2962</v>
      </c>
      <c r="AP279" s="149" t="s">
        <v>2963</v>
      </c>
    </row>
    <row r="280" spans="1:42" ht="63.75">
      <c r="A280" s="2">
        <v>274</v>
      </c>
      <c r="B280" s="145">
        <v>6416</v>
      </c>
      <c r="C280" s="146" t="s">
        <v>398</v>
      </c>
      <c r="D280" s="147" t="s">
        <v>16</v>
      </c>
      <c r="E280" s="148" t="s">
        <v>1680</v>
      </c>
      <c r="F280" s="147" t="s">
        <v>2132</v>
      </c>
      <c r="G280" s="148" t="s">
        <v>1686</v>
      </c>
      <c r="H280" s="147" t="s">
        <v>142</v>
      </c>
      <c r="I280" s="147"/>
      <c r="J280" s="147"/>
      <c r="K280" s="147">
        <v>46207</v>
      </c>
      <c r="L280" s="147">
        <v>10780</v>
      </c>
      <c r="M280" s="147">
        <v>5698.7</v>
      </c>
      <c r="N280" s="147">
        <v>51288.3</v>
      </c>
      <c r="O280" s="147">
        <v>4220</v>
      </c>
      <c r="P280" s="147">
        <v>2000</v>
      </c>
      <c r="Q280" s="147">
        <v>1000</v>
      </c>
      <c r="R280" s="147"/>
      <c r="S280" s="147"/>
      <c r="T280" s="147"/>
      <c r="U280" s="147"/>
      <c r="V280" s="147"/>
      <c r="W280" s="147"/>
      <c r="X280" s="147"/>
      <c r="Y280" s="147"/>
      <c r="Z280" s="147">
        <f t="shared" si="4"/>
        <v>7220</v>
      </c>
      <c r="AA280" s="147">
        <v>69905.7</v>
      </c>
      <c r="AB280" s="147"/>
      <c r="AC280" s="147">
        <v>36607.57</v>
      </c>
      <c r="AD280" s="147">
        <v>12000</v>
      </c>
      <c r="AE280" s="147">
        <v>11397.4</v>
      </c>
      <c r="AF280" s="147">
        <v>11000</v>
      </c>
      <c r="AG280" s="147">
        <v>485.03</v>
      </c>
      <c r="AH280" s="147">
        <v>10660.7</v>
      </c>
      <c r="AI280" s="147">
        <v>45543.13</v>
      </c>
      <c r="AJ280" s="147">
        <v>24362.57</v>
      </c>
      <c r="AK280" s="147"/>
      <c r="AL280" s="147">
        <v>24362.57</v>
      </c>
      <c r="AM280" s="147" t="s">
        <v>2964</v>
      </c>
      <c r="AN280" s="147" t="s">
        <v>2965</v>
      </c>
      <c r="AO280" s="1" t="s">
        <v>2966</v>
      </c>
      <c r="AP280" s="149" t="s">
        <v>2967</v>
      </c>
    </row>
    <row r="281" spans="1:42" ht="51">
      <c r="A281" s="2">
        <v>275</v>
      </c>
      <c r="B281" s="145">
        <v>6421</v>
      </c>
      <c r="C281" s="146" t="s">
        <v>2968</v>
      </c>
      <c r="D281" s="147" t="s">
        <v>16</v>
      </c>
      <c r="E281" s="148" t="s">
        <v>1680</v>
      </c>
      <c r="F281" s="147" t="s">
        <v>1771</v>
      </c>
      <c r="G281" s="148" t="s">
        <v>2969</v>
      </c>
      <c r="H281" s="147" t="s">
        <v>615</v>
      </c>
      <c r="I281" s="147"/>
      <c r="J281" s="147"/>
      <c r="K281" s="147">
        <v>43689</v>
      </c>
      <c r="L281" s="147">
        <v>4368</v>
      </c>
      <c r="M281" s="147">
        <v>4805.7</v>
      </c>
      <c r="N281" s="147">
        <v>43251.3</v>
      </c>
      <c r="O281" s="147">
        <v>3850</v>
      </c>
      <c r="P281" s="147">
        <v>2000</v>
      </c>
      <c r="Q281" s="147">
        <v>1000</v>
      </c>
      <c r="R281" s="147"/>
      <c r="S281" s="147"/>
      <c r="T281" s="147"/>
      <c r="U281" s="147"/>
      <c r="V281" s="147"/>
      <c r="W281" s="147"/>
      <c r="X281" s="147"/>
      <c r="Y281" s="147"/>
      <c r="Z281" s="147">
        <f t="shared" si="4"/>
        <v>6850</v>
      </c>
      <c r="AA281" s="147">
        <v>59712.7</v>
      </c>
      <c r="AB281" s="147"/>
      <c r="AC281" s="147">
        <v>23266.81</v>
      </c>
      <c r="AD281" s="147">
        <v>9000</v>
      </c>
      <c r="AE281" s="147">
        <v>9611.4</v>
      </c>
      <c r="AF281" s="147">
        <v>10000</v>
      </c>
      <c r="AG281" s="147">
        <v>411.59</v>
      </c>
      <c r="AH281" s="147">
        <v>4763.2700000000004</v>
      </c>
      <c r="AI281" s="147">
        <v>33786.26</v>
      </c>
      <c r="AJ281" s="147">
        <v>25926.44</v>
      </c>
      <c r="AK281" s="147"/>
      <c r="AL281" s="147">
        <v>25926.44</v>
      </c>
      <c r="AM281" s="147" t="s">
        <v>2970</v>
      </c>
      <c r="AN281" s="147" t="s">
        <v>2971</v>
      </c>
      <c r="AO281" s="1" t="s">
        <v>2972</v>
      </c>
      <c r="AP281" s="149" t="s">
        <v>2973</v>
      </c>
    </row>
    <row r="282" spans="1:42" ht="38.25">
      <c r="A282" s="2">
        <v>276</v>
      </c>
      <c r="B282" s="145">
        <v>6423</v>
      </c>
      <c r="C282" s="146" t="s">
        <v>2974</v>
      </c>
      <c r="D282" s="147" t="s">
        <v>16</v>
      </c>
      <c r="E282" s="148" t="s">
        <v>1680</v>
      </c>
      <c r="F282" s="147" t="s">
        <v>2021</v>
      </c>
      <c r="G282" s="148" t="s">
        <v>1686</v>
      </c>
      <c r="H282" s="147" t="s">
        <v>144</v>
      </c>
      <c r="I282" s="147" t="s">
        <v>1959</v>
      </c>
      <c r="J282" s="147"/>
      <c r="K282" s="147">
        <v>38491</v>
      </c>
      <c r="L282" s="147">
        <v>8981</v>
      </c>
      <c r="M282" s="147">
        <v>4747.2</v>
      </c>
      <c r="N282" s="147">
        <v>42724.800000000003</v>
      </c>
      <c r="O282" s="147">
        <v>3344</v>
      </c>
      <c r="P282" s="147">
        <v>2000</v>
      </c>
      <c r="Q282" s="147">
        <v>1000</v>
      </c>
      <c r="R282" s="147"/>
      <c r="S282" s="147"/>
      <c r="T282" s="147"/>
      <c r="U282" s="147"/>
      <c r="V282" s="147"/>
      <c r="W282" s="147"/>
      <c r="X282" s="147"/>
      <c r="Y282" s="147"/>
      <c r="Z282" s="147">
        <f t="shared" si="4"/>
        <v>6344</v>
      </c>
      <c r="AA282" s="147">
        <v>58563.199999999997</v>
      </c>
      <c r="AB282" s="147"/>
      <c r="AC282" s="147">
        <v>24004.95</v>
      </c>
      <c r="AD282" s="147">
        <v>9000</v>
      </c>
      <c r="AE282" s="147">
        <v>9494.4</v>
      </c>
      <c r="AF282" s="147">
        <v>17000</v>
      </c>
      <c r="AG282" s="147">
        <v>449.5</v>
      </c>
      <c r="AH282" s="147">
        <v>3600.06</v>
      </c>
      <c r="AI282" s="147">
        <v>39543.96</v>
      </c>
      <c r="AJ282" s="147">
        <v>19019.240000000002</v>
      </c>
      <c r="AK282" s="147"/>
      <c r="AL282" s="147">
        <v>19019.240000000002</v>
      </c>
      <c r="AM282" s="147" t="s">
        <v>2975</v>
      </c>
      <c r="AN282" s="147" t="s">
        <v>2976</v>
      </c>
      <c r="AO282" s="1" t="s">
        <v>2977</v>
      </c>
      <c r="AP282" s="149" t="s">
        <v>2978</v>
      </c>
    </row>
    <row r="283" spans="1:42" ht="38.25">
      <c r="A283" s="2">
        <v>277</v>
      </c>
      <c r="B283" s="145">
        <v>6426</v>
      </c>
      <c r="C283" s="146" t="s">
        <v>2979</v>
      </c>
      <c r="D283" s="147" t="s">
        <v>16</v>
      </c>
      <c r="E283" s="148" t="s">
        <v>1680</v>
      </c>
      <c r="F283" s="147" t="s">
        <v>2021</v>
      </c>
      <c r="G283" s="148" t="s">
        <v>1686</v>
      </c>
      <c r="H283" s="147" t="s">
        <v>144</v>
      </c>
      <c r="I283" s="147" t="s">
        <v>1959</v>
      </c>
      <c r="J283" s="147"/>
      <c r="K283" s="147">
        <v>38491</v>
      </c>
      <c r="L283" s="147">
        <v>8981</v>
      </c>
      <c r="M283" s="147">
        <v>4747.2</v>
      </c>
      <c r="N283" s="147">
        <v>42724.800000000003</v>
      </c>
      <c r="O283" s="147">
        <v>3344</v>
      </c>
      <c r="P283" s="147">
        <v>2000</v>
      </c>
      <c r="Q283" s="147">
        <v>1000</v>
      </c>
      <c r="R283" s="147"/>
      <c r="S283" s="147"/>
      <c r="T283" s="147"/>
      <c r="U283" s="147"/>
      <c r="V283" s="147"/>
      <c r="W283" s="147"/>
      <c r="X283" s="147"/>
      <c r="Y283" s="147"/>
      <c r="Z283" s="147">
        <f t="shared" si="4"/>
        <v>6344</v>
      </c>
      <c r="AA283" s="147">
        <v>58563.199999999997</v>
      </c>
      <c r="AB283" s="147"/>
      <c r="AC283" s="147">
        <v>13967.93</v>
      </c>
      <c r="AD283" s="147">
        <v>0</v>
      </c>
      <c r="AE283" s="147">
        <v>9494.4</v>
      </c>
      <c r="AF283" s="147">
        <v>10000</v>
      </c>
      <c r="AG283" s="147">
        <v>719.54</v>
      </c>
      <c r="AH283" s="147">
        <v>1604.8</v>
      </c>
      <c r="AI283" s="147">
        <v>21818.74</v>
      </c>
      <c r="AJ283" s="147">
        <v>36744.46</v>
      </c>
      <c r="AK283" s="147"/>
      <c r="AL283" s="147">
        <v>36744.46</v>
      </c>
      <c r="AM283" s="147" t="s">
        <v>2980</v>
      </c>
      <c r="AN283" s="147" t="s">
        <v>2981</v>
      </c>
      <c r="AO283" s="1" t="s">
        <v>2982</v>
      </c>
      <c r="AP283" s="149"/>
    </row>
    <row r="284" spans="1:42" ht="76.5">
      <c r="A284" s="2">
        <v>278</v>
      </c>
      <c r="B284" s="145">
        <v>6477</v>
      </c>
      <c r="C284" s="146" t="s">
        <v>2983</v>
      </c>
      <c r="D284" s="147" t="s">
        <v>16</v>
      </c>
      <c r="E284" s="148" t="s">
        <v>1680</v>
      </c>
      <c r="F284" s="147" t="s">
        <v>1874</v>
      </c>
      <c r="G284" s="148" t="s">
        <v>1693</v>
      </c>
      <c r="H284" s="147" t="s">
        <v>144</v>
      </c>
      <c r="I284" s="147"/>
      <c r="J284" s="147"/>
      <c r="K284" s="147">
        <v>35420</v>
      </c>
      <c r="L284" s="147">
        <v>7086</v>
      </c>
      <c r="M284" s="147">
        <v>4250.6000000000004</v>
      </c>
      <c r="N284" s="147">
        <v>38255.4</v>
      </c>
      <c r="O284" s="147">
        <v>3344</v>
      </c>
      <c r="P284" s="147">
        <v>2000</v>
      </c>
      <c r="Q284" s="147">
        <v>1000</v>
      </c>
      <c r="R284" s="147"/>
      <c r="S284" s="147"/>
      <c r="T284" s="147"/>
      <c r="U284" s="147"/>
      <c r="V284" s="147"/>
      <c r="W284" s="147"/>
      <c r="X284" s="147"/>
      <c r="Y284" s="147"/>
      <c r="Z284" s="147">
        <f t="shared" si="4"/>
        <v>6344</v>
      </c>
      <c r="AA284" s="147">
        <v>53100.6</v>
      </c>
      <c r="AB284" s="147"/>
      <c r="AC284" s="147">
        <v>27182.42</v>
      </c>
      <c r="AD284" s="147">
        <v>8750</v>
      </c>
      <c r="AE284" s="147">
        <v>8501.2000000000007</v>
      </c>
      <c r="AF284" s="147">
        <v>5000</v>
      </c>
      <c r="AG284" s="147">
        <v>453.36</v>
      </c>
      <c r="AH284" s="147">
        <v>4047.98</v>
      </c>
      <c r="AI284" s="147">
        <v>26752.54</v>
      </c>
      <c r="AJ284" s="147">
        <v>26348.06</v>
      </c>
      <c r="AK284" s="147"/>
      <c r="AL284" s="147">
        <v>26348.06</v>
      </c>
      <c r="AM284" s="147" t="s">
        <v>2984</v>
      </c>
      <c r="AN284" s="147" t="s">
        <v>2985</v>
      </c>
      <c r="AO284" s="1" t="s">
        <v>2986</v>
      </c>
      <c r="AP284" s="149" t="s">
        <v>2987</v>
      </c>
    </row>
    <row r="285" spans="1:42" ht="38.25">
      <c r="A285" s="2">
        <v>279</v>
      </c>
      <c r="B285" s="145">
        <v>6489</v>
      </c>
      <c r="C285" s="146" t="s">
        <v>2988</v>
      </c>
      <c r="D285" s="147" t="s">
        <v>16</v>
      </c>
      <c r="E285" s="148" t="s">
        <v>1680</v>
      </c>
      <c r="F285" s="147" t="s">
        <v>2021</v>
      </c>
      <c r="G285" s="148" t="s">
        <v>2989</v>
      </c>
      <c r="H285" s="147" t="s">
        <v>615</v>
      </c>
      <c r="I285" s="147"/>
      <c r="J285" s="147"/>
      <c r="K285" s="147">
        <v>43689</v>
      </c>
      <c r="L285" s="147">
        <v>0</v>
      </c>
      <c r="M285" s="147">
        <v>4368.8999999999996</v>
      </c>
      <c r="N285" s="147">
        <v>39320.1</v>
      </c>
      <c r="O285" s="147">
        <v>3850</v>
      </c>
      <c r="P285" s="147">
        <v>2000</v>
      </c>
      <c r="Q285" s="147">
        <v>1000</v>
      </c>
      <c r="R285" s="147"/>
      <c r="S285" s="147"/>
      <c r="T285" s="147"/>
      <c r="U285" s="147"/>
      <c r="V285" s="147"/>
      <c r="W285" s="147"/>
      <c r="X285" s="147"/>
      <c r="Y285" s="147"/>
      <c r="Z285" s="147">
        <f t="shared" si="4"/>
        <v>6850</v>
      </c>
      <c r="AA285" s="147">
        <v>54907.9</v>
      </c>
      <c r="AB285" s="147"/>
      <c r="AC285" s="147">
        <v>15472.72</v>
      </c>
      <c r="AD285" s="147">
        <v>8750</v>
      </c>
      <c r="AE285" s="147">
        <v>8737.7999999999993</v>
      </c>
      <c r="AF285" s="147">
        <v>10000</v>
      </c>
      <c r="AG285" s="147">
        <v>375.16</v>
      </c>
      <c r="AH285" s="147">
        <v>3117.28</v>
      </c>
      <c r="AI285" s="147">
        <v>30980.240000000002</v>
      </c>
      <c r="AJ285" s="147">
        <v>23927.66</v>
      </c>
      <c r="AK285" s="147"/>
      <c r="AL285" s="147">
        <v>23927.66</v>
      </c>
      <c r="AM285" s="147" t="s">
        <v>2990</v>
      </c>
      <c r="AN285" s="147" t="s">
        <v>2991</v>
      </c>
      <c r="AO285" s="1" t="s">
        <v>2992</v>
      </c>
      <c r="AP285" s="149" t="s">
        <v>2993</v>
      </c>
    </row>
    <row r="286" spans="1:42" ht="51">
      <c r="A286" s="2">
        <v>280</v>
      </c>
      <c r="B286" s="145">
        <v>6524</v>
      </c>
      <c r="C286" s="146" t="s">
        <v>2994</v>
      </c>
      <c r="D286" s="147" t="s">
        <v>16</v>
      </c>
      <c r="E286" s="148" t="s">
        <v>1680</v>
      </c>
      <c r="F286" s="147" t="s">
        <v>1879</v>
      </c>
      <c r="G286" s="148" t="s">
        <v>1693</v>
      </c>
      <c r="H286" s="147" t="s">
        <v>143</v>
      </c>
      <c r="I286" s="147"/>
      <c r="J286" s="147"/>
      <c r="K286" s="147">
        <v>32902</v>
      </c>
      <c r="L286" s="147">
        <v>6582</v>
      </c>
      <c r="M286" s="147">
        <v>3948.4</v>
      </c>
      <c r="N286" s="147">
        <v>35535.599999999999</v>
      </c>
      <c r="O286" s="147">
        <v>2772</v>
      </c>
      <c r="P286" s="147">
        <v>2000</v>
      </c>
      <c r="Q286" s="147">
        <v>1000</v>
      </c>
      <c r="R286" s="147"/>
      <c r="S286" s="147">
        <v>0</v>
      </c>
      <c r="T286" s="147"/>
      <c r="U286" s="147"/>
      <c r="V286" s="147"/>
      <c r="W286" s="147"/>
      <c r="X286" s="147"/>
      <c r="Y286" s="147"/>
      <c r="Z286" s="147">
        <f t="shared" si="4"/>
        <v>5772</v>
      </c>
      <c r="AA286" s="147">
        <v>49204.4</v>
      </c>
      <c r="AB286" s="147"/>
      <c r="AC286" s="147">
        <v>26201.87</v>
      </c>
      <c r="AD286" s="147">
        <v>8250</v>
      </c>
      <c r="AE286" s="147">
        <v>7896.8</v>
      </c>
      <c r="AF286" s="147">
        <v>5000</v>
      </c>
      <c r="AG286" s="147">
        <v>458.59</v>
      </c>
      <c r="AH286" s="147">
        <v>3567.43</v>
      </c>
      <c r="AI286" s="147">
        <v>25172.82</v>
      </c>
      <c r="AJ286" s="147">
        <v>24031.58</v>
      </c>
      <c r="AK286" s="147"/>
      <c r="AL286" s="147">
        <v>24031.58</v>
      </c>
      <c r="AM286" s="147" t="s">
        <v>2995</v>
      </c>
      <c r="AN286" s="147" t="s">
        <v>2996</v>
      </c>
      <c r="AO286" s="1" t="s">
        <v>2997</v>
      </c>
      <c r="AP286" s="149" t="s">
        <v>2998</v>
      </c>
    </row>
    <row r="287" spans="1:42" ht="51">
      <c r="A287" s="2">
        <v>281</v>
      </c>
      <c r="B287" s="145">
        <v>6573</v>
      </c>
      <c r="C287" s="146" t="s">
        <v>2999</v>
      </c>
      <c r="D287" s="147" t="s">
        <v>16</v>
      </c>
      <c r="E287" s="148" t="s">
        <v>1680</v>
      </c>
      <c r="F287" s="147" t="s">
        <v>1705</v>
      </c>
      <c r="G287" s="148" t="s">
        <v>2821</v>
      </c>
      <c r="H287" s="147" t="s">
        <v>144</v>
      </c>
      <c r="I287" s="147"/>
      <c r="J287" s="147"/>
      <c r="K287" s="147">
        <v>35420</v>
      </c>
      <c r="L287" s="147">
        <v>4724</v>
      </c>
      <c r="M287" s="147">
        <v>4014.4</v>
      </c>
      <c r="N287" s="147">
        <v>36129.599999999999</v>
      </c>
      <c r="O287" s="147">
        <v>3344</v>
      </c>
      <c r="P287" s="147">
        <v>2000</v>
      </c>
      <c r="Q287" s="147">
        <v>1000</v>
      </c>
      <c r="R287" s="147"/>
      <c r="S287" s="147"/>
      <c r="T287" s="147"/>
      <c r="U287" s="147"/>
      <c r="V287" s="147"/>
      <c r="W287" s="147"/>
      <c r="X287" s="147"/>
      <c r="Y287" s="147"/>
      <c r="Z287" s="147">
        <f t="shared" si="4"/>
        <v>6344</v>
      </c>
      <c r="AA287" s="147">
        <v>50502.400000000001</v>
      </c>
      <c r="AB287" s="147"/>
      <c r="AC287" s="147">
        <v>23748.37</v>
      </c>
      <c r="AD287" s="147">
        <v>8750</v>
      </c>
      <c r="AE287" s="147">
        <v>8028.8</v>
      </c>
      <c r="AF287" s="147">
        <v>10000</v>
      </c>
      <c r="AG287" s="147">
        <v>508.09</v>
      </c>
      <c r="AH287" s="147">
        <v>3534.42</v>
      </c>
      <c r="AI287" s="147">
        <v>30821.31</v>
      </c>
      <c r="AJ287" s="147">
        <v>19681.09</v>
      </c>
      <c r="AK287" s="147"/>
      <c r="AL287" s="147">
        <v>19681.09</v>
      </c>
      <c r="AM287" s="147" t="s">
        <v>3000</v>
      </c>
      <c r="AN287" s="147" t="s">
        <v>3001</v>
      </c>
      <c r="AO287" s="1" t="s">
        <v>3002</v>
      </c>
      <c r="AP287" s="149" t="s">
        <v>3003</v>
      </c>
    </row>
    <row r="288" spans="1:42" ht="38.25">
      <c r="A288" s="2">
        <v>282</v>
      </c>
      <c r="B288" s="145">
        <v>6691</v>
      </c>
      <c r="C288" s="146" t="s">
        <v>3004</v>
      </c>
      <c r="D288" s="147" t="s">
        <v>16</v>
      </c>
      <c r="E288" s="148" t="s">
        <v>1680</v>
      </c>
      <c r="F288" s="147" t="s">
        <v>2021</v>
      </c>
      <c r="G288" s="148" t="s">
        <v>2821</v>
      </c>
      <c r="H288" s="147" t="s">
        <v>142</v>
      </c>
      <c r="I288" s="147"/>
      <c r="J288" s="147"/>
      <c r="K288" s="147">
        <v>46207</v>
      </c>
      <c r="L288" s="147">
        <v>6160</v>
      </c>
      <c r="M288" s="147">
        <v>5236.7</v>
      </c>
      <c r="N288" s="147">
        <v>47130.3</v>
      </c>
      <c r="O288" s="147">
        <v>4220</v>
      </c>
      <c r="P288" s="147">
        <v>2000</v>
      </c>
      <c r="Q288" s="147">
        <v>1000</v>
      </c>
      <c r="R288" s="147"/>
      <c r="S288" s="147"/>
      <c r="T288" s="147"/>
      <c r="U288" s="147"/>
      <c r="V288" s="147"/>
      <c r="W288" s="147"/>
      <c r="X288" s="147"/>
      <c r="Y288" s="147"/>
      <c r="Z288" s="147">
        <f t="shared" si="4"/>
        <v>7220</v>
      </c>
      <c r="AA288" s="147">
        <v>64823.7</v>
      </c>
      <c r="AB288" s="147"/>
      <c r="AC288" s="147">
        <v>29189.55</v>
      </c>
      <c r="AD288" s="147">
        <v>11250</v>
      </c>
      <c r="AE288" s="147">
        <v>10473.4</v>
      </c>
      <c r="AF288" s="147">
        <v>10000</v>
      </c>
      <c r="AG288" s="147">
        <v>445.99</v>
      </c>
      <c r="AH288" s="147">
        <v>7311.3</v>
      </c>
      <c r="AI288" s="147">
        <v>39480.69</v>
      </c>
      <c r="AJ288" s="147">
        <v>25343.01</v>
      </c>
      <c r="AK288" s="147"/>
      <c r="AL288" s="147">
        <v>25343.01</v>
      </c>
      <c r="AM288" s="147" t="s">
        <v>3005</v>
      </c>
      <c r="AN288" s="147" t="s">
        <v>3006</v>
      </c>
      <c r="AO288" s="1" t="s">
        <v>3007</v>
      </c>
      <c r="AP288" s="149" t="s">
        <v>3008</v>
      </c>
    </row>
    <row r="289" spans="1:42" ht="76.5">
      <c r="A289" s="2">
        <v>283</v>
      </c>
      <c r="B289" s="145">
        <v>6708</v>
      </c>
      <c r="C289" s="146" t="s">
        <v>3009</v>
      </c>
      <c r="D289" s="147" t="s">
        <v>16</v>
      </c>
      <c r="E289" s="148" t="s">
        <v>1680</v>
      </c>
      <c r="F289" s="147" t="s">
        <v>1874</v>
      </c>
      <c r="G289" s="148" t="s">
        <v>1693</v>
      </c>
      <c r="H289" s="147" t="s">
        <v>143</v>
      </c>
      <c r="I289" s="147"/>
      <c r="J289" s="147"/>
      <c r="K289" s="147">
        <v>32902</v>
      </c>
      <c r="L289" s="147">
        <v>6582</v>
      </c>
      <c r="M289" s="147">
        <v>3948.4</v>
      </c>
      <c r="N289" s="147">
        <v>35535.599999999999</v>
      </c>
      <c r="O289" s="147">
        <v>2772</v>
      </c>
      <c r="P289" s="147">
        <v>2000</v>
      </c>
      <c r="Q289" s="147">
        <v>1000</v>
      </c>
      <c r="R289" s="147"/>
      <c r="S289" s="147"/>
      <c r="T289" s="147"/>
      <c r="U289" s="147"/>
      <c r="V289" s="147"/>
      <c r="W289" s="147"/>
      <c r="X289" s="147"/>
      <c r="Y289" s="147"/>
      <c r="Z289" s="147">
        <f t="shared" si="4"/>
        <v>5772</v>
      </c>
      <c r="AA289" s="147">
        <v>49204.4</v>
      </c>
      <c r="AB289" s="147"/>
      <c r="AC289" s="147">
        <v>14656.52</v>
      </c>
      <c r="AD289" s="147">
        <v>8250</v>
      </c>
      <c r="AE289" s="147">
        <v>7896.8</v>
      </c>
      <c r="AF289" s="147">
        <v>10000</v>
      </c>
      <c r="AG289" s="147">
        <v>435.34</v>
      </c>
      <c r="AH289" s="147">
        <v>1177.8399999999999</v>
      </c>
      <c r="AI289" s="147">
        <v>27759.98</v>
      </c>
      <c r="AJ289" s="147">
        <v>21444.42</v>
      </c>
      <c r="AK289" s="147"/>
      <c r="AL289" s="147">
        <v>21444.42</v>
      </c>
      <c r="AM289" s="147" t="s">
        <v>3010</v>
      </c>
      <c r="AN289" s="147" t="s">
        <v>3011</v>
      </c>
      <c r="AO289" s="1" t="s">
        <v>3012</v>
      </c>
      <c r="AP289" s="149" t="s">
        <v>3013</v>
      </c>
    </row>
    <row r="290" spans="1:42" ht="38.25">
      <c r="A290" s="2">
        <v>284</v>
      </c>
      <c r="B290" s="145">
        <v>6731</v>
      </c>
      <c r="C290" s="146" t="s">
        <v>3014</v>
      </c>
      <c r="D290" s="147" t="s">
        <v>16</v>
      </c>
      <c r="E290" s="148" t="s">
        <v>1680</v>
      </c>
      <c r="F290" s="147" t="s">
        <v>183</v>
      </c>
      <c r="G290" s="148" t="s">
        <v>2181</v>
      </c>
      <c r="H290" s="147" t="s">
        <v>142</v>
      </c>
      <c r="I290" s="147"/>
      <c r="J290" s="147"/>
      <c r="K290" s="147">
        <v>46207</v>
      </c>
      <c r="L290" s="147">
        <v>7700</v>
      </c>
      <c r="M290" s="147">
        <v>5390.7</v>
      </c>
      <c r="N290" s="147">
        <v>48516.3</v>
      </c>
      <c r="O290" s="147">
        <v>4220</v>
      </c>
      <c r="P290" s="147">
        <v>2000</v>
      </c>
      <c r="Q290" s="147">
        <v>1000</v>
      </c>
      <c r="R290" s="147"/>
      <c r="S290" s="147"/>
      <c r="T290" s="147"/>
      <c r="U290" s="147"/>
      <c r="V290" s="147"/>
      <c r="W290" s="147"/>
      <c r="X290" s="147"/>
      <c r="Y290" s="147"/>
      <c r="Z290" s="147">
        <f t="shared" si="4"/>
        <v>7220</v>
      </c>
      <c r="AA290" s="147">
        <v>66517.7</v>
      </c>
      <c r="AB290" s="147"/>
      <c r="AC290" s="147">
        <v>32428.34</v>
      </c>
      <c r="AD290" s="147">
        <v>11250</v>
      </c>
      <c r="AE290" s="147">
        <v>10781.4</v>
      </c>
      <c r="AF290" s="147">
        <v>15000</v>
      </c>
      <c r="AG290" s="147">
        <v>462.97</v>
      </c>
      <c r="AH290" s="147">
        <v>8820.1</v>
      </c>
      <c r="AI290" s="147">
        <v>46314.47</v>
      </c>
      <c r="AJ290" s="147">
        <v>20203.23</v>
      </c>
      <c r="AK290" s="147"/>
      <c r="AL290" s="147">
        <v>20203.23</v>
      </c>
      <c r="AM290" s="147" t="s">
        <v>3015</v>
      </c>
      <c r="AN290" s="147" t="s">
        <v>3016</v>
      </c>
      <c r="AO290" s="1" t="s">
        <v>3017</v>
      </c>
      <c r="AP290" s="149" t="s">
        <v>3018</v>
      </c>
    </row>
    <row r="291" spans="1:42" ht="63.75">
      <c r="A291" s="2">
        <v>285</v>
      </c>
      <c r="B291" s="145">
        <v>6763</v>
      </c>
      <c r="C291" s="146" t="s">
        <v>486</v>
      </c>
      <c r="D291" s="147" t="s">
        <v>16</v>
      </c>
      <c r="E291" s="148" t="s">
        <v>1680</v>
      </c>
      <c r="F291" s="147" t="s">
        <v>2132</v>
      </c>
      <c r="G291" s="148" t="s">
        <v>2181</v>
      </c>
      <c r="H291" s="147" t="s">
        <v>142</v>
      </c>
      <c r="I291" s="147"/>
      <c r="J291" s="147"/>
      <c r="K291" s="147">
        <v>46207</v>
      </c>
      <c r="L291" s="147">
        <v>7700</v>
      </c>
      <c r="M291" s="147">
        <v>5390.7</v>
      </c>
      <c r="N291" s="147">
        <v>48516.3</v>
      </c>
      <c r="O291" s="147">
        <v>4220</v>
      </c>
      <c r="P291" s="147">
        <v>2000</v>
      </c>
      <c r="Q291" s="147">
        <v>1000</v>
      </c>
      <c r="R291" s="147"/>
      <c r="S291" s="147"/>
      <c r="T291" s="147"/>
      <c r="U291" s="147"/>
      <c r="V291" s="147"/>
      <c r="W291" s="147"/>
      <c r="X291" s="147"/>
      <c r="Y291" s="147"/>
      <c r="Z291" s="147">
        <f t="shared" si="4"/>
        <v>7220</v>
      </c>
      <c r="AA291" s="147">
        <v>66517.7</v>
      </c>
      <c r="AB291" s="147"/>
      <c r="AC291" s="147">
        <v>34537.86</v>
      </c>
      <c r="AD291" s="147">
        <v>11250</v>
      </c>
      <c r="AE291" s="147">
        <v>10781.4</v>
      </c>
      <c r="AF291" s="147">
        <v>13000</v>
      </c>
      <c r="AG291" s="147">
        <v>452.03</v>
      </c>
      <c r="AH291" s="147">
        <v>9541.09</v>
      </c>
      <c r="AI291" s="147">
        <v>45024.52</v>
      </c>
      <c r="AJ291" s="147">
        <v>21493.18</v>
      </c>
      <c r="AK291" s="147"/>
      <c r="AL291" s="147">
        <v>21493.18</v>
      </c>
      <c r="AM291" s="147" t="s">
        <v>3019</v>
      </c>
      <c r="AN291" s="147" t="s">
        <v>3020</v>
      </c>
      <c r="AO291" s="1" t="s">
        <v>3021</v>
      </c>
      <c r="AP291" s="149" t="s">
        <v>3022</v>
      </c>
    </row>
    <row r="292" spans="1:42" ht="63.75">
      <c r="A292" s="2">
        <v>286</v>
      </c>
      <c r="B292" s="145">
        <v>6764</v>
      </c>
      <c r="C292" s="146" t="s">
        <v>485</v>
      </c>
      <c r="D292" s="147" t="s">
        <v>16</v>
      </c>
      <c r="E292" s="148" t="s">
        <v>1680</v>
      </c>
      <c r="F292" s="147" t="s">
        <v>2132</v>
      </c>
      <c r="G292" s="148" t="s">
        <v>2181</v>
      </c>
      <c r="H292" s="147" t="s">
        <v>142</v>
      </c>
      <c r="I292" s="147"/>
      <c r="J292" s="147"/>
      <c r="K292" s="147">
        <v>46207</v>
      </c>
      <c r="L292" s="147">
        <v>7700</v>
      </c>
      <c r="M292" s="147">
        <v>5390.7</v>
      </c>
      <c r="N292" s="147">
        <v>48516.3</v>
      </c>
      <c r="O292" s="147">
        <v>4220</v>
      </c>
      <c r="P292" s="147">
        <v>2000</v>
      </c>
      <c r="Q292" s="147">
        <v>1000</v>
      </c>
      <c r="R292" s="147"/>
      <c r="S292" s="147"/>
      <c r="T292" s="147"/>
      <c r="U292" s="147"/>
      <c r="V292" s="147"/>
      <c r="W292" s="147"/>
      <c r="X292" s="147"/>
      <c r="Y292" s="147"/>
      <c r="Z292" s="147">
        <f t="shared" si="4"/>
        <v>7220</v>
      </c>
      <c r="AA292" s="147">
        <v>66517.7</v>
      </c>
      <c r="AB292" s="147"/>
      <c r="AC292" s="147">
        <v>19871.810000000001</v>
      </c>
      <c r="AD292" s="147">
        <v>11250</v>
      </c>
      <c r="AE292" s="147">
        <v>10781.4</v>
      </c>
      <c r="AF292" s="147">
        <v>13000</v>
      </c>
      <c r="AG292" s="147">
        <v>467.14</v>
      </c>
      <c r="AH292" s="147">
        <v>5159.74</v>
      </c>
      <c r="AI292" s="147">
        <v>40658.28</v>
      </c>
      <c r="AJ292" s="147">
        <v>25859.42</v>
      </c>
      <c r="AK292" s="147"/>
      <c r="AL292" s="147">
        <v>25859.42</v>
      </c>
      <c r="AM292" s="147" t="s">
        <v>3023</v>
      </c>
      <c r="AN292" s="147" t="s">
        <v>3024</v>
      </c>
      <c r="AO292" s="1" t="s">
        <v>3025</v>
      </c>
      <c r="AP292" s="149" t="s">
        <v>3026</v>
      </c>
    </row>
    <row r="293" spans="1:42" ht="63.75">
      <c r="A293" s="2">
        <v>287</v>
      </c>
      <c r="B293" s="145">
        <v>6765</v>
      </c>
      <c r="C293" s="146" t="s">
        <v>399</v>
      </c>
      <c r="D293" s="147" t="s">
        <v>16</v>
      </c>
      <c r="E293" s="148" t="s">
        <v>1680</v>
      </c>
      <c r="F293" s="147" t="s">
        <v>2132</v>
      </c>
      <c r="G293" s="148" t="s">
        <v>2181</v>
      </c>
      <c r="H293" s="147" t="s">
        <v>142</v>
      </c>
      <c r="I293" s="147"/>
      <c r="J293" s="147"/>
      <c r="K293" s="147">
        <v>46207</v>
      </c>
      <c r="L293" s="147">
        <v>7700</v>
      </c>
      <c r="M293" s="147">
        <v>5390.7</v>
      </c>
      <c r="N293" s="147">
        <v>48516.3</v>
      </c>
      <c r="O293" s="147">
        <v>4220</v>
      </c>
      <c r="P293" s="147">
        <v>2000</v>
      </c>
      <c r="Q293" s="147">
        <v>1000</v>
      </c>
      <c r="R293" s="147"/>
      <c r="S293" s="147"/>
      <c r="T293" s="147"/>
      <c r="U293" s="147"/>
      <c r="V293" s="147"/>
      <c r="W293" s="147"/>
      <c r="X293" s="147"/>
      <c r="Y293" s="147"/>
      <c r="Z293" s="147">
        <f t="shared" si="4"/>
        <v>7220</v>
      </c>
      <c r="AA293" s="147">
        <v>66517.7</v>
      </c>
      <c r="AB293" s="147"/>
      <c r="AC293" s="147">
        <v>4824.5200000000004</v>
      </c>
      <c r="AD293" s="147">
        <v>11250</v>
      </c>
      <c r="AE293" s="147">
        <v>10781.4</v>
      </c>
      <c r="AF293" s="147">
        <v>12000</v>
      </c>
      <c r="AG293" s="147">
        <v>454</v>
      </c>
      <c r="AH293" s="147">
        <v>1333.12</v>
      </c>
      <c r="AI293" s="147">
        <v>35818.519999999997</v>
      </c>
      <c r="AJ293" s="147">
        <v>30699.18</v>
      </c>
      <c r="AK293" s="147"/>
      <c r="AL293" s="147">
        <v>30699.18</v>
      </c>
      <c r="AM293" s="147" t="s">
        <v>3027</v>
      </c>
      <c r="AN293" s="147" t="s">
        <v>3028</v>
      </c>
      <c r="AO293" s="1" t="s">
        <v>3029</v>
      </c>
      <c r="AP293" s="149" t="s">
        <v>3030</v>
      </c>
    </row>
    <row r="294" spans="1:42" ht="38.25">
      <c r="A294" s="2">
        <v>288</v>
      </c>
      <c r="B294" s="145">
        <v>6766</v>
      </c>
      <c r="C294" s="146" t="s">
        <v>3031</v>
      </c>
      <c r="D294" s="147" t="s">
        <v>16</v>
      </c>
      <c r="E294" s="148" t="s">
        <v>1680</v>
      </c>
      <c r="F294" s="147" t="s">
        <v>2021</v>
      </c>
      <c r="G294" s="148" t="s">
        <v>2181</v>
      </c>
      <c r="H294" s="147" t="s">
        <v>142</v>
      </c>
      <c r="I294" s="147"/>
      <c r="J294" s="147"/>
      <c r="K294" s="147">
        <v>46207</v>
      </c>
      <c r="L294" s="147">
        <v>7700</v>
      </c>
      <c r="M294" s="147">
        <v>5390.7</v>
      </c>
      <c r="N294" s="147">
        <v>48516.3</v>
      </c>
      <c r="O294" s="147">
        <v>4220</v>
      </c>
      <c r="P294" s="147">
        <v>2000</v>
      </c>
      <c r="Q294" s="147">
        <v>1000</v>
      </c>
      <c r="R294" s="147"/>
      <c r="S294" s="147"/>
      <c r="T294" s="147"/>
      <c r="U294" s="147"/>
      <c r="V294" s="147"/>
      <c r="W294" s="147"/>
      <c r="X294" s="147"/>
      <c r="Y294" s="147"/>
      <c r="Z294" s="147">
        <f t="shared" si="4"/>
        <v>7220</v>
      </c>
      <c r="AA294" s="147">
        <v>66517.7</v>
      </c>
      <c r="AB294" s="147"/>
      <c r="AC294" s="147">
        <v>19691.48</v>
      </c>
      <c r="AD294" s="147">
        <v>11250</v>
      </c>
      <c r="AE294" s="147">
        <v>10781.4</v>
      </c>
      <c r="AF294" s="147">
        <v>10000</v>
      </c>
      <c r="AG294" s="147">
        <v>462.24</v>
      </c>
      <c r="AH294" s="147">
        <v>3855.07</v>
      </c>
      <c r="AI294" s="147">
        <v>36348.71</v>
      </c>
      <c r="AJ294" s="147">
        <v>30168.99</v>
      </c>
      <c r="AK294" s="147"/>
      <c r="AL294" s="147">
        <v>30168.99</v>
      </c>
      <c r="AM294" s="147" t="s">
        <v>3032</v>
      </c>
      <c r="AN294" s="147" t="s">
        <v>3033</v>
      </c>
      <c r="AO294" s="1" t="s">
        <v>3034</v>
      </c>
      <c r="AP294" s="149" t="s">
        <v>3035</v>
      </c>
    </row>
    <row r="295" spans="1:42" ht="38.25">
      <c r="A295" s="2">
        <v>289</v>
      </c>
      <c r="B295" s="145">
        <v>6774</v>
      </c>
      <c r="C295" s="146" t="s">
        <v>3036</v>
      </c>
      <c r="D295" s="147" t="s">
        <v>16</v>
      </c>
      <c r="E295" s="148" t="s">
        <v>1680</v>
      </c>
      <c r="F295" s="147" t="s">
        <v>2021</v>
      </c>
      <c r="G295" s="148" t="s">
        <v>2181</v>
      </c>
      <c r="H295" s="147" t="s">
        <v>142</v>
      </c>
      <c r="I295" s="147"/>
      <c r="J295" s="147"/>
      <c r="K295" s="147">
        <v>46207</v>
      </c>
      <c r="L295" s="147">
        <v>7700</v>
      </c>
      <c r="M295" s="147">
        <v>5390.7</v>
      </c>
      <c r="N295" s="147">
        <v>48516.3</v>
      </c>
      <c r="O295" s="147">
        <v>4220</v>
      </c>
      <c r="P295" s="147">
        <v>2000</v>
      </c>
      <c r="Q295" s="147">
        <v>1000</v>
      </c>
      <c r="R295" s="147"/>
      <c r="S295" s="147"/>
      <c r="T295" s="147"/>
      <c r="U295" s="147"/>
      <c r="V295" s="147"/>
      <c r="W295" s="147"/>
      <c r="X295" s="147"/>
      <c r="Y295" s="147"/>
      <c r="Z295" s="147">
        <f t="shared" si="4"/>
        <v>7220</v>
      </c>
      <c r="AA295" s="147">
        <v>66517.7</v>
      </c>
      <c r="AB295" s="147"/>
      <c r="AC295" s="147">
        <v>19352.560000000001</v>
      </c>
      <c r="AD295" s="147">
        <v>11250</v>
      </c>
      <c r="AE295" s="147">
        <v>10781.4</v>
      </c>
      <c r="AF295" s="147">
        <v>11000</v>
      </c>
      <c r="AG295" s="147">
        <v>456.66</v>
      </c>
      <c r="AH295" s="147">
        <v>4031.41</v>
      </c>
      <c r="AI295" s="147">
        <v>37519.47</v>
      </c>
      <c r="AJ295" s="147">
        <v>28998.23</v>
      </c>
      <c r="AK295" s="147"/>
      <c r="AL295" s="147">
        <v>28998.23</v>
      </c>
      <c r="AM295" s="147" t="s">
        <v>3037</v>
      </c>
      <c r="AN295" s="147" t="s">
        <v>3038</v>
      </c>
      <c r="AO295" s="1" t="s">
        <v>3039</v>
      </c>
      <c r="AP295" s="149" t="s">
        <v>3040</v>
      </c>
    </row>
    <row r="296" spans="1:42" ht="76.5">
      <c r="A296" s="2">
        <v>290</v>
      </c>
      <c r="B296" s="145">
        <v>6800</v>
      </c>
      <c r="C296" s="146" t="s">
        <v>445</v>
      </c>
      <c r="D296" s="147" t="s">
        <v>16</v>
      </c>
      <c r="E296" s="148" t="s">
        <v>1680</v>
      </c>
      <c r="F296" s="147" t="s">
        <v>1874</v>
      </c>
      <c r="G296" s="148" t="s">
        <v>2181</v>
      </c>
      <c r="H296" s="147" t="s">
        <v>142</v>
      </c>
      <c r="I296" s="147"/>
      <c r="J296" s="147"/>
      <c r="K296" s="147">
        <v>46207</v>
      </c>
      <c r="L296" s="147">
        <v>7700</v>
      </c>
      <c r="M296" s="147">
        <v>5390.7</v>
      </c>
      <c r="N296" s="147">
        <v>48516.3</v>
      </c>
      <c r="O296" s="147">
        <v>4220</v>
      </c>
      <c r="P296" s="147">
        <v>2000</v>
      </c>
      <c r="Q296" s="147">
        <v>1000</v>
      </c>
      <c r="R296" s="147"/>
      <c r="S296" s="147"/>
      <c r="T296" s="147"/>
      <c r="U296" s="147">
        <v>10000</v>
      </c>
      <c r="V296" s="147"/>
      <c r="W296" s="147"/>
      <c r="X296" s="147"/>
      <c r="Y296" s="147"/>
      <c r="Z296" s="147">
        <f t="shared" si="4"/>
        <v>17220</v>
      </c>
      <c r="AA296" s="147">
        <v>76517.7</v>
      </c>
      <c r="AB296" s="147"/>
      <c r="AC296" s="147">
        <v>34183.800000000003</v>
      </c>
      <c r="AD296" s="147">
        <v>0</v>
      </c>
      <c r="AE296" s="147">
        <v>10781.4</v>
      </c>
      <c r="AF296" s="147">
        <v>7000</v>
      </c>
      <c r="AG296" s="147">
        <v>477.33</v>
      </c>
      <c r="AH296" s="147">
        <v>9080.06</v>
      </c>
      <c r="AI296" s="147">
        <v>27338.79</v>
      </c>
      <c r="AJ296" s="147">
        <v>49178.91</v>
      </c>
      <c r="AK296" s="147"/>
      <c r="AL296" s="147">
        <v>49178.91</v>
      </c>
      <c r="AM296" s="147" t="s">
        <v>3041</v>
      </c>
      <c r="AN296" s="147" t="s">
        <v>3042</v>
      </c>
      <c r="AO296" s="1" t="s">
        <v>3043</v>
      </c>
      <c r="AP296" s="149"/>
    </row>
    <row r="297" spans="1:42" ht="51">
      <c r="A297" s="2">
        <v>291</v>
      </c>
      <c r="B297" s="145">
        <v>6801</v>
      </c>
      <c r="C297" s="146" t="s">
        <v>3044</v>
      </c>
      <c r="D297" s="147" t="s">
        <v>16</v>
      </c>
      <c r="E297" s="148" t="s">
        <v>1680</v>
      </c>
      <c r="F297" s="147" t="s">
        <v>1728</v>
      </c>
      <c r="G297" s="148" t="s">
        <v>2181</v>
      </c>
      <c r="H297" s="147" t="s">
        <v>142</v>
      </c>
      <c r="I297" s="147"/>
      <c r="J297" s="147"/>
      <c r="K297" s="147">
        <v>46207</v>
      </c>
      <c r="L297" s="147">
        <v>7700</v>
      </c>
      <c r="M297" s="147">
        <v>5390.7</v>
      </c>
      <c r="N297" s="147">
        <v>48516.3</v>
      </c>
      <c r="O297" s="147">
        <v>4220</v>
      </c>
      <c r="P297" s="147">
        <v>2000</v>
      </c>
      <c r="Q297" s="147">
        <v>1000</v>
      </c>
      <c r="R297" s="147"/>
      <c r="S297" s="147"/>
      <c r="T297" s="147"/>
      <c r="U297" s="147">
        <v>10000</v>
      </c>
      <c r="V297" s="147"/>
      <c r="W297" s="147"/>
      <c r="X297" s="147"/>
      <c r="Y297" s="147"/>
      <c r="Z297" s="147">
        <f t="shared" si="4"/>
        <v>17220</v>
      </c>
      <c r="AA297" s="147">
        <v>76517.7</v>
      </c>
      <c r="AB297" s="147"/>
      <c r="AC297" s="147">
        <v>33920.86</v>
      </c>
      <c r="AD297" s="147">
        <v>11250</v>
      </c>
      <c r="AE297" s="147">
        <v>10781.4</v>
      </c>
      <c r="AF297" s="147">
        <v>10000</v>
      </c>
      <c r="AG297" s="147">
        <v>500</v>
      </c>
      <c r="AH297" s="147">
        <v>9578.49</v>
      </c>
      <c r="AI297" s="147">
        <v>42109.89</v>
      </c>
      <c r="AJ297" s="147">
        <v>34407.81</v>
      </c>
      <c r="AK297" s="147"/>
      <c r="AL297" s="147">
        <v>34407.81</v>
      </c>
      <c r="AM297" s="147" t="s">
        <v>3045</v>
      </c>
      <c r="AN297" s="147" t="s">
        <v>3046</v>
      </c>
      <c r="AO297" s="1" t="s">
        <v>3047</v>
      </c>
      <c r="AP297" s="149" t="s">
        <v>3048</v>
      </c>
    </row>
    <row r="298" spans="1:42" ht="51">
      <c r="A298" s="2">
        <v>292</v>
      </c>
      <c r="B298" s="145">
        <v>6803</v>
      </c>
      <c r="C298" s="146" t="s">
        <v>199</v>
      </c>
      <c r="D298" s="147" t="s">
        <v>16</v>
      </c>
      <c r="E298" s="148" t="s">
        <v>1680</v>
      </c>
      <c r="F298" s="147" t="s">
        <v>1728</v>
      </c>
      <c r="G298" s="148" t="s">
        <v>2181</v>
      </c>
      <c r="H298" s="147" t="s">
        <v>142</v>
      </c>
      <c r="I298" s="147"/>
      <c r="J298" s="147"/>
      <c r="K298" s="147">
        <v>46207</v>
      </c>
      <c r="L298" s="147">
        <v>7700</v>
      </c>
      <c r="M298" s="147">
        <v>5390.7</v>
      </c>
      <c r="N298" s="147">
        <v>48516.3</v>
      </c>
      <c r="O298" s="147">
        <v>4220</v>
      </c>
      <c r="P298" s="147">
        <v>2000</v>
      </c>
      <c r="Q298" s="147">
        <v>1000</v>
      </c>
      <c r="R298" s="147"/>
      <c r="S298" s="147"/>
      <c r="T298" s="147"/>
      <c r="U298" s="147">
        <v>10000</v>
      </c>
      <c r="V298" s="147"/>
      <c r="W298" s="147"/>
      <c r="X298" s="147"/>
      <c r="Y298" s="147"/>
      <c r="Z298" s="147">
        <f t="shared" si="4"/>
        <v>17220</v>
      </c>
      <c r="AA298" s="147">
        <v>76517.7</v>
      </c>
      <c r="AB298" s="147"/>
      <c r="AC298" s="147">
        <v>20137.939999999999</v>
      </c>
      <c r="AD298" s="147">
        <v>11250</v>
      </c>
      <c r="AE298" s="147">
        <v>10781.4</v>
      </c>
      <c r="AF298" s="147">
        <v>12500</v>
      </c>
      <c r="AG298" s="147">
        <v>363.63</v>
      </c>
      <c r="AH298" s="147">
        <v>4276.55</v>
      </c>
      <c r="AI298" s="147">
        <v>39171.58</v>
      </c>
      <c r="AJ298" s="147">
        <v>37346.120000000003</v>
      </c>
      <c r="AK298" s="147"/>
      <c r="AL298" s="147">
        <v>37346.120000000003</v>
      </c>
      <c r="AM298" s="147" t="s">
        <v>3049</v>
      </c>
      <c r="AN298" s="147" t="s">
        <v>3050</v>
      </c>
      <c r="AO298" s="1" t="s">
        <v>3051</v>
      </c>
      <c r="AP298" s="149" t="s">
        <v>3052</v>
      </c>
    </row>
    <row r="299" spans="1:42" ht="51">
      <c r="A299" s="2">
        <v>293</v>
      </c>
      <c r="B299" s="145">
        <v>6804</v>
      </c>
      <c r="C299" s="146" t="s">
        <v>3053</v>
      </c>
      <c r="D299" s="147" t="s">
        <v>16</v>
      </c>
      <c r="E299" s="148" t="s">
        <v>1680</v>
      </c>
      <c r="F299" s="147" t="s">
        <v>1728</v>
      </c>
      <c r="G299" s="148" t="s">
        <v>2181</v>
      </c>
      <c r="H299" s="147" t="s">
        <v>142</v>
      </c>
      <c r="I299" s="147"/>
      <c r="J299" s="147"/>
      <c r="K299" s="147">
        <v>46207</v>
      </c>
      <c r="L299" s="147">
        <v>7700</v>
      </c>
      <c r="M299" s="147">
        <v>5390.7</v>
      </c>
      <c r="N299" s="147">
        <v>48516.3</v>
      </c>
      <c r="O299" s="147">
        <v>4220</v>
      </c>
      <c r="P299" s="147">
        <v>2000</v>
      </c>
      <c r="Q299" s="147">
        <v>1000</v>
      </c>
      <c r="R299" s="147"/>
      <c r="S299" s="147"/>
      <c r="T299" s="147"/>
      <c r="U299" s="147">
        <v>10000</v>
      </c>
      <c r="V299" s="147"/>
      <c r="W299" s="147"/>
      <c r="X299" s="147"/>
      <c r="Y299" s="147"/>
      <c r="Z299" s="147">
        <f t="shared" si="4"/>
        <v>17220</v>
      </c>
      <c r="AA299" s="147">
        <v>76517.7</v>
      </c>
      <c r="AB299" s="147"/>
      <c r="AC299" s="147">
        <v>20344.150000000001</v>
      </c>
      <c r="AD299" s="147">
        <v>13000</v>
      </c>
      <c r="AE299" s="147">
        <v>10781.4</v>
      </c>
      <c r="AF299" s="147">
        <v>15000</v>
      </c>
      <c r="AG299" s="147">
        <v>478.92</v>
      </c>
      <c r="AH299" s="147">
        <v>4444.22</v>
      </c>
      <c r="AI299" s="147">
        <v>43704.54</v>
      </c>
      <c r="AJ299" s="147">
        <v>32813.160000000003</v>
      </c>
      <c r="AK299" s="147"/>
      <c r="AL299" s="147">
        <v>32813.160000000003</v>
      </c>
      <c r="AM299" s="147" t="s">
        <v>3054</v>
      </c>
      <c r="AN299" s="147" t="s">
        <v>3055</v>
      </c>
      <c r="AO299" s="1" t="s">
        <v>3056</v>
      </c>
      <c r="AP299" s="149" t="s">
        <v>3057</v>
      </c>
    </row>
    <row r="300" spans="1:42" ht="76.5">
      <c r="A300" s="2">
        <v>294</v>
      </c>
      <c r="B300" s="145">
        <v>6808</v>
      </c>
      <c r="C300" s="146" t="s">
        <v>3058</v>
      </c>
      <c r="D300" s="147" t="s">
        <v>16</v>
      </c>
      <c r="E300" s="148" t="s">
        <v>1680</v>
      </c>
      <c r="F300" s="147" t="s">
        <v>1868</v>
      </c>
      <c r="G300" s="148" t="s">
        <v>2821</v>
      </c>
      <c r="H300" s="147" t="s">
        <v>142</v>
      </c>
      <c r="I300" s="147"/>
      <c r="J300" s="147"/>
      <c r="K300" s="147">
        <v>46207</v>
      </c>
      <c r="L300" s="147">
        <v>6160</v>
      </c>
      <c r="M300" s="147">
        <v>5236.7</v>
      </c>
      <c r="N300" s="147">
        <v>47130.3</v>
      </c>
      <c r="O300" s="147">
        <v>4220</v>
      </c>
      <c r="P300" s="147">
        <v>2000</v>
      </c>
      <c r="Q300" s="147">
        <v>1000</v>
      </c>
      <c r="R300" s="147"/>
      <c r="S300" s="147"/>
      <c r="T300" s="147"/>
      <c r="U300" s="147"/>
      <c r="V300" s="147"/>
      <c r="W300" s="147"/>
      <c r="X300" s="147"/>
      <c r="Y300" s="147"/>
      <c r="Z300" s="147">
        <f t="shared" si="4"/>
        <v>7220</v>
      </c>
      <c r="AA300" s="147">
        <v>64823.7</v>
      </c>
      <c r="AB300" s="147"/>
      <c r="AC300" s="147">
        <v>21692.98</v>
      </c>
      <c r="AD300" s="147">
        <v>11250</v>
      </c>
      <c r="AE300" s="147">
        <v>10473.4</v>
      </c>
      <c r="AF300" s="147">
        <v>15000</v>
      </c>
      <c r="AG300" s="147">
        <v>460.93</v>
      </c>
      <c r="AH300" s="147">
        <v>4395.04</v>
      </c>
      <c r="AI300" s="147">
        <v>41579.370000000003</v>
      </c>
      <c r="AJ300" s="147">
        <v>23244.33</v>
      </c>
      <c r="AK300" s="147"/>
      <c r="AL300" s="147">
        <v>23244.33</v>
      </c>
      <c r="AM300" s="147" t="s">
        <v>3059</v>
      </c>
      <c r="AN300" s="147" t="s">
        <v>3060</v>
      </c>
      <c r="AO300" s="1" t="s">
        <v>3061</v>
      </c>
      <c r="AP300" s="149" t="s">
        <v>3062</v>
      </c>
    </row>
    <row r="301" spans="1:42" ht="63.75">
      <c r="A301" s="2">
        <v>295</v>
      </c>
      <c r="B301" s="145">
        <v>6810</v>
      </c>
      <c r="C301" s="146" t="s">
        <v>196</v>
      </c>
      <c r="D301" s="147" t="s">
        <v>16</v>
      </c>
      <c r="E301" s="148" t="s">
        <v>1680</v>
      </c>
      <c r="F301" s="147" t="s">
        <v>458</v>
      </c>
      <c r="G301" s="148" t="s">
        <v>2821</v>
      </c>
      <c r="H301" s="147" t="s">
        <v>142</v>
      </c>
      <c r="I301" s="147"/>
      <c r="J301" s="147"/>
      <c r="K301" s="147">
        <v>46207</v>
      </c>
      <c r="L301" s="147">
        <v>6160</v>
      </c>
      <c r="M301" s="147">
        <v>5236.7</v>
      </c>
      <c r="N301" s="147">
        <v>47130.3</v>
      </c>
      <c r="O301" s="147">
        <v>4220</v>
      </c>
      <c r="P301" s="147">
        <v>2000</v>
      </c>
      <c r="Q301" s="147">
        <v>1000</v>
      </c>
      <c r="R301" s="147"/>
      <c r="S301" s="147"/>
      <c r="T301" s="147"/>
      <c r="U301" s="147"/>
      <c r="V301" s="147"/>
      <c r="W301" s="147"/>
      <c r="X301" s="147"/>
      <c r="Y301" s="147"/>
      <c r="Z301" s="147">
        <f t="shared" si="4"/>
        <v>7220</v>
      </c>
      <c r="AA301" s="147">
        <v>64823.7</v>
      </c>
      <c r="AB301" s="147"/>
      <c r="AC301" s="147">
        <v>27086.880000000001</v>
      </c>
      <c r="AD301" s="147">
        <v>11250</v>
      </c>
      <c r="AE301" s="147">
        <v>10473.4</v>
      </c>
      <c r="AF301" s="147">
        <v>5000</v>
      </c>
      <c r="AG301" s="147">
        <v>484.27</v>
      </c>
      <c r="AH301" s="147">
        <v>8412.76</v>
      </c>
      <c r="AI301" s="147">
        <v>35620.43</v>
      </c>
      <c r="AJ301" s="147">
        <v>29203.27</v>
      </c>
      <c r="AK301" s="147"/>
      <c r="AL301" s="147">
        <v>29203.27</v>
      </c>
      <c r="AM301" s="147" t="s">
        <v>3063</v>
      </c>
      <c r="AN301" s="147" t="s">
        <v>3064</v>
      </c>
      <c r="AO301" s="1" t="s">
        <v>3065</v>
      </c>
      <c r="AP301" s="149" t="s">
        <v>3066</v>
      </c>
    </row>
    <row r="302" spans="1:42" ht="76.5">
      <c r="A302" s="2">
        <v>296</v>
      </c>
      <c r="B302" s="145">
        <v>6813</v>
      </c>
      <c r="C302" s="146" t="s">
        <v>3067</v>
      </c>
      <c r="D302" s="147" t="s">
        <v>16</v>
      </c>
      <c r="E302" s="148" t="s">
        <v>1680</v>
      </c>
      <c r="F302" s="147" t="s">
        <v>1739</v>
      </c>
      <c r="G302" s="148" t="s">
        <v>2821</v>
      </c>
      <c r="H302" s="147" t="s">
        <v>142</v>
      </c>
      <c r="I302" s="147"/>
      <c r="J302" s="147"/>
      <c r="K302" s="147">
        <v>46207</v>
      </c>
      <c r="L302" s="147">
        <v>6160</v>
      </c>
      <c r="M302" s="147">
        <v>5236.7</v>
      </c>
      <c r="N302" s="147">
        <v>47130.3</v>
      </c>
      <c r="O302" s="147">
        <v>4220</v>
      </c>
      <c r="P302" s="147">
        <v>2000</v>
      </c>
      <c r="Q302" s="147">
        <v>1000</v>
      </c>
      <c r="R302" s="147"/>
      <c r="S302" s="147"/>
      <c r="T302" s="147"/>
      <c r="U302" s="147"/>
      <c r="V302" s="147"/>
      <c r="W302" s="147"/>
      <c r="X302" s="147"/>
      <c r="Y302" s="147"/>
      <c r="Z302" s="147">
        <f t="shared" si="4"/>
        <v>7220</v>
      </c>
      <c r="AA302" s="147">
        <v>64823.7</v>
      </c>
      <c r="AB302" s="147"/>
      <c r="AC302" s="147">
        <v>13362.39</v>
      </c>
      <c r="AD302" s="147">
        <v>11250</v>
      </c>
      <c r="AE302" s="147">
        <v>10473.4</v>
      </c>
      <c r="AF302" s="147">
        <v>15000</v>
      </c>
      <c r="AG302" s="147">
        <v>470.86</v>
      </c>
      <c r="AH302" s="147">
        <v>2666.58</v>
      </c>
      <c r="AI302" s="147">
        <v>39860.839999999997</v>
      </c>
      <c r="AJ302" s="147">
        <v>24962.86</v>
      </c>
      <c r="AK302" s="147"/>
      <c r="AL302" s="147">
        <v>24962.86</v>
      </c>
      <c r="AM302" s="147" t="s">
        <v>3068</v>
      </c>
      <c r="AN302" s="147" t="s">
        <v>3069</v>
      </c>
      <c r="AO302" s="1" t="s">
        <v>3070</v>
      </c>
      <c r="AP302" s="149" t="s">
        <v>3071</v>
      </c>
    </row>
    <row r="303" spans="1:42" ht="76.5">
      <c r="A303" s="2">
        <v>297</v>
      </c>
      <c r="B303" s="145">
        <v>6841</v>
      </c>
      <c r="C303" s="146" t="s">
        <v>3072</v>
      </c>
      <c r="D303" s="147" t="s">
        <v>16</v>
      </c>
      <c r="E303" s="148" t="s">
        <v>1680</v>
      </c>
      <c r="F303" s="147" t="s">
        <v>1874</v>
      </c>
      <c r="G303" s="148" t="s">
        <v>2821</v>
      </c>
      <c r="H303" s="147" t="s">
        <v>144</v>
      </c>
      <c r="I303" s="147"/>
      <c r="J303" s="147"/>
      <c r="K303" s="147">
        <v>35420</v>
      </c>
      <c r="L303" s="147">
        <v>4724</v>
      </c>
      <c r="M303" s="147">
        <v>4014.4</v>
      </c>
      <c r="N303" s="147">
        <v>36129.599999999999</v>
      </c>
      <c r="O303" s="147">
        <v>3344</v>
      </c>
      <c r="P303" s="147">
        <v>2000</v>
      </c>
      <c r="Q303" s="147">
        <v>1000</v>
      </c>
      <c r="R303" s="147"/>
      <c r="S303" s="147"/>
      <c r="T303" s="147"/>
      <c r="U303" s="147"/>
      <c r="V303" s="147"/>
      <c r="W303" s="147"/>
      <c r="X303" s="147"/>
      <c r="Y303" s="147"/>
      <c r="Z303" s="147">
        <f t="shared" si="4"/>
        <v>6344</v>
      </c>
      <c r="AA303" s="147">
        <v>50502.400000000001</v>
      </c>
      <c r="AB303" s="147"/>
      <c r="AC303" s="147">
        <v>10442.549999999999</v>
      </c>
      <c r="AD303" s="147">
        <v>7500</v>
      </c>
      <c r="AE303" s="147">
        <v>8028.8</v>
      </c>
      <c r="AF303" s="147">
        <v>10000</v>
      </c>
      <c r="AG303" s="147">
        <v>402.7</v>
      </c>
      <c r="AH303" s="147">
        <v>881.04</v>
      </c>
      <c r="AI303" s="147">
        <v>26812.54</v>
      </c>
      <c r="AJ303" s="147">
        <v>23689.86</v>
      </c>
      <c r="AK303" s="147"/>
      <c r="AL303" s="147">
        <v>23689.86</v>
      </c>
      <c r="AM303" s="147" t="s">
        <v>3073</v>
      </c>
      <c r="AN303" s="147" t="s">
        <v>3074</v>
      </c>
      <c r="AO303" s="1" t="s">
        <v>3075</v>
      </c>
      <c r="AP303" s="149" t="s">
        <v>3076</v>
      </c>
    </row>
    <row r="304" spans="1:42" ht="25.5">
      <c r="A304" s="2">
        <v>298</v>
      </c>
      <c r="B304" s="145">
        <v>6920</v>
      </c>
      <c r="C304" s="146" t="s">
        <v>3077</v>
      </c>
      <c r="D304" s="147" t="s">
        <v>16</v>
      </c>
      <c r="E304" s="148" t="s">
        <v>1680</v>
      </c>
      <c r="F304" s="147" t="s">
        <v>1681</v>
      </c>
      <c r="G304" s="148" t="s">
        <v>2821</v>
      </c>
      <c r="H304" s="147" t="s">
        <v>142</v>
      </c>
      <c r="I304" s="147"/>
      <c r="J304" s="147"/>
      <c r="K304" s="147">
        <v>46207</v>
      </c>
      <c r="L304" s="147">
        <v>6160</v>
      </c>
      <c r="M304" s="147">
        <v>5236.7</v>
      </c>
      <c r="N304" s="147">
        <v>47130.3</v>
      </c>
      <c r="O304" s="147">
        <v>4220</v>
      </c>
      <c r="P304" s="147">
        <v>2000</v>
      </c>
      <c r="Q304" s="147">
        <v>1000</v>
      </c>
      <c r="R304" s="147"/>
      <c r="S304" s="147"/>
      <c r="T304" s="147"/>
      <c r="U304" s="147">
        <v>10000</v>
      </c>
      <c r="V304" s="147"/>
      <c r="W304" s="147"/>
      <c r="X304" s="147"/>
      <c r="Y304" s="147"/>
      <c r="Z304" s="147">
        <f t="shared" si="4"/>
        <v>17220</v>
      </c>
      <c r="AA304" s="147">
        <v>74823.7</v>
      </c>
      <c r="AB304" s="147"/>
      <c r="AC304" s="147">
        <v>13362.39</v>
      </c>
      <c r="AD304" s="147">
        <v>10000</v>
      </c>
      <c r="AE304" s="147">
        <v>10473.4</v>
      </c>
      <c r="AF304" s="147">
        <v>10000</v>
      </c>
      <c r="AG304" s="147">
        <v>501.37</v>
      </c>
      <c r="AH304" s="147">
        <v>3377.55</v>
      </c>
      <c r="AI304" s="147">
        <v>34352.32</v>
      </c>
      <c r="AJ304" s="147">
        <v>40471.379999999997</v>
      </c>
      <c r="AK304" s="147"/>
      <c r="AL304" s="147">
        <v>40471.379999999997</v>
      </c>
      <c r="AM304" s="147" t="s">
        <v>3078</v>
      </c>
      <c r="AN304" s="147" t="s">
        <v>3079</v>
      </c>
      <c r="AO304" s="1" t="s">
        <v>3080</v>
      </c>
      <c r="AP304" s="149" t="s">
        <v>3081</v>
      </c>
    </row>
    <row r="305" spans="1:42" ht="63.75">
      <c r="A305" s="2">
        <v>299</v>
      </c>
      <c r="B305" s="145">
        <v>7048</v>
      </c>
      <c r="C305" s="146" t="s">
        <v>3082</v>
      </c>
      <c r="D305" s="147" t="s">
        <v>16</v>
      </c>
      <c r="E305" s="148" t="s">
        <v>1680</v>
      </c>
      <c r="F305" s="147" t="s">
        <v>458</v>
      </c>
      <c r="G305" s="148" t="s">
        <v>3083</v>
      </c>
      <c r="H305" s="147" t="s">
        <v>145</v>
      </c>
      <c r="I305" s="147"/>
      <c r="J305" s="147"/>
      <c r="K305" s="147">
        <v>52774</v>
      </c>
      <c r="L305" s="147">
        <v>3518</v>
      </c>
      <c r="M305" s="147">
        <v>5629.2</v>
      </c>
      <c r="N305" s="147">
        <v>50662.8</v>
      </c>
      <c r="O305" s="147">
        <v>4620</v>
      </c>
      <c r="P305" s="147">
        <v>2000</v>
      </c>
      <c r="Q305" s="147">
        <v>1000</v>
      </c>
      <c r="R305" s="147"/>
      <c r="S305" s="147"/>
      <c r="T305" s="147"/>
      <c r="U305" s="147"/>
      <c r="V305" s="147"/>
      <c r="W305" s="147"/>
      <c r="X305" s="147"/>
      <c r="Y305" s="147"/>
      <c r="Z305" s="147">
        <f t="shared" si="4"/>
        <v>7620</v>
      </c>
      <c r="AA305" s="147">
        <v>69541.2</v>
      </c>
      <c r="AB305" s="147"/>
      <c r="AC305" s="147">
        <v>6856.31</v>
      </c>
      <c r="AD305" s="147">
        <v>11750</v>
      </c>
      <c r="AE305" s="147">
        <v>11258.4</v>
      </c>
      <c r="AF305" s="147">
        <v>0</v>
      </c>
      <c r="AG305" s="147">
        <v>500</v>
      </c>
      <c r="AH305" s="147">
        <v>2550.6</v>
      </c>
      <c r="AI305" s="147">
        <v>26059</v>
      </c>
      <c r="AJ305" s="147">
        <v>43482.2</v>
      </c>
      <c r="AK305" s="147"/>
      <c r="AL305" s="147">
        <v>43482.2</v>
      </c>
      <c r="AM305" s="147" t="s">
        <v>3084</v>
      </c>
      <c r="AN305" s="147" t="s">
        <v>3085</v>
      </c>
      <c r="AO305" s="1">
        <v>0</v>
      </c>
      <c r="AP305" s="149" t="s">
        <v>3086</v>
      </c>
    </row>
    <row r="306" spans="1:42" ht="76.5">
      <c r="A306" s="2">
        <v>300</v>
      </c>
      <c r="B306" s="145">
        <v>7052</v>
      </c>
      <c r="C306" s="146" t="s">
        <v>450</v>
      </c>
      <c r="D306" s="147" t="s">
        <v>16</v>
      </c>
      <c r="E306" s="148" t="s">
        <v>1680</v>
      </c>
      <c r="F306" s="147" t="s">
        <v>1868</v>
      </c>
      <c r="G306" s="148" t="s">
        <v>3083</v>
      </c>
      <c r="H306" s="147" t="s">
        <v>142</v>
      </c>
      <c r="I306" s="147"/>
      <c r="J306" s="147"/>
      <c r="K306" s="147">
        <v>46207</v>
      </c>
      <c r="L306" s="147">
        <v>3080</v>
      </c>
      <c r="M306" s="147">
        <v>4928.7</v>
      </c>
      <c r="N306" s="147">
        <v>44358.3</v>
      </c>
      <c r="O306" s="147">
        <v>4220</v>
      </c>
      <c r="P306" s="147">
        <v>2000</v>
      </c>
      <c r="Q306" s="147">
        <v>1000</v>
      </c>
      <c r="R306" s="147"/>
      <c r="S306" s="147"/>
      <c r="T306" s="147"/>
      <c r="U306" s="147">
        <v>10000</v>
      </c>
      <c r="V306" s="147"/>
      <c r="W306" s="147"/>
      <c r="X306" s="147"/>
      <c r="Y306" s="147"/>
      <c r="Z306" s="147">
        <f t="shared" si="4"/>
        <v>17220</v>
      </c>
      <c r="AA306" s="147">
        <v>71435.7</v>
      </c>
      <c r="AB306" s="147"/>
      <c r="AC306" s="147">
        <v>8642.93</v>
      </c>
      <c r="AD306" s="147">
        <v>10250</v>
      </c>
      <c r="AE306" s="147">
        <v>9857.4</v>
      </c>
      <c r="AF306" s="147">
        <v>12000</v>
      </c>
      <c r="AG306" s="147">
        <v>468.66</v>
      </c>
      <c r="AH306" s="147">
        <v>1385.74</v>
      </c>
      <c r="AI306" s="147">
        <v>33961.800000000003</v>
      </c>
      <c r="AJ306" s="147">
        <v>37473.9</v>
      </c>
      <c r="AK306" s="147"/>
      <c r="AL306" s="147">
        <v>37473.9</v>
      </c>
      <c r="AM306" s="147" t="s">
        <v>3087</v>
      </c>
      <c r="AN306" s="147" t="s">
        <v>3088</v>
      </c>
      <c r="AO306" s="1" t="s">
        <v>3089</v>
      </c>
      <c r="AP306" s="149" t="s">
        <v>3090</v>
      </c>
    </row>
    <row r="307" spans="1:42" ht="51">
      <c r="A307" s="2">
        <v>301</v>
      </c>
      <c r="B307" s="145">
        <v>7053</v>
      </c>
      <c r="C307" s="146" t="s">
        <v>3091</v>
      </c>
      <c r="D307" s="147" t="s">
        <v>16</v>
      </c>
      <c r="E307" s="148" t="s">
        <v>1680</v>
      </c>
      <c r="F307" s="147" t="s">
        <v>1715</v>
      </c>
      <c r="G307" s="148" t="s">
        <v>3083</v>
      </c>
      <c r="H307" s="147" t="s">
        <v>142</v>
      </c>
      <c r="I307" s="147"/>
      <c r="J307" s="147"/>
      <c r="K307" s="147">
        <v>46207</v>
      </c>
      <c r="L307" s="147">
        <v>3080</v>
      </c>
      <c r="M307" s="147">
        <v>4928.7</v>
      </c>
      <c r="N307" s="147">
        <v>44358.3</v>
      </c>
      <c r="O307" s="147">
        <v>4220</v>
      </c>
      <c r="P307" s="147">
        <v>2000</v>
      </c>
      <c r="Q307" s="147">
        <v>1000</v>
      </c>
      <c r="R307" s="147"/>
      <c r="S307" s="147"/>
      <c r="T307" s="147"/>
      <c r="U307" s="147">
        <v>10000</v>
      </c>
      <c r="V307" s="147"/>
      <c r="W307" s="147"/>
      <c r="X307" s="147"/>
      <c r="Y307" s="147"/>
      <c r="Z307" s="147">
        <f t="shared" si="4"/>
        <v>17220</v>
      </c>
      <c r="AA307" s="147">
        <v>71435.7</v>
      </c>
      <c r="AB307" s="147"/>
      <c r="AC307" s="147">
        <v>3352.73</v>
      </c>
      <c r="AD307" s="147">
        <v>10000</v>
      </c>
      <c r="AE307" s="147">
        <v>9857.4</v>
      </c>
      <c r="AF307" s="147">
        <v>10500</v>
      </c>
      <c r="AG307" s="147">
        <v>453.29</v>
      </c>
      <c r="AH307" s="147">
        <v>877.21</v>
      </c>
      <c r="AI307" s="147">
        <v>31687.9</v>
      </c>
      <c r="AJ307" s="147">
        <v>39747.800000000003</v>
      </c>
      <c r="AK307" s="147"/>
      <c r="AL307" s="147">
        <v>39747.800000000003</v>
      </c>
      <c r="AM307" s="147" t="s">
        <v>3092</v>
      </c>
      <c r="AN307" s="147" t="s">
        <v>3093</v>
      </c>
      <c r="AO307" s="1" t="s">
        <v>3094</v>
      </c>
      <c r="AP307" s="149" t="s">
        <v>3095</v>
      </c>
    </row>
    <row r="308" spans="1:42" ht="51">
      <c r="A308" s="2">
        <v>302</v>
      </c>
      <c r="B308" s="145">
        <v>7054</v>
      </c>
      <c r="C308" s="146" t="s">
        <v>3096</v>
      </c>
      <c r="D308" s="147" t="s">
        <v>16</v>
      </c>
      <c r="E308" s="148" t="s">
        <v>1680</v>
      </c>
      <c r="F308" s="147" t="s">
        <v>1822</v>
      </c>
      <c r="G308" s="148" t="s">
        <v>3083</v>
      </c>
      <c r="H308" s="147" t="s">
        <v>142</v>
      </c>
      <c r="I308" s="147"/>
      <c r="J308" s="147"/>
      <c r="K308" s="147">
        <v>46207</v>
      </c>
      <c r="L308" s="147">
        <v>3080</v>
      </c>
      <c r="M308" s="147">
        <v>4928.7</v>
      </c>
      <c r="N308" s="147">
        <v>44358.3</v>
      </c>
      <c r="O308" s="147">
        <v>4220</v>
      </c>
      <c r="P308" s="147">
        <v>2000</v>
      </c>
      <c r="Q308" s="147">
        <v>1000</v>
      </c>
      <c r="R308" s="147"/>
      <c r="S308" s="147"/>
      <c r="T308" s="147"/>
      <c r="U308" s="147">
        <v>10000</v>
      </c>
      <c r="V308" s="147"/>
      <c r="W308" s="147"/>
      <c r="X308" s="147"/>
      <c r="Y308" s="147"/>
      <c r="Z308" s="147">
        <f t="shared" si="4"/>
        <v>17220</v>
      </c>
      <c r="AA308" s="147">
        <v>71435.7</v>
      </c>
      <c r="AB308" s="147"/>
      <c r="AC308" s="147">
        <v>8497.33</v>
      </c>
      <c r="AD308" s="147">
        <v>10000</v>
      </c>
      <c r="AE308" s="147">
        <v>9857.4</v>
      </c>
      <c r="AF308" s="147">
        <v>10000</v>
      </c>
      <c r="AG308" s="147">
        <v>499.28</v>
      </c>
      <c r="AH308" s="147">
        <v>1716.39</v>
      </c>
      <c r="AI308" s="147">
        <v>32073.07</v>
      </c>
      <c r="AJ308" s="147">
        <v>39362.629999999997</v>
      </c>
      <c r="AK308" s="147"/>
      <c r="AL308" s="147">
        <v>39362.629999999997</v>
      </c>
      <c r="AM308" s="147" t="s">
        <v>3097</v>
      </c>
      <c r="AN308" s="147" t="s">
        <v>3098</v>
      </c>
      <c r="AO308" s="1" t="s">
        <v>3099</v>
      </c>
      <c r="AP308" s="149" t="s">
        <v>3100</v>
      </c>
    </row>
    <row r="309" spans="1:42" ht="38.25">
      <c r="A309" s="2">
        <v>303</v>
      </c>
      <c r="B309" s="145">
        <v>7055</v>
      </c>
      <c r="C309" s="146" t="s">
        <v>3101</v>
      </c>
      <c r="D309" s="147" t="s">
        <v>16</v>
      </c>
      <c r="E309" s="148" t="s">
        <v>1680</v>
      </c>
      <c r="F309" s="147" t="s">
        <v>2021</v>
      </c>
      <c r="G309" s="148" t="s">
        <v>3083</v>
      </c>
      <c r="H309" s="147" t="s">
        <v>142</v>
      </c>
      <c r="I309" s="147"/>
      <c r="J309" s="147"/>
      <c r="K309" s="147">
        <v>46207</v>
      </c>
      <c r="L309" s="147">
        <v>3080</v>
      </c>
      <c r="M309" s="147">
        <v>4928.7</v>
      </c>
      <c r="N309" s="147">
        <v>44358.3</v>
      </c>
      <c r="O309" s="147">
        <v>4220</v>
      </c>
      <c r="P309" s="147">
        <v>2000</v>
      </c>
      <c r="Q309" s="147">
        <v>1000</v>
      </c>
      <c r="R309" s="147"/>
      <c r="S309" s="147"/>
      <c r="T309" s="147"/>
      <c r="U309" s="147"/>
      <c r="V309" s="147"/>
      <c r="W309" s="147"/>
      <c r="X309" s="147"/>
      <c r="Y309" s="147"/>
      <c r="Z309" s="147">
        <f t="shared" si="4"/>
        <v>7220</v>
      </c>
      <c r="AA309" s="147">
        <v>61435.7</v>
      </c>
      <c r="AB309" s="147"/>
      <c r="AC309" s="147">
        <v>8497.33</v>
      </c>
      <c r="AD309" s="147">
        <v>10250</v>
      </c>
      <c r="AE309" s="147">
        <v>9857.4</v>
      </c>
      <c r="AF309" s="147">
        <v>10000</v>
      </c>
      <c r="AG309" s="147">
        <v>438.65</v>
      </c>
      <c r="AH309" s="147">
        <v>1202.82</v>
      </c>
      <c r="AI309" s="147">
        <v>31748.87</v>
      </c>
      <c r="AJ309" s="147">
        <v>29686.83</v>
      </c>
      <c r="AK309" s="147"/>
      <c r="AL309" s="147">
        <v>29686.83</v>
      </c>
      <c r="AM309" s="147" t="s">
        <v>3102</v>
      </c>
      <c r="AN309" s="147" t="s">
        <v>3103</v>
      </c>
      <c r="AO309" s="1" t="s">
        <v>3104</v>
      </c>
      <c r="AP309" s="149" t="s">
        <v>3105</v>
      </c>
    </row>
    <row r="310" spans="1:42" ht="63.75">
      <c r="A310" s="2">
        <v>304</v>
      </c>
      <c r="B310" s="145">
        <v>7057</v>
      </c>
      <c r="C310" s="146" t="s">
        <v>3106</v>
      </c>
      <c r="D310" s="147" t="s">
        <v>16</v>
      </c>
      <c r="E310" s="148" t="s">
        <v>1680</v>
      </c>
      <c r="F310" s="147" t="s">
        <v>2132</v>
      </c>
      <c r="G310" s="148" t="s">
        <v>3083</v>
      </c>
      <c r="H310" s="147" t="s">
        <v>142</v>
      </c>
      <c r="I310" s="147"/>
      <c r="J310" s="147"/>
      <c r="K310" s="147">
        <v>46207</v>
      </c>
      <c r="L310" s="147">
        <v>3080</v>
      </c>
      <c r="M310" s="147">
        <v>4928.7</v>
      </c>
      <c r="N310" s="147">
        <v>44358.3</v>
      </c>
      <c r="O310" s="147">
        <v>4220</v>
      </c>
      <c r="P310" s="147">
        <v>2000</v>
      </c>
      <c r="Q310" s="147">
        <v>1000</v>
      </c>
      <c r="R310" s="147"/>
      <c r="S310" s="147"/>
      <c r="T310" s="147"/>
      <c r="U310" s="147"/>
      <c r="V310" s="147"/>
      <c r="W310" s="147"/>
      <c r="X310" s="147"/>
      <c r="Y310" s="147"/>
      <c r="Z310" s="147">
        <f t="shared" si="4"/>
        <v>7220</v>
      </c>
      <c r="AA310" s="147">
        <v>61435.7</v>
      </c>
      <c r="AB310" s="147"/>
      <c r="AC310" s="147">
        <v>2700.61</v>
      </c>
      <c r="AD310" s="147">
        <v>10250</v>
      </c>
      <c r="AE310" s="147">
        <v>9857.4</v>
      </c>
      <c r="AF310" s="147">
        <v>15000</v>
      </c>
      <c r="AG310" s="147">
        <v>414.53</v>
      </c>
      <c r="AH310" s="147">
        <v>403.17</v>
      </c>
      <c r="AI310" s="147">
        <v>35925.1</v>
      </c>
      <c r="AJ310" s="147">
        <v>25510.6</v>
      </c>
      <c r="AK310" s="147"/>
      <c r="AL310" s="147">
        <v>25510.6</v>
      </c>
      <c r="AM310" s="147" t="s">
        <v>3107</v>
      </c>
      <c r="AN310" s="147" t="s">
        <v>3108</v>
      </c>
      <c r="AO310" s="1" t="s">
        <v>3109</v>
      </c>
      <c r="AP310" s="149" t="s">
        <v>3110</v>
      </c>
    </row>
    <row r="311" spans="1:42" ht="63.75">
      <c r="A311" s="2">
        <v>305</v>
      </c>
      <c r="B311" s="145">
        <v>7058</v>
      </c>
      <c r="C311" s="146" t="s">
        <v>3111</v>
      </c>
      <c r="D311" s="147" t="s">
        <v>16</v>
      </c>
      <c r="E311" s="148" t="s">
        <v>1680</v>
      </c>
      <c r="F311" s="147" t="s">
        <v>2132</v>
      </c>
      <c r="G311" s="148" t="s">
        <v>3083</v>
      </c>
      <c r="H311" s="147" t="s">
        <v>142</v>
      </c>
      <c r="I311" s="147"/>
      <c r="J311" s="147"/>
      <c r="K311" s="147">
        <v>46207</v>
      </c>
      <c r="L311" s="147">
        <v>3080</v>
      </c>
      <c r="M311" s="147">
        <v>4928.7</v>
      </c>
      <c r="N311" s="147">
        <v>44358.3</v>
      </c>
      <c r="O311" s="147">
        <v>4220</v>
      </c>
      <c r="P311" s="147">
        <v>2000</v>
      </c>
      <c r="Q311" s="147">
        <v>1000</v>
      </c>
      <c r="R311" s="147"/>
      <c r="S311" s="147"/>
      <c r="T311" s="147"/>
      <c r="U311" s="147"/>
      <c r="V311" s="147"/>
      <c r="W311" s="147"/>
      <c r="X311" s="147"/>
      <c r="Y311" s="147"/>
      <c r="Z311" s="147">
        <f t="shared" si="4"/>
        <v>7220</v>
      </c>
      <c r="AA311" s="147">
        <v>61435.7</v>
      </c>
      <c r="AB311" s="147"/>
      <c r="AC311" s="147">
        <v>2700.87</v>
      </c>
      <c r="AD311" s="147">
        <v>10250</v>
      </c>
      <c r="AE311" s="147">
        <v>9857.4</v>
      </c>
      <c r="AF311" s="147">
        <v>13500</v>
      </c>
      <c r="AG311" s="147">
        <v>457.85</v>
      </c>
      <c r="AH311" s="147">
        <v>308.69</v>
      </c>
      <c r="AI311" s="147">
        <v>34373.94</v>
      </c>
      <c r="AJ311" s="147">
        <v>27061.759999999998</v>
      </c>
      <c r="AK311" s="147"/>
      <c r="AL311" s="147">
        <v>27061.759999999998</v>
      </c>
      <c r="AM311" s="147" t="s">
        <v>3112</v>
      </c>
      <c r="AN311" s="147" t="s">
        <v>3113</v>
      </c>
      <c r="AO311" s="1" t="s">
        <v>3114</v>
      </c>
      <c r="AP311" s="149" t="s">
        <v>3115</v>
      </c>
    </row>
    <row r="312" spans="1:42" ht="38.25">
      <c r="A312" s="2">
        <v>306</v>
      </c>
      <c r="B312" s="145">
        <v>7059</v>
      </c>
      <c r="C312" s="146" t="s">
        <v>3116</v>
      </c>
      <c r="D312" s="147" t="s">
        <v>16</v>
      </c>
      <c r="E312" s="148" t="s">
        <v>1680</v>
      </c>
      <c r="F312" s="147" t="s">
        <v>2021</v>
      </c>
      <c r="G312" s="148" t="s">
        <v>3083</v>
      </c>
      <c r="H312" s="147" t="s">
        <v>142</v>
      </c>
      <c r="I312" s="147"/>
      <c r="J312" s="147"/>
      <c r="K312" s="147">
        <v>46207</v>
      </c>
      <c r="L312" s="147">
        <v>3080</v>
      </c>
      <c r="M312" s="147">
        <v>4928.7</v>
      </c>
      <c r="N312" s="147">
        <v>44358.3</v>
      </c>
      <c r="O312" s="147">
        <v>4220</v>
      </c>
      <c r="P312" s="147">
        <v>2000</v>
      </c>
      <c r="Q312" s="147">
        <v>1000</v>
      </c>
      <c r="R312" s="147"/>
      <c r="S312" s="147"/>
      <c r="T312" s="147"/>
      <c r="U312" s="147"/>
      <c r="V312" s="147"/>
      <c r="W312" s="147"/>
      <c r="X312" s="147"/>
      <c r="Y312" s="147"/>
      <c r="Z312" s="147">
        <f t="shared" si="4"/>
        <v>7220</v>
      </c>
      <c r="AA312" s="147">
        <v>61435.7</v>
      </c>
      <c r="AB312" s="147"/>
      <c r="AC312" s="147">
        <v>3364.02</v>
      </c>
      <c r="AD312" s="147">
        <v>10250</v>
      </c>
      <c r="AE312" s="147">
        <v>9857.4</v>
      </c>
      <c r="AF312" s="147">
        <v>11000</v>
      </c>
      <c r="AG312" s="147">
        <v>340.3</v>
      </c>
      <c r="AH312" s="147">
        <v>653.49</v>
      </c>
      <c r="AI312" s="147">
        <v>32101.19</v>
      </c>
      <c r="AJ312" s="147">
        <v>29334.51</v>
      </c>
      <c r="AK312" s="147"/>
      <c r="AL312" s="147">
        <v>29334.51</v>
      </c>
      <c r="AM312" s="147" t="s">
        <v>3117</v>
      </c>
      <c r="AN312" s="147" t="s">
        <v>3118</v>
      </c>
      <c r="AO312" s="1" t="s">
        <v>3119</v>
      </c>
      <c r="AP312" s="149" t="s">
        <v>3120</v>
      </c>
    </row>
    <row r="313" spans="1:42" ht="63.75">
      <c r="A313" s="2">
        <v>307</v>
      </c>
      <c r="B313" s="145">
        <v>7061</v>
      </c>
      <c r="C313" s="146" t="s">
        <v>400</v>
      </c>
      <c r="D313" s="147" t="s">
        <v>16</v>
      </c>
      <c r="E313" s="148" t="s">
        <v>1680</v>
      </c>
      <c r="F313" s="147" t="s">
        <v>2132</v>
      </c>
      <c r="G313" s="148" t="s">
        <v>3083</v>
      </c>
      <c r="H313" s="147" t="s">
        <v>142</v>
      </c>
      <c r="I313" s="147"/>
      <c r="J313" s="147"/>
      <c r="K313" s="147">
        <v>46207</v>
      </c>
      <c r="L313" s="147">
        <v>3080</v>
      </c>
      <c r="M313" s="147">
        <v>4928.7</v>
      </c>
      <c r="N313" s="147">
        <v>44358.3</v>
      </c>
      <c r="O313" s="147">
        <v>4220</v>
      </c>
      <c r="P313" s="147">
        <v>2000</v>
      </c>
      <c r="Q313" s="147">
        <v>1000</v>
      </c>
      <c r="R313" s="147"/>
      <c r="S313" s="147"/>
      <c r="T313" s="147"/>
      <c r="U313" s="147"/>
      <c r="V313" s="147"/>
      <c r="W313" s="147"/>
      <c r="X313" s="147"/>
      <c r="Y313" s="147"/>
      <c r="Z313" s="147">
        <f t="shared" si="4"/>
        <v>7220</v>
      </c>
      <c r="AA313" s="147">
        <v>61435.7</v>
      </c>
      <c r="AB313" s="147"/>
      <c r="AC313" s="147">
        <v>2700.61</v>
      </c>
      <c r="AD313" s="147">
        <v>10250</v>
      </c>
      <c r="AE313" s="147">
        <v>9857.4</v>
      </c>
      <c r="AF313" s="147">
        <v>10000</v>
      </c>
      <c r="AG313" s="147">
        <v>416.8</v>
      </c>
      <c r="AH313" s="147">
        <v>403.17</v>
      </c>
      <c r="AI313" s="147">
        <v>30927.37</v>
      </c>
      <c r="AJ313" s="147">
        <v>30508.33</v>
      </c>
      <c r="AK313" s="147"/>
      <c r="AL313" s="147">
        <v>30508.33</v>
      </c>
      <c r="AM313" s="147" t="s">
        <v>3121</v>
      </c>
      <c r="AN313" s="147" t="s">
        <v>3122</v>
      </c>
      <c r="AO313" s="1" t="s">
        <v>3123</v>
      </c>
      <c r="AP313" s="149" t="s">
        <v>3124</v>
      </c>
    </row>
    <row r="314" spans="1:42" ht="63.75">
      <c r="A314" s="2">
        <v>308</v>
      </c>
      <c r="B314" s="145">
        <v>7062</v>
      </c>
      <c r="C314" s="146" t="s">
        <v>489</v>
      </c>
      <c r="D314" s="147" t="s">
        <v>16</v>
      </c>
      <c r="E314" s="148" t="s">
        <v>1680</v>
      </c>
      <c r="F314" s="147" t="s">
        <v>2132</v>
      </c>
      <c r="G314" s="148" t="s">
        <v>3083</v>
      </c>
      <c r="H314" s="147" t="s">
        <v>142</v>
      </c>
      <c r="I314" s="147"/>
      <c r="J314" s="147"/>
      <c r="K314" s="147">
        <v>46207</v>
      </c>
      <c r="L314" s="147">
        <v>3080</v>
      </c>
      <c r="M314" s="147">
        <v>4928.7</v>
      </c>
      <c r="N314" s="147">
        <v>44358.3</v>
      </c>
      <c r="O314" s="147">
        <v>4220</v>
      </c>
      <c r="P314" s="147">
        <v>2000</v>
      </c>
      <c r="Q314" s="147">
        <v>1000</v>
      </c>
      <c r="R314" s="147"/>
      <c r="S314" s="147"/>
      <c r="T314" s="147"/>
      <c r="U314" s="147"/>
      <c r="V314" s="147"/>
      <c r="W314" s="147"/>
      <c r="X314" s="147"/>
      <c r="Y314" s="147"/>
      <c r="Z314" s="147">
        <f t="shared" si="4"/>
        <v>7220</v>
      </c>
      <c r="AA314" s="147">
        <v>61435.7</v>
      </c>
      <c r="AB314" s="147"/>
      <c r="AC314" s="147">
        <v>7899.34</v>
      </c>
      <c r="AD314" s="147">
        <v>10250</v>
      </c>
      <c r="AE314" s="147">
        <v>9857.4</v>
      </c>
      <c r="AF314" s="147">
        <v>15000</v>
      </c>
      <c r="AG314" s="147">
        <v>438.13</v>
      </c>
      <c r="AH314" s="147">
        <v>1182.52</v>
      </c>
      <c r="AI314" s="147">
        <v>36728.050000000003</v>
      </c>
      <c r="AJ314" s="147">
        <v>24707.65</v>
      </c>
      <c r="AK314" s="147"/>
      <c r="AL314" s="147">
        <v>24707.65</v>
      </c>
      <c r="AM314" s="147" t="s">
        <v>3125</v>
      </c>
      <c r="AN314" s="147" t="s">
        <v>3126</v>
      </c>
      <c r="AO314" s="1" t="s">
        <v>3127</v>
      </c>
      <c r="AP314" s="149" t="s">
        <v>3128</v>
      </c>
    </row>
    <row r="315" spans="1:42" ht="25.5">
      <c r="A315" s="2">
        <v>309</v>
      </c>
      <c r="B315" s="145">
        <v>7063</v>
      </c>
      <c r="C315" s="146" t="s">
        <v>401</v>
      </c>
      <c r="D315" s="147" t="s">
        <v>16</v>
      </c>
      <c r="E315" s="148" t="s">
        <v>1680</v>
      </c>
      <c r="F315" s="147" t="s">
        <v>1722</v>
      </c>
      <c r="G315" s="148" t="s">
        <v>3083</v>
      </c>
      <c r="H315" s="147" t="s">
        <v>142</v>
      </c>
      <c r="I315" s="147"/>
      <c r="J315" s="147"/>
      <c r="K315" s="147">
        <v>46207</v>
      </c>
      <c r="L315" s="147">
        <v>3080</v>
      </c>
      <c r="M315" s="147">
        <v>4928.7</v>
      </c>
      <c r="N315" s="147">
        <v>44358.3</v>
      </c>
      <c r="O315" s="147">
        <v>4220</v>
      </c>
      <c r="P315" s="147">
        <v>2000</v>
      </c>
      <c r="Q315" s="147">
        <v>1000</v>
      </c>
      <c r="R315" s="147"/>
      <c r="S315" s="147"/>
      <c r="T315" s="147"/>
      <c r="U315" s="147"/>
      <c r="V315" s="147"/>
      <c r="W315" s="147"/>
      <c r="X315" s="147"/>
      <c r="Y315" s="147"/>
      <c r="Z315" s="147">
        <f t="shared" si="4"/>
        <v>7220</v>
      </c>
      <c r="AA315" s="147">
        <v>61435.7</v>
      </c>
      <c r="AB315" s="147"/>
      <c r="AC315" s="147">
        <v>8497.33</v>
      </c>
      <c r="AD315" s="147">
        <v>10250</v>
      </c>
      <c r="AE315" s="147">
        <v>9857.4</v>
      </c>
      <c r="AF315" s="147">
        <v>5000</v>
      </c>
      <c r="AG315" s="147">
        <v>423.97</v>
      </c>
      <c r="AH315" s="147">
        <v>2353.2399999999998</v>
      </c>
      <c r="AI315" s="147">
        <v>27884.61</v>
      </c>
      <c r="AJ315" s="147">
        <v>33551.089999999997</v>
      </c>
      <c r="AK315" s="147"/>
      <c r="AL315" s="147">
        <v>33551.089999999997</v>
      </c>
      <c r="AM315" s="147" t="s">
        <v>3129</v>
      </c>
      <c r="AN315" s="147" t="s">
        <v>3130</v>
      </c>
      <c r="AO315" s="1" t="s">
        <v>3131</v>
      </c>
      <c r="AP315" s="149" t="s">
        <v>3132</v>
      </c>
    </row>
    <row r="316" spans="1:42" ht="63.75">
      <c r="A316" s="2">
        <v>310</v>
      </c>
      <c r="B316" s="145">
        <v>7147</v>
      </c>
      <c r="C316" s="146" t="s">
        <v>459</v>
      </c>
      <c r="D316" s="147" t="s">
        <v>16</v>
      </c>
      <c r="E316" s="148" t="s">
        <v>1680</v>
      </c>
      <c r="F316" s="147" t="s">
        <v>458</v>
      </c>
      <c r="G316" s="148" t="s">
        <v>3083</v>
      </c>
      <c r="H316" s="147" t="s">
        <v>144</v>
      </c>
      <c r="I316" s="147"/>
      <c r="J316" s="147"/>
      <c r="K316" s="147">
        <v>35420</v>
      </c>
      <c r="L316" s="147">
        <v>2362</v>
      </c>
      <c r="M316" s="147">
        <v>3778.2</v>
      </c>
      <c r="N316" s="147">
        <v>34003.800000000003</v>
      </c>
      <c r="O316" s="147">
        <v>3344</v>
      </c>
      <c r="P316" s="147">
        <v>2000</v>
      </c>
      <c r="Q316" s="147">
        <v>1000</v>
      </c>
      <c r="R316" s="147"/>
      <c r="S316" s="147"/>
      <c r="T316" s="147"/>
      <c r="U316" s="147"/>
      <c r="V316" s="147"/>
      <c r="W316" s="147"/>
      <c r="X316" s="147"/>
      <c r="Y316" s="147"/>
      <c r="Z316" s="147">
        <f t="shared" si="4"/>
        <v>6344</v>
      </c>
      <c r="AA316" s="147">
        <v>47904.2</v>
      </c>
      <c r="AB316" s="147"/>
      <c r="AC316" s="147"/>
      <c r="AD316" s="147">
        <v>7750</v>
      </c>
      <c r="AE316" s="147">
        <v>7556.4</v>
      </c>
      <c r="AF316" s="147">
        <v>10000</v>
      </c>
      <c r="AG316" s="147">
        <v>340.58</v>
      </c>
      <c r="AH316" s="147">
        <v>0</v>
      </c>
      <c r="AI316" s="147">
        <v>25646.98</v>
      </c>
      <c r="AJ316" s="147">
        <v>22257.22</v>
      </c>
      <c r="AK316" s="147"/>
      <c r="AL316" s="147">
        <v>22257.22</v>
      </c>
      <c r="AM316" s="147" t="s">
        <v>3133</v>
      </c>
      <c r="AN316" s="147"/>
      <c r="AO316" s="1" t="s">
        <v>3134</v>
      </c>
      <c r="AP316" s="149" t="s">
        <v>3135</v>
      </c>
    </row>
    <row r="317" spans="1:42" ht="76.5">
      <c r="A317" s="2">
        <v>311</v>
      </c>
      <c r="B317" s="145">
        <v>7149</v>
      </c>
      <c r="C317" s="146" t="s">
        <v>498</v>
      </c>
      <c r="D317" s="147" t="s">
        <v>16</v>
      </c>
      <c r="E317" s="148" t="s">
        <v>1680</v>
      </c>
      <c r="F317" s="147" t="s">
        <v>462</v>
      </c>
      <c r="G317" s="148" t="s">
        <v>3083</v>
      </c>
      <c r="H317" s="147" t="s">
        <v>144</v>
      </c>
      <c r="I317" s="147"/>
      <c r="J317" s="147"/>
      <c r="K317" s="147">
        <v>35420</v>
      </c>
      <c r="L317" s="147">
        <v>2362</v>
      </c>
      <c r="M317" s="147">
        <v>3778.2</v>
      </c>
      <c r="N317" s="147">
        <v>34003.800000000003</v>
      </c>
      <c r="O317" s="147">
        <v>3344</v>
      </c>
      <c r="P317" s="147">
        <v>2000</v>
      </c>
      <c r="Q317" s="147">
        <v>1000</v>
      </c>
      <c r="R317" s="147"/>
      <c r="S317" s="147"/>
      <c r="T317" s="147"/>
      <c r="U317" s="147"/>
      <c r="V317" s="147"/>
      <c r="W317" s="147"/>
      <c r="X317" s="147"/>
      <c r="Y317" s="147"/>
      <c r="Z317" s="147">
        <f t="shared" si="4"/>
        <v>6344</v>
      </c>
      <c r="AA317" s="147">
        <v>47904.2</v>
      </c>
      <c r="AB317" s="147"/>
      <c r="AC317" s="147">
        <v>3763.38</v>
      </c>
      <c r="AD317" s="147">
        <v>6625</v>
      </c>
      <c r="AE317" s="147">
        <v>7556.4</v>
      </c>
      <c r="AF317" s="147">
        <v>15000</v>
      </c>
      <c r="AG317" s="147">
        <v>0</v>
      </c>
      <c r="AH317" s="147">
        <v>0</v>
      </c>
      <c r="AI317" s="147">
        <v>29181.4</v>
      </c>
      <c r="AJ317" s="147">
        <v>18722.8</v>
      </c>
      <c r="AK317" s="147"/>
      <c r="AL317" s="147">
        <v>18722.8</v>
      </c>
      <c r="AM317" s="147" t="s">
        <v>3136</v>
      </c>
      <c r="AN317" s="147" t="s">
        <v>3137</v>
      </c>
      <c r="AO317" s="1" t="s">
        <v>3138</v>
      </c>
      <c r="AP317" s="149" t="s">
        <v>3139</v>
      </c>
    </row>
    <row r="318" spans="1:42" ht="76.5">
      <c r="A318" s="2">
        <v>312</v>
      </c>
      <c r="B318" s="145">
        <v>7151</v>
      </c>
      <c r="C318" s="146" t="s">
        <v>3140</v>
      </c>
      <c r="D318" s="147" t="s">
        <v>16</v>
      </c>
      <c r="E318" s="148" t="s">
        <v>1680</v>
      </c>
      <c r="F318" s="147" t="s">
        <v>1992</v>
      </c>
      <c r="G318" s="148" t="s">
        <v>3083</v>
      </c>
      <c r="H318" s="147" t="s">
        <v>144</v>
      </c>
      <c r="I318" s="147"/>
      <c r="J318" s="147"/>
      <c r="K318" s="147">
        <v>35420</v>
      </c>
      <c r="L318" s="147">
        <v>2362</v>
      </c>
      <c r="M318" s="147">
        <v>3778.2</v>
      </c>
      <c r="N318" s="147">
        <v>34003.800000000003</v>
      </c>
      <c r="O318" s="147">
        <v>3344</v>
      </c>
      <c r="P318" s="147">
        <v>2000</v>
      </c>
      <c r="Q318" s="147">
        <v>1000</v>
      </c>
      <c r="R318" s="147"/>
      <c r="S318" s="147"/>
      <c r="T318" s="147"/>
      <c r="U318" s="147"/>
      <c r="V318" s="147"/>
      <c r="W318" s="147"/>
      <c r="X318" s="147"/>
      <c r="Y318" s="147"/>
      <c r="Z318" s="147">
        <f t="shared" si="4"/>
        <v>6344</v>
      </c>
      <c r="AA318" s="147">
        <v>47904.2</v>
      </c>
      <c r="AB318" s="147"/>
      <c r="AC318" s="147">
        <v>2683.07</v>
      </c>
      <c r="AD318" s="147">
        <v>7500</v>
      </c>
      <c r="AE318" s="147">
        <v>7556.4</v>
      </c>
      <c r="AF318" s="147">
        <v>15000</v>
      </c>
      <c r="AG318" s="147">
        <v>355.42</v>
      </c>
      <c r="AH318" s="147">
        <v>153.29</v>
      </c>
      <c r="AI318" s="147">
        <v>30565.11</v>
      </c>
      <c r="AJ318" s="147">
        <v>17339.09</v>
      </c>
      <c r="AK318" s="147"/>
      <c r="AL318" s="147">
        <v>17339.09</v>
      </c>
      <c r="AM318" s="147" t="s">
        <v>3141</v>
      </c>
      <c r="AN318" s="147" t="s">
        <v>3142</v>
      </c>
      <c r="AO318" s="1" t="s">
        <v>3143</v>
      </c>
      <c r="AP318" s="149" t="s">
        <v>3144</v>
      </c>
    </row>
    <row r="319" spans="1:42" ht="76.5">
      <c r="A319" s="2">
        <v>313</v>
      </c>
      <c r="B319" s="145">
        <v>7152</v>
      </c>
      <c r="C319" s="146" t="s">
        <v>3145</v>
      </c>
      <c r="D319" s="147" t="s">
        <v>16</v>
      </c>
      <c r="E319" s="148" t="s">
        <v>1680</v>
      </c>
      <c r="F319" s="147" t="s">
        <v>1992</v>
      </c>
      <c r="G319" s="148" t="s">
        <v>3083</v>
      </c>
      <c r="H319" s="147" t="s">
        <v>144</v>
      </c>
      <c r="I319" s="147"/>
      <c r="J319" s="147"/>
      <c r="K319" s="147">
        <v>35420</v>
      </c>
      <c r="L319" s="147">
        <v>2362</v>
      </c>
      <c r="M319" s="147">
        <v>3778.2</v>
      </c>
      <c r="N319" s="147">
        <v>34003.800000000003</v>
      </c>
      <c r="O319" s="147">
        <v>3344</v>
      </c>
      <c r="P319" s="147">
        <v>2000</v>
      </c>
      <c r="Q319" s="147">
        <v>1000</v>
      </c>
      <c r="R319" s="147"/>
      <c r="S319" s="147"/>
      <c r="T319" s="147"/>
      <c r="U319" s="147"/>
      <c r="V319" s="147"/>
      <c r="W319" s="147"/>
      <c r="X319" s="147"/>
      <c r="Y319" s="147"/>
      <c r="Z319" s="147">
        <f t="shared" si="4"/>
        <v>6344</v>
      </c>
      <c r="AA319" s="147">
        <v>47904.2</v>
      </c>
      <c r="AB319" s="147"/>
      <c r="AC319" s="147">
        <v>2682.85</v>
      </c>
      <c r="AD319" s="147">
        <v>7500</v>
      </c>
      <c r="AE319" s="147">
        <v>7556.4</v>
      </c>
      <c r="AF319" s="147">
        <v>10500</v>
      </c>
      <c r="AG319" s="147">
        <v>0</v>
      </c>
      <c r="AH319" s="147">
        <v>0</v>
      </c>
      <c r="AI319" s="147">
        <v>25556.400000000001</v>
      </c>
      <c r="AJ319" s="147">
        <v>22347.8</v>
      </c>
      <c r="AK319" s="147"/>
      <c r="AL319" s="147">
        <v>22347.8</v>
      </c>
      <c r="AM319" s="147" t="s">
        <v>3146</v>
      </c>
      <c r="AN319" s="147" t="s">
        <v>3147</v>
      </c>
      <c r="AO319" s="1" t="s">
        <v>3148</v>
      </c>
      <c r="AP319" s="149" t="s">
        <v>3149</v>
      </c>
    </row>
    <row r="320" spans="1:42" ht="76.5">
      <c r="A320" s="2">
        <v>314</v>
      </c>
      <c r="B320" s="145">
        <v>7153</v>
      </c>
      <c r="C320" s="146" t="s">
        <v>3150</v>
      </c>
      <c r="D320" s="147" t="s">
        <v>16</v>
      </c>
      <c r="E320" s="148" t="s">
        <v>1680</v>
      </c>
      <c r="F320" s="147" t="s">
        <v>1992</v>
      </c>
      <c r="G320" s="148" t="s">
        <v>3083</v>
      </c>
      <c r="H320" s="147" t="s">
        <v>144</v>
      </c>
      <c r="I320" s="147"/>
      <c r="J320" s="147"/>
      <c r="K320" s="147">
        <v>35420</v>
      </c>
      <c r="L320" s="147">
        <v>2362</v>
      </c>
      <c r="M320" s="147">
        <v>3778.2</v>
      </c>
      <c r="N320" s="147">
        <v>34003.800000000003</v>
      </c>
      <c r="O320" s="147">
        <v>3344</v>
      </c>
      <c r="P320" s="147">
        <v>2000</v>
      </c>
      <c r="Q320" s="147">
        <v>1000</v>
      </c>
      <c r="R320" s="147"/>
      <c r="S320" s="147"/>
      <c r="T320" s="147"/>
      <c r="U320" s="147"/>
      <c r="V320" s="147"/>
      <c r="W320" s="147"/>
      <c r="X320" s="147"/>
      <c r="Y320" s="147"/>
      <c r="Z320" s="147">
        <f t="shared" si="4"/>
        <v>6344</v>
      </c>
      <c r="AA320" s="147">
        <v>47904.2</v>
      </c>
      <c r="AB320" s="147"/>
      <c r="AC320" s="147">
        <v>2691.55</v>
      </c>
      <c r="AD320" s="147">
        <v>7500</v>
      </c>
      <c r="AE320" s="147">
        <v>7556.4</v>
      </c>
      <c r="AF320" s="147">
        <v>10000</v>
      </c>
      <c r="AG320" s="147">
        <v>355.46</v>
      </c>
      <c r="AH320" s="147">
        <v>153.78</v>
      </c>
      <c r="AI320" s="147">
        <v>25565.64</v>
      </c>
      <c r="AJ320" s="147">
        <v>22338.560000000001</v>
      </c>
      <c r="AK320" s="147"/>
      <c r="AL320" s="147">
        <v>22338.560000000001</v>
      </c>
      <c r="AM320" s="147" t="s">
        <v>3151</v>
      </c>
      <c r="AN320" s="147" t="s">
        <v>3152</v>
      </c>
      <c r="AO320" s="1" t="s">
        <v>3153</v>
      </c>
      <c r="AP320" s="149" t="s">
        <v>3154</v>
      </c>
    </row>
    <row r="321" spans="1:42" ht="51">
      <c r="A321" s="2">
        <v>315</v>
      </c>
      <c r="B321" s="145">
        <v>7367</v>
      </c>
      <c r="C321" s="146" t="s">
        <v>3155</v>
      </c>
      <c r="D321" s="147" t="s">
        <v>16</v>
      </c>
      <c r="E321" s="148" t="s">
        <v>1680</v>
      </c>
      <c r="F321" s="147" t="s">
        <v>1728</v>
      </c>
      <c r="G321" s="148" t="s">
        <v>2989</v>
      </c>
      <c r="H321" s="147" t="s">
        <v>142</v>
      </c>
      <c r="I321" s="147"/>
      <c r="J321" s="147"/>
      <c r="K321" s="147">
        <v>46207</v>
      </c>
      <c r="L321" s="147"/>
      <c r="M321" s="147">
        <v>4620.7</v>
      </c>
      <c r="N321" s="147">
        <v>41586.300000000003</v>
      </c>
      <c r="O321" s="147">
        <v>4220</v>
      </c>
      <c r="P321" s="147">
        <v>2000</v>
      </c>
      <c r="Q321" s="147">
        <v>1000</v>
      </c>
      <c r="R321" s="147"/>
      <c r="S321" s="147"/>
      <c r="T321" s="147"/>
      <c r="U321" s="147">
        <v>10000</v>
      </c>
      <c r="V321" s="147"/>
      <c r="W321" s="147"/>
      <c r="X321" s="147"/>
      <c r="Y321" s="147"/>
      <c r="Z321" s="147">
        <f t="shared" si="4"/>
        <v>17220</v>
      </c>
      <c r="AA321" s="147">
        <v>68047.7</v>
      </c>
      <c r="AB321" s="147"/>
      <c r="AC321" s="147"/>
      <c r="AD321" s="147"/>
      <c r="AE321" s="147">
        <v>9241.4</v>
      </c>
      <c r="AF321" s="147">
        <v>0</v>
      </c>
      <c r="AG321" s="147">
        <v>588.05999999999995</v>
      </c>
      <c r="AH321" s="147">
        <v>0</v>
      </c>
      <c r="AI321" s="147">
        <v>9829.4599999999991</v>
      </c>
      <c r="AJ321" s="147">
        <v>58218.239999999998</v>
      </c>
      <c r="AK321" s="147"/>
      <c r="AL321" s="147">
        <v>58218.239999999998</v>
      </c>
      <c r="AM321" s="147" t="s">
        <v>3156</v>
      </c>
      <c r="AN321" s="147"/>
      <c r="AO321" s="1" t="s">
        <v>3157</v>
      </c>
      <c r="AP321" s="149"/>
    </row>
    <row r="322" spans="1:42" ht="76.5">
      <c r="A322" s="2">
        <v>316</v>
      </c>
      <c r="B322" s="145">
        <v>7368</v>
      </c>
      <c r="C322" s="146" t="s">
        <v>3158</v>
      </c>
      <c r="D322" s="147" t="s">
        <v>16</v>
      </c>
      <c r="E322" s="148" t="s">
        <v>1680</v>
      </c>
      <c r="F322" s="147" t="s">
        <v>1874</v>
      </c>
      <c r="G322" s="148" t="s">
        <v>2989</v>
      </c>
      <c r="H322" s="147" t="s">
        <v>142</v>
      </c>
      <c r="I322" s="147"/>
      <c r="J322" s="147"/>
      <c r="K322" s="147">
        <v>46207</v>
      </c>
      <c r="L322" s="147"/>
      <c r="M322" s="147">
        <v>4620.7</v>
      </c>
      <c r="N322" s="147">
        <v>41586.300000000003</v>
      </c>
      <c r="O322" s="147">
        <v>4220</v>
      </c>
      <c r="P322" s="147">
        <v>2000</v>
      </c>
      <c r="Q322" s="147">
        <v>1000</v>
      </c>
      <c r="R322" s="147"/>
      <c r="S322" s="147"/>
      <c r="T322" s="147"/>
      <c r="U322" s="147">
        <v>10000</v>
      </c>
      <c r="V322" s="147"/>
      <c r="W322" s="147"/>
      <c r="X322" s="147"/>
      <c r="Y322" s="147"/>
      <c r="Z322" s="147">
        <f t="shared" si="4"/>
        <v>17220</v>
      </c>
      <c r="AA322" s="147">
        <v>68047.7</v>
      </c>
      <c r="AB322" s="147"/>
      <c r="AC322" s="147"/>
      <c r="AD322" s="147"/>
      <c r="AE322" s="147">
        <v>9241.4</v>
      </c>
      <c r="AF322" s="147">
        <v>20000</v>
      </c>
      <c r="AG322" s="147">
        <v>386.91</v>
      </c>
      <c r="AH322" s="147">
        <v>0</v>
      </c>
      <c r="AI322" s="147">
        <v>29628.31</v>
      </c>
      <c r="AJ322" s="147">
        <v>38419.39</v>
      </c>
      <c r="AK322" s="147"/>
      <c r="AL322" s="147">
        <v>38419.39</v>
      </c>
      <c r="AM322" s="147" t="s">
        <v>3159</v>
      </c>
      <c r="AN322" s="147"/>
      <c r="AO322" s="1" t="s">
        <v>3160</v>
      </c>
      <c r="AP322" s="149"/>
    </row>
    <row r="323" spans="1:42" ht="51">
      <c r="A323" s="2">
        <v>317</v>
      </c>
      <c r="B323" s="145">
        <v>7370</v>
      </c>
      <c r="C323" s="146" t="s">
        <v>3161</v>
      </c>
      <c r="D323" s="147" t="s">
        <v>16</v>
      </c>
      <c r="E323" s="148" t="s">
        <v>1680</v>
      </c>
      <c r="F323" s="147" t="s">
        <v>1715</v>
      </c>
      <c r="G323" s="148" t="s">
        <v>2989</v>
      </c>
      <c r="H323" s="147" t="s">
        <v>142</v>
      </c>
      <c r="I323" s="147"/>
      <c r="J323" s="147"/>
      <c r="K323" s="147">
        <v>46207</v>
      </c>
      <c r="L323" s="147"/>
      <c r="M323" s="147">
        <v>4620.7</v>
      </c>
      <c r="N323" s="147">
        <v>41586.300000000003</v>
      </c>
      <c r="O323" s="147">
        <v>4220</v>
      </c>
      <c r="P323" s="147">
        <v>2000</v>
      </c>
      <c r="Q323" s="147">
        <v>1000</v>
      </c>
      <c r="R323" s="147"/>
      <c r="S323" s="147"/>
      <c r="T323" s="147"/>
      <c r="U323" s="147">
        <v>10000</v>
      </c>
      <c r="V323" s="147"/>
      <c r="W323" s="147"/>
      <c r="X323" s="147"/>
      <c r="Y323" s="147"/>
      <c r="Z323" s="147">
        <f t="shared" si="4"/>
        <v>17220</v>
      </c>
      <c r="AA323" s="147">
        <v>68047.7</v>
      </c>
      <c r="AB323" s="147"/>
      <c r="AC323" s="147"/>
      <c r="AD323" s="147"/>
      <c r="AE323" s="147">
        <v>9241.4</v>
      </c>
      <c r="AF323" s="147">
        <v>0</v>
      </c>
      <c r="AG323" s="147">
        <v>529.25</v>
      </c>
      <c r="AH323" s="147">
        <v>0</v>
      </c>
      <c r="AI323" s="147">
        <v>9770.65</v>
      </c>
      <c r="AJ323" s="147">
        <v>58277.05</v>
      </c>
      <c r="AK323" s="147"/>
      <c r="AL323" s="147">
        <v>58277.05</v>
      </c>
      <c r="AM323" s="147" t="s">
        <v>3162</v>
      </c>
      <c r="AN323" s="147"/>
      <c r="AO323" s="1">
        <v>0</v>
      </c>
      <c r="AP323" s="149"/>
    </row>
    <row r="324" spans="1:42" ht="76.5">
      <c r="A324" s="2">
        <v>318</v>
      </c>
      <c r="B324" s="145">
        <v>7371</v>
      </c>
      <c r="C324" s="146" t="s">
        <v>461</v>
      </c>
      <c r="D324" s="147" t="s">
        <v>16</v>
      </c>
      <c r="E324" s="148" t="s">
        <v>1680</v>
      </c>
      <c r="F324" s="147" t="s">
        <v>462</v>
      </c>
      <c r="G324" s="148" t="s">
        <v>2989</v>
      </c>
      <c r="H324" s="147" t="s">
        <v>142</v>
      </c>
      <c r="I324" s="147"/>
      <c r="J324" s="147"/>
      <c r="K324" s="147">
        <v>46207</v>
      </c>
      <c r="L324" s="147"/>
      <c r="M324" s="147">
        <v>4620.7</v>
      </c>
      <c r="N324" s="147">
        <v>41586.300000000003</v>
      </c>
      <c r="O324" s="147">
        <v>4220</v>
      </c>
      <c r="P324" s="147">
        <v>2000</v>
      </c>
      <c r="Q324" s="147">
        <v>1000</v>
      </c>
      <c r="R324" s="147"/>
      <c r="S324" s="147"/>
      <c r="T324" s="147"/>
      <c r="U324" s="147">
        <v>10000</v>
      </c>
      <c r="V324" s="147"/>
      <c r="W324" s="147"/>
      <c r="X324" s="147"/>
      <c r="Y324" s="147"/>
      <c r="Z324" s="147">
        <f t="shared" si="4"/>
        <v>17220</v>
      </c>
      <c r="AA324" s="147">
        <v>68047.7</v>
      </c>
      <c r="AB324" s="147"/>
      <c r="AC324" s="147"/>
      <c r="AD324" s="147"/>
      <c r="AE324" s="147">
        <v>9241.4</v>
      </c>
      <c r="AF324" s="147">
        <v>2000</v>
      </c>
      <c r="AG324" s="147">
        <v>459.82</v>
      </c>
      <c r="AH324" s="147">
        <v>0</v>
      </c>
      <c r="AI324" s="147">
        <v>11701.22</v>
      </c>
      <c r="AJ324" s="147">
        <v>56346.48</v>
      </c>
      <c r="AK324" s="147"/>
      <c r="AL324" s="147">
        <v>56346.48</v>
      </c>
      <c r="AM324" s="147" t="s">
        <v>3163</v>
      </c>
      <c r="AN324" s="147"/>
      <c r="AO324" s="1" t="s">
        <v>3164</v>
      </c>
      <c r="AP324" s="149"/>
    </row>
    <row r="325" spans="1:42" ht="51">
      <c r="A325" s="2">
        <v>319</v>
      </c>
      <c r="B325" s="145">
        <v>7373</v>
      </c>
      <c r="C325" s="146" t="s">
        <v>3165</v>
      </c>
      <c r="D325" s="147" t="s">
        <v>16</v>
      </c>
      <c r="E325" s="148" t="s">
        <v>1680</v>
      </c>
      <c r="F325" s="147" t="s">
        <v>1822</v>
      </c>
      <c r="G325" s="148" t="s">
        <v>2989</v>
      </c>
      <c r="H325" s="147" t="s">
        <v>142</v>
      </c>
      <c r="I325" s="147"/>
      <c r="J325" s="147"/>
      <c r="K325" s="147">
        <v>46207</v>
      </c>
      <c r="L325" s="147"/>
      <c r="M325" s="147">
        <v>4620.7</v>
      </c>
      <c r="N325" s="147">
        <v>41586.300000000003</v>
      </c>
      <c r="O325" s="147">
        <v>4220</v>
      </c>
      <c r="P325" s="147">
        <v>2000</v>
      </c>
      <c r="Q325" s="147">
        <v>1000</v>
      </c>
      <c r="R325" s="147"/>
      <c r="S325" s="147"/>
      <c r="T325" s="147"/>
      <c r="U325" s="147">
        <v>10000</v>
      </c>
      <c r="V325" s="147"/>
      <c r="W325" s="147"/>
      <c r="X325" s="147"/>
      <c r="Y325" s="147"/>
      <c r="Z325" s="147">
        <f t="shared" si="4"/>
        <v>17220</v>
      </c>
      <c r="AA325" s="147">
        <v>68047.7</v>
      </c>
      <c r="AB325" s="147"/>
      <c r="AC325" s="147"/>
      <c r="AD325" s="147"/>
      <c r="AE325" s="147">
        <v>9241.4</v>
      </c>
      <c r="AF325" s="147">
        <v>0</v>
      </c>
      <c r="AG325" s="147">
        <v>529.25</v>
      </c>
      <c r="AH325" s="147">
        <v>0</v>
      </c>
      <c r="AI325" s="147">
        <v>9770.65</v>
      </c>
      <c r="AJ325" s="147">
        <v>58277.05</v>
      </c>
      <c r="AK325" s="147"/>
      <c r="AL325" s="147">
        <v>58277.05</v>
      </c>
      <c r="AM325" s="147" t="s">
        <v>3166</v>
      </c>
      <c r="AN325" s="147"/>
      <c r="AO325" s="1">
        <v>0</v>
      </c>
      <c r="AP325" s="149"/>
    </row>
    <row r="326" spans="1:42" ht="51">
      <c r="A326" s="2">
        <v>320</v>
      </c>
      <c r="B326" s="145">
        <v>7374</v>
      </c>
      <c r="C326" s="146" t="s">
        <v>403</v>
      </c>
      <c r="D326" s="147" t="s">
        <v>16</v>
      </c>
      <c r="E326" s="148" t="s">
        <v>1680</v>
      </c>
      <c r="F326" s="147" t="s">
        <v>1715</v>
      </c>
      <c r="G326" s="148" t="s">
        <v>2989</v>
      </c>
      <c r="H326" s="147" t="s">
        <v>142</v>
      </c>
      <c r="I326" s="147"/>
      <c r="J326" s="147"/>
      <c r="K326" s="147">
        <v>46207</v>
      </c>
      <c r="L326" s="147"/>
      <c r="M326" s="147">
        <v>4620.7</v>
      </c>
      <c r="N326" s="147">
        <v>41586.300000000003</v>
      </c>
      <c r="O326" s="147">
        <v>4220</v>
      </c>
      <c r="P326" s="147">
        <v>2000</v>
      </c>
      <c r="Q326" s="147">
        <v>1000</v>
      </c>
      <c r="R326" s="147"/>
      <c r="S326" s="147"/>
      <c r="T326" s="147"/>
      <c r="U326" s="147">
        <v>10000</v>
      </c>
      <c r="V326" s="147"/>
      <c r="W326" s="147"/>
      <c r="X326" s="147"/>
      <c r="Y326" s="147"/>
      <c r="Z326" s="147">
        <f t="shared" si="4"/>
        <v>17220</v>
      </c>
      <c r="AA326" s="147">
        <v>68047.7</v>
      </c>
      <c r="AB326" s="147"/>
      <c r="AC326" s="147"/>
      <c r="AD326" s="147"/>
      <c r="AE326" s="147">
        <v>9241.4</v>
      </c>
      <c r="AF326" s="147">
        <v>0</v>
      </c>
      <c r="AG326" s="147">
        <v>588.05999999999995</v>
      </c>
      <c r="AH326" s="147">
        <v>0</v>
      </c>
      <c r="AI326" s="147">
        <v>9829.4599999999991</v>
      </c>
      <c r="AJ326" s="147">
        <v>58218.239999999998</v>
      </c>
      <c r="AK326" s="147"/>
      <c r="AL326" s="147">
        <v>58218.239999999998</v>
      </c>
      <c r="AM326" s="147" t="s">
        <v>3167</v>
      </c>
      <c r="AN326" s="147"/>
      <c r="AO326" s="1">
        <v>0</v>
      </c>
      <c r="AP326" s="149"/>
    </row>
    <row r="327" spans="1:42" ht="63.75">
      <c r="A327" s="2">
        <v>321</v>
      </c>
      <c r="B327" s="145">
        <v>7375</v>
      </c>
      <c r="C327" s="146" t="s">
        <v>3168</v>
      </c>
      <c r="D327" s="147" t="s">
        <v>16</v>
      </c>
      <c r="E327" s="148" t="s">
        <v>1680</v>
      </c>
      <c r="F327" s="147" t="s">
        <v>458</v>
      </c>
      <c r="G327" s="148" t="s">
        <v>2989</v>
      </c>
      <c r="H327" s="147" t="s">
        <v>142</v>
      </c>
      <c r="I327" s="147"/>
      <c r="J327" s="147"/>
      <c r="K327" s="147">
        <v>46207</v>
      </c>
      <c r="L327" s="147"/>
      <c r="M327" s="147">
        <v>4620.7</v>
      </c>
      <c r="N327" s="147">
        <v>41586.300000000003</v>
      </c>
      <c r="O327" s="147">
        <v>4220</v>
      </c>
      <c r="P327" s="147">
        <v>2000</v>
      </c>
      <c r="Q327" s="147">
        <v>1000</v>
      </c>
      <c r="R327" s="147"/>
      <c r="S327" s="147"/>
      <c r="T327" s="147"/>
      <c r="U327" s="147">
        <v>10000</v>
      </c>
      <c r="V327" s="147"/>
      <c r="W327" s="147"/>
      <c r="X327" s="147"/>
      <c r="Y327" s="147"/>
      <c r="Z327" s="147">
        <f t="shared" ref="Z327:Z390" si="5">SUM(O327:Y327)</f>
        <v>17220</v>
      </c>
      <c r="AA327" s="147">
        <v>68047.7</v>
      </c>
      <c r="AB327" s="147"/>
      <c r="AC327" s="147"/>
      <c r="AD327" s="147"/>
      <c r="AE327" s="147">
        <v>9241.4</v>
      </c>
      <c r="AF327" s="147">
        <v>0</v>
      </c>
      <c r="AG327" s="147">
        <v>531.19000000000005</v>
      </c>
      <c r="AH327" s="147">
        <v>0</v>
      </c>
      <c r="AI327" s="147">
        <v>9772.59</v>
      </c>
      <c r="AJ327" s="147">
        <v>58275.11</v>
      </c>
      <c r="AK327" s="147"/>
      <c r="AL327" s="147">
        <v>58275.11</v>
      </c>
      <c r="AM327" s="147" t="s">
        <v>3169</v>
      </c>
      <c r="AN327" s="147"/>
      <c r="AO327" s="1">
        <v>0</v>
      </c>
      <c r="AP327" s="149"/>
    </row>
    <row r="328" spans="1:42" ht="51">
      <c r="A328" s="2">
        <v>322</v>
      </c>
      <c r="B328" s="145">
        <v>7376</v>
      </c>
      <c r="C328" s="146" t="s">
        <v>404</v>
      </c>
      <c r="D328" s="147" t="s">
        <v>16</v>
      </c>
      <c r="E328" s="148" t="s">
        <v>1680</v>
      </c>
      <c r="F328" s="147" t="s">
        <v>1715</v>
      </c>
      <c r="G328" s="148" t="s">
        <v>2989</v>
      </c>
      <c r="H328" s="147" t="s">
        <v>142</v>
      </c>
      <c r="I328" s="147"/>
      <c r="J328" s="147"/>
      <c r="K328" s="147">
        <v>46207</v>
      </c>
      <c r="L328" s="147"/>
      <c r="M328" s="147">
        <v>4620.7</v>
      </c>
      <c r="N328" s="147">
        <v>41586.300000000003</v>
      </c>
      <c r="O328" s="147">
        <v>4220</v>
      </c>
      <c r="P328" s="147">
        <v>2000</v>
      </c>
      <c r="Q328" s="147">
        <v>1000</v>
      </c>
      <c r="R328" s="147"/>
      <c r="S328" s="147"/>
      <c r="T328" s="147"/>
      <c r="U328" s="147">
        <v>10000</v>
      </c>
      <c r="V328" s="147"/>
      <c r="W328" s="147"/>
      <c r="X328" s="147"/>
      <c r="Y328" s="147"/>
      <c r="Z328" s="147">
        <f t="shared" si="5"/>
        <v>17220</v>
      </c>
      <c r="AA328" s="147">
        <v>68047.7</v>
      </c>
      <c r="AB328" s="147"/>
      <c r="AC328" s="147"/>
      <c r="AD328" s="147"/>
      <c r="AE328" s="147">
        <v>9241.4</v>
      </c>
      <c r="AF328" s="147">
        <v>5000</v>
      </c>
      <c r="AG328" s="147">
        <v>538.05999999999995</v>
      </c>
      <c r="AH328" s="147">
        <v>0</v>
      </c>
      <c r="AI328" s="147">
        <v>14779.46</v>
      </c>
      <c r="AJ328" s="147">
        <v>53268.24</v>
      </c>
      <c r="AK328" s="147"/>
      <c r="AL328" s="147">
        <v>53268.24</v>
      </c>
      <c r="AM328" s="147" t="s">
        <v>3170</v>
      </c>
      <c r="AN328" s="147"/>
      <c r="AO328" s="1" t="s">
        <v>3171</v>
      </c>
      <c r="AP328" s="149"/>
    </row>
    <row r="329" spans="1:42" ht="51">
      <c r="A329" s="2">
        <v>323</v>
      </c>
      <c r="B329" s="145">
        <v>7377</v>
      </c>
      <c r="C329" s="146" t="s">
        <v>434</v>
      </c>
      <c r="D329" s="147" t="s">
        <v>16</v>
      </c>
      <c r="E329" s="148" t="s">
        <v>1680</v>
      </c>
      <c r="F329" s="147" t="s">
        <v>1715</v>
      </c>
      <c r="G329" s="148" t="s">
        <v>2989</v>
      </c>
      <c r="H329" s="147" t="s">
        <v>142</v>
      </c>
      <c r="I329" s="147"/>
      <c r="J329" s="147"/>
      <c r="K329" s="147">
        <v>46207</v>
      </c>
      <c r="L329" s="147"/>
      <c r="M329" s="147">
        <v>4620.7</v>
      </c>
      <c r="N329" s="147">
        <v>41586.300000000003</v>
      </c>
      <c r="O329" s="147">
        <v>4220</v>
      </c>
      <c r="P329" s="147">
        <v>2000</v>
      </c>
      <c r="Q329" s="147">
        <v>1000</v>
      </c>
      <c r="R329" s="147"/>
      <c r="S329" s="147"/>
      <c r="T329" s="147"/>
      <c r="U329" s="147">
        <v>10000</v>
      </c>
      <c r="V329" s="147"/>
      <c r="W329" s="147"/>
      <c r="X329" s="147"/>
      <c r="Y329" s="147"/>
      <c r="Z329" s="147">
        <f t="shared" si="5"/>
        <v>17220</v>
      </c>
      <c r="AA329" s="147">
        <v>68047.7</v>
      </c>
      <c r="AB329" s="147"/>
      <c r="AC329" s="147"/>
      <c r="AD329" s="147"/>
      <c r="AE329" s="147">
        <v>9241.4</v>
      </c>
      <c r="AF329" s="147">
        <v>5000</v>
      </c>
      <c r="AG329" s="147">
        <v>538.05999999999995</v>
      </c>
      <c r="AH329" s="147">
        <v>0</v>
      </c>
      <c r="AI329" s="147">
        <v>14779.46</v>
      </c>
      <c r="AJ329" s="147">
        <v>53268.24</v>
      </c>
      <c r="AK329" s="147"/>
      <c r="AL329" s="147">
        <v>53268.24</v>
      </c>
      <c r="AM329" s="147" t="s">
        <v>3172</v>
      </c>
      <c r="AN329" s="147"/>
      <c r="AO329" s="1" t="s">
        <v>3173</v>
      </c>
      <c r="AP329" s="149"/>
    </row>
    <row r="330" spans="1:42" ht="51">
      <c r="A330" s="2">
        <v>324</v>
      </c>
      <c r="B330" s="145">
        <v>7378</v>
      </c>
      <c r="C330" s="146" t="s">
        <v>3174</v>
      </c>
      <c r="D330" s="147" t="s">
        <v>16</v>
      </c>
      <c r="E330" s="148" t="s">
        <v>1680</v>
      </c>
      <c r="F330" s="147" t="s">
        <v>1715</v>
      </c>
      <c r="G330" s="148" t="s">
        <v>2989</v>
      </c>
      <c r="H330" s="147" t="s">
        <v>142</v>
      </c>
      <c r="I330" s="147"/>
      <c r="J330" s="147"/>
      <c r="K330" s="147">
        <v>46207</v>
      </c>
      <c r="L330" s="147"/>
      <c r="M330" s="147">
        <v>4620.7</v>
      </c>
      <c r="N330" s="147">
        <v>41586.300000000003</v>
      </c>
      <c r="O330" s="147">
        <v>4220</v>
      </c>
      <c r="P330" s="147">
        <v>2000</v>
      </c>
      <c r="Q330" s="147">
        <v>1000</v>
      </c>
      <c r="R330" s="147"/>
      <c r="S330" s="147"/>
      <c r="T330" s="147"/>
      <c r="U330" s="147">
        <v>10000</v>
      </c>
      <c r="V330" s="147"/>
      <c r="W330" s="147"/>
      <c r="X330" s="147"/>
      <c r="Y330" s="147"/>
      <c r="Z330" s="147">
        <f t="shared" si="5"/>
        <v>17220</v>
      </c>
      <c r="AA330" s="147">
        <v>68047.7</v>
      </c>
      <c r="AB330" s="147"/>
      <c r="AC330" s="147"/>
      <c r="AD330" s="147"/>
      <c r="AE330" s="147">
        <v>9241.4</v>
      </c>
      <c r="AF330" s="147">
        <v>5000</v>
      </c>
      <c r="AG330" s="147">
        <v>484.25</v>
      </c>
      <c r="AH330" s="147">
        <v>0</v>
      </c>
      <c r="AI330" s="147">
        <v>14725.65</v>
      </c>
      <c r="AJ330" s="147">
        <v>53322.05</v>
      </c>
      <c r="AK330" s="147"/>
      <c r="AL330" s="147">
        <v>53322.05</v>
      </c>
      <c r="AM330" s="147" t="s">
        <v>3175</v>
      </c>
      <c r="AN330" s="147"/>
      <c r="AO330" s="1" t="s">
        <v>3176</v>
      </c>
      <c r="AP330" s="149"/>
    </row>
    <row r="331" spans="1:42" ht="38.25">
      <c r="A331" s="2">
        <v>325</v>
      </c>
      <c r="B331" s="145">
        <v>7379</v>
      </c>
      <c r="C331" s="146" t="s">
        <v>452</v>
      </c>
      <c r="D331" s="147" t="s">
        <v>16</v>
      </c>
      <c r="E331" s="148" t="s">
        <v>1680</v>
      </c>
      <c r="F331" s="147" t="s">
        <v>2021</v>
      </c>
      <c r="G331" s="148" t="s">
        <v>2989</v>
      </c>
      <c r="H331" s="147" t="s">
        <v>142</v>
      </c>
      <c r="I331" s="147"/>
      <c r="J331" s="147"/>
      <c r="K331" s="147">
        <v>46207</v>
      </c>
      <c r="L331" s="147"/>
      <c r="M331" s="147">
        <v>4620.7</v>
      </c>
      <c r="N331" s="147">
        <v>41586.300000000003</v>
      </c>
      <c r="O331" s="147">
        <v>4220</v>
      </c>
      <c r="P331" s="147">
        <v>2000</v>
      </c>
      <c r="Q331" s="147">
        <v>1000</v>
      </c>
      <c r="R331" s="147"/>
      <c r="S331" s="147"/>
      <c r="T331" s="147"/>
      <c r="U331" s="147"/>
      <c r="V331" s="147"/>
      <c r="W331" s="147"/>
      <c r="X331" s="147"/>
      <c r="Y331" s="147"/>
      <c r="Z331" s="147">
        <f t="shared" si="5"/>
        <v>7220</v>
      </c>
      <c r="AA331" s="147">
        <v>58047.7</v>
      </c>
      <c r="AB331" s="147"/>
      <c r="AC331" s="147"/>
      <c r="AD331" s="147"/>
      <c r="AE331" s="147">
        <v>9241.4</v>
      </c>
      <c r="AF331" s="147">
        <v>0</v>
      </c>
      <c r="AG331" s="147">
        <v>488.06</v>
      </c>
      <c r="AH331" s="147">
        <v>0</v>
      </c>
      <c r="AI331" s="147">
        <v>9729.4599999999991</v>
      </c>
      <c r="AJ331" s="147">
        <v>48318.239999999998</v>
      </c>
      <c r="AK331" s="147"/>
      <c r="AL331" s="147">
        <v>48318.239999999998</v>
      </c>
      <c r="AM331" s="147" t="s">
        <v>3177</v>
      </c>
      <c r="AN331" s="147"/>
      <c r="AO331" s="1">
        <v>0</v>
      </c>
      <c r="AP331" s="149"/>
    </row>
    <row r="332" spans="1:42" ht="51">
      <c r="A332" s="2">
        <v>326</v>
      </c>
      <c r="B332" s="145">
        <v>7380</v>
      </c>
      <c r="C332" s="146" t="s">
        <v>3178</v>
      </c>
      <c r="D332" s="147" t="s">
        <v>16</v>
      </c>
      <c r="E332" s="148" t="s">
        <v>1680</v>
      </c>
      <c r="F332" s="147" t="s">
        <v>1715</v>
      </c>
      <c r="G332" s="148" t="s">
        <v>2989</v>
      </c>
      <c r="H332" s="147" t="s">
        <v>142</v>
      </c>
      <c r="I332" s="147"/>
      <c r="J332" s="147"/>
      <c r="K332" s="147">
        <v>46207</v>
      </c>
      <c r="L332" s="147"/>
      <c r="M332" s="147">
        <v>4620.7</v>
      </c>
      <c r="N332" s="147">
        <v>41586.300000000003</v>
      </c>
      <c r="O332" s="147">
        <v>4220</v>
      </c>
      <c r="P332" s="147">
        <v>2000</v>
      </c>
      <c r="Q332" s="147">
        <v>1000</v>
      </c>
      <c r="R332" s="147"/>
      <c r="S332" s="147"/>
      <c r="T332" s="147"/>
      <c r="U332" s="147"/>
      <c r="V332" s="147"/>
      <c r="W332" s="147"/>
      <c r="X332" s="147"/>
      <c r="Y332" s="147"/>
      <c r="Z332" s="147">
        <f t="shared" si="5"/>
        <v>7220</v>
      </c>
      <c r="AA332" s="147">
        <v>58047.7</v>
      </c>
      <c r="AB332" s="147"/>
      <c r="AC332" s="147"/>
      <c r="AD332" s="147"/>
      <c r="AE332" s="147">
        <v>9241.4</v>
      </c>
      <c r="AF332" s="147">
        <v>5000</v>
      </c>
      <c r="AG332" s="147">
        <v>438.06</v>
      </c>
      <c r="AH332" s="147">
        <v>0</v>
      </c>
      <c r="AI332" s="147">
        <v>14679.46</v>
      </c>
      <c r="AJ332" s="147">
        <v>43368.24</v>
      </c>
      <c r="AK332" s="147"/>
      <c r="AL332" s="147">
        <v>43368.24</v>
      </c>
      <c r="AM332" s="147" t="s">
        <v>3179</v>
      </c>
      <c r="AN332" s="147"/>
      <c r="AO332" s="1" t="s">
        <v>3180</v>
      </c>
      <c r="AP332" s="149"/>
    </row>
    <row r="333" spans="1:42" ht="63.75">
      <c r="A333" s="2">
        <v>327</v>
      </c>
      <c r="B333" s="145">
        <v>7381</v>
      </c>
      <c r="C333" s="146" t="s">
        <v>3181</v>
      </c>
      <c r="D333" s="147" t="s">
        <v>16</v>
      </c>
      <c r="E333" s="148" t="s">
        <v>1680</v>
      </c>
      <c r="F333" s="147" t="s">
        <v>2132</v>
      </c>
      <c r="G333" s="148" t="s">
        <v>2989</v>
      </c>
      <c r="H333" s="147" t="s">
        <v>142</v>
      </c>
      <c r="I333" s="147"/>
      <c r="J333" s="147"/>
      <c r="K333" s="147">
        <v>46207</v>
      </c>
      <c r="L333" s="147"/>
      <c r="M333" s="147">
        <v>4620.7</v>
      </c>
      <c r="N333" s="147">
        <v>41586.300000000003</v>
      </c>
      <c r="O333" s="147">
        <v>4220</v>
      </c>
      <c r="P333" s="147">
        <v>2000</v>
      </c>
      <c r="Q333" s="147">
        <v>1000</v>
      </c>
      <c r="R333" s="147"/>
      <c r="S333" s="147"/>
      <c r="T333" s="147"/>
      <c r="U333" s="147"/>
      <c r="V333" s="147"/>
      <c r="W333" s="147"/>
      <c r="X333" s="147"/>
      <c r="Y333" s="147"/>
      <c r="Z333" s="147">
        <f t="shared" si="5"/>
        <v>7220</v>
      </c>
      <c r="AA333" s="147">
        <v>58047.7</v>
      </c>
      <c r="AB333" s="147"/>
      <c r="AC333" s="147"/>
      <c r="AD333" s="147"/>
      <c r="AE333" s="147">
        <v>9241.4</v>
      </c>
      <c r="AF333" s="147">
        <v>0</v>
      </c>
      <c r="AG333" s="147">
        <v>488.06</v>
      </c>
      <c r="AH333" s="147">
        <v>0</v>
      </c>
      <c r="AI333" s="147">
        <v>9729.4599999999991</v>
      </c>
      <c r="AJ333" s="147">
        <v>48318.239999999998</v>
      </c>
      <c r="AK333" s="147"/>
      <c r="AL333" s="147">
        <v>48318.239999999998</v>
      </c>
      <c r="AM333" s="147" t="s">
        <v>3182</v>
      </c>
      <c r="AN333" s="147"/>
      <c r="AO333" s="1">
        <v>0</v>
      </c>
      <c r="AP333" s="149"/>
    </row>
    <row r="334" spans="1:42" ht="25.5">
      <c r="A334" s="2">
        <v>328</v>
      </c>
      <c r="B334" s="145">
        <v>7383</v>
      </c>
      <c r="C334" s="146" t="s">
        <v>3183</v>
      </c>
      <c r="D334" s="147" t="s">
        <v>16</v>
      </c>
      <c r="E334" s="148" t="s">
        <v>1680</v>
      </c>
      <c r="F334" s="147" t="s">
        <v>1722</v>
      </c>
      <c r="G334" s="148" t="s">
        <v>2989</v>
      </c>
      <c r="H334" s="147" t="s">
        <v>142</v>
      </c>
      <c r="I334" s="147"/>
      <c r="J334" s="147"/>
      <c r="K334" s="147">
        <v>46207</v>
      </c>
      <c r="L334" s="147"/>
      <c r="M334" s="147">
        <v>4620.7</v>
      </c>
      <c r="N334" s="147">
        <v>41586.300000000003</v>
      </c>
      <c r="O334" s="147">
        <v>4220</v>
      </c>
      <c r="P334" s="147">
        <v>2000</v>
      </c>
      <c r="Q334" s="147">
        <v>1000</v>
      </c>
      <c r="R334" s="147"/>
      <c r="S334" s="147"/>
      <c r="T334" s="147"/>
      <c r="U334" s="147"/>
      <c r="V334" s="147"/>
      <c r="W334" s="147"/>
      <c r="X334" s="147"/>
      <c r="Y334" s="147"/>
      <c r="Z334" s="147">
        <f t="shared" si="5"/>
        <v>7220</v>
      </c>
      <c r="AA334" s="147">
        <v>58047.7</v>
      </c>
      <c r="AB334" s="147"/>
      <c r="AC334" s="147"/>
      <c r="AD334" s="147"/>
      <c r="AE334" s="147">
        <v>9241.4</v>
      </c>
      <c r="AF334" s="147">
        <v>10000</v>
      </c>
      <c r="AG334" s="147">
        <v>388.06</v>
      </c>
      <c r="AH334" s="147">
        <v>0</v>
      </c>
      <c r="AI334" s="147">
        <v>19629.46</v>
      </c>
      <c r="AJ334" s="147">
        <v>38418.239999999998</v>
      </c>
      <c r="AK334" s="147"/>
      <c r="AL334" s="147">
        <v>38418.239999999998</v>
      </c>
      <c r="AM334" s="147" t="s">
        <v>3184</v>
      </c>
      <c r="AN334" s="147"/>
      <c r="AO334" s="1" t="s">
        <v>3185</v>
      </c>
      <c r="AP334" s="149"/>
    </row>
    <row r="335" spans="1:42" ht="63.75">
      <c r="A335" s="2">
        <v>329</v>
      </c>
      <c r="B335" s="145">
        <v>7384</v>
      </c>
      <c r="C335" s="146" t="s">
        <v>3186</v>
      </c>
      <c r="D335" s="147" t="s">
        <v>16</v>
      </c>
      <c r="E335" s="148" t="s">
        <v>1680</v>
      </c>
      <c r="F335" s="147" t="s">
        <v>2132</v>
      </c>
      <c r="G335" s="148" t="s">
        <v>2989</v>
      </c>
      <c r="H335" s="147" t="s">
        <v>142</v>
      </c>
      <c r="I335" s="147"/>
      <c r="J335" s="147"/>
      <c r="K335" s="147">
        <v>46207</v>
      </c>
      <c r="L335" s="147"/>
      <c r="M335" s="147">
        <v>4620.7</v>
      </c>
      <c r="N335" s="147">
        <v>41586.300000000003</v>
      </c>
      <c r="O335" s="147">
        <v>4220</v>
      </c>
      <c r="P335" s="147">
        <v>2000</v>
      </c>
      <c r="Q335" s="147">
        <v>1000</v>
      </c>
      <c r="R335" s="147"/>
      <c r="S335" s="147"/>
      <c r="T335" s="147"/>
      <c r="U335" s="147"/>
      <c r="V335" s="147"/>
      <c r="W335" s="147"/>
      <c r="X335" s="147"/>
      <c r="Y335" s="147"/>
      <c r="Z335" s="147">
        <f t="shared" si="5"/>
        <v>7220</v>
      </c>
      <c r="AA335" s="147">
        <v>58047.7</v>
      </c>
      <c r="AB335" s="147"/>
      <c r="AC335" s="147"/>
      <c r="AD335" s="147"/>
      <c r="AE335" s="147">
        <v>9241.4</v>
      </c>
      <c r="AF335" s="147">
        <v>0</v>
      </c>
      <c r="AG335" s="147">
        <v>488.06</v>
      </c>
      <c r="AH335" s="147">
        <v>0</v>
      </c>
      <c r="AI335" s="147">
        <v>9729.4599999999991</v>
      </c>
      <c r="AJ335" s="147">
        <v>48318.239999999998</v>
      </c>
      <c r="AK335" s="147"/>
      <c r="AL335" s="147">
        <v>48318.239999999998</v>
      </c>
      <c r="AM335" s="147" t="s">
        <v>3187</v>
      </c>
      <c r="AN335" s="147"/>
      <c r="AO335" s="1">
        <v>0</v>
      </c>
      <c r="AP335" s="149"/>
    </row>
    <row r="336" spans="1:42" ht="76.5">
      <c r="A336" s="2">
        <v>330</v>
      </c>
      <c r="B336" s="145">
        <v>7396</v>
      </c>
      <c r="C336" s="146" t="s">
        <v>3188</v>
      </c>
      <c r="D336" s="147" t="s">
        <v>16</v>
      </c>
      <c r="E336" s="148" t="s">
        <v>1680</v>
      </c>
      <c r="F336" s="147" t="s">
        <v>462</v>
      </c>
      <c r="G336" s="148" t="s">
        <v>2989</v>
      </c>
      <c r="H336" s="147" t="s">
        <v>615</v>
      </c>
      <c r="I336" s="147"/>
      <c r="J336" s="147"/>
      <c r="K336" s="147">
        <v>43689</v>
      </c>
      <c r="L336" s="147"/>
      <c r="M336" s="147">
        <v>4368.8999999999996</v>
      </c>
      <c r="N336" s="147">
        <v>39320.1</v>
      </c>
      <c r="O336" s="147">
        <v>3850</v>
      </c>
      <c r="P336" s="147">
        <v>2000</v>
      </c>
      <c r="Q336" s="147">
        <v>1000</v>
      </c>
      <c r="R336" s="147"/>
      <c r="S336" s="147"/>
      <c r="T336" s="147"/>
      <c r="U336" s="147"/>
      <c r="V336" s="147"/>
      <c r="W336" s="147"/>
      <c r="X336" s="147"/>
      <c r="Y336" s="147"/>
      <c r="Z336" s="147">
        <f t="shared" si="5"/>
        <v>6850</v>
      </c>
      <c r="AA336" s="147">
        <v>54907.9</v>
      </c>
      <c r="AB336" s="147"/>
      <c r="AC336" s="147"/>
      <c r="AD336" s="147"/>
      <c r="AE336" s="147">
        <v>8737.7999999999993</v>
      </c>
      <c r="AF336" s="147">
        <v>2000</v>
      </c>
      <c r="AG336" s="147">
        <v>412.29</v>
      </c>
      <c r="AH336" s="147">
        <v>0</v>
      </c>
      <c r="AI336" s="147">
        <v>11150.09</v>
      </c>
      <c r="AJ336" s="147">
        <v>43757.81</v>
      </c>
      <c r="AK336" s="147"/>
      <c r="AL336" s="147">
        <v>43757.81</v>
      </c>
      <c r="AM336" s="147" t="s">
        <v>3189</v>
      </c>
      <c r="AN336" s="147"/>
      <c r="AO336" s="1" t="s">
        <v>3190</v>
      </c>
      <c r="AP336" s="149"/>
    </row>
    <row r="337" spans="1:42" ht="51">
      <c r="A337" s="2">
        <v>331</v>
      </c>
      <c r="B337" s="145">
        <v>7399</v>
      </c>
      <c r="C337" s="146" t="s">
        <v>3191</v>
      </c>
      <c r="D337" s="147" t="s">
        <v>16</v>
      </c>
      <c r="E337" s="148" t="s">
        <v>1680</v>
      </c>
      <c r="F337" s="147" t="s">
        <v>1771</v>
      </c>
      <c r="G337" s="148" t="s">
        <v>2989</v>
      </c>
      <c r="H337" s="147" t="s">
        <v>615</v>
      </c>
      <c r="I337" s="147"/>
      <c r="J337" s="147"/>
      <c r="K337" s="147">
        <v>43689</v>
      </c>
      <c r="L337" s="147"/>
      <c r="M337" s="147">
        <v>4368.8999999999996</v>
      </c>
      <c r="N337" s="147">
        <v>39320.1</v>
      </c>
      <c r="O337" s="147">
        <v>3850</v>
      </c>
      <c r="P337" s="147">
        <v>2000</v>
      </c>
      <c r="Q337" s="147">
        <v>1000</v>
      </c>
      <c r="R337" s="147"/>
      <c r="S337" s="147"/>
      <c r="T337" s="147"/>
      <c r="U337" s="147"/>
      <c r="V337" s="147"/>
      <c r="W337" s="147"/>
      <c r="X337" s="147"/>
      <c r="Y337" s="147"/>
      <c r="Z337" s="147">
        <f t="shared" si="5"/>
        <v>6850</v>
      </c>
      <c r="AA337" s="147">
        <v>54907.9</v>
      </c>
      <c r="AB337" s="147"/>
      <c r="AC337" s="147"/>
      <c r="AD337" s="147"/>
      <c r="AE337" s="147">
        <v>8737.7999999999993</v>
      </c>
      <c r="AF337" s="147">
        <v>0</v>
      </c>
      <c r="AG337" s="147">
        <v>461.7</v>
      </c>
      <c r="AH337" s="147">
        <v>0</v>
      </c>
      <c r="AI337" s="147">
        <v>9199.5</v>
      </c>
      <c r="AJ337" s="147">
        <v>45708.4</v>
      </c>
      <c r="AK337" s="147"/>
      <c r="AL337" s="147">
        <v>45708.4</v>
      </c>
      <c r="AM337" s="147" t="s">
        <v>3192</v>
      </c>
      <c r="AN337" s="147"/>
      <c r="AO337" s="1">
        <v>0</v>
      </c>
      <c r="AP337" s="149"/>
    </row>
    <row r="338" spans="1:42" ht="63.75">
      <c r="A338" s="2">
        <v>332</v>
      </c>
      <c r="B338" s="145">
        <v>7400</v>
      </c>
      <c r="C338" s="146" t="s">
        <v>3193</v>
      </c>
      <c r="D338" s="147" t="s">
        <v>16</v>
      </c>
      <c r="E338" s="148" t="s">
        <v>1680</v>
      </c>
      <c r="F338" s="147" t="s">
        <v>458</v>
      </c>
      <c r="G338" s="148" t="s">
        <v>2989</v>
      </c>
      <c r="H338" s="147" t="s">
        <v>615</v>
      </c>
      <c r="I338" s="147"/>
      <c r="J338" s="147"/>
      <c r="K338" s="147">
        <v>43689</v>
      </c>
      <c r="L338" s="147"/>
      <c r="M338" s="147">
        <v>4368.8999999999996</v>
      </c>
      <c r="N338" s="147">
        <v>39320.1</v>
      </c>
      <c r="O338" s="147">
        <v>3850</v>
      </c>
      <c r="P338" s="147">
        <v>2000</v>
      </c>
      <c r="Q338" s="147">
        <v>1000</v>
      </c>
      <c r="R338" s="147"/>
      <c r="S338" s="147"/>
      <c r="T338" s="147"/>
      <c r="U338" s="147"/>
      <c r="V338" s="147"/>
      <c r="W338" s="147"/>
      <c r="X338" s="147"/>
      <c r="Y338" s="147"/>
      <c r="Z338" s="147">
        <f t="shared" si="5"/>
        <v>6850</v>
      </c>
      <c r="AA338" s="147">
        <v>54907.9</v>
      </c>
      <c r="AB338" s="147"/>
      <c r="AC338" s="147"/>
      <c r="AD338" s="147"/>
      <c r="AE338" s="147">
        <v>8737.7999999999993</v>
      </c>
      <c r="AF338" s="147">
        <v>0</v>
      </c>
      <c r="AG338" s="147">
        <v>355.53</v>
      </c>
      <c r="AH338" s="147">
        <v>0</v>
      </c>
      <c r="AI338" s="147">
        <v>9093.33</v>
      </c>
      <c r="AJ338" s="147">
        <v>45814.57</v>
      </c>
      <c r="AK338" s="147"/>
      <c r="AL338" s="147">
        <v>45814.57</v>
      </c>
      <c r="AM338" s="147" t="s">
        <v>3194</v>
      </c>
      <c r="AN338" s="147"/>
      <c r="AO338" s="1">
        <v>0</v>
      </c>
      <c r="AP338" s="149"/>
    </row>
    <row r="339" spans="1:42" ht="51">
      <c r="A339" s="2">
        <v>333</v>
      </c>
      <c r="B339" s="145">
        <v>7402</v>
      </c>
      <c r="C339" s="146" t="s">
        <v>3195</v>
      </c>
      <c r="D339" s="147" t="s">
        <v>16</v>
      </c>
      <c r="E339" s="148" t="s">
        <v>1680</v>
      </c>
      <c r="F339" s="147" t="s">
        <v>1771</v>
      </c>
      <c r="G339" s="148" t="s">
        <v>2989</v>
      </c>
      <c r="H339" s="147" t="s">
        <v>615</v>
      </c>
      <c r="I339" s="147"/>
      <c r="J339" s="147"/>
      <c r="K339" s="147">
        <v>43689</v>
      </c>
      <c r="L339" s="147"/>
      <c r="M339" s="147">
        <v>4368.8999999999996</v>
      </c>
      <c r="N339" s="147">
        <v>39320.1</v>
      </c>
      <c r="O339" s="147">
        <v>3850</v>
      </c>
      <c r="P339" s="147">
        <v>2000</v>
      </c>
      <c r="Q339" s="147">
        <v>1000</v>
      </c>
      <c r="R339" s="147"/>
      <c r="S339" s="147"/>
      <c r="T339" s="147"/>
      <c r="U339" s="147"/>
      <c r="V339" s="147"/>
      <c r="W339" s="147"/>
      <c r="X339" s="147"/>
      <c r="Y339" s="147"/>
      <c r="Z339" s="147">
        <f t="shared" si="5"/>
        <v>6850</v>
      </c>
      <c r="AA339" s="147">
        <v>54907.9</v>
      </c>
      <c r="AB339" s="147"/>
      <c r="AC339" s="147"/>
      <c r="AD339" s="147"/>
      <c r="AE339" s="147">
        <v>8737.7999999999993</v>
      </c>
      <c r="AF339" s="147">
        <v>2000</v>
      </c>
      <c r="AG339" s="147">
        <v>393.56</v>
      </c>
      <c r="AH339" s="147">
        <v>0</v>
      </c>
      <c r="AI339" s="147">
        <v>11131.36</v>
      </c>
      <c r="AJ339" s="147">
        <v>43776.54</v>
      </c>
      <c r="AK339" s="147"/>
      <c r="AL339" s="147">
        <v>43776.54</v>
      </c>
      <c r="AM339" s="147" t="s">
        <v>3196</v>
      </c>
      <c r="AN339" s="147"/>
      <c r="AO339" s="1" t="s">
        <v>3197</v>
      </c>
      <c r="AP339" s="149"/>
    </row>
    <row r="340" spans="1:42" ht="51">
      <c r="A340" s="2">
        <v>334</v>
      </c>
      <c r="B340" s="145">
        <v>7404</v>
      </c>
      <c r="C340" s="146" t="s">
        <v>3198</v>
      </c>
      <c r="D340" s="147" t="s">
        <v>16</v>
      </c>
      <c r="E340" s="148" t="s">
        <v>1680</v>
      </c>
      <c r="F340" s="147" t="s">
        <v>1771</v>
      </c>
      <c r="G340" s="148" t="s">
        <v>2989</v>
      </c>
      <c r="H340" s="147" t="s">
        <v>615</v>
      </c>
      <c r="I340" s="147"/>
      <c r="J340" s="147"/>
      <c r="K340" s="147">
        <v>43689</v>
      </c>
      <c r="L340" s="147"/>
      <c r="M340" s="147">
        <v>4368.8999999999996</v>
      </c>
      <c r="N340" s="147">
        <v>39320.1</v>
      </c>
      <c r="O340" s="147">
        <v>3850</v>
      </c>
      <c r="P340" s="147">
        <v>2000</v>
      </c>
      <c r="Q340" s="147">
        <v>1000</v>
      </c>
      <c r="R340" s="147"/>
      <c r="S340" s="147"/>
      <c r="T340" s="147"/>
      <c r="U340" s="147"/>
      <c r="V340" s="147"/>
      <c r="W340" s="147"/>
      <c r="X340" s="147"/>
      <c r="Y340" s="147"/>
      <c r="Z340" s="147">
        <f t="shared" si="5"/>
        <v>6850</v>
      </c>
      <c r="AA340" s="147">
        <v>54907.9</v>
      </c>
      <c r="AB340" s="147"/>
      <c r="AC340" s="147"/>
      <c r="AD340" s="147"/>
      <c r="AE340" s="147">
        <v>8737.7999999999993</v>
      </c>
      <c r="AF340" s="147">
        <v>0</v>
      </c>
      <c r="AG340" s="147">
        <v>415.53</v>
      </c>
      <c r="AH340" s="147">
        <v>0</v>
      </c>
      <c r="AI340" s="147">
        <v>9153.33</v>
      </c>
      <c r="AJ340" s="147">
        <v>45754.57</v>
      </c>
      <c r="AK340" s="147"/>
      <c r="AL340" s="147">
        <v>45754.57</v>
      </c>
      <c r="AM340" s="147" t="s">
        <v>3199</v>
      </c>
      <c r="AN340" s="147"/>
      <c r="AO340" s="1">
        <v>0</v>
      </c>
      <c r="AP340" s="149"/>
    </row>
    <row r="341" spans="1:42" ht="63.75">
      <c r="A341" s="2">
        <v>335</v>
      </c>
      <c r="B341" s="145">
        <v>7406</v>
      </c>
      <c r="C341" s="146" t="s">
        <v>3200</v>
      </c>
      <c r="D341" s="147" t="s">
        <v>16</v>
      </c>
      <c r="E341" s="148" t="s">
        <v>1680</v>
      </c>
      <c r="F341" s="147" t="s">
        <v>2132</v>
      </c>
      <c r="G341" s="148" t="s">
        <v>2989</v>
      </c>
      <c r="H341" s="147" t="s">
        <v>615</v>
      </c>
      <c r="I341" s="147"/>
      <c r="J341" s="147"/>
      <c r="K341" s="147">
        <v>43689</v>
      </c>
      <c r="L341" s="147"/>
      <c r="M341" s="147">
        <v>4368.8999999999996</v>
      </c>
      <c r="N341" s="147">
        <v>39320.1</v>
      </c>
      <c r="O341" s="147">
        <v>3850</v>
      </c>
      <c r="P341" s="147">
        <v>2000</v>
      </c>
      <c r="Q341" s="147">
        <v>1000</v>
      </c>
      <c r="R341" s="147"/>
      <c r="S341" s="147"/>
      <c r="T341" s="147"/>
      <c r="U341" s="147"/>
      <c r="V341" s="147"/>
      <c r="W341" s="147"/>
      <c r="X341" s="147"/>
      <c r="Y341" s="147"/>
      <c r="Z341" s="147">
        <f t="shared" si="5"/>
        <v>6850</v>
      </c>
      <c r="AA341" s="147">
        <v>54907.9</v>
      </c>
      <c r="AB341" s="147"/>
      <c r="AC341" s="147"/>
      <c r="AD341" s="147"/>
      <c r="AE341" s="147">
        <v>8737.7999999999993</v>
      </c>
      <c r="AF341" s="147">
        <v>0</v>
      </c>
      <c r="AG341" s="147">
        <v>461.7</v>
      </c>
      <c r="AH341" s="147">
        <v>0</v>
      </c>
      <c r="AI341" s="147">
        <v>9199.5</v>
      </c>
      <c r="AJ341" s="147">
        <v>45708.4</v>
      </c>
      <c r="AK341" s="147"/>
      <c r="AL341" s="147">
        <v>45708.4</v>
      </c>
      <c r="AM341" s="147" t="s">
        <v>3201</v>
      </c>
      <c r="AN341" s="147"/>
      <c r="AO341" s="1">
        <v>0</v>
      </c>
      <c r="AP341" s="149"/>
    </row>
    <row r="342" spans="1:42" ht="63.75">
      <c r="A342" s="2">
        <v>336</v>
      </c>
      <c r="B342" s="145">
        <v>7407</v>
      </c>
      <c r="C342" s="146" t="s">
        <v>3202</v>
      </c>
      <c r="D342" s="147" t="s">
        <v>16</v>
      </c>
      <c r="E342" s="148" t="s">
        <v>1680</v>
      </c>
      <c r="F342" s="147" t="s">
        <v>2132</v>
      </c>
      <c r="G342" s="148" t="s">
        <v>2989</v>
      </c>
      <c r="H342" s="147" t="s">
        <v>615</v>
      </c>
      <c r="I342" s="147"/>
      <c r="J342" s="147"/>
      <c r="K342" s="147">
        <v>43689</v>
      </c>
      <c r="L342" s="147"/>
      <c r="M342" s="147">
        <v>4368.8999999999996</v>
      </c>
      <c r="N342" s="147">
        <v>39320.1</v>
      </c>
      <c r="O342" s="147">
        <v>3850</v>
      </c>
      <c r="P342" s="147">
        <v>2000</v>
      </c>
      <c r="Q342" s="147">
        <v>1000</v>
      </c>
      <c r="R342" s="147"/>
      <c r="S342" s="147"/>
      <c r="T342" s="147"/>
      <c r="U342" s="147"/>
      <c r="V342" s="147"/>
      <c r="W342" s="147"/>
      <c r="X342" s="147"/>
      <c r="Y342" s="147"/>
      <c r="Z342" s="147">
        <f t="shared" si="5"/>
        <v>6850</v>
      </c>
      <c r="AA342" s="147">
        <v>54907.9</v>
      </c>
      <c r="AB342" s="147"/>
      <c r="AC342" s="147"/>
      <c r="AD342" s="147"/>
      <c r="AE342" s="147">
        <v>8737.7999999999993</v>
      </c>
      <c r="AF342" s="147">
        <v>0</v>
      </c>
      <c r="AG342" s="147">
        <v>415.53</v>
      </c>
      <c r="AH342" s="147">
        <v>0</v>
      </c>
      <c r="AI342" s="147">
        <v>9153.33</v>
      </c>
      <c r="AJ342" s="147">
        <v>45754.57</v>
      </c>
      <c r="AK342" s="147"/>
      <c r="AL342" s="147">
        <v>45754.57</v>
      </c>
      <c r="AM342" s="147" t="s">
        <v>3203</v>
      </c>
      <c r="AN342" s="147"/>
      <c r="AO342" s="1">
        <v>0</v>
      </c>
      <c r="AP342" s="149"/>
    </row>
    <row r="343" spans="1:42" ht="38.25">
      <c r="A343" s="2">
        <v>337</v>
      </c>
      <c r="B343" s="145">
        <v>7409</v>
      </c>
      <c r="C343" s="146" t="s">
        <v>3204</v>
      </c>
      <c r="D343" s="147" t="s">
        <v>16</v>
      </c>
      <c r="E343" s="148" t="s">
        <v>1680</v>
      </c>
      <c r="F343" s="147" t="s">
        <v>2021</v>
      </c>
      <c r="G343" s="148" t="s">
        <v>2989</v>
      </c>
      <c r="H343" s="147" t="s">
        <v>615</v>
      </c>
      <c r="I343" s="147"/>
      <c r="J343" s="147"/>
      <c r="K343" s="147">
        <v>43689</v>
      </c>
      <c r="L343" s="147"/>
      <c r="M343" s="147">
        <v>4368.8999999999996</v>
      </c>
      <c r="N343" s="147">
        <v>39320.1</v>
      </c>
      <c r="O343" s="147">
        <v>3850</v>
      </c>
      <c r="P343" s="147">
        <v>2000</v>
      </c>
      <c r="Q343" s="147">
        <v>1000</v>
      </c>
      <c r="R343" s="147"/>
      <c r="S343" s="147"/>
      <c r="T343" s="147"/>
      <c r="U343" s="147"/>
      <c r="V343" s="147"/>
      <c r="W343" s="147"/>
      <c r="X343" s="147"/>
      <c r="Y343" s="147"/>
      <c r="Z343" s="147">
        <f t="shared" si="5"/>
        <v>6850</v>
      </c>
      <c r="AA343" s="147">
        <v>54907.9</v>
      </c>
      <c r="AB343" s="147"/>
      <c r="AC343" s="147"/>
      <c r="AD343" s="147"/>
      <c r="AE343" s="147">
        <v>8737.7999999999993</v>
      </c>
      <c r="AF343" s="147">
        <v>0</v>
      </c>
      <c r="AG343" s="147">
        <v>361.7</v>
      </c>
      <c r="AH343" s="147">
        <v>0</v>
      </c>
      <c r="AI343" s="147">
        <v>9099.5</v>
      </c>
      <c r="AJ343" s="147">
        <v>45808.4</v>
      </c>
      <c r="AK343" s="147"/>
      <c r="AL343" s="147">
        <v>45808.4</v>
      </c>
      <c r="AM343" s="147" t="s">
        <v>3205</v>
      </c>
      <c r="AN343" s="147"/>
      <c r="AO343" s="1">
        <v>0</v>
      </c>
      <c r="AP343" s="149"/>
    </row>
    <row r="344" spans="1:42" ht="38.25">
      <c r="A344" s="2">
        <v>338</v>
      </c>
      <c r="B344" s="145">
        <v>7413</v>
      </c>
      <c r="C344" s="146" t="s">
        <v>3206</v>
      </c>
      <c r="D344" s="147" t="s">
        <v>16</v>
      </c>
      <c r="E344" s="148" t="s">
        <v>1680</v>
      </c>
      <c r="F344" s="147" t="s">
        <v>2021</v>
      </c>
      <c r="G344" s="148" t="s">
        <v>2989</v>
      </c>
      <c r="H344" s="147" t="s">
        <v>615</v>
      </c>
      <c r="I344" s="147"/>
      <c r="J344" s="147"/>
      <c r="K344" s="147">
        <v>43689</v>
      </c>
      <c r="L344" s="147"/>
      <c r="M344" s="147">
        <v>4368.8999999999996</v>
      </c>
      <c r="N344" s="147">
        <v>39320.1</v>
      </c>
      <c r="O344" s="147">
        <v>3850</v>
      </c>
      <c r="P344" s="147">
        <v>2000</v>
      </c>
      <c r="Q344" s="147">
        <v>1000</v>
      </c>
      <c r="R344" s="147"/>
      <c r="S344" s="147"/>
      <c r="T344" s="147"/>
      <c r="U344" s="147"/>
      <c r="V344" s="147"/>
      <c r="W344" s="147"/>
      <c r="X344" s="147"/>
      <c r="Y344" s="147"/>
      <c r="Z344" s="147">
        <f t="shared" si="5"/>
        <v>6850</v>
      </c>
      <c r="AA344" s="147">
        <v>54907.9</v>
      </c>
      <c r="AB344" s="147"/>
      <c r="AC344" s="147"/>
      <c r="AD344" s="147"/>
      <c r="AE344" s="147">
        <v>8737.7999999999993</v>
      </c>
      <c r="AF344" s="147">
        <v>0</v>
      </c>
      <c r="AG344" s="147">
        <v>415.53</v>
      </c>
      <c r="AH344" s="147">
        <v>0</v>
      </c>
      <c r="AI344" s="147">
        <v>9153.33</v>
      </c>
      <c r="AJ344" s="147">
        <v>45754.57</v>
      </c>
      <c r="AK344" s="147"/>
      <c r="AL344" s="147">
        <v>45754.57</v>
      </c>
      <c r="AM344" s="147" t="s">
        <v>3207</v>
      </c>
      <c r="AN344" s="147"/>
      <c r="AO344" s="1">
        <v>0</v>
      </c>
      <c r="AP344" s="149"/>
    </row>
    <row r="345" spans="1:42" ht="63.75">
      <c r="A345" s="2">
        <v>339</v>
      </c>
      <c r="B345" s="145">
        <v>7414</v>
      </c>
      <c r="C345" s="146" t="s">
        <v>3208</v>
      </c>
      <c r="D345" s="147" t="s">
        <v>16</v>
      </c>
      <c r="E345" s="148" t="s">
        <v>1680</v>
      </c>
      <c r="F345" s="147" t="s">
        <v>2132</v>
      </c>
      <c r="G345" s="148" t="s">
        <v>2989</v>
      </c>
      <c r="H345" s="147" t="s">
        <v>615</v>
      </c>
      <c r="I345" s="147"/>
      <c r="J345" s="147"/>
      <c r="K345" s="147">
        <v>43689</v>
      </c>
      <c r="L345" s="147"/>
      <c r="M345" s="147">
        <v>4368.8999999999996</v>
      </c>
      <c r="N345" s="147">
        <v>39320.1</v>
      </c>
      <c r="O345" s="147">
        <v>3850</v>
      </c>
      <c r="P345" s="147">
        <v>2000</v>
      </c>
      <c r="Q345" s="147">
        <v>1000</v>
      </c>
      <c r="R345" s="147"/>
      <c r="S345" s="147"/>
      <c r="T345" s="147"/>
      <c r="U345" s="147"/>
      <c r="V345" s="147"/>
      <c r="W345" s="147"/>
      <c r="X345" s="147"/>
      <c r="Y345" s="147"/>
      <c r="Z345" s="147">
        <f t="shared" si="5"/>
        <v>6850</v>
      </c>
      <c r="AA345" s="147">
        <v>54907.9</v>
      </c>
      <c r="AB345" s="147"/>
      <c r="AC345" s="147"/>
      <c r="AD345" s="147"/>
      <c r="AE345" s="147">
        <v>8737.7999999999993</v>
      </c>
      <c r="AF345" s="147">
        <v>0</v>
      </c>
      <c r="AG345" s="147">
        <v>415.53</v>
      </c>
      <c r="AH345" s="147">
        <v>0</v>
      </c>
      <c r="AI345" s="147">
        <v>9153.33</v>
      </c>
      <c r="AJ345" s="147">
        <v>45754.57</v>
      </c>
      <c r="AK345" s="147"/>
      <c r="AL345" s="147">
        <v>45754.57</v>
      </c>
      <c r="AM345" s="147" t="s">
        <v>3209</v>
      </c>
      <c r="AN345" s="147"/>
      <c r="AO345" s="1">
        <v>0</v>
      </c>
      <c r="AP345" s="149"/>
    </row>
    <row r="346" spans="1:42" ht="76.5">
      <c r="A346" s="2">
        <v>340</v>
      </c>
      <c r="B346" s="145">
        <v>7415</v>
      </c>
      <c r="C346" s="146" t="s">
        <v>3210</v>
      </c>
      <c r="D346" s="147" t="s">
        <v>16</v>
      </c>
      <c r="E346" s="148" t="s">
        <v>1680</v>
      </c>
      <c r="F346" s="147" t="s">
        <v>1992</v>
      </c>
      <c r="G346" s="148" t="s">
        <v>2989</v>
      </c>
      <c r="H346" s="147" t="s">
        <v>615</v>
      </c>
      <c r="I346" s="147"/>
      <c r="J346" s="147"/>
      <c r="K346" s="147">
        <v>43689</v>
      </c>
      <c r="L346" s="147"/>
      <c r="M346" s="147">
        <v>4368.8999999999996</v>
      </c>
      <c r="N346" s="147">
        <v>39320.1</v>
      </c>
      <c r="O346" s="147">
        <v>3850</v>
      </c>
      <c r="P346" s="147">
        <v>2000</v>
      </c>
      <c r="Q346" s="147">
        <v>1000</v>
      </c>
      <c r="R346" s="147"/>
      <c r="S346" s="147"/>
      <c r="T346" s="147"/>
      <c r="U346" s="147"/>
      <c r="V346" s="147"/>
      <c r="W346" s="147"/>
      <c r="X346" s="147"/>
      <c r="Y346" s="147"/>
      <c r="Z346" s="147">
        <f t="shared" si="5"/>
        <v>6850</v>
      </c>
      <c r="AA346" s="147">
        <v>54907.9</v>
      </c>
      <c r="AB346" s="147"/>
      <c r="AC346" s="147"/>
      <c r="AD346" s="147"/>
      <c r="AE346" s="147">
        <v>8737.7999999999993</v>
      </c>
      <c r="AF346" s="147">
        <v>5000</v>
      </c>
      <c r="AG346" s="147">
        <v>411.7</v>
      </c>
      <c r="AH346" s="147">
        <v>0</v>
      </c>
      <c r="AI346" s="147">
        <v>14149.5</v>
      </c>
      <c r="AJ346" s="147">
        <v>40758.400000000001</v>
      </c>
      <c r="AK346" s="147"/>
      <c r="AL346" s="147">
        <v>40758.400000000001</v>
      </c>
      <c r="AM346" s="147" t="s">
        <v>3211</v>
      </c>
      <c r="AN346" s="147"/>
      <c r="AO346" s="1" t="s">
        <v>3212</v>
      </c>
      <c r="AP346" s="149"/>
    </row>
    <row r="347" spans="1:42" ht="76.5">
      <c r="A347" s="2">
        <v>341</v>
      </c>
      <c r="B347" s="145">
        <v>7416</v>
      </c>
      <c r="C347" s="146" t="s">
        <v>3213</v>
      </c>
      <c r="D347" s="147" t="s">
        <v>16</v>
      </c>
      <c r="E347" s="148" t="s">
        <v>1680</v>
      </c>
      <c r="F347" s="147" t="s">
        <v>1992</v>
      </c>
      <c r="G347" s="148" t="s">
        <v>2989</v>
      </c>
      <c r="H347" s="147" t="s">
        <v>615</v>
      </c>
      <c r="I347" s="147"/>
      <c r="J347" s="147"/>
      <c r="K347" s="147">
        <v>43689</v>
      </c>
      <c r="L347" s="147"/>
      <c r="M347" s="147">
        <v>4368.8999999999996</v>
      </c>
      <c r="N347" s="147">
        <v>39320.1</v>
      </c>
      <c r="O347" s="147">
        <v>3850</v>
      </c>
      <c r="P347" s="147">
        <v>2000</v>
      </c>
      <c r="Q347" s="147">
        <v>1000</v>
      </c>
      <c r="R347" s="147"/>
      <c r="S347" s="147"/>
      <c r="T347" s="147"/>
      <c r="U347" s="147"/>
      <c r="V347" s="147"/>
      <c r="W347" s="147"/>
      <c r="X347" s="147"/>
      <c r="Y347" s="147"/>
      <c r="Z347" s="147">
        <f t="shared" si="5"/>
        <v>6850</v>
      </c>
      <c r="AA347" s="147">
        <v>54907.9</v>
      </c>
      <c r="AB347" s="147"/>
      <c r="AC347" s="147"/>
      <c r="AD347" s="147"/>
      <c r="AE347" s="147">
        <v>8737.7999999999993</v>
      </c>
      <c r="AF347" s="147">
        <v>0</v>
      </c>
      <c r="AG347" s="147">
        <v>461.7</v>
      </c>
      <c r="AH347" s="147">
        <v>0</v>
      </c>
      <c r="AI347" s="147">
        <v>9199.5</v>
      </c>
      <c r="AJ347" s="147">
        <v>45708.4</v>
      </c>
      <c r="AK347" s="147"/>
      <c r="AL347" s="147">
        <v>45708.4</v>
      </c>
      <c r="AM347" s="147" t="s">
        <v>3214</v>
      </c>
      <c r="AN347" s="147"/>
      <c r="AO347" s="1" t="s">
        <v>3215</v>
      </c>
      <c r="AP347" s="149"/>
    </row>
    <row r="348" spans="1:42" ht="76.5">
      <c r="A348" s="2">
        <v>342</v>
      </c>
      <c r="B348" s="145">
        <v>7417</v>
      </c>
      <c r="C348" s="146" t="s">
        <v>3216</v>
      </c>
      <c r="D348" s="147" t="s">
        <v>16</v>
      </c>
      <c r="E348" s="148" t="s">
        <v>1680</v>
      </c>
      <c r="F348" s="147" t="s">
        <v>1874</v>
      </c>
      <c r="G348" s="148" t="s">
        <v>2989</v>
      </c>
      <c r="H348" s="147" t="s">
        <v>615</v>
      </c>
      <c r="I348" s="147"/>
      <c r="J348" s="147"/>
      <c r="K348" s="147">
        <v>43689</v>
      </c>
      <c r="L348" s="147"/>
      <c r="M348" s="147">
        <v>4368.8999999999996</v>
      </c>
      <c r="N348" s="147">
        <v>39320.1</v>
      </c>
      <c r="O348" s="147">
        <v>3850</v>
      </c>
      <c r="P348" s="147">
        <v>2000</v>
      </c>
      <c r="Q348" s="147">
        <v>1000</v>
      </c>
      <c r="R348" s="147"/>
      <c r="S348" s="147"/>
      <c r="T348" s="147"/>
      <c r="U348" s="147"/>
      <c r="V348" s="147"/>
      <c r="W348" s="147"/>
      <c r="X348" s="147"/>
      <c r="Y348" s="147"/>
      <c r="Z348" s="147">
        <f t="shared" si="5"/>
        <v>6850</v>
      </c>
      <c r="AA348" s="147">
        <v>54907.9</v>
      </c>
      <c r="AB348" s="147"/>
      <c r="AC348" s="147"/>
      <c r="AD348" s="147"/>
      <c r="AE348" s="147">
        <v>8737.7999999999993</v>
      </c>
      <c r="AF348" s="147">
        <v>0</v>
      </c>
      <c r="AG348" s="147">
        <v>415.53</v>
      </c>
      <c r="AH348" s="147">
        <v>0</v>
      </c>
      <c r="AI348" s="147">
        <v>9153.33</v>
      </c>
      <c r="AJ348" s="147">
        <v>45754.57</v>
      </c>
      <c r="AK348" s="147"/>
      <c r="AL348" s="147">
        <v>45754.57</v>
      </c>
      <c r="AM348" s="147" t="s">
        <v>3217</v>
      </c>
      <c r="AN348" s="147"/>
      <c r="AO348" s="1">
        <v>0</v>
      </c>
      <c r="AP348" s="149"/>
    </row>
    <row r="349" spans="1:42" ht="76.5">
      <c r="A349" s="2">
        <v>343</v>
      </c>
      <c r="B349" s="145">
        <v>7443</v>
      </c>
      <c r="C349" s="146" t="s">
        <v>3218</v>
      </c>
      <c r="D349" s="147" t="s">
        <v>16</v>
      </c>
      <c r="E349" s="148" t="s">
        <v>1680</v>
      </c>
      <c r="F349" s="147" t="s">
        <v>1874</v>
      </c>
      <c r="G349" s="148" t="s">
        <v>2989</v>
      </c>
      <c r="H349" s="147" t="s">
        <v>142</v>
      </c>
      <c r="I349" s="147"/>
      <c r="J349" s="147"/>
      <c r="K349" s="147">
        <v>46207</v>
      </c>
      <c r="L349" s="147"/>
      <c r="M349" s="147">
        <v>4620.7</v>
      </c>
      <c r="N349" s="147">
        <v>41586.300000000003</v>
      </c>
      <c r="O349" s="147">
        <v>4220</v>
      </c>
      <c r="P349" s="147">
        <v>2000</v>
      </c>
      <c r="Q349" s="147">
        <v>1000</v>
      </c>
      <c r="R349" s="147"/>
      <c r="S349" s="147"/>
      <c r="T349" s="147"/>
      <c r="U349" s="147">
        <v>10000</v>
      </c>
      <c r="V349" s="147"/>
      <c r="W349" s="147"/>
      <c r="X349" s="147"/>
      <c r="Y349" s="147"/>
      <c r="Z349" s="147">
        <f t="shared" si="5"/>
        <v>17220</v>
      </c>
      <c r="AA349" s="147">
        <v>68047.7</v>
      </c>
      <c r="AB349" s="147"/>
      <c r="AC349" s="147"/>
      <c r="AD349" s="147"/>
      <c r="AE349" s="147">
        <v>9241.4</v>
      </c>
      <c r="AF349" s="147">
        <v>10000</v>
      </c>
      <c r="AG349" s="147">
        <v>504.57</v>
      </c>
      <c r="AH349" s="147">
        <v>0</v>
      </c>
      <c r="AI349" s="147">
        <v>19745.97</v>
      </c>
      <c r="AJ349" s="147">
        <v>48301.73</v>
      </c>
      <c r="AK349" s="147"/>
      <c r="AL349" s="147">
        <v>48301.73</v>
      </c>
      <c r="AM349" s="147" t="s">
        <v>3219</v>
      </c>
      <c r="AN349" s="147"/>
      <c r="AO349" s="1" t="s">
        <v>3220</v>
      </c>
      <c r="AP349" s="149"/>
    </row>
    <row r="350" spans="1:42" ht="76.5">
      <c r="A350" s="2">
        <v>344</v>
      </c>
      <c r="B350" s="145">
        <v>7609</v>
      </c>
      <c r="C350" s="146" t="s">
        <v>3221</v>
      </c>
      <c r="D350" s="147" t="s">
        <v>16</v>
      </c>
      <c r="E350" s="148" t="s">
        <v>1680</v>
      </c>
      <c r="F350" s="147" t="s">
        <v>1739</v>
      </c>
      <c r="G350" s="148" t="s">
        <v>2989</v>
      </c>
      <c r="H350" s="147" t="s">
        <v>142</v>
      </c>
      <c r="I350" s="147"/>
      <c r="J350" s="147"/>
      <c r="K350" s="147">
        <v>46207</v>
      </c>
      <c r="L350" s="147"/>
      <c r="M350" s="147">
        <v>4620.7</v>
      </c>
      <c r="N350" s="147">
        <v>41586.300000000003</v>
      </c>
      <c r="O350" s="147">
        <v>4220</v>
      </c>
      <c r="P350" s="147">
        <v>2000</v>
      </c>
      <c r="Q350" s="147">
        <v>1000</v>
      </c>
      <c r="R350" s="147"/>
      <c r="S350" s="147"/>
      <c r="T350" s="147"/>
      <c r="U350" s="147">
        <v>10000</v>
      </c>
      <c r="V350" s="147"/>
      <c r="W350" s="147"/>
      <c r="X350" s="147"/>
      <c r="Y350" s="147"/>
      <c r="Z350" s="147">
        <f t="shared" si="5"/>
        <v>17220</v>
      </c>
      <c r="AA350" s="147">
        <v>68047.7</v>
      </c>
      <c r="AB350" s="147"/>
      <c r="AC350" s="147"/>
      <c r="AD350" s="147"/>
      <c r="AE350" s="147">
        <v>9241.4</v>
      </c>
      <c r="AF350" s="147">
        <v>0</v>
      </c>
      <c r="AG350" s="147">
        <v>547.5</v>
      </c>
      <c r="AH350" s="147">
        <v>0</v>
      </c>
      <c r="AI350" s="147">
        <v>9788.9</v>
      </c>
      <c r="AJ350" s="147">
        <v>58258.8</v>
      </c>
      <c r="AK350" s="147"/>
      <c r="AL350" s="147">
        <v>58258.8</v>
      </c>
      <c r="AM350" s="147" t="s">
        <v>3222</v>
      </c>
      <c r="AN350" s="147"/>
      <c r="AO350" s="1">
        <v>0</v>
      </c>
      <c r="AP350" s="149"/>
    </row>
    <row r="351" spans="1:42" ht="38.25">
      <c r="A351" s="2">
        <v>345</v>
      </c>
      <c r="B351" s="145">
        <v>7610</v>
      </c>
      <c r="C351" s="146" t="s">
        <v>3223</v>
      </c>
      <c r="D351" s="147" t="s">
        <v>16</v>
      </c>
      <c r="E351" s="148" t="s">
        <v>1680</v>
      </c>
      <c r="F351" s="147" t="s">
        <v>183</v>
      </c>
      <c r="G351" s="148" t="s">
        <v>2989</v>
      </c>
      <c r="H351" s="147" t="s">
        <v>142</v>
      </c>
      <c r="I351" s="147"/>
      <c r="J351" s="147"/>
      <c r="K351" s="147">
        <v>46207</v>
      </c>
      <c r="L351" s="147"/>
      <c r="M351" s="147">
        <v>4620.7</v>
      </c>
      <c r="N351" s="147">
        <v>41586.300000000003</v>
      </c>
      <c r="O351" s="147">
        <v>4220</v>
      </c>
      <c r="P351" s="147">
        <v>2000</v>
      </c>
      <c r="Q351" s="147">
        <v>1000</v>
      </c>
      <c r="R351" s="147"/>
      <c r="S351" s="147"/>
      <c r="T351" s="147"/>
      <c r="U351" s="147"/>
      <c r="V351" s="147"/>
      <c r="W351" s="147"/>
      <c r="X351" s="147"/>
      <c r="Y351" s="147"/>
      <c r="Z351" s="147">
        <f t="shared" si="5"/>
        <v>7220</v>
      </c>
      <c r="AA351" s="147">
        <v>58047.7</v>
      </c>
      <c r="AB351" s="147"/>
      <c r="AC351" s="147"/>
      <c r="AD351" s="147"/>
      <c r="AE351" s="147">
        <v>9241.4</v>
      </c>
      <c r="AF351" s="147">
        <v>0</v>
      </c>
      <c r="AG351" s="147">
        <v>454.4</v>
      </c>
      <c r="AH351" s="147">
        <v>0</v>
      </c>
      <c r="AI351" s="147">
        <v>9695.7999999999993</v>
      </c>
      <c r="AJ351" s="147">
        <v>48351.9</v>
      </c>
      <c r="AK351" s="147"/>
      <c r="AL351" s="147">
        <v>48351.9</v>
      </c>
      <c r="AM351" s="147" t="s">
        <v>3224</v>
      </c>
      <c r="AN351" s="147"/>
      <c r="AO351" s="1">
        <v>0</v>
      </c>
      <c r="AP351" s="149"/>
    </row>
    <row r="352" spans="1:42" ht="76.5">
      <c r="A352" s="2">
        <v>346</v>
      </c>
      <c r="B352" s="145">
        <v>7615</v>
      </c>
      <c r="C352" s="146" t="s">
        <v>3225</v>
      </c>
      <c r="D352" s="147" t="s">
        <v>16</v>
      </c>
      <c r="E352" s="148" t="s">
        <v>1680</v>
      </c>
      <c r="F352" s="147" t="s">
        <v>1874</v>
      </c>
      <c r="G352" s="148" t="s">
        <v>2989</v>
      </c>
      <c r="H352" s="147" t="s">
        <v>142</v>
      </c>
      <c r="I352" s="147"/>
      <c r="J352" s="147"/>
      <c r="K352" s="147">
        <v>46207</v>
      </c>
      <c r="L352" s="147"/>
      <c r="M352" s="147">
        <v>4620.7</v>
      </c>
      <c r="N352" s="147">
        <v>41586.300000000003</v>
      </c>
      <c r="O352" s="147">
        <v>4220</v>
      </c>
      <c r="P352" s="147">
        <v>2000</v>
      </c>
      <c r="Q352" s="147">
        <v>1000</v>
      </c>
      <c r="R352" s="147"/>
      <c r="S352" s="147"/>
      <c r="T352" s="147"/>
      <c r="U352" s="147"/>
      <c r="V352" s="147"/>
      <c r="W352" s="147"/>
      <c r="X352" s="147"/>
      <c r="Y352" s="147"/>
      <c r="Z352" s="147">
        <f t="shared" si="5"/>
        <v>7220</v>
      </c>
      <c r="AA352" s="147">
        <v>58047.7</v>
      </c>
      <c r="AB352" s="147"/>
      <c r="AC352" s="147"/>
      <c r="AD352" s="147"/>
      <c r="AE352" s="147">
        <v>9241.4</v>
      </c>
      <c r="AF352" s="147">
        <v>0</v>
      </c>
      <c r="AG352" s="147">
        <v>488.06</v>
      </c>
      <c r="AH352" s="147">
        <v>0</v>
      </c>
      <c r="AI352" s="147">
        <v>9729.4599999999991</v>
      </c>
      <c r="AJ352" s="147">
        <v>48318.239999999998</v>
      </c>
      <c r="AK352" s="147"/>
      <c r="AL352" s="147">
        <v>48318.239999999998</v>
      </c>
      <c r="AM352" s="147" t="s">
        <v>3226</v>
      </c>
      <c r="AN352" s="147"/>
      <c r="AO352" s="1">
        <v>0</v>
      </c>
      <c r="AP352" s="149"/>
    </row>
    <row r="353" spans="1:42" ht="38.25">
      <c r="A353" s="2">
        <v>347</v>
      </c>
      <c r="B353" s="145">
        <v>7617</v>
      </c>
      <c r="C353" s="146" t="s">
        <v>3227</v>
      </c>
      <c r="D353" s="147" t="s">
        <v>16</v>
      </c>
      <c r="E353" s="148" t="s">
        <v>1680</v>
      </c>
      <c r="F353" s="147" t="s">
        <v>2021</v>
      </c>
      <c r="G353" s="148" t="s">
        <v>2989</v>
      </c>
      <c r="H353" s="147" t="s">
        <v>615</v>
      </c>
      <c r="I353" s="147"/>
      <c r="J353" s="147"/>
      <c r="K353" s="147">
        <v>43689</v>
      </c>
      <c r="L353" s="147"/>
      <c r="M353" s="147">
        <v>4368.8999999999996</v>
      </c>
      <c r="N353" s="147">
        <v>39320.1</v>
      </c>
      <c r="O353" s="147">
        <v>3850</v>
      </c>
      <c r="P353" s="147">
        <v>2000</v>
      </c>
      <c r="Q353" s="147">
        <v>1000</v>
      </c>
      <c r="R353" s="147"/>
      <c r="S353" s="147"/>
      <c r="T353" s="147"/>
      <c r="U353" s="147"/>
      <c r="V353" s="147"/>
      <c r="W353" s="147"/>
      <c r="X353" s="147"/>
      <c r="Y353" s="147"/>
      <c r="Z353" s="147">
        <f t="shared" si="5"/>
        <v>6850</v>
      </c>
      <c r="AA353" s="147">
        <v>54907.9</v>
      </c>
      <c r="AB353" s="147"/>
      <c r="AC353" s="147"/>
      <c r="AD353" s="147"/>
      <c r="AE353" s="147">
        <v>8737.7999999999993</v>
      </c>
      <c r="AF353" s="147">
        <v>15000</v>
      </c>
      <c r="AG353" s="147">
        <v>129.32</v>
      </c>
      <c r="AH353" s="147">
        <v>1197.97</v>
      </c>
      <c r="AI353" s="147">
        <v>25065.09</v>
      </c>
      <c r="AJ353" s="147">
        <v>29842.81</v>
      </c>
      <c r="AK353" s="147"/>
      <c r="AL353" s="147">
        <v>29842.81</v>
      </c>
      <c r="AM353" s="147" t="s">
        <v>3228</v>
      </c>
      <c r="AN353" s="147"/>
      <c r="AO353" s="1" t="s">
        <v>3229</v>
      </c>
      <c r="AP353" s="149"/>
    </row>
    <row r="354" spans="1:42" ht="25.5">
      <c r="A354" s="2">
        <v>348</v>
      </c>
      <c r="B354" s="145">
        <v>7618</v>
      </c>
      <c r="C354" s="146" t="s">
        <v>495</v>
      </c>
      <c r="D354" s="147" t="s">
        <v>16</v>
      </c>
      <c r="E354" s="148" t="s">
        <v>1680</v>
      </c>
      <c r="F354" s="147" t="s">
        <v>1722</v>
      </c>
      <c r="G354" s="148" t="s">
        <v>2989</v>
      </c>
      <c r="H354" s="147" t="s">
        <v>615</v>
      </c>
      <c r="I354" s="147"/>
      <c r="J354" s="147"/>
      <c r="K354" s="147">
        <v>43689</v>
      </c>
      <c r="L354" s="147"/>
      <c r="M354" s="147">
        <v>4368.8999999999996</v>
      </c>
      <c r="N354" s="147">
        <v>39320.1</v>
      </c>
      <c r="O354" s="147">
        <v>3850</v>
      </c>
      <c r="P354" s="147">
        <v>2000</v>
      </c>
      <c r="Q354" s="147">
        <v>1000</v>
      </c>
      <c r="R354" s="147"/>
      <c r="S354" s="147"/>
      <c r="T354" s="147"/>
      <c r="U354" s="147"/>
      <c r="V354" s="147"/>
      <c r="W354" s="147"/>
      <c r="X354" s="147"/>
      <c r="Y354" s="147"/>
      <c r="Z354" s="147">
        <f t="shared" si="5"/>
        <v>6850</v>
      </c>
      <c r="AA354" s="147">
        <v>54907.9</v>
      </c>
      <c r="AB354" s="147"/>
      <c r="AC354" s="147"/>
      <c r="AD354" s="147"/>
      <c r="AE354" s="147">
        <v>8737.7999999999993</v>
      </c>
      <c r="AF354" s="147">
        <v>10000</v>
      </c>
      <c r="AG354" s="147">
        <v>361.7</v>
      </c>
      <c r="AH354" s="147">
        <v>0</v>
      </c>
      <c r="AI354" s="147">
        <v>19099.5</v>
      </c>
      <c r="AJ354" s="147">
        <v>35808.400000000001</v>
      </c>
      <c r="AK354" s="147"/>
      <c r="AL354" s="147">
        <v>35808.400000000001</v>
      </c>
      <c r="AM354" s="147" t="s">
        <v>3230</v>
      </c>
      <c r="AN354" s="147"/>
      <c r="AO354" s="1" t="s">
        <v>3231</v>
      </c>
      <c r="AP354" s="149"/>
    </row>
    <row r="355" spans="1:42" ht="38.25">
      <c r="A355" s="2">
        <v>349</v>
      </c>
      <c r="B355" s="145">
        <v>90012</v>
      </c>
      <c r="C355" s="146" t="s">
        <v>3232</v>
      </c>
      <c r="D355" s="147" t="s">
        <v>16</v>
      </c>
      <c r="E355" s="148" t="s">
        <v>1680</v>
      </c>
      <c r="F355" s="147" t="s">
        <v>2021</v>
      </c>
      <c r="G355" s="148"/>
      <c r="H355" s="147" t="s">
        <v>3233</v>
      </c>
      <c r="I355" s="147"/>
      <c r="J355" s="147"/>
      <c r="K355" s="147">
        <v>24702</v>
      </c>
      <c r="L355" s="147"/>
      <c r="M355" s="147">
        <v>0</v>
      </c>
      <c r="N355" s="147">
        <v>24702</v>
      </c>
      <c r="O355" s="147"/>
      <c r="P355" s="147">
        <v>2000</v>
      </c>
      <c r="Q355" s="147">
        <v>1000</v>
      </c>
      <c r="R355" s="147"/>
      <c r="S355" s="147"/>
      <c r="T355" s="147"/>
      <c r="U355" s="147"/>
      <c r="V355" s="147"/>
      <c r="W355" s="147"/>
      <c r="X355" s="147"/>
      <c r="Y355" s="147"/>
      <c r="Z355" s="147">
        <f t="shared" si="5"/>
        <v>3000</v>
      </c>
      <c r="AA355" s="147">
        <v>27702</v>
      </c>
      <c r="AB355" s="147"/>
      <c r="AC355" s="147"/>
      <c r="AD355" s="147">
        <v>0</v>
      </c>
      <c r="AE355" s="147">
        <v>0</v>
      </c>
      <c r="AF355" s="147">
        <v>0</v>
      </c>
      <c r="AG355" s="147">
        <v>229.85</v>
      </c>
      <c r="AH355" s="147">
        <v>0</v>
      </c>
      <c r="AI355" s="147">
        <v>229.85</v>
      </c>
      <c r="AJ355" s="147">
        <v>27472.15</v>
      </c>
      <c r="AK355" s="147"/>
      <c r="AL355" s="147">
        <v>27472.15</v>
      </c>
      <c r="AM355" s="147" t="s">
        <v>3234</v>
      </c>
      <c r="AN355" s="147"/>
      <c r="AO355" s="1">
        <v>0</v>
      </c>
      <c r="AP355" s="149"/>
    </row>
    <row r="356" spans="1:42" ht="51">
      <c r="A356" s="2">
        <v>350</v>
      </c>
      <c r="B356" s="145">
        <v>90020</v>
      </c>
      <c r="C356" s="146" t="s">
        <v>3235</v>
      </c>
      <c r="D356" s="147" t="s">
        <v>16</v>
      </c>
      <c r="E356" s="148" t="s">
        <v>1680</v>
      </c>
      <c r="F356" s="147" t="s">
        <v>1879</v>
      </c>
      <c r="G356" s="148"/>
      <c r="H356" s="147" t="s">
        <v>3233</v>
      </c>
      <c r="I356" s="147"/>
      <c r="J356" s="147"/>
      <c r="K356" s="147">
        <v>24702</v>
      </c>
      <c r="L356" s="147"/>
      <c r="M356" s="147">
        <v>0</v>
      </c>
      <c r="N356" s="147">
        <v>24702</v>
      </c>
      <c r="O356" s="147"/>
      <c r="P356" s="147">
        <v>2000</v>
      </c>
      <c r="Q356" s="147">
        <v>1000</v>
      </c>
      <c r="R356" s="147"/>
      <c r="S356" s="147"/>
      <c r="T356" s="147"/>
      <c r="U356" s="147"/>
      <c r="V356" s="147">
        <v>0</v>
      </c>
      <c r="W356" s="147"/>
      <c r="X356" s="147"/>
      <c r="Y356" s="147"/>
      <c r="Z356" s="147">
        <f t="shared" si="5"/>
        <v>3000</v>
      </c>
      <c r="AA356" s="147">
        <v>27702</v>
      </c>
      <c r="AB356" s="147"/>
      <c r="AC356" s="147"/>
      <c r="AD356" s="147">
        <v>0</v>
      </c>
      <c r="AE356" s="147">
        <v>0</v>
      </c>
      <c r="AF356" s="147">
        <v>5000</v>
      </c>
      <c r="AG356" s="147">
        <v>227.02</v>
      </c>
      <c r="AH356" s="147">
        <v>0</v>
      </c>
      <c r="AI356" s="147">
        <v>5227.0200000000004</v>
      </c>
      <c r="AJ356" s="147">
        <v>22474.98</v>
      </c>
      <c r="AK356" s="147"/>
      <c r="AL356" s="147">
        <v>22474.98</v>
      </c>
      <c r="AM356" s="147" t="s">
        <v>3236</v>
      </c>
      <c r="AN356" s="147"/>
      <c r="AO356" s="1" t="s">
        <v>3237</v>
      </c>
      <c r="AP356" s="149"/>
    </row>
    <row r="357" spans="1:42" ht="76.5">
      <c r="A357" s="2">
        <v>351</v>
      </c>
      <c r="B357" s="145">
        <v>90021</v>
      </c>
      <c r="C357" s="146" t="s">
        <v>3238</v>
      </c>
      <c r="D357" s="147" t="s">
        <v>16</v>
      </c>
      <c r="E357" s="148" t="s">
        <v>1680</v>
      </c>
      <c r="F357" s="147" t="s">
        <v>1992</v>
      </c>
      <c r="G357" s="148"/>
      <c r="H357" s="147" t="s">
        <v>3233</v>
      </c>
      <c r="I357" s="147"/>
      <c r="J357" s="147"/>
      <c r="K357" s="147">
        <v>24702</v>
      </c>
      <c r="L357" s="147"/>
      <c r="M357" s="147">
        <v>0</v>
      </c>
      <c r="N357" s="147">
        <v>24702</v>
      </c>
      <c r="O357" s="147"/>
      <c r="P357" s="147">
        <v>2000</v>
      </c>
      <c r="Q357" s="147">
        <v>1000</v>
      </c>
      <c r="R357" s="147"/>
      <c r="S357" s="147"/>
      <c r="T357" s="147"/>
      <c r="U357" s="147"/>
      <c r="V357" s="147">
        <v>0</v>
      </c>
      <c r="W357" s="147"/>
      <c r="X357" s="147"/>
      <c r="Y357" s="147"/>
      <c r="Z357" s="147">
        <f t="shared" si="5"/>
        <v>3000</v>
      </c>
      <c r="AA357" s="147">
        <v>27702</v>
      </c>
      <c r="AB357" s="147"/>
      <c r="AC357" s="147"/>
      <c r="AD357" s="147">
        <v>0</v>
      </c>
      <c r="AE357" s="147">
        <v>0</v>
      </c>
      <c r="AF357" s="147">
        <v>10000</v>
      </c>
      <c r="AG357" s="147">
        <v>184.68</v>
      </c>
      <c r="AH357" s="147">
        <v>0</v>
      </c>
      <c r="AI357" s="147">
        <v>10184.68</v>
      </c>
      <c r="AJ357" s="147">
        <v>17517.32</v>
      </c>
      <c r="AK357" s="147"/>
      <c r="AL357" s="147">
        <v>17517.32</v>
      </c>
      <c r="AM357" s="147" t="s">
        <v>3239</v>
      </c>
      <c r="AN357" s="147"/>
      <c r="AO357" s="1" t="s">
        <v>3240</v>
      </c>
      <c r="AP357" s="149"/>
    </row>
    <row r="358" spans="1:42" ht="76.5">
      <c r="A358" s="2">
        <v>352</v>
      </c>
      <c r="B358" s="145">
        <v>90022</v>
      </c>
      <c r="C358" s="146" t="s">
        <v>3241</v>
      </c>
      <c r="D358" s="147" t="s">
        <v>16</v>
      </c>
      <c r="E358" s="148" t="s">
        <v>1680</v>
      </c>
      <c r="F358" s="147" t="s">
        <v>1874</v>
      </c>
      <c r="G358" s="148"/>
      <c r="H358" s="147" t="s">
        <v>3233</v>
      </c>
      <c r="I358" s="147"/>
      <c r="J358" s="147"/>
      <c r="K358" s="147">
        <v>24702</v>
      </c>
      <c r="L358" s="147"/>
      <c r="M358" s="147">
        <v>0</v>
      </c>
      <c r="N358" s="147">
        <v>24702</v>
      </c>
      <c r="O358" s="147"/>
      <c r="P358" s="147">
        <v>2000</v>
      </c>
      <c r="Q358" s="147">
        <v>1000</v>
      </c>
      <c r="R358" s="147"/>
      <c r="S358" s="147"/>
      <c r="T358" s="147"/>
      <c r="U358" s="147"/>
      <c r="V358" s="147">
        <v>0</v>
      </c>
      <c r="W358" s="147"/>
      <c r="X358" s="147"/>
      <c r="Y358" s="147"/>
      <c r="Z358" s="147">
        <f t="shared" si="5"/>
        <v>3000</v>
      </c>
      <c r="AA358" s="147">
        <v>27702</v>
      </c>
      <c r="AB358" s="147"/>
      <c r="AC358" s="147"/>
      <c r="AD358" s="147">
        <v>0</v>
      </c>
      <c r="AE358" s="147">
        <v>0</v>
      </c>
      <c r="AF358" s="147">
        <v>5000</v>
      </c>
      <c r="AG358" s="147">
        <v>197.64</v>
      </c>
      <c r="AH358" s="147">
        <v>0</v>
      </c>
      <c r="AI358" s="147">
        <v>5197.6400000000003</v>
      </c>
      <c r="AJ358" s="147">
        <v>22504.36</v>
      </c>
      <c r="AK358" s="147"/>
      <c r="AL358" s="147">
        <v>22504.36</v>
      </c>
      <c r="AM358" s="147" t="s">
        <v>3242</v>
      </c>
      <c r="AN358" s="147"/>
      <c r="AO358" s="1" t="s">
        <v>3243</v>
      </c>
      <c r="AP358" s="149"/>
    </row>
    <row r="359" spans="1:42" ht="51">
      <c r="A359" s="2">
        <v>353</v>
      </c>
      <c r="B359" s="145">
        <v>90023</v>
      </c>
      <c r="C359" s="146" t="s">
        <v>3244</v>
      </c>
      <c r="D359" s="147" t="s">
        <v>16</v>
      </c>
      <c r="E359" s="148" t="s">
        <v>1680</v>
      </c>
      <c r="F359" s="147" t="s">
        <v>1728</v>
      </c>
      <c r="G359" s="148"/>
      <c r="H359" s="147" t="s">
        <v>3233</v>
      </c>
      <c r="I359" s="147"/>
      <c r="J359" s="147"/>
      <c r="K359" s="147">
        <v>24702</v>
      </c>
      <c r="L359" s="147"/>
      <c r="M359" s="147">
        <v>0</v>
      </c>
      <c r="N359" s="147">
        <v>24702</v>
      </c>
      <c r="O359" s="147"/>
      <c r="P359" s="147">
        <v>2000</v>
      </c>
      <c r="Q359" s="147">
        <v>1000</v>
      </c>
      <c r="R359" s="147"/>
      <c r="S359" s="147"/>
      <c r="T359" s="147"/>
      <c r="U359" s="147"/>
      <c r="V359" s="147">
        <v>0</v>
      </c>
      <c r="W359" s="147"/>
      <c r="X359" s="147"/>
      <c r="Y359" s="147"/>
      <c r="Z359" s="147">
        <f t="shared" si="5"/>
        <v>3000</v>
      </c>
      <c r="AA359" s="147">
        <v>27702</v>
      </c>
      <c r="AB359" s="147"/>
      <c r="AC359" s="147"/>
      <c r="AD359" s="147">
        <v>0</v>
      </c>
      <c r="AE359" s="147">
        <v>0</v>
      </c>
      <c r="AF359" s="147">
        <v>2000</v>
      </c>
      <c r="AG359" s="147">
        <v>257.02</v>
      </c>
      <c r="AH359" s="147">
        <v>0</v>
      </c>
      <c r="AI359" s="147">
        <v>2257.02</v>
      </c>
      <c r="AJ359" s="147">
        <v>25444.98</v>
      </c>
      <c r="AK359" s="147"/>
      <c r="AL359" s="147">
        <v>25444.98</v>
      </c>
      <c r="AM359" s="147" t="s">
        <v>3245</v>
      </c>
      <c r="AN359" s="147"/>
      <c r="AO359" s="1" t="s">
        <v>3246</v>
      </c>
      <c r="AP359" s="149"/>
    </row>
    <row r="360" spans="1:42" ht="38.25">
      <c r="A360" s="2">
        <v>354</v>
      </c>
      <c r="B360" s="145">
        <v>90024</v>
      </c>
      <c r="C360" s="146" t="s">
        <v>3247</v>
      </c>
      <c r="D360" s="147" t="s">
        <v>16</v>
      </c>
      <c r="E360" s="148" t="s">
        <v>1680</v>
      </c>
      <c r="F360" s="147" t="s">
        <v>1733</v>
      </c>
      <c r="G360" s="148"/>
      <c r="H360" s="147" t="s">
        <v>3233</v>
      </c>
      <c r="I360" s="147"/>
      <c r="J360" s="147"/>
      <c r="K360" s="147">
        <v>24702</v>
      </c>
      <c r="L360" s="147"/>
      <c r="M360" s="147">
        <v>0</v>
      </c>
      <c r="N360" s="147">
        <v>24702</v>
      </c>
      <c r="O360" s="147"/>
      <c r="P360" s="147">
        <v>2000</v>
      </c>
      <c r="Q360" s="147">
        <v>1000</v>
      </c>
      <c r="R360" s="147"/>
      <c r="S360" s="147"/>
      <c r="T360" s="147"/>
      <c r="U360" s="147"/>
      <c r="V360" s="147">
        <v>0</v>
      </c>
      <c r="W360" s="147"/>
      <c r="X360" s="147"/>
      <c r="Y360" s="147"/>
      <c r="Z360" s="147">
        <f t="shared" si="5"/>
        <v>3000</v>
      </c>
      <c r="AA360" s="147">
        <v>27702</v>
      </c>
      <c r="AB360" s="147"/>
      <c r="AC360" s="147"/>
      <c r="AD360" s="147">
        <v>0</v>
      </c>
      <c r="AE360" s="147">
        <v>0</v>
      </c>
      <c r="AF360" s="147">
        <v>0</v>
      </c>
      <c r="AG360" s="147">
        <v>277.02</v>
      </c>
      <c r="AH360" s="147">
        <v>0</v>
      </c>
      <c r="AI360" s="147">
        <v>277.02</v>
      </c>
      <c r="AJ360" s="147">
        <v>27424.98</v>
      </c>
      <c r="AK360" s="147"/>
      <c r="AL360" s="147">
        <v>27424.98</v>
      </c>
      <c r="AM360" s="147" t="s">
        <v>3248</v>
      </c>
      <c r="AN360" s="147"/>
      <c r="AO360" s="1">
        <v>0</v>
      </c>
      <c r="AP360" s="149"/>
    </row>
    <row r="361" spans="1:42" ht="38.25">
      <c r="A361" s="2">
        <v>355</v>
      </c>
      <c r="B361" s="145">
        <v>90025</v>
      </c>
      <c r="C361" s="146" t="s">
        <v>3249</v>
      </c>
      <c r="D361" s="147" t="s">
        <v>16</v>
      </c>
      <c r="E361" s="148" t="s">
        <v>1680</v>
      </c>
      <c r="F361" s="147" t="s">
        <v>1733</v>
      </c>
      <c r="G361" s="148"/>
      <c r="H361" s="147" t="s">
        <v>3233</v>
      </c>
      <c r="I361" s="147"/>
      <c r="J361" s="147"/>
      <c r="K361" s="147">
        <v>24702</v>
      </c>
      <c r="L361" s="147"/>
      <c r="M361" s="147">
        <v>0</v>
      </c>
      <c r="N361" s="147">
        <v>24702</v>
      </c>
      <c r="O361" s="147"/>
      <c r="P361" s="147">
        <v>2000</v>
      </c>
      <c r="Q361" s="147">
        <v>1000</v>
      </c>
      <c r="R361" s="147"/>
      <c r="S361" s="147"/>
      <c r="T361" s="147"/>
      <c r="U361" s="147"/>
      <c r="V361" s="147">
        <v>0</v>
      </c>
      <c r="W361" s="147"/>
      <c r="X361" s="147"/>
      <c r="Y361" s="147"/>
      <c r="Z361" s="147">
        <f t="shared" si="5"/>
        <v>3000</v>
      </c>
      <c r="AA361" s="147">
        <v>27702</v>
      </c>
      <c r="AB361" s="147"/>
      <c r="AC361" s="147"/>
      <c r="AD361" s="147">
        <v>0</v>
      </c>
      <c r="AE361" s="147">
        <v>0</v>
      </c>
      <c r="AF361" s="147">
        <v>0</v>
      </c>
      <c r="AG361" s="147">
        <v>277.02</v>
      </c>
      <c r="AH361" s="147">
        <v>0</v>
      </c>
      <c r="AI361" s="147">
        <v>277.02</v>
      </c>
      <c r="AJ361" s="147">
        <v>27424.98</v>
      </c>
      <c r="AK361" s="147"/>
      <c r="AL361" s="147">
        <v>27424.98</v>
      </c>
      <c r="AM361" s="147" t="s">
        <v>3250</v>
      </c>
      <c r="AN361" s="147"/>
      <c r="AO361" s="1">
        <v>0</v>
      </c>
      <c r="AP361" s="149"/>
    </row>
    <row r="362" spans="1:42" ht="51">
      <c r="A362" s="2">
        <v>356</v>
      </c>
      <c r="B362" s="145">
        <v>90027</v>
      </c>
      <c r="C362" s="146" t="s">
        <v>3251</v>
      </c>
      <c r="D362" s="147" t="s">
        <v>16</v>
      </c>
      <c r="E362" s="148" t="s">
        <v>1680</v>
      </c>
      <c r="F362" s="147" t="s">
        <v>1771</v>
      </c>
      <c r="G362" s="148"/>
      <c r="H362" s="147" t="s">
        <v>3233</v>
      </c>
      <c r="I362" s="147"/>
      <c r="J362" s="147"/>
      <c r="K362" s="147">
        <v>24702</v>
      </c>
      <c r="L362" s="147"/>
      <c r="M362" s="147">
        <v>0</v>
      </c>
      <c r="N362" s="147">
        <v>24702</v>
      </c>
      <c r="O362" s="147"/>
      <c r="P362" s="147">
        <v>2000</v>
      </c>
      <c r="Q362" s="147">
        <v>1000</v>
      </c>
      <c r="R362" s="147"/>
      <c r="S362" s="147"/>
      <c r="T362" s="147"/>
      <c r="U362" s="147"/>
      <c r="V362" s="147">
        <v>0</v>
      </c>
      <c r="W362" s="147"/>
      <c r="X362" s="147"/>
      <c r="Y362" s="147"/>
      <c r="Z362" s="147">
        <f t="shared" si="5"/>
        <v>3000</v>
      </c>
      <c r="AA362" s="147">
        <v>27702</v>
      </c>
      <c r="AB362" s="147"/>
      <c r="AC362" s="147"/>
      <c r="AD362" s="147">
        <v>0</v>
      </c>
      <c r="AE362" s="147">
        <v>0</v>
      </c>
      <c r="AF362" s="147">
        <v>0</v>
      </c>
      <c r="AG362" s="147">
        <v>277.02</v>
      </c>
      <c r="AH362" s="147">
        <v>0</v>
      </c>
      <c r="AI362" s="147">
        <v>277.02</v>
      </c>
      <c r="AJ362" s="147">
        <v>27424.98</v>
      </c>
      <c r="AK362" s="147"/>
      <c r="AL362" s="147">
        <v>27424.98</v>
      </c>
      <c r="AM362" s="147" t="s">
        <v>3252</v>
      </c>
      <c r="AN362" s="147"/>
      <c r="AO362" s="1">
        <v>0</v>
      </c>
      <c r="AP362" s="149"/>
    </row>
    <row r="363" spans="1:42" ht="38.25">
      <c r="A363" s="2">
        <v>357</v>
      </c>
      <c r="B363" s="145">
        <v>90028</v>
      </c>
      <c r="C363" s="146" t="s">
        <v>3253</v>
      </c>
      <c r="D363" s="147" t="s">
        <v>16</v>
      </c>
      <c r="E363" s="148" t="s">
        <v>1680</v>
      </c>
      <c r="F363" s="147" t="s">
        <v>183</v>
      </c>
      <c r="G363" s="148"/>
      <c r="H363" s="147" t="s">
        <v>3233</v>
      </c>
      <c r="I363" s="147"/>
      <c r="J363" s="147"/>
      <c r="K363" s="147">
        <v>24702</v>
      </c>
      <c r="L363" s="147"/>
      <c r="M363" s="147">
        <v>0</v>
      </c>
      <c r="N363" s="147">
        <v>24702</v>
      </c>
      <c r="O363" s="147"/>
      <c r="P363" s="147">
        <v>2000</v>
      </c>
      <c r="Q363" s="147">
        <v>1000</v>
      </c>
      <c r="R363" s="147"/>
      <c r="S363" s="147"/>
      <c r="T363" s="147"/>
      <c r="U363" s="147"/>
      <c r="V363" s="147">
        <v>0</v>
      </c>
      <c r="W363" s="147"/>
      <c r="X363" s="147"/>
      <c r="Y363" s="147"/>
      <c r="Z363" s="147">
        <f t="shared" si="5"/>
        <v>3000</v>
      </c>
      <c r="AA363" s="147">
        <v>27702</v>
      </c>
      <c r="AB363" s="147"/>
      <c r="AC363" s="147"/>
      <c r="AD363" s="147">
        <v>0</v>
      </c>
      <c r="AE363" s="147">
        <v>0</v>
      </c>
      <c r="AF363" s="147">
        <v>0</v>
      </c>
      <c r="AG363" s="147">
        <v>277.02</v>
      </c>
      <c r="AH363" s="147">
        <v>0</v>
      </c>
      <c r="AI363" s="147">
        <v>277.02</v>
      </c>
      <c r="AJ363" s="147">
        <v>27424.98</v>
      </c>
      <c r="AK363" s="147"/>
      <c r="AL363" s="147">
        <v>27424.98</v>
      </c>
      <c r="AM363" s="147" t="s">
        <v>3254</v>
      </c>
      <c r="AN363" s="147"/>
      <c r="AO363" s="1">
        <v>0</v>
      </c>
      <c r="AP363" s="149"/>
    </row>
    <row r="364" spans="1:42" ht="38.25">
      <c r="A364" s="2">
        <v>358</v>
      </c>
      <c r="B364" s="145">
        <v>90032</v>
      </c>
      <c r="C364" s="146" t="s">
        <v>3255</v>
      </c>
      <c r="D364" s="147" t="s">
        <v>16</v>
      </c>
      <c r="E364" s="148" t="s">
        <v>1680</v>
      </c>
      <c r="F364" s="147" t="s">
        <v>183</v>
      </c>
      <c r="G364" s="148"/>
      <c r="H364" s="147" t="s">
        <v>3233</v>
      </c>
      <c r="I364" s="147"/>
      <c r="J364" s="147"/>
      <c r="K364" s="147">
        <v>24702</v>
      </c>
      <c r="L364" s="147"/>
      <c r="M364" s="147">
        <v>0</v>
      </c>
      <c r="N364" s="147">
        <v>24702</v>
      </c>
      <c r="O364" s="147"/>
      <c r="P364" s="147">
        <v>2000</v>
      </c>
      <c r="Q364" s="147">
        <v>1000</v>
      </c>
      <c r="R364" s="147"/>
      <c r="S364" s="147"/>
      <c r="T364" s="147"/>
      <c r="U364" s="147"/>
      <c r="V364" s="147">
        <v>0</v>
      </c>
      <c r="W364" s="147"/>
      <c r="X364" s="147"/>
      <c r="Y364" s="147"/>
      <c r="Z364" s="147">
        <f t="shared" si="5"/>
        <v>3000</v>
      </c>
      <c r="AA364" s="147">
        <v>27702</v>
      </c>
      <c r="AB364" s="147"/>
      <c r="AC364" s="147"/>
      <c r="AD364" s="147">
        <v>0</v>
      </c>
      <c r="AE364" s="147">
        <v>0</v>
      </c>
      <c r="AF364" s="147">
        <v>2000</v>
      </c>
      <c r="AG364" s="147">
        <v>257.02</v>
      </c>
      <c r="AH364" s="147">
        <v>0</v>
      </c>
      <c r="AI364" s="147">
        <v>2257.02</v>
      </c>
      <c r="AJ364" s="147">
        <v>25444.98</v>
      </c>
      <c r="AK364" s="147"/>
      <c r="AL364" s="147">
        <v>25444.98</v>
      </c>
      <c r="AM364" s="147" t="s">
        <v>3256</v>
      </c>
      <c r="AN364" s="147"/>
      <c r="AO364" s="1" t="s">
        <v>3257</v>
      </c>
      <c r="AP364" s="149"/>
    </row>
    <row r="365" spans="1:42" ht="38.25">
      <c r="A365" s="2">
        <v>359</v>
      </c>
      <c r="B365" s="145">
        <v>90033</v>
      </c>
      <c r="C365" s="146" t="s">
        <v>3258</v>
      </c>
      <c r="D365" s="147" t="s">
        <v>16</v>
      </c>
      <c r="E365" s="148" t="s">
        <v>1680</v>
      </c>
      <c r="F365" s="147" t="s">
        <v>183</v>
      </c>
      <c r="G365" s="148"/>
      <c r="H365" s="147" t="s">
        <v>3233</v>
      </c>
      <c r="I365" s="147"/>
      <c r="J365" s="147"/>
      <c r="K365" s="147">
        <v>24702</v>
      </c>
      <c r="L365" s="147"/>
      <c r="M365" s="147">
        <v>0</v>
      </c>
      <c r="N365" s="147">
        <v>24702</v>
      </c>
      <c r="O365" s="147"/>
      <c r="P365" s="147">
        <v>2000</v>
      </c>
      <c r="Q365" s="147">
        <v>1000</v>
      </c>
      <c r="R365" s="147"/>
      <c r="S365" s="147"/>
      <c r="T365" s="147"/>
      <c r="U365" s="147"/>
      <c r="V365" s="147">
        <v>0</v>
      </c>
      <c r="W365" s="147"/>
      <c r="X365" s="147"/>
      <c r="Y365" s="147"/>
      <c r="Z365" s="147">
        <f t="shared" si="5"/>
        <v>3000</v>
      </c>
      <c r="AA365" s="147">
        <v>27702</v>
      </c>
      <c r="AB365" s="147"/>
      <c r="AC365" s="147"/>
      <c r="AD365" s="147">
        <v>0</v>
      </c>
      <c r="AE365" s="147">
        <v>0</v>
      </c>
      <c r="AF365" s="147">
        <v>2500</v>
      </c>
      <c r="AG365" s="147">
        <v>252.02</v>
      </c>
      <c r="AH365" s="147">
        <v>0</v>
      </c>
      <c r="AI365" s="147">
        <v>2752.02</v>
      </c>
      <c r="AJ365" s="147">
        <v>24949.98</v>
      </c>
      <c r="AK365" s="147"/>
      <c r="AL365" s="147">
        <v>24949.98</v>
      </c>
      <c r="AM365" s="147" t="s">
        <v>3259</v>
      </c>
      <c r="AN365" s="147"/>
      <c r="AO365" s="1" t="s">
        <v>3260</v>
      </c>
      <c r="AP365" s="149"/>
    </row>
    <row r="366" spans="1:42" ht="38.25">
      <c r="A366" s="2">
        <v>360</v>
      </c>
      <c r="B366" s="145">
        <v>90034</v>
      </c>
      <c r="C366" s="146" t="s">
        <v>3261</v>
      </c>
      <c r="D366" s="147" t="s">
        <v>16</v>
      </c>
      <c r="E366" s="148" t="s">
        <v>1680</v>
      </c>
      <c r="F366" s="147" t="s">
        <v>183</v>
      </c>
      <c r="G366" s="148"/>
      <c r="H366" s="147" t="s">
        <v>3233</v>
      </c>
      <c r="I366" s="147"/>
      <c r="J366" s="147"/>
      <c r="K366" s="147">
        <v>24702</v>
      </c>
      <c r="L366" s="147"/>
      <c r="M366" s="147">
        <v>0</v>
      </c>
      <c r="N366" s="147">
        <v>24702</v>
      </c>
      <c r="O366" s="147"/>
      <c r="P366" s="147">
        <v>2000</v>
      </c>
      <c r="Q366" s="147">
        <v>1000</v>
      </c>
      <c r="R366" s="147"/>
      <c r="S366" s="147"/>
      <c r="T366" s="147"/>
      <c r="U366" s="147"/>
      <c r="V366" s="147">
        <v>0</v>
      </c>
      <c r="W366" s="147"/>
      <c r="X366" s="147"/>
      <c r="Y366" s="147"/>
      <c r="Z366" s="147">
        <f t="shared" si="5"/>
        <v>3000</v>
      </c>
      <c r="AA366" s="147">
        <v>27702</v>
      </c>
      <c r="AB366" s="147"/>
      <c r="AC366" s="147"/>
      <c r="AD366" s="147">
        <v>0</v>
      </c>
      <c r="AE366" s="147">
        <v>0</v>
      </c>
      <c r="AF366" s="147">
        <v>0</v>
      </c>
      <c r="AG366" s="147">
        <v>277.02</v>
      </c>
      <c r="AH366" s="147">
        <v>0</v>
      </c>
      <c r="AI366" s="147">
        <v>277.02</v>
      </c>
      <c r="AJ366" s="147">
        <v>27424.98</v>
      </c>
      <c r="AK366" s="147"/>
      <c r="AL366" s="147">
        <v>27424.98</v>
      </c>
      <c r="AM366" s="147" t="s">
        <v>3262</v>
      </c>
      <c r="AN366" s="147"/>
      <c r="AO366" s="1">
        <v>0</v>
      </c>
      <c r="AP366" s="149"/>
    </row>
    <row r="367" spans="1:42" ht="38.25">
      <c r="A367" s="2">
        <v>361</v>
      </c>
      <c r="B367" s="145">
        <v>90035</v>
      </c>
      <c r="C367" s="146" t="s">
        <v>3263</v>
      </c>
      <c r="D367" s="147" t="s">
        <v>16</v>
      </c>
      <c r="E367" s="148" t="s">
        <v>1680</v>
      </c>
      <c r="F367" s="147" t="s">
        <v>183</v>
      </c>
      <c r="G367" s="148"/>
      <c r="H367" s="147" t="s">
        <v>3233</v>
      </c>
      <c r="I367" s="147"/>
      <c r="J367" s="147"/>
      <c r="K367" s="147">
        <v>24702</v>
      </c>
      <c r="L367" s="147"/>
      <c r="M367" s="147">
        <v>0</v>
      </c>
      <c r="N367" s="147">
        <v>24702</v>
      </c>
      <c r="O367" s="147"/>
      <c r="P367" s="147">
        <v>2000</v>
      </c>
      <c r="Q367" s="147">
        <v>1000</v>
      </c>
      <c r="R367" s="147"/>
      <c r="S367" s="147"/>
      <c r="T367" s="147"/>
      <c r="U367" s="147"/>
      <c r="V367" s="147">
        <v>0</v>
      </c>
      <c r="W367" s="147"/>
      <c r="X367" s="147"/>
      <c r="Y367" s="147"/>
      <c r="Z367" s="147">
        <f t="shared" si="5"/>
        <v>3000</v>
      </c>
      <c r="AA367" s="147">
        <v>27702</v>
      </c>
      <c r="AB367" s="147"/>
      <c r="AC367" s="147"/>
      <c r="AD367" s="147">
        <v>0</v>
      </c>
      <c r="AE367" s="147">
        <v>0</v>
      </c>
      <c r="AF367" s="147">
        <v>5000</v>
      </c>
      <c r="AG367" s="147">
        <v>227.02</v>
      </c>
      <c r="AH367" s="147">
        <v>0</v>
      </c>
      <c r="AI367" s="147">
        <v>5227.0200000000004</v>
      </c>
      <c r="AJ367" s="147">
        <v>22474.98</v>
      </c>
      <c r="AK367" s="147"/>
      <c r="AL367" s="147">
        <v>22474.98</v>
      </c>
      <c r="AM367" s="147" t="s">
        <v>3264</v>
      </c>
      <c r="AN367" s="147"/>
      <c r="AO367" s="1" t="s">
        <v>3265</v>
      </c>
      <c r="AP367" s="149"/>
    </row>
    <row r="368" spans="1:42" ht="38.25">
      <c r="A368" s="2">
        <v>362</v>
      </c>
      <c r="B368" s="145">
        <v>90036</v>
      </c>
      <c r="C368" s="146" t="s">
        <v>3266</v>
      </c>
      <c r="D368" s="147" t="s">
        <v>16</v>
      </c>
      <c r="E368" s="148" t="s">
        <v>1680</v>
      </c>
      <c r="F368" s="147" t="s">
        <v>183</v>
      </c>
      <c r="G368" s="148"/>
      <c r="H368" s="147" t="s">
        <v>3233</v>
      </c>
      <c r="I368" s="147"/>
      <c r="J368" s="147"/>
      <c r="K368" s="147">
        <v>24702</v>
      </c>
      <c r="L368" s="147"/>
      <c r="M368" s="147">
        <v>0</v>
      </c>
      <c r="N368" s="147">
        <v>24702</v>
      </c>
      <c r="O368" s="147"/>
      <c r="P368" s="147">
        <v>2000</v>
      </c>
      <c r="Q368" s="147">
        <v>1000</v>
      </c>
      <c r="R368" s="147"/>
      <c r="S368" s="147"/>
      <c r="T368" s="147"/>
      <c r="U368" s="147"/>
      <c r="V368" s="147">
        <v>0</v>
      </c>
      <c r="W368" s="147"/>
      <c r="X368" s="147"/>
      <c r="Y368" s="147"/>
      <c r="Z368" s="147">
        <f t="shared" si="5"/>
        <v>3000</v>
      </c>
      <c r="AA368" s="147">
        <v>27702</v>
      </c>
      <c r="AB368" s="147"/>
      <c r="AC368" s="147"/>
      <c r="AD368" s="147">
        <v>0</v>
      </c>
      <c r="AE368" s="147">
        <v>0</v>
      </c>
      <c r="AF368" s="147">
        <v>2000</v>
      </c>
      <c r="AG368" s="147">
        <v>257.02</v>
      </c>
      <c r="AH368" s="147">
        <v>0</v>
      </c>
      <c r="AI368" s="147">
        <v>2257.02</v>
      </c>
      <c r="AJ368" s="147">
        <v>25444.98</v>
      </c>
      <c r="AK368" s="147"/>
      <c r="AL368" s="147">
        <v>25444.98</v>
      </c>
      <c r="AM368" s="147" t="s">
        <v>3267</v>
      </c>
      <c r="AN368" s="147"/>
      <c r="AO368" s="1" t="s">
        <v>3268</v>
      </c>
      <c r="AP368" s="149"/>
    </row>
    <row r="369" spans="1:42" ht="38.25">
      <c r="A369" s="2">
        <v>363</v>
      </c>
      <c r="B369" s="145">
        <v>90037</v>
      </c>
      <c r="C369" s="146" t="s">
        <v>3269</v>
      </c>
      <c r="D369" s="147" t="s">
        <v>16</v>
      </c>
      <c r="E369" s="148" t="s">
        <v>1680</v>
      </c>
      <c r="F369" s="147" t="s">
        <v>183</v>
      </c>
      <c r="G369" s="148"/>
      <c r="H369" s="147" t="s">
        <v>3233</v>
      </c>
      <c r="I369" s="147"/>
      <c r="J369" s="147"/>
      <c r="K369" s="147">
        <v>24702</v>
      </c>
      <c r="L369" s="147"/>
      <c r="M369" s="147">
        <v>0</v>
      </c>
      <c r="N369" s="147">
        <v>24702</v>
      </c>
      <c r="O369" s="147"/>
      <c r="P369" s="147">
        <v>2000</v>
      </c>
      <c r="Q369" s="147">
        <v>1000</v>
      </c>
      <c r="R369" s="147"/>
      <c r="S369" s="147"/>
      <c r="T369" s="147"/>
      <c r="U369" s="147"/>
      <c r="V369" s="147">
        <v>0</v>
      </c>
      <c r="W369" s="147"/>
      <c r="X369" s="147"/>
      <c r="Y369" s="147"/>
      <c r="Z369" s="147">
        <f t="shared" si="5"/>
        <v>3000</v>
      </c>
      <c r="AA369" s="147">
        <v>27702</v>
      </c>
      <c r="AB369" s="147"/>
      <c r="AC369" s="147"/>
      <c r="AD369" s="147">
        <v>0</v>
      </c>
      <c r="AE369" s="147">
        <v>0</v>
      </c>
      <c r="AF369" s="147">
        <v>3000</v>
      </c>
      <c r="AG369" s="147">
        <v>247.02</v>
      </c>
      <c r="AH369" s="147">
        <v>0</v>
      </c>
      <c r="AI369" s="147">
        <v>3247.02</v>
      </c>
      <c r="AJ369" s="147">
        <v>24454.98</v>
      </c>
      <c r="AK369" s="147"/>
      <c r="AL369" s="147">
        <v>24454.98</v>
      </c>
      <c r="AM369" s="147" t="s">
        <v>3270</v>
      </c>
      <c r="AN369" s="147"/>
      <c r="AO369" s="1" t="s">
        <v>3271</v>
      </c>
      <c r="AP369" s="149"/>
    </row>
    <row r="370" spans="1:42" ht="38.25">
      <c r="A370" s="2">
        <v>364</v>
      </c>
      <c r="B370" s="145">
        <v>90038</v>
      </c>
      <c r="C370" s="146" t="s">
        <v>3272</v>
      </c>
      <c r="D370" s="147" t="s">
        <v>16</v>
      </c>
      <c r="E370" s="148" t="s">
        <v>1680</v>
      </c>
      <c r="F370" s="147" t="s">
        <v>183</v>
      </c>
      <c r="G370" s="148"/>
      <c r="H370" s="147" t="s">
        <v>3233</v>
      </c>
      <c r="I370" s="147"/>
      <c r="J370" s="147"/>
      <c r="K370" s="147">
        <v>24702</v>
      </c>
      <c r="L370" s="147"/>
      <c r="M370" s="147">
        <v>0</v>
      </c>
      <c r="N370" s="147">
        <v>24702</v>
      </c>
      <c r="O370" s="147"/>
      <c r="P370" s="147">
        <v>2000</v>
      </c>
      <c r="Q370" s="147">
        <v>1000</v>
      </c>
      <c r="R370" s="147"/>
      <c r="S370" s="147"/>
      <c r="T370" s="147"/>
      <c r="U370" s="147"/>
      <c r="V370" s="147">
        <v>0</v>
      </c>
      <c r="W370" s="147"/>
      <c r="X370" s="147"/>
      <c r="Y370" s="147"/>
      <c r="Z370" s="147">
        <f t="shared" si="5"/>
        <v>3000</v>
      </c>
      <c r="AA370" s="147">
        <v>27702</v>
      </c>
      <c r="AB370" s="147"/>
      <c r="AC370" s="147"/>
      <c r="AD370" s="147">
        <v>0</v>
      </c>
      <c r="AE370" s="147">
        <v>0</v>
      </c>
      <c r="AF370" s="147">
        <v>0</v>
      </c>
      <c r="AG370" s="147">
        <v>277.02</v>
      </c>
      <c r="AH370" s="147">
        <v>0</v>
      </c>
      <c r="AI370" s="147">
        <v>277.02</v>
      </c>
      <c r="AJ370" s="147">
        <v>27424.98</v>
      </c>
      <c r="AK370" s="147"/>
      <c r="AL370" s="147">
        <v>27424.98</v>
      </c>
      <c r="AM370" s="147" t="s">
        <v>3273</v>
      </c>
      <c r="AN370" s="147"/>
      <c r="AO370" s="1">
        <v>0</v>
      </c>
      <c r="AP370" s="149"/>
    </row>
    <row r="371" spans="1:42" ht="38.25">
      <c r="A371" s="2">
        <v>365</v>
      </c>
      <c r="B371" s="145">
        <v>90039</v>
      </c>
      <c r="C371" s="146" t="s">
        <v>3274</v>
      </c>
      <c r="D371" s="147" t="s">
        <v>16</v>
      </c>
      <c r="E371" s="148" t="s">
        <v>1680</v>
      </c>
      <c r="F371" s="147" t="s">
        <v>183</v>
      </c>
      <c r="G371" s="148"/>
      <c r="H371" s="147" t="s">
        <v>3233</v>
      </c>
      <c r="I371" s="147"/>
      <c r="J371" s="147"/>
      <c r="K371" s="147">
        <v>24702</v>
      </c>
      <c r="L371" s="147"/>
      <c r="M371" s="147">
        <v>0</v>
      </c>
      <c r="N371" s="147">
        <v>24702</v>
      </c>
      <c r="O371" s="147"/>
      <c r="P371" s="147">
        <v>2000</v>
      </c>
      <c r="Q371" s="147">
        <v>1000</v>
      </c>
      <c r="R371" s="147"/>
      <c r="S371" s="147"/>
      <c r="T371" s="147"/>
      <c r="U371" s="147"/>
      <c r="V371" s="147">
        <v>0</v>
      </c>
      <c r="W371" s="147"/>
      <c r="X371" s="147"/>
      <c r="Y371" s="147"/>
      <c r="Z371" s="147">
        <f t="shared" si="5"/>
        <v>3000</v>
      </c>
      <c r="AA371" s="147">
        <v>27702</v>
      </c>
      <c r="AB371" s="147"/>
      <c r="AC371" s="147"/>
      <c r="AD371" s="147">
        <v>0</v>
      </c>
      <c r="AE371" s="147">
        <v>0</v>
      </c>
      <c r="AF371" s="147">
        <v>0</v>
      </c>
      <c r="AG371" s="147">
        <v>277.02</v>
      </c>
      <c r="AH371" s="147">
        <v>0</v>
      </c>
      <c r="AI371" s="147">
        <v>277.02</v>
      </c>
      <c r="AJ371" s="147">
        <v>27424.98</v>
      </c>
      <c r="AK371" s="147"/>
      <c r="AL371" s="147">
        <v>27424.98</v>
      </c>
      <c r="AM371" s="147" t="s">
        <v>3275</v>
      </c>
      <c r="AN371" s="147"/>
      <c r="AO371" s="1">
        <v>0</v>
      </c>
      <c r="AP371" s="149"/>
    </row>
    <row r="372" spans="1:42" ht="38.25">
      <c r="A372" s="2">
        <v>366</v>
      </c>
      <c r="B372" s="145">
        <v>90040</v>
      </c>
      <c r="C372" s="146" t="s">
        <v>3276</v>
      </c>
      <c r="D372" s="147" t="s">
        <v>16</v>
      </c>
      <c r="E372" s="148" t="s">
        <v>1680</v>
      </c>
      <c r="F372" s="147" t="s">
        <v>1733</v>
      </c>
      <c r="G372" s="148"/>
      <c r="H372" s="147" t="s">
        <v>2911</v>
      </c>
      <c r="I372" s="147"/>
      <c r="J372" s="147"/>
      <c r="K372" s="147">
        <v>28417</v>
      </c>
      <c r="L372" s="147"/>
      <c r="M372" s="147">
        <v>0</v>
      </c>
      <c r="N372" s="147">
        <v>28417</v>
      </c>
      <c r="O372" s="147"/>
      <c r="P372" s="147">
        <v>2000</v>
      </c>
      <c r="Q372" s="147">
        <v>1000</v>
      </c>
      <c r="R372" s="147"/>
      <c r="S372" s="147"/>
      <c r="T372" s="147"/>
      <c r="U372" s="147"/>
      <c r="V372" s="147">
        <v>0</v>
      </c>
      <c r="W372" s="147"/>
      <c r="X372" s="147"/>
      <c r="Y372" s="147"/>
      <c r="Z372" s="147">
        <f t="shared" si="5"/>
        <v>3000</v>
      </c>
      <c r="AA372" s="147">
        <v>31417</v>
      </c>
      <c r="AB372" s="147"/>
      <c r="AC372" s="147"/>
      <c r="AD372" s="147">
        <v>0</v>
      </c>
      <c r="AE372" s="147">
        <v>0</v>
      </c>
      <c r="AF372" s="147">
        <v>5000</v>
      </c>
      <c r="AG372" s="147">
        <v>264.17</v>
      </c>
      <c r="AH372" s="147">
        <v>0</v>
      </c>
      <c r="AI372" s="147">
        <v>5264.17</v>
      </c>
      <c r="AJ372" s="147">
        <v>26152.83</v>
      </c>
      <c r="AK372" s="147"/>
      <c r="AL372" s="147">
        <v>26152.83</v>
      </c>
      <c r="AM372" s="147" t="s">
        <v>3277</v>
      </c>
      <c r="AN372" s="147"/>
      <c r="AO372" s="1" t="s">
        <v>3278</v>
      </c>
      <c r="AP372" s="149"/>
    </row>
    <row r="373" spans="1:42" ht="51">
      <c r="A373" s="2">
        <v>367</v>
      </c>
      <c r="B373" s="145">
        <v>90041</v>
      </c>
      <c r="C373" s="146" t="s">
        <v>3279</v>
      </c>
      <c r="D373" s="147" t="s">
        <v>16</v>
      </c>
      <c r="E373" s="148" t="s">
        <v>1680</v>
      </c>
      <c r="F373" s="147" t="s">
        <v>1771</v>
      </c>
      <c r="G373" s="148"/>
      <c r="H373" s="147" t="s">
        <v>3233</v>
      </c>
      <c r="I373" s="147"/>
      <c r="J373" s="147"/>
      <c r="K373" s="147">
        <v>24702</v>
      </c>
      <c r="L373" s="147"/>
      <c r="M373" s="147">
        <v>0</v>
      </c>
      <c r="N373" s="147">
        <v>24702</v>
      </c>
      <c r="O373" s="147"/>
      <c r="P373" s="147">
        <v>2000</v>
      </c>
      <c r="Q373" s="147">
        <v>1000</v>
      </c>
      <c r="R373" s="147"/>
      <c r="S373" s="147"/>
      <c r="T373" s="147"/>
      <c r="U373" s="147"/>
      <c r="V373" s="147">
        <v>0</v>
      </c>
      <c r="W373" s="147"/>
      <c r="X373" s="147"/>
      <c r="Y373" s="147"/>
      <c r="Z373" s="147">
        <f t="shared" si="5"/>
        <v>3000</v>
      </c>
      <c r="AA373" s="147">
        <v>27702</v>
      </c>
      <c r="AB373" s="147"/>
      <c r="AC373" s="147"/>
      <c r="AD373" s="147">
        <v>0</v>
      </c>
      <c r="AE373" s="147">
        <v>0</v>
      </c>
      <c r="AF373" s="147">
        <v>1000</v>
      </c>
      <c r="AG373" s="147">
        <v>267.02</v>
      </c>
      <c r="AH373" s="147">
        <v>0</v>
      </c>
      <c r="AI373" s="147">
        <v>1267.02</v>
      </c>
      <c r="AJ373" s="147">
        <v>26434.98</v>
      </c>
      <c r="AK373" s="147"/>
      <c r="AL373" s="147">
        <v>26434.98</v>
      </c>
      <c r="AM373" s="147" t="s">
        <v>3280</v>
      </c>
      <c r="AN373" s="147"/>
      <c r="AO373" s="1" t="s">
        <v>3281</v>
      </c>
      <c r="AP373" s="149"/>
    </row>
    <row r="374" spans="1:42" ht="63.75">
      <c r="A374" s="2">
        <v>368</v>
      </c>
      <c r="B374" s="145">
        <v>90045</v>
      </c>
      <c r="C374" s="146" t="s">
        <v>3282</v>
      </c>
      <c r="D374" s="147" t="s">
        <v>16</v>
      </c>
      <c r="E374" s="148" t="s">
        <v>1680</v>
      </c>
      <c r="F374" s="147" t="s">
        <v>2132</v>
      </c>
      <c r="G374" s="148"/>
      <c r="H374" s="147" t="s">
        <v>142</v>
      </c>
      <c r="I374" s="147"/>
      <c r="J374" s="147"/>
      <c r="K374" s="147">
        <v>46207</v>
      </c>
      <c r="L374" s="147"/>
      <c r="M374" s="147">
        <v>0</v>
      </c>
      <c r="N374" s="147">
        <v>46207</v>
      </c>
      <c r="O374" s="147"/>
      <c r="P374" s="147">
        <v>2000</v>
      </c>
      <c r="Q374" s="147">
        <v>1000</v>
      </c>
      <c r="R374" s="147"/>
      <c r="S374" s="147"/>
      <c r="T374" s="147"/>
      <c r="U374" s="147"/>
      <c r="V374" s="147"/>
      <c r="W374" s="147"/>
      <c r="X374" s="147"/>
      <c r="Y374" s="147"/>
      <c r="Z374" s="147">
        <f t="shared" si="5"/>
        <v>3000</v>
      </c>
      <c r="AA374" s="147">
        <v>49207</v>
      </c>
      <c r="AB374" s="147"/>
      <c r="AC374" s="147"/>
      <c r="AD374" s="147">
        <v>0</v>
      </c>
      <c r="AE374" s="147">
        <v>0</v>
      </c>
      <c r="AF374" s="147">
        <v>3000</v>
      </c>
      <c r="AG374" s="147">
        <v>433.47</v>
      </c>
      <c r="AH374" s="147">
        <v>0</v>
      </c>
      <c r="AI374" s="147">
        <v>3433.47</v>
      </c>
      <c r="AJ374" s="147">
        <v>45773.53</v>
      </c>
      <c r="AK374" s="147"/>
      <c r="AL374" s="147">
        <v>45773.53</v>
      </c>
      <c r="AM374" s="147" t="s">
        <v>3283</v>
      </c>
      <c r="AN374" s="147"/>
      <c r="AO374" s="1" t="s">
        <v>3284</v>
      </c>
      <c r="AP374" s="149"/>
    </row>
    <row r="375" spans="1:42" ht="76.5">
      <c r="A375" s="2">
        <v>369</v>
      </c>
      <c r="B375" s="145">
        <v>90046</v>
      </c>
      <c r="C375" s="146" t="s">
        <v>3285</v>
      </c>
      <c r="D375" s="147" t="s">
        <v>16</v>
      </c>
      <c r="E375" s="148" t="s">
        <v>1680</v>
      </c>
      <c r="F375" s="147" t="s">
        <v>462</v>
      </c>
      <c r="G375" s="148"/>
      <c r="H375" s="147" t="s">
        <v>144</v>
      </c>
      <c r="I375" s="147"/>
      <c r="J375" s="147"/>
      <c r="K375" s="147">
        <v>35420</v>
      </c>
      <c r="L375" s="147"/>
      <c r="M375" s="147">
        <v>0</v>
      </c>
      <c r="N375" s="147">
        <v>35420</v>
      </c>
      <c r="O375" s="147"/>
      <c r="P375" s="147">
        <v>2000</v>
      </c>
      <c r="Q375" s="147">
        <v>1000</v>
      </c>
      <c r="R375" s="147"/>
      <c r="S375" s="147"/>
      <c r="T375" s="147"/>
      <c r="U375" s="147"/>
      <c r="V375" s="147"/>
      <c r="W375" s="147"/>
      <c r="X375" s="147"/>
      <c r="Y375" s="147"/>
      <c r="Z375" s="147">
        <f t="shared" si="5"/>
        <v>3000</v>
      </c>
      <c r="AA375" s="147">
        <v>38420</v>
      </c>
      <c r="AB375" s="147"/>
      <c r="AC375" s="147"/>
      <c r="AD375" s="147">
        <v>0</v>
      </c>
      <c r="AE375" s="147">
        <v>0</v>
      </c>
      <c r="AF375" s="147">
        <v>0</v>
      </c>
      <c r="AG375" s="147">
        <v>384.2</v>
      </c>
      <c r="AH375" s="147">
        <v>0</v>
      </c>
      <c r="AI375" s="147">
        <v>384.2</v>
      </c>
      <c r="AJ375" s="147">
        <v>38035.800000000003</v>
      </c>
      <c r="AK375" s="147"/>
      <c r="AL375" s="147">
        <v>38035.800000000003</v>
      </c>
      <c r="AM375" s="147" t="s">
        <v>3286</v>
      </c>
      <c r="AN375" s="147"/>
      <c r="AO375" s="1">
        <v>0</v>
      </c>
      <c r="AP375" s="149"/>
    </row>
    <row r="376" spans="1:42" ht="38.25">
      <c r="A376" s="2">
        <v>370</v>
      </c>
      <c r="B376" s="145">
        <v>90047</v>
      </c>
      <c r="C376" s="146" t="s">
        <v>3287</v>
      </c>
      <c r="D376" s="147" t="s">
        <v>16</v>
      </c>
      <c r="E376" s="148" t="s">
        <v>1680</v>
      </c>
      <c r="F376" s="147" t="s">
        <v>2021</v>
      </c>
      <c r="G376" s="148"/>
      <c r="H376" s="147" t="s">
        <v>144</v>
      </c>
      <c r="I376" s="147"/>
      <c r="J376" s="147"/>
      <c r="K376" s="147">
        <v>35420</v>
      </c>
      <c r="L376" s="147"/>
      <c r="M376" s="147">
        <v>0</v>
      </c>
      <c r="N376" s="147">
        <v>35420</v>
      </c>
      <c r="O376" s="147"/>
      <c r="P376" s="147">
        <v>2000</v>
      </c>
      <c r="Q376" s="147">
        <v>1000</v>
      </c>
      <c r="R376" s="147"/>
      <c r="S376" s="147"/>
      <c r="T376" s="147"/>
      <c r="U376" s="147"/>
      <c r="V376" s="147"/>
      <c r="W376" s="147"/>
      <c r="X376" s="147"/>
      <c r="Y376" s="147"/>
      <c r="Z376" s="147">
        <f t="shared" si="5"/>
        <v>3000</v>
      </c>
      <c r="AA376" s="147">
        <v>38420</v>
      </c>
      <c r="AB376" s="147"/>
      <c r="AC376" s="147"/>
      <c r="AD376" s="147">
        <v>0</v>
      </c>
      <c r="AE376" s="147">
        <v>0</v>
      </c>
      <c r="AF376" s="147">
        <v>5000</v>
      </c>
      <c r="AG376" s="147">
        <v>300.86</v>
      </c>
      <c r="AH376" s="147">
        <v>0</v>
      </c>
      <c r="AI376" s="147">
        <v>5300.86</v>
      </c>
      <c r="AJ376" s="147">
        <v>33119.14</v>
      </c>
      <c r="AK376" s="147"/>
      <c r="AL376" s="147">
        <v>33119.14</v>
      </c>
      <c r="AM376" s="147" t="s">
        <v>3288</v>
      </c>
      <c r="AN376" s="147"/>
      <c r="AO376" s="1" t="s">
        <v>3289</v>
      </c>
      <c r="AP376" s="149"/>
    </row>
    <row r="377" spans="1:42" ht="38.25">
      <c r="A377" s="2">
        <v>371</v>
      </c>
      <c r="B377" s="145">
        <v>90048</v>
      </c>
      <c r="C377" s="146" t="s">
        <v>501</v>
      </c>
      <c r="D377" s="147" t="s">
        <v>16</v>
      </c>
      <c r="E377" s="148" t="s">
        <v>1680</v>
      </c>
      <c r="F377" s="147" t="s">
        <v>2021</v>
      </c>
      <c r="G377" s="148"/>
      <c r="H377" s="147" t="s">
        <v>142</v>
      </c>
      <c r="I377" s="147"/>
      <c r="J377" s="147"/>
      <c r="K377" s="147">
        <v>54000</v>
      </c>
      <c r="L377" s="147"/>
      <c r="M377" s="147">
        <v>0</v>
      </c>
      <c r="N377" s="147">
        <v>54000</v>
      </c>
      <c r="O377" s="147"/>
      <c r="P377" s="147">
        <v>2000</v>
      </c>
      <c r="Q377" s="147">
        <v>1000</v>
      </c>
      <c r="R377" s="147"/>
      <c r="S377" s="147"/>
      <c r="T377" s="147"/>
      <c r="U377" s="147"/>
      <c r="V377" s="147"/>
      <c r="W377" s="147"/>
      <c r="X377" s="147"/>
      <c r="Y377" s="147"/>
      <c r="Z377" s="147">
        <f t="shared" si="5"/>
        <v>3000</v>
      </c>
      <c r="AA377" s="147">
        <v>57000</v>
      </c>
      <c r="AB377" s="147"/>
      <c r="AC377" s="147"/>
      <c r="AD377" s="147">
        <v>0</v>
      </c>
      <c r="AE377" s="147">
        <v>0</v>
      </c>
      <c r="AF377" s="147">
        <v>15000</v>
      </c>
      <c r="AG377" s="147">
        <v>359.65</v>
      </c>
      <c r="AH377" s="147">
        <v>0</v>
      </c>
      <c r="AI377" s="147">
        <v>15359.65</v>
      </c>
      <c r="AJ377" s="147">
        <v>41640.35</v>
      </c>
      <c r="AK377" s="147"/>
      <c r="AL377" s="147">
        <v>41640.35</v>
      </c>
      <c r="AM377" s="147" t="s">
        <v>3290</v>
      </c>
      <c r="AN377" s="147"/>
      <c r="AO377" s="1" t="s">
        <v>3291</v>
      </c>
      <c r="AP377" s="149"/>
    </row>
    <row r="378" spans="1:42" ht="63.75">
      <c r="A378" s="2">
        <v>372</v>
      </c>
      <c r="B378" s="145">
        <v>90051</v>
      </c>
      <c r="C378" s="146" t="s">
        <v>3292</v>
      </c>
      <c r="D378" s="147" t="s">
        <v>16</v>
      </c>
      <c r="E378" s="148" t="s">
        <v>1680</v>
      </c>
      <c r="F378" s="147" t="s">
        <v>2132</v>
      </c>
      <c r="G378" s="148"/>
      <c r="H378" s="147" t="s">
        <v>142</v>
      </c>
      <c r="I378" s="147"/>
      <c r="J378" s="147"/>
      <c r="K378" s="147">
        <v>46207</v>
      </c>
      <c r="L378" s="147"/>
      <c r="M378" s="147">
        <v>0</v>
      </c>
      <c r="N378" s="147">
        <v>46207</v>
      </c>
      <c r="O378" s="147"/>
      <c r="P378" s="147">
        <v>2000</v>
      </c>
      <c r="Q378" s="147">
        <v>1000</v>
      </c>
      <c r="R378" s="147"/>
      <c r="S378" s="147"/>
      <c r="T378" s="147"/>
      <c r="U378" s="147"/>
      <c r="V378" s="147"/>
      <c r="W378" s="147"/>
      <c r="X378" s="147"/>
      <c r="Y378" s="147"/>
      <c r="Z378" s="147">
        <f t="shared" si="5"/>
        <v>3000</v>
      </c>
      <c r="AA378" s="147">
        <v>49207</v>
      </c>
      <c r="AB378" s="147"/>
      <c r="AC378" s="147"/>
      <c r="AD378" s="147">
        <v>0</v>
      </c>
      <c r="AE378" s="147">
        <v>0</v>
      </c>
      <c r="AF378" s="147">
        <v>7000</v>
      </c>
      <c r="AG378" s="147">
        <v>388.73</v>
      </c>
      <c r="AH378" s="147">
        <v>0</v>
      </c>
      <c r="AI378" s="147">
        <v>7388.73</v>
      </c>
      <c r="AJ378" s="147">
        <v>41818.269999999997</v>
      </c>
      <c r="AK378" s="147"/>
      <c r="AL378" s="147">
        <v>41818.269999999997</v>
      </c>
      <c r="AM378" s="147" t="s">
        <v>3293</v>
      </c>
      <c r="AN378" s="147"/>
      <c r="AO378" s="1" t="s">
        <v>3294</v>
      </c>
      <c r="AP378" s="149"/>
    </row>
    <row r="379" spans="1:42" ht="63.75">
      <c r="A379" s="2">
        <v>373</v>
      </c>
      <c r="B379" s="145">
        <v>90054</v>
      </c>
      <c r="C379" s="146" t="s">
        <v>3295</v>
      </c>
      <c r="D379" s="147" t="s">
        <v>16</v>
      </c>
      <c r="E379" s="148" t="s">
        <v>1680</v>
      </c>
      <c r="F379" s="147" t="s">
        <v>2132</v>
      </c>
      <c r="G379" s="148"/>
      <c r="H379" s="147" t="s">
        <v>142</v>
      </c>
      <c r="I379" s="147"/>
      <c r="J379" s="147"/>
      <c r="K379" s="147">
        <v>46207</v>
      </c>
      <c r="L379" s="147"/>
      <c r="M379" s="147">
        <v>0</v>
      </c>
      <c r="N379" s="147">
        <v>46207</v>
      </c>
      <c r="O379" s="147"/>
      <c r="P379" s="147">
        <v>2000</v>
      </c>
      <c r="Q379" s="147">
        <v>1000</v>
      </c>
      <c r="R379" s="147"/>
      <c r="S379" s="147"/>
      <c r="T379" s="147"/>
      <c r="U379" s="147"/>
      <c r="V379" s="147"/>
      <c r="W379" s="147"/>
      <c r="X379" s="147"/>
      <c r="Y379" s="147"/>
      <c r="Z379" s="147">
        <f t="shared" si="5"/>
        <v>3000</v>
      </c>
      <c r="AA379" s="147">
        <v>49207</v>
      </c>
      <c r="AB379" s="147"/>
      <c r="AC379" s="147"/>
      <c r="AD379" s="147">
        <v>0</v>
      </c>
      <c r="AE379" s="147">
        <v>0</v>
      </c>
      <c r="AF379" s="147">
        <v>15000</v>
      </c>
      <c r="AG379" s="147">
        <v>313.89999999999998</v>
      </c>
      <c r="AH379" s="147">
        <v>0</v>
      </c>
      <c r="AI379" s="147">
        <v>15313.9</v>
      </c>
      <c r="AJ379" s="147">
        <v>33893.1</v>
      </c>
      <c r="AK379" s="147"/>
      <c r="AL379" s="147">
        <v>33893.1</v>
      </c>
      <c r="AM379" s="147" t="s">
        <v>3296</v>
      </c>
      <c r="AN379" s="147"/>
      <c r="AO379" s="1" t="s">
        <v>3297</v>
      </c>
      <c r="AP379" s="149"/>
    </row>
    <row r="380" spans="1:42" ht="63.75">
      <c r="A380" s="2">
        <v>374</v>
      </c>
      <c r="B380" s="145">
        <v>90055</v>
      </c>
      <c r="C380" s="146" t="s">
        <v>494</v>
      </c>
      <c r="D380" s="147" t="s">
        <v>16</v>
      </c>
      <c r="E380" s="148" t="s">
        <v>1680</v>
      </c>
      <c r="F380" s="147" t="s">
        <v>2132</v>
      </c>
      <c r="G380" s="148"/>
      <c r="H380" s="147" t="s">
        <v>142</v>
      </c>
      <c r="I380" s="147"/>
      <c r="J380" s="147"/>
      <c r="K380" s="147">
        <v>46207</v>
      </c>
      <c r="L380" s="147"/>
      <c r="M380" s="147">
        <v>0</v>
      </c>
      <c r="N380" s="147">
        <v>46207</v>
      </c>
      <c r="O380" s="147"/>
      <c r="P380" s="147">
        <v>2000</v>
      </c>
      <c r="Q380" s="147">
        <v>1000</v>
      </c>
      <c r="R380" s="147"/>
      <c r="S380" s="147"/>
      <c r="T380" s="147"/>
      <c r="U380" s="147"/>
      <c r="V380" s="147"/>
      <c r="W380" s="147"/>
      <c r="X380" s="147"/>
      <c r="Y380" s="147"/>
      <c r="Z380" s="147">
        <f t="shared" si="5"/>
        <v>3000</v>
      </c>
      <c r="AA380" s="147">
        <v>49207</v>
      </c>
      <c r="AB380" s="147"/>
      <c r="AC380" s="147"/>
      <c r="AD380" s="147">
        <v>0</v>
      </c>
      <c r="AE380" s="147">
        <v>0</v>
      </c>
      <c r="AF380" s="147">
        <v>5000</v>
      </c>
      <c r="AG380" s="147">
        <v>413.55</v>
      </c>
      <c r="AH380" s="147">
        <v>0</v>
      </c>
      <c r="AI380" s="147">
        <v>5413.55</v>
      </c>
      <c r="AJ380" s="147">
        <v>43793.45</v>
      </c>
      <c r="AK380" s="147"/>
      <c r="AL380" s="147">
        <v>43793.45</v>
      </c>
      <c r="AM380" s="147" t="s">
        <v>3298</v>
      </c>
      <c r="AN380" s="147"/>
      <c r="AO380" s="1" t="s">
        <v>3299</v>
      </c>
      <c r="AP380" s="149"/>
    </row>
    <row r="381" spans="1:42" ht="63.75">
      <c r="A381" s="2">
        <v>375</v>
      </c>
      <c r="B381" s="145">
        <v>90056</v>
      </c>
      <c r="C381" s="146" t="s">
        <v>491</v>
      </c>
      <c r="D381" s="147" t="s">
        <v>16</v>
      </c>
      <c r="E381" s="148" t="s">
        <v>1680</v>
      </c>
      <c r="F381" s="147" t="s">
        <v>2132</v>
      </c>
      <c r="G381" s="148"/>
      <c r="H381" s="147" t="s">
        <v>142</v>
      </c>
      <c r="I381" s="147"/>
      <c r="J381" s="147"/>
      <c r="K381" s="147">
        <v>46207</v>
      </c>
      <c r="L381" s="147"/>
      <c r="M381" s="147">
        <v>0</v>
      </c>
      <c r="N381" s="147">
        <v>46207</v>
      </c>
      <c r="O381" s="147"/>
      <c r="P381" s="147">
        <v>2000</v>
      </c>
      <c r="Q381" s="147">
        <v>1000</v>
      </c>
      <c r="R381" s="147"/>
      <c r="S381" s="147"/>
      <c r="T381" s="147"/>
      <c r="U381" s="147"/>
      <c r="V381" s="147"/>
      <c r="W381" s="147"/>
      <c r="X381" s="147"/>
      <c r="Y381" s="147"/>
      <c r="Z381" s="147">
        <f t="shared" si="5"/>
        <v>3000</v>
      </c>
      <c r="AA381" s="147">
        <v>49207</v>
      </c>
      <c r="AB381" s="147"/>
      <c r="AC381" s="147"/>
      <c r="AD381" s="147">
        <v>0</v>
      </c>
      <c r="AE381" s="147">
        <v>0</v>
      </c>
      <c r="AF381" s="147">
        <v>10000</v>
      </c>
      <c r="AG381" s="147">
        <v>365.81</v>
      </c>
      <c r="AH381" s="147">
        <v>0</v>
      </c>
      <c r="AI381" s="147">
        <v>10365.81</v>
      </c>
      <c r="AJ381" s="147">
        <v>38841.19</v>
      </c>
      <c r="AK381" s="147"/>
      <c r="AL381" s="147">
        <v>38841.19</v>
      </c>
      <c r="AM381" s="147" t="s">
        <v>3300</v>
      </c>
      <c r="AN381" s="147"/>
      <c r="AO381" s="1" t="s">
        <v>3301</v>
      </c>
      <c r="AP381" s="149"/>
    </row>
    <row r="382" spans="1:42" ht="38.25">
      <c r="A382" s="2">
        <v>376</v>
      </c>
      <c r="B382" s="145">
        <v>90067</v>
      </c>
      <c r="C382" s="146" t="s">
        <v>504</v>
      </c>
      <c r="D382" s="147" t="s">
        <v>16</v>
      </c>
      <c r="E382" s="148" t="s">
        <v>1680</v>
      </c>
      <c r="F382" s="147" t="s">
        <v>2021</v>
      </c>
      <c r="G382" s="148"/>
      <c r="H382" s="147" t="s">
        <v>144</v>
      </c>
      <c r="I382" s="147"/>
      <c r="J382" s="147"/>
      <c r="K382" s="147">
        <v>35420</v>
      </c>
      <c r="L382" s="147"/>
      <c r="M382" s="147">
        <v>0</v>
      </c>
      <c r="N382" s="147">
        <v>35420</v>
      </c>
      <c r="O382" s="147"/>
      <c r="P382" s="147">
        <v>2000</v>
      </c>
      <c r="Q382" s="147">
        <v>1000</v>
      </c>
      <c r="R382" s="147"/>
      <c r="S382" s="147"/>
      <c r="T382" s="147"/>
      <c r="U382" s="147"/>
      <c r="V382" s="147"/>
      <c r="W382" s="147"/>
      <c r="X382" s="147"/>
      <c r="Y382" s="147"/>
      <c r="Z382" s="147">
        <f t="shared" si="5"/>
        <v>3000</v>
      </c>
      <c r="AA382" s="147">
        <v>38420</v>
      </c>
      <c r="AB382" s="147"/>
      <c r="AC382" s="147"/>
      <c r="AD382" s="147">
        <v>0</v>
      </c>
      <c r="AE382" s="147">
        <v>0</v>
      </c>
      <c r="AF382" s="147">
        <v>5000</v>
      </c>
      <c r="AG382" s="147">
        <v>313.42</v>
      </c>
      <c r="AH382" s="147">
        <v>0</v>
      </c>
      <c r="AI382" s="147">
        <v>5313.42</v>
      </c>
      <c r="AJ382" s="147">
        <v>33106.58</v>
      </c>
      <c r="AK382" s="147"/>
      <c r="AL382" s="147">
        <v>33106.58</v>
      </c>
      <c r="AM382" s="147" t="s">
        <v>3302</v>
      </c>
      <c r="AN382" s="147"/>
      <c r="AO382" s="1" t="s">
        <v>3303</v>
      </c>
      <c r="AP382" s="149"/>
    </row>
    <row r="383" spans="1:42" ht="38.25">
      <c r="A383" s="2">
        <v>377</v>
      </c>
      <c r="B383" s="145">
        <v>90090</v>
      </c>
      <c r="C383" s="146" t="s">
        <v>3304</v>
      </c>
      <c r="D383" s="147" t="s">
        <v>16</v>
      </c>
      <c r="E383" s="148" t="s">
        <v>1680</v>
      </c>
      <c r="F383" s="147" t="s">
        <v>183</v>
      </c>
      <c r="G383" s="148"/>
      <c r="H383" s="147" t="s">
        <v>3233</v>
      </c>
      <c r="I383" s="147"/>
      <c r="J383" s="147"/>
      <c r="K383" s="147">
        <v>24702</v>
      </c>
      <c r="L383" s="147"/>
      <c r="M383" s="147">
        <v>0</v>
      </c>
      <c r="N383" s="147">
        <v>24702</v>
      </c>
      <c r="O383" s="147"/>
      <c r="P383" s="147">
        <v>2000</v>
      </c>
      <c r="Q383" s="147">
        <v>1000</v>
      </c>
      <c r="R383" s="147"/>
      <c r="S383" s="147"/>
      <c r="T383" s="147"/>
      <c r="U383" s="147"/>
      <c r="V383" s="147">
        <v>0</v>
      </c>
      <c r="W383" s="147"/>
      <c r="X383" s="147"/>
      <c r="Y383" s="147"/>
      <c r="Z383" s="147">
        <f t="shared" si="5"/>
        <v>3000</v>
      </c>
      <c r="AA383" s="147">
        <v>27702</v>
      </c>
      <c r="AB383" s="147"/>
      <c r="AC383" s="147"/>
      <c r="AD383" s="147">
        <v>0</v>
      </c>
      <c r="AE383" s="147">
        <v>0</v>
      </c>
      <c r="AF383" s="147">
        <v>10000</v>
      </c>
      <c r="AG383" s="147">
        <v>177.02</v>
      </c>
      <c r="AH383" s="147">
        <v>0</v>
      </c>
      <c r="AI383" s="147">
        <v>10177.02</v>
      </c>
      <c r="AJ383" s="147">
        <v>17524.98</v>
      </c>
      <c r="AK383" s="147"/>
      <c r="AL383" s="147">
        <v>17524.98</v>
      </c>
      <c r="AM383" s="147" t="s">
        <v>3305</v>
      </c>
      <c r="AN383" s="147"/>
      <c r="AO383" s="1" t="s">
        <v>3306</v>
      </c>
      <c r="AP383" s="149"/>
    </row>
    <row r="384" spans="1:42" ht="63.75">
      <c r="A384" s="2">
        <v>378</v>
      </c>
      <c r="B384" s="145">
        <v>90205</v>
      </c>
      <c r="C384" s="146" t="s">
        <v>3307</v>
      </c>
      <c r="D384" s="147" t="s">
        <v>16</v>
      </c>
      <c r="E384" s="148" t="s">
        <v>1680</v>
      </c>
      <c r="F384" s="147" t="s">
        <v>2132</v>
      </c>
      <c r="G384" s="148"/>
      <c r="H384" s="147" t="s">
        <v>1498</v>
      </c>
      <c r="I384" s="147"/>
      <c r="J384" s="147"/>
      <c r="K384" s="147">
        <v>115000</v>
      </c>
      <c r="L384" s="147"/>
      <c r="M384" s="147">
        <v>0</v>
      </c>
      <c r="N384" s="147">
        <v>115000</v>
      </c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>
        <f t="shared" si="5"/>
        <v>0</v>
      </c>
      <c r="AA384" s="147">
        <v>115000</v>
      </c>
      <c r="AB384" s="147"/>
      <c r="AC384" s="147"/>
      <c r="AD384" s="147">
        <v>0</v>
      </c>
      <c r="AE384" s="147">
        <v>0</v>
      </c>
      <c r="AF384" s="147">
        <v>0</v>
      </c>
      <c r="AG384" s="147">
        <v>500</v>
      </c>
      <c r="AH384" s="147">
        <v>15538.55</v>
      </c>
      <c r="AI384" s="147">
        <v>16038.55</v>
      </c>
      <c r="AJ384" s="147">
        <v>98961.45</v>
      </c>
      <c r="AK384" s="147"/>
      <c r="AL384" s="147">
        <v>98961.45</v>
      </c>
      <c r="AM384" s="147" t="s">
        <v>3308</v>
      </c>
      <c r="AN384" s="147"/>
      <c r="AO384" s="1">
        <v>0</v>
      </c>
      <c r="AP384" s="149"/>
    </row>
    <row r="385" spans="1:42" ht="51">
      <c r="A385" s="2">
        <v>379</v>
      </c>
      <c r="B385" s="145">
        <v>4899</v>
      </c>
      <c r="C385" s="146" t="s">
        <v>3309</v>
      </c>
      <c r="D385" s="147" t="s">
        <v>633</v>
      </c>
      <c r="E385" s="148" t="s">
        <v>3310</v>
      </c>
      <c r="F385" s="147" t="s">
        <v>3311</v>
      </c>
      <c r="G385" s="148" t="s">
        <v>1777</v>
      </c>
      <c r="H385" s="147" t="s">
        <v>145</v>
      </c>
      <c r="I385" s="147"/>
      <c r="J385" s="147"/>
      <c r="K385" s="147">
        <v>52774</v>
      </c>
      <c r="L385" s="147">
        <v>15831</v>
      </c>
      <c r="M385" s="147">
        <v>6860.5</v>
      </c>
      <c r="N385" s="147">
        <v>61744.5</v>
      </c>
      <c r="O385" s="147">
        <v>4620</v>
      </c>
      <c r="P385" s="147">
        <v>2000</v>
      </c>
      <c r="Q385" s="147">
        <v>1000</v>
      </c>
      <c r="R385" s="147"/>
      <c r="S385" s="147"/>
      <c r="T385" s="147"/>
      <c r="U385" s="147"/>
      <c r="V385" s="147"/>
      <c r="W385" s="147"/>
      <c r="X385" s="147"/>
      <c r="Y385" s="147"/>
      <c r="Z385" s="147">
        <f t="shared" si="5"/>
        <v>7620</v>
      </c>
      <c r="AA385" s="147">
        <v>83085.5</v>
      </c>
      <c r="AB385" s="147"/>
      <c r="AC385" s="147">
        <v>54328.95</v>
      </c>
      <c r="AD385" s="147">
        <v>14500</v>
      </c>
      <c r="AE385" s="147">
        <v>13721</v>
      </c>
      <c r="AF385" s="147">
        <v>10000</v>
      </c>
      <c r="AG385" s="147">
        <v>500</v>
      </c>
      <c r="AH385" s="147">
        <v>23325.82</v>
      </c>
      <c r="AI385" s="147">
        <v>62046.82</v>
      </c>
      <c r="AJ385" s="147">
        <v>21038.68</v>
      </c>
      <c r="AK385" s="147"/>
      <c r="AL385" s="147">
        <v>21038.68</v>
      </c>
      <c r="AM385" s="147" t="s">
        <v>3312</v>
      </c>
      <c r="AN385" s="147" t="s">
        <v>3313</v>
      </c>
      <c r="AO385" s="1" t="s">
        <v>3314</v>
      </c>
      <c r="AP385" s="149" t="s">
        <v>3315</v>
      </c>
    </row>
    <row r="386" spans="1:42" ht="51">
      <c r="A386" s="2">
        <v>380</v>
      </c>
      <c r="B386" s="145">
        <v>4972</v>
      </c>
      <c r="C386" s="146" t="s">
        <v>2324</v>
      </c>
      <c r="D386" s="147" t="s">
        <v>633</v>
      </c>
      <c r="E386" s="148" t="s">
        <v>3310</v>
      </c>
      <c r="F386" s="147" t="s">
        <v>3311</v>
      </c>
      <c r="G386" s="148" t="s">
        <v>1777</v>
      </c>
      <c r="H386" s="147" t="s">
        <v>142</v>
      </c>
      <c r="I386" s="147"/>
      <c r="J386" s="147"/>
      <c r="K386" s="147">
        <v>46207</v>
      </c>
      <c r="L386" s="147">
        <v>13860</v>
      </c>
      <c r="M386" s="147">
        <v>6006.7</v>
      </c>
      <c r="N386" s="147">
        <v>54060.3</v>
      </c>
      <c r="O386" s="147">
        <v>4220</v>
      </c>
      <c r="P386" s="147">
        <v>2000</v>
      </c>
      <c r="Q386" s="147">
        <v>1000</v>
      </c>
      <c r="R386" s="147"/>
      <c r="S386" s="147"/>
      <c r="T386" s="147"/>
      <c r="U386" s="147"/>
      <c r="V386" s="147"/>
      <c r="W386" s="147"/>
      <c r="X386" s="147"/>
      <c r="Y386" s="147"/>
      <c r="Z386" s="147">
        <f t="shared" si="5"/>
        <v>7220</v>
      </c>
      <c r="AA386" s="147">
        <v>73293.7</v>
      </c>
      <c r="AB386" s="147"/>
      <c r="AC386" s="147">
        <v>47998.74</v>
      </c>
      <c r="AD386" s="147">
        <v>0</v>
      </c>
      <c r="AE386" s="147">
        <v>12013.4</v>
      </c>
      <c r="AF386" s="147">
        <v>14000</v>
      </c>
      <c r="AG386" s="147">
        <v>494.12</v>
      </c>
      <c r="AH386" s="147">
        <v>17970.490000000002</v>
      </c>
      <c r="AI386" s="147">
        <v>44478.01</v>
      </c>
      <c r="AJ386" s="147">
        <v>28815.69</v>
      </c>
      <c r="AK386" s="147"/>
      <c r="AL386" s="147">
        <v>28815.69</v>
      </c>
      <c r="AM386" s="147" t="s">
        <v>3316</v>
      </c>
      <c r="AN386" s="147" t="s">
        <v>3317</v>
      </c>
      <c r="AO386" s="1" t="s">
        <v>3318</v>
      </c>
      <c r="AP386" s="149"/>
    </row>
    <row r="387" spans="1:42" ht="51">
      <c r="A387" s="2">
        <v>381</v>
      </c>
      <c r="B387" s="145">
        <v>5036</v>
      </c>
      <c r="C387" s="146" t="s">
        <v>3319</v>
      </c>
      <c r="D387" s="147" t="s">
        <v>633</v>
      </c>
      <c r="E387" s="148" t="s">
        <v>3310</v>
      </c>
      <c r="F387" s="147" t="s">
        <v>3311</v>
      </c>
      <c r="G387" s="148" t="s">
        <v>1716</v>
      </c>
      <c r="H387" s="147" t="s">
        <v>142</v>
      </c>
      <c r="I387" s="147"/>
      <c r="J387" s="147"/>
      <c r="K387" s="147">
        <v>46207</v>
      </c>
      <c r="L387" s="147">
        <v>16940</v>
      </c>
      <c r="M387" s="147">
        <v>6314.7</v>
      </c>
      <c r="N387" s="147">
        <v>56832.3</v>
      </c>
      <c r="O387" s="147">
        <v>4220</v>
      </c>
      <c r="P387" s="147">
        <v>2000</v>
      </c>
      <c r="Q387" s="147">
        <v>1000</v>
      </c>
      <c r="R387" s="147"/>
      <c r="S387" s="147"/>
      <c r="T387" s="147"/>
      <c r="U387" s="147"/>
      <c r="V387" s="147"/>
      <c r="W387" s="147"/>
      <c r="X387" s="147"/>
      <c r="Y387" s="147"/>
      <c r="Z387" s="147">
        <f t="shared" si="5"/>
        <v>7220</v>
      </c>
      <c r="AA387" s="147">
        <v>76681.7</v>
      </c>
      <c r="AB387" s="147"/>
      <c r="AC387" s="147">
        <v>43990.73</v>
      </c>
      <c r="AD387" s="147">
        <v>12500</v>
      </c>
      <c r="AE387" s="147">
        <v>12629.4</v>
      </c>
      <c r="AF387" s="147">
        <v>13000</v>
      </c>
      <c r="AG387" s="147">
        <v>500</v>
      </c>
      <c r="AH387" s="147">
        <v>14984.77</v>
      </c>
      <c r="AI387" s="147">
        <v>53614.17</v>
      </c>
      <c r="AJ387" s="147">
        <v>23067.53</v>
      </c>
      <c r="AK387" s="147"/>
      <c r="AL387" s="147">
        <v>23067.53</v>
      </c>
      <c r="AM387" s="147" t="s">
        <v>3320</v>
      </c>
      <c r="AN387" s="147" t="s">
        <v>3321</v>
      </c>
      <c r="AO387" s="1" t="s">
        <v>3322</v>
      </c>
      <c r="AP387" s="149" t="s">
        <v>3323</v>
      </c>
    </row>
    <row r="388" spans="1:42" ht="51">
      <c r="A388" s="2">
        <v>382</v>
      </c>
      <c r="B388" s="145">
        <v>5447</v>
      </c>
      <c r="C388" s="146" t="s">
        <v>3324</v>
      </c>
      <c r="D388" s="147" t="s">
        <v>633</v>
      </c>
      <c r="E388" s="148" t="s">
        <v>3310</v>
      </c>
      <c r="F388" s="147" t="s">
        <v>3311</v>
      </c>
      <c r="G388" s="148" t="s">
        <v>1752</v>
      </c>
      <c r="H388" s="147" t="s">
        <v>142</v>
      </c>
      <c r="I388" s="147"/>
      <c r="J388" s="147"/>
      <c r="K388" s="147">
        <v>46207</v>
      </c>
      <c r="L388" s="147">
        <v>15400</v>
      </c>
      <c r="M388" s="147">
        <v>6160.7</v>
      </c>
      <c r="N388" s="147">
        <v>55446.3</v>
      </c>
      <c r="O388" s="147">
        <v>4220</v>
      </c>
      <c r="P388" s="147">
        <v>2000</v>
      </c>
      <c r="Q388" s="147">
        <v>1000</v>
      </c>
      <c r="R388" s="147"/>
      <c r="S388" s="147"/>
      <c r="T388" s="147"/>
      <c r="U388" s="147"/>
      <c r="V388" s="147"/>
      <c r="W388" s="147"/>
      <c r="X388" s="147"/>
      <c r="Y388" s="147"/>
      <c r="Z388" s="147">
        <f t="shared" si="5"/>
        <v>7220</v>
      </c>
      <c r="AA388" s="147">
        <v>74987.7</v>
      </c>
      <c r="AB388" s="147"/>
      <c r="AC388" s="147">
        <v>36991.269999999997</v>
      </c>
      <c r="AD388" s="147">
        <v>13000</v>
      </c>
      <c r="AE388" s="147">
        <v>12321.4</v>
      </c>
      <c r="AF388" s="147">
        <v>13000</v>
      </c>
      <c r="AG388" s="147">
        <v>494.37</v>
      </c>
      <c r="AH388" s="147">
        <v>13717</v>
      </c>
      <c r="AI388" s="147">
        <v>52532.77</v>
      </c>
      <c r="AJ388" s="147">
        <v>22454.93</v>
      </c>
      <c r="AK388" s="147"/>
      <c r="AL388" s="147">
        <v>22454.93</v>
      </c>
      <c r="AM388" s="147" t="s">
        <v>3325</v>
      </c>
      <c r="AN388" s="147" t="s">
        <v>3326</v>
      </c>
      <c r="AO388" s="1" t="s">
        <v>3327</v>
      </c>
      <c r="AP388" s="149" t="s">
        <v>3328</v>
      </c>
    </row>
    <row r="389" spans="1:42" ht="51">
      <c r="A389" s="2">
        <v>383</v>
      </c>
      <c r="B389" s="145">
        <v>5449</v>
      </c>
      <c r="C389" s="146" t="s">
        <v>1217</v>
      </c>
      <c r="D389" s="147" t="s">
        <v>633</v>
      </c>
      <c r="E389" s="148" t="s">
        <v>3310</v>
      </c>
      <c r="F389" s="147" t="s">
        <v>3311</v>
      </c>
      <c r="G389" s="148" t="s">
        <v>1686</v>
      </c>
      <c r="H389" s="147" t="s">
        <v>145</v>
      </c>
      <c r="I389" s="147"/>
      <c r="J389" s="147"/>
      <c r="K389" s="147">
        <v>52774</v>
      </c>
      <c r="L389" s="147">
        <v>12313</v>
      </c>
      <c r="M389" s="147">
        <v>6508.7</v>
      </c>
      <c r="N389" s="147">
        <v>58578.3</v>
      </c>
      <c r="O389" s="147">
        <v>4620</v>
      </c>
      <c r="P389" s="147">
        <v>2000</v>
      </c>
      <c r="Q389" s="147">
        <v>1000</v>
      </c>
      <c r="R389" s="147"/>
      <c r="S389" s="147">
        <v>0</v>
      </c>
      <c r="T389" s="147">
        <v>0</v>
      </c>
      <c r="U389" s="147"/>
      <c r="V389" s="147"/>
      <c r="W389" s="147">
        <v>0</v>
      </c>
      <c r="X389" s="147"/>
      <c r="Y389" s="147"/>
      <c r="Z389" s="147">
        <f t="shared" si="5"/>
        <v>7620</v>
      </c>
      <c r="AA389" s="147">
        <v>79215.7</v>
      </c>
      <c r="AB389" s="147"/>
      <c r="AC389" s="147">
        <v>41380.01</v>
      </c>
      <c r="AD389" s="147">
        <v>12500</v>
      </c>
      <c r="AE389" s="147">
        <v>13017.4</v>
      </c>
      <c r="AF389" s="147">
        <v>15000</v>
      </c>
      <c r="AG389" s="147">
        <v>500</v>
      </c>
      <c r="AH389" s="147">
        <v>14259.4</v>
      </c>
      <c r="AI389" s="147">
        <v>55276.800000000003</v>
      </c>
      <c r="AJ389" s="147">
        <v>23938.9</v>
      </c>
      <c r="AK389" s="147"/>
      <c r="AL389" s="147">
        <v>23938.9</v>
      </c>
      <c r="AM389" s="147" t="s">
        <v>3329</v>
      </c>
      <c r="AN389" s="147" t="s">
        <v>3330</v>
      </c>
      <c r="AO389" s="1" t="s">
        <v>3331</v>
      </c>
      <c r="AP389" s="149" t="s">
        <v>3332</v>
      </c>
    </row>
    <row r="390" spans="1:42" ht="51">
      <c r="A390" s="2">
        <v>384</v>
      </c>
      <c r="B390" s="145">
        <v>5461</v>
      </c>
      <c r="C390" s="146" t="s">
        <v>3333</v>
      </c>
      <c r="D390" s="147" t="s">
        <v>633</v>
      </c>
      <c r="E390" s="148" t="s">
        <v>3310</v>
      </c>
      <c r="F390" s="147" t="s">
        <v>3311</v>
      </c>
      <c r="G390" s="148" t="s">
        <v>1723</v>
      </c>
      <c r="H390" s="147" t="s">
        <v>691</v>
      </c>
      <c r="I390" s="147"/>
      <c r="J390" s="147"/>
      <c r="K390" s="147">
        <v>48737</v>
      </c>
      <c r="L390" s="147">
        <v>13000</v>
      </c>
      <c r="M390" s="147">
        <v>6173.7</v>
      </c>
      <c r="N390" s="147">
        <v>55563.3</v>
      </c>
      <c r="O390" s="147">
        <v>4420</v>
      </c>
      <c r="P390" s="147">
        <v>2000</v>
      </c>
      <c r="Q390" s="147">
        <v>1000</v>
      </c>
      <c r="R390" s="147"/>
      <c r="S390" s="147"/>
      <c r="T390" s="147"/>
      <c r="U390" s="147"/>
      <c r="V390" s="147"/>
      <c r="W390" s="147"/>
      <c r="X390" s="147"/>
      <c r="Y390" s="147"/>
      <c r="Z390" s="147">
        <f t="shared" si="5"/>
        <v>7420</v>
      </c>
      <c r="AA390" s="147">
        <v>75330.7</v>
      </c>
      <c r="AB390" s="147"/>
      <c r="AC390" s="147">
        <v>37447.980000000003</v>
      </c>
      <c r="AD390" s="147">
        <v>13000</v>
      </c>
      <c r="AE390" s="147">
        <v>12347.4</v>
      </c>
      <c r="AF390" s="147">
        <v>10000</v>
      </c>
      <c r="AG390" s="147">
        <v>499.21</v>
      </c>
      <c r="AH390" s="147">
        <v>13697.99</v>
      </c>
      <c r="AI390" s="147">
        <v>49544.6</v>
      </c>
      <c r="AJ390" s="147">
        <v>25786.1</v>
      </c>
      <c r="AK390" s="147"/>
      <c r="AL390" s="147">
        <v>25786.1</v>
      </c>
      <c r="AM390" s="147" t="s">
        <v>3334</v>
      </c>
      <c r="AN390" s="147" t="s">
        <v>3335</v>
      </c>
      <c r="AO390" s="1" t="s">
        <v>3336</v>
      </c>
      <c r="AP390" s="149" t="s">
        <v>3337</v>
      </c>
    </row>
    <row r="391" spans="1:42" ht="51">
      <c r="A391" s="2">
        <v>385</v>
      </c>
      <c r="B391" s="145">
        <v>5571</v>
      </c>
      <c r="C391" s="146" t="s">
        <v>3338</v>
      </c>
      <c r="D391" s="147" t="s">
        <v>633</v>
      </c>
      <c r="E391" s="148" t="s">
        <v>3310</v>
      </c>
      <c r="F391" s="147" t="s">
        <v>3311</v>
      </c>
      <c r="G391" s="148" t="s">
        <v>1777</v>
      </c>
      <c r="H391" s="147" t="s">
        <v>145</v>
      </c>
      <c r="I391" s="147"/>
      <c r="J391" s="147"/>
      <c r="K391" s="147">
        <v>52774</v>
      </c>
      <c r="L391" s="147">
        <v>15831</v>
      </c>
      <c r="M391" s="147">
        <v>6860.5</v>
      </c>
      <c r="N391" s="147">
        <v>61744.5</v>
      </c>
      <c r="O391" s="147">
        <v>4620</v>
      </c>
      <c r="P391" s="147">
        <v>2000</v>
      </c>
      <c r="Q391" s="147">
        <v>1000</v>
      </c>
      <c r="R391" s="147"/>
      <c r="S391" s="147"/>
      <c r="T391" s="147"/>
      <c r="U391" s="147"/>
      <c r="V391" s="147"/>
      <c r="W391" s="147">
        <v>18133.330000000002</v>
      </c>
      <c r="X391" s="147"/>
      <c r="Y391" s="147"/>
      <c r="Z391" s="147">
        <f t="shared" ref="Z391:Z454" si="6">SUM(O391:Y391)</f>
        <v>25753.33</v>
      </c>
      <c r="AA391" s="147">
        <v>101218.83</v>
      </c>
      <c r="AB391" s="147"/>
      <c r="AC391" s="147">
        <v>46395.26</v>
      </c>
      <c r="AD391" s="147">
        <v>13750</v>
      </c>
      <c r="AE391" s="147">
        <v>13721</v>
      </c>
      <c r="AF391" s="147">
        <v>15000</v>
      </c>
      <c r="AG391" s="147">
        <v>500</v>
      </c>
      <c r="AH391" s="147">
        <v>22181.54</v>
      </c>
      <c r="AI391" s="147">
        <v>65152.54</v>
      </c>
      <c r="AJ391" s="147">
        <v>36066.29</v>
      </c>
      <c r="AK391" s="147"/>
      <c r="AL391" s="147">
        <v>36066.29</v>
      </c>
      <c r="AM391" s="147" t="s">
        <v>3339</v>
      </c>
      <c r="AN391" s="147" t="s">
        <v>3340</v>
      </c>
      <c r="AO391" s="1" t="s">
        <v>3341</v>
      </c>
      <c r="AP391" s="149" t="s">
        <v>3342</v>
      </c>
    </row>
    <row r="392" spans="1:42" ht="51">
      <c r="A392" s="2">
        <v>386</v>
      </c>
      <c r="B392" s="145">
        <v>5600</v>
      </c>
      <c r="C392" s="146" t="s">
        <v>3343</v>
      </c>
      <c r="D392" s="147" t="s">
        <v>633</v>
      </c>
      <c r="E392" s="148" t="s">
        <v>3310</v>
      </c>
      <c r="F392" s="147" t="s">
        <v>3311</v>
      </c>
      <c r="G392" s="148" t="s">
        <v>1716</v>
      </c>
      <c r="H392" s="147" t="s">
        <v>144</v>
      </c>
      <c r="I392" s="147"/>
      <c r="J392" s="147"/>
      <c r="K392" s="147">
        <v>35420</v>
      </c>
      <c r="L392" s="147">
        <v>12991</v>
      </c>
      <c r="M392" s="147">
        <v>4841.1000000000004</v>
      </c>
      <c r="N392" s="147">
        <v>43569.9</v>
      </c>
      <c r="O392" s="147">
        <v>3344</v>
      </c>
      <c r="P392" s="147">
        <v>2000</v>
      </c>
      <c r="Q392" s="147">
        <v>1000</v>
      </c>
      <c r="R392" s="147"/>
      <c r="S392" s="147"/>
      <c r="T392" s="147"/>
      <c r="U392" s="147"/>
      <c r="V392" s="147"/>
      <c r="W392" s="147"/>
      <c r="X392" s="147"/>
      <c r="Y392" s="147"/>
      <c r="Z392" s="147">
        <f t="shared" si="6"/>
        <v>6344</v>
      </c>
      <c r="AA392" s="147">
        <v>59596.1</v>
      </c>
      <c r="AB392" s="147"/>
      <c r="AC392" s="147">
        <v>33638.65</v>
      </c>
      <c r="AD392" s="147">
        <v>10500</v>
      </c>
      <c r="AE392" s="147">
        <v>9682.2000000000007</v>
      </c>
      <c r="AF392" s="147">
        <v>15000</v>
      </c>
      <c r="AG392" s="147">
        <v>479.72</v>
      </c>
      <c r="AH392" s="147">
        <v>6727.45</v>
      </c>
      <c r="AI392" s="147">
        <v>42389.37</v>
      </c>
      <c r="AJ392" s="147">
        <v>17206.73</v>
      </c>
      <c r="AK392" s="147"/>
      <c r="AL392" s="147">
        <v>17206.73</v>
      </c>
      <c r="AM392" s="147" t="s">
        <v>3344</v>
      </c>
      <c r="AN392" s="147" t="s">
        <v>3345</v>
      </c>
      <c r="AO392" s="1" t="s">
        <v>3346</v>
      </c>
      <c r="AP392" s="149" t="s">
        <v>3347</v>
      </c>
    </row>
    <row r="393" spans="1:42" ht="51">
      <c r="A393" s="2">
        <v>387</v>
      </c>
      <c r="B393" s="145">
        <v>5639</v>
      </c>
      <c r="C393" s="146" t="s">
        <v>632</v>
      </c>
      <c r="D393" s="147" t="s">
        <v>633</v>
      </c>
      <c r="E393" s="148" t="s">
        <v>3310</v>
      </c>
      <c r="F393" s="147" t="s">
        <v>3311</v>
      </c>
      <c r="G393" s="148" t="s">
        <v>1693</v>
      </c>
      <c r="H393" s="147" t="s">
        <v>142</v>
      </c>
      <c r="I393" s="147"/>
      <c r="J393" s="147"/>
      <c r="K393" s="147">
        <v>46207</v>
      </c>
      <c r="L393" s="147">
        <v>9240</v>
      </c>
      <c r="M393" s="147">
        <v>5544.7</v>
      </c>
      <c r="N393" s="147">
        <v>49902.3</v>
      </c>
      <c r="O393" s="147">
        <v>4220</v>
      </c>
      <c r="P393" s="147">
        <v>2000</v>
      </c>
      <c r="Q393" s="147">
        <v>1000</v>
      </c>
      <c r="R393" s="147"/>
      <c r="S393" s="147">
        <v>0</v>
      </c>
      <c r="T393" s="147">
        <v>0</v>
      </c>
      <c r="U393" s="147"/>
      <c r="V393" s="147"/>
      <c r="W393" s="147">
        <v>0</v>
      </c>
      <c r="X393" s="147"/>
      <c r="Y393" s="147"/>
      <c r="Z393" s="147">
        <f t="shared" si="6"/>
        <v>7220</v>
      </c>
      <c r="AA393" s="147">
        <v>68211.7</v>
      </c>
      <c r="AB393" s="147"/>
      <c r="AC393" s="147">
        <v>32950.980000000003</v>
      </c>
      <c r="AD393" s="147">
        <v>11800</v>
      </c>
      <c r="AE393" s="147">
        <v>11089.4</v>
      </c>
      <c r="AF393" s="147">
        <v>12000</v>
      </c>
      <c r="AG393" s="147">
        <v>500</v>
      </c>
      <c r="AH393" s="147">
        <v>10383.36</v>
      </c>
      <c r="AI393" s="147">
        <v>45772.76</v>
      </c>
      <c r="AJ393" s="147">
        <v>22438.94</v>
      </c>
      <c r="AK393" s="147"/>
      <c r="AL393" s="147">
        <v>22438.94</v>
      </c>
      <c r="AM393" s="147" t="s">
        <v>3348</v>
      </c>
      <c r="AN393" s="147" t="s">
        <v>3349</v>
      </c>
      <c r="AO393" s="1" t="s">
        <v>3350</v>
      </c>
      <c r="AP393" s="149" t="s">
        <v>3351</v>
      </c>
    </row>
    <row r="394" spans="1:42" ht="51">
      <c r="A394" s="2">
        <v>388</v>
      </c>
      <c r="B394" s="145">
        <v>5668</v>
      </c>
      <c r="C394" s="146" t="s">
        <v>3352</v>
      </c>
      <c r="D394" s="147" t="s">
        <v>633</v>
      </c>
      <c r="E394" s="148" t="s">
        <v>3310</v>
      </c>
      <c r="F394" s="147" t="s">
        <v>3311</v>
      </c>
      <c r="G394" s="148" t="s">
        <v>1716</v>
      </c>
      <c r="H394" s="147" t="s">
        <v>144</v>
      </c>
      <c r="I394" s="147"/>
      <c r="J394" s="147"/>
      <c r="K394" s="147">
        <v>35420</v>
      </c>
      <c r="L394" s="147">
        <v>12991</v>
      </c>
      <c r="M394" s="147">
        <v>4841.1000000000004</v>
      </c>
      <c r="N394" s="147">
        <v>43569.9</v>
      </c>
      <c r="O394" s="147">
        <v>3344</v>
      </c>
      <c r="P394" s="147">
        <v>2000</v>
      </c>
      <c r="Q394" s="147">
        <v>1000</v>
      </c>
      <c r="R394" s="147"/>
      <c r="S394" s="147"/>
      <c r="T394" s="147"/>
      <c r="U394" s="147"/>
      <c r="V394" s="147"/>
      <c r="W394" s="147"/>
      <c r="X394" s="147"/>
      <c r="Y394" s="147"/>
      <c r="Z394" s="147">
        <f t="shared" si="6"/>
        <v>6344</v>
      </c>
      <c r="AA394" s="147">
        <v>59596.1</v>
      </c>
      <c r="AB394" s="147"/>
      <c r="AC394" s="147">
        <v>33660.49</v>
      </c>
      <c r="AD394" s="147">
        <v>5500</v>
      </c>
      <c r="AE394" s="147">
        <v>9682.2000000000007</v>
      </c>
      <c r="AF394" s="147">
        <v>14000</v>
      </c>
      <c r="AG394" s="147">
        <v>478.21</v>
      </c>
      <c r="AH394" s="147">
        <v>5623.45</v>
      </c>
      <c r="AI394" s="147">
        <v>35283.86</v>
      </c>
      <c r="AJ394" s="147">
        <v>24312.240000000002</v>
      </c>
      <c r="AK394" s="147"/>
      <c r="AL394" s="147">
        <v>24312.240000000002</v>
      </c>
      <c r="AM394" s="147" t="s">
        <v>3353</v>
      </c>
      <c r="AN394" s="147" t="s">
        <v>3354</v>
      </c>
      <c r="AO394" s="1" t="s">
        <v>3355</v>
      </c>
      <c r="AP394" s="149" t="s">
        <v>3356</v>
      </c>
    </row>
    <row r="395" spans="1:42" ht="51">
      <c r="A395" s="2">
        <v>389</v>
      </c>
      <c r="B395" s="145">
        <v>5834</v>
      </c>
      <c r="C395" s="146" t="s">
        <v>3357</v>
      </c>
      <c r="D395" s="147" t="s">
        <v>633</v>
      </c>
      <c r="E395" s="148" t="s">
        <v>3310</v>
      </c>
      <c r="F395" s="147" t="s">
        <v>3311</v>
      </c>
      <c r="G395" s="148" t="s">
        <v>1686</v>
      </c>
      <c r="H395" s="147" t="s">
        <v>615</v>
      </c>
      <c r="I395" s="147"/>
      <c r="J395" s="147"/>
      <c r="K395" s="147">
        <v>43689</v>
      </c>
      <c r="L395" s="147">
        <v>10192</v>
      </c>
      <c r="M395" s="147">
        <v>5388.1</v>
      </c>
      <c r="N395" s="147">
        <v>48492.9</v>
      </c>
      <c r="O395" s="147">
        <v>3850</v>
      </c>
      <c r="P395" s="147">
        <v>2000</v>
      </c>
      <c r="Q395" s="147">
        <v>1000</v>
      </c>
      <c r="R395" s="147"/>
      <c r="S395" s="147"/>
      <c r="T395" s="147"/>
      <c r="U395" s="147"/>
      <c r="V395" s="147"/>
      <c r="W395" s="147"/>
      <c r="X395" s="147"/>
      <c r="Y395" s="147"/>
      <c r="Z395" s="147">
        <f t="shared" si="6"/>
        <v>6850</v>
      </c>
      <c r="AA395" s="147">
        <v>66119.100000000006</v>
      </c>
      <c r="AB395" s="147"/>
      <c r="AC395" s="147">
        <v>36204.07</v>
      </c>
      <c r="AD395" s="147">
        <v>11000</v>
      </c>
      <c r="AE395" s="147">
        <v>10776.2</v>
      </c>
      <c r="AF395" s="147">
        <v>11000</v>
      </c>
      <c r="AG395" s="147">
        <v>456.79</v>
      </c>
      <c r="AH395" s="147">
        <v>10794.34</v>
      </c>
      <c r="AI395" s="147">
        <v>44027.33</v>
      </c>
      <c r="AJ395" s="147">
        <v>22091.77</v>
      </c>
      <c r="AK395" s="147"/>
      <c r="AL395" s="147">
        <v>22091.77</v>
      </c>
      <c r="AM395" s="147" t="s">
        <v>3358</v>
      </c>
      <c r="AN395" s="147" t="s">
        <v>3359</v>
      </c>
      <c r="AO395" s="1" t="s">
        <v>3360</v>
      </c>
      <c r="AP395" s="149" t="s">
        <v>3361</v>
      </c>
    </row>
    <row r="396" spans="1:42" ht="51">
      <c r="A396" s="2">
        <v>390</v>
      </c>
      <c r="B396" s="145">
        <v>5841</v>
      </c>
      <c r="C396" s="146" t="s">
        <v>3362</v>
      </c>
      <c r="D396" s="147" t="s">
        <v>633</v>
      </c>
      <c r="E396" s="148" t="s">
        <v>3310</v>
      </c>
      <c r="F396" s="147" t="s">
        <v>3311</v>
      </c>
      <c r="G396" s="148" t="s">
        <v>1716</v>
      </c>
      <c r="H396" s="147" t="s">
        <v>144</v>
      </c>
      <c r="I396" s="147"/>
      <c r="J396" s="147"/>
      <c r="K396" s="147">
        <v>35420</v>
      </c>
      <c r="L396" s="147">
        <v>12991</v>
      </c>
      <c r="M396" s="147">
        <v>4841.1000000000004</v>
      </c>
      <c r="N396" s="147">
        <v>43569.9</v>
      </c>
      <c r="O396" s="147">
        <v>3344</v>
      </c>
      <c r="P396" s="147">
        <v>2000</v>
      </c>
      <c r="Q396" s="147">
        <v>1000</v>
      </c>
      <c r="R396" s="147"/>
      <c r="S396" s="147"/>
      <c r="T396" s="147"/>
      <c r="U396" s="147"/>
      <c r="V396" s="147"/>
      <c r="W396" s="147"/>
      <c r="X396" s="147"/>
      <c r="Y396" s="147"/>
      <c r="Z396" s="147">
        <f t="shared" si="6"/>
        <v>6344</v>
      </c>
      <c r="AA396" s="147">
        <v>59596.1</v>
      </c>
      <c r="AB396" s="147"/>
      <c r="AC396" s="147">
        <v>31164.39</v>
      </c>
      <c r="AD396" s="147">
        <v>0</v>
      </c>
      <c r="AE396" s="147">
        <v>9682.2000000000007</v>
      </c>
      <c r="AF396" s="147">
        <v>5000</v>
      </c>
      <c r="AG396" s="147">
        <v>448.04</v>
      </c>
      <c r="AH396" s="147">
        <v>8290.36</v>
      </c>
      <c r="AI396" s="147">
        <v>23420.6</v>
      </c>
      <c r="AJ396" s="147">
        <v>36175.5</v>
      </c>
      <c r="AK396" s="147"/>
      <c r="AL396" s="147">
        <v>36175.5</v>
      </c>
      <c r="AM396" s="147" t="s">
        <v>3363</v>
      </c>
      <c r="AN396" s="147" t="s">
        <v>3364</v>
      </c>
      <c r="AO396" s="1" t="s">
        <v>3365</v>
      </c>
      <c r="AP396" s="149"/>
    </row>
    <row r="397" spans="1:42" ht="51">
      <c r="A397" s="2">
        <v>391</v>
      </c>
      <c r="B397" s="145">
        <v>5855</v>
      </c>
      <c r="C397" s="146" t="s">
        <v>3366</v>
      </c>
      <c r="D397" s="147" t="s">
        <v>633</v>
      </c>
      <c r="E397" s="148" t="s">
        <v>3310</v>
      </c>
      <c r="F397" s="147" t="s">
        <v>3311</v>
      </c>
      <c r="G397" s="148" t="s">
        <v>1716</v>
      </c>
      <c r="H397" s="147" t="s">
        <v>144</v>
      </c>
      <c r="I397" s="147"/>
      <c r="J397" s="147"/>
      <c r="K397" s="147">
        <v>35420</v>
      </c>
      <c r="L397" s="147">
        <v>12991</v>
      </c>
      <c r="M397" s="147">
        <v>4841.1000000000004</v>
      </c>
      <c r="N397" s="147">
        <v>43569.9</v>
      </c>
      <c r="O397" s="147">
        <v>3344</v>
      </c>
      <c r="P397" s="147">
        <v>2000</v>
      </c>
      <c r="Q397" s="147">
        <v>1000</v>
      </c>
      <c r="R397" s="147"/>
      <c r="S397" s="147"/>
      <c r="T397" s="147"/>
      <c r="U397" s="147"/>
      <c r="V397" s="147"/>
      <c r="W397" s="147"/>
      <c r="X397" s="147"/>
      <c r="Y397" s="147"/>
      <c r="Z397" s="147">
        <f t="shared" si="6"/>
        <v>6344</v>
      </c>
      <c r="AA397" s="147">
        <v>59596.1</v>
      </c>
      <c r="AB397" s="147"/>
      <c r="AC397" s="147">
        <v>32290.03</v>
      </c>
      <c r="AD397" s="147">
        <v>0</v>
      </c>
      <c r="AE397" s="147">
        <v>9682.2000000000007</v>
      </c>
      <c r="AF397" s="147">
        <v>16000</v>
      </c>
      <c r="AG397" s="147">
        <v>479.37</v>
      </c>
      <c r="AH397" s="147">
        <v>5597.78</v>
      </c>
      <c r="AI397" s="147">
        <v>31759.35</v>
      </c>
      <c r="AJ397" s="147">
        <v>27836.75</v>
      </c>
      <c r="AK397" s="147"/>
      <c r="AL397" s="147">
        <v>27836.75</v>
      </c>
      <c r="AM397" s="147" t="s">
        <v>3367</v>
      </c>
      <c r="AN397" s="147" t="s">
        <v>3368</v>
      </c>
      <c r="AO397" s="1" t="s">
        <v>3369</v>
      </c>
      <c r="AP397" s="149"/>
    </row>
    <row r="398" spans="1:42" ht="51">
      <c r="A398" s="2">
        <v>392</v>
      </c>
      <c r="B398" s="145">
        <v>5887</v>
      </c>
      <c r="C398" s="146" t="s">
        <v>3370</v>
      </c>
      <c r="D398" s="147" t="s">
        <v>633</v>
      </c>
      <c r="E398" s="148" t="s">
        <v>3310</v>
      </c>
      <c r="F398" s="147" t="s">
        <v>3311</v>
      </c>
      <c r="G398" s="148" t="s">
        <v>1693</v>
      </c>
      <c r="H398" s="147" t="s">
        <v>142</v>
      </c>
      <c r="I398" s="147"/>
      <c r="J398" s="147"/>
      <c r="K398" s="147">
        <v>46207</v>
      </c>
      <c r="L398" s="147">
        <v>9240</v>
      </c>
      <c r="M398" s="147">
        <v>5544.7</v>
      </c>
      <c r="N398" s="147">
        <v>49902.3</v>
      </c>
      <c r="O398" s="147">
        <v>4220</v>
      </c>
      <c r="P398" s="147">
        <v>2000</v>
      </c>
      <c r="Q398" s="147">
        <v>1000</v>
      </c>
      <c r="R398" s="147"/>
      <c r="S398" s="147"/>
      <c r="T398" s="147"/>
      <c r="U398" s="147"/>
      <c r="V398" s="147"/>
      <c r="W398" s="147"/>
      <c r="X398" s="147"/>
      <c r="Y398" s="147"/>
      <c r="Z398" s="147">
        <f t="shared" si="6"/>
        <v>7220</v>
      </c>
      <c r="AA398" s="147">
        <v>68211.7</v>
      </c>
      <c r="AB398" s="147"/>
      <c r="AC398" s="147">
        <v>35449.82</v>
      </c>
      <c r="AD398" s="147">
        <v>11250</v>
      </c>
      <c r="AE398" s="147">
        <v>11089.4</v>
      </c>
      <c r="AF398" s="147">
        <v>14000</v>
      </c>
      <c r="AG398" s="147">
        <v>455.82</v>
      </c>
      <c r="AH398" s="147">
        <v>11308.4</v>
      </c>
      <c r="AI398" s="147">
        <v>48103.62</v>
      </c>
      <c r="AJ398" s="147">
        <v>20108.080000000002</v>
      </c>
      <c r="AK398" s="147"/>
      <c r="AL398" s="147">
        <v>20108.080000000002</v>
      </c>
      <c r="AM398" s="147" t="s">
        <v>3371</v>
      </c>
      <c r="AN398" s="147" t="s">
        <v>3372</v>
      </c>
      <c r="AO398" s="1" t="s">
        <v>3373</v>
      </c>
      <c r="AP398" s="149" t="s">
        <v>3374</v>
      </c>
    </row>
    <row r="399" spans="1:42" ht="51">
      <c r="A399" s="2">
        <v>393</v>
      </c>
      <c r="B399" s="145">
        <v>5892</v>
      </c>
      <c r="C399" s="146" t="s">
        <v>3375</v>
      </c>
      <c r="D399" s="147" t="s">
        <v>633</v>
      </c>
      <c r="E399" s="148" t="s">
        <v>3310</v>
      </c>
      <c r="F399" s="147" t="s">
        <v>3311</v>
      </c>
      <c r="G399" s="148" t="s">
        <v>1693</v>
      </c>
      <c r="H399" s="147" t="s">
        <v>142</v>
      </c>
      <c r="I399" s="147"/>
      <c r="J399" s="147"/>
      <c r="K399" s="147">
        <v>46207</v>
      </c>
      <c r="L399" s="147">
        <v>9240</v>
      </c>
      <c r="M399" s="147">
        <v>5544.7</v>
      </c>
      <c r="N399" s="147">
        <v>49902.3</v>
      </c>
      <c r="O399" s="147">
        <v>4220</v>
      </c>
      <c r="P399" s="147">
        <v>2000</v>
      </c>
      <c r="Q399" s="147">
        <v>1000</v>
      </c>
      <c r="R399" s="147"/>
      <c r="S399" s="147"/>
      <c r="T399" s="147"/>
      <c r="U399" s="147"/>
      <c r="V399" s="147"/>
      <c r="W399" s="147"/>
      <c r="X399" s="147"/>
      <c r="Y399" s="147"/>
      <c r="Z399" s="147">
        <f t="shared" si="6"/>
        <v>7220</v>
      </c>
      <c r="AA399" s="147">
        <v>68211.7</v>
      </c>
      <c r="AB399" s="147"/>
      <c r="AC399" s="147">
        <v>37712.43</v>
      </c>
      <c r="AD399" s="147">
        <v>11000</v>
      </c>
      <c r="AE399" s="147">
        <v>11089.4</v>
      </c>
      <c r="AF399" s="147">
        <v>15000</v>
      </c>
      <c r="AG399" s="147">
        <v>477.56</v>
      </c>
      <c r="AH399" s="147">
        <v>12311.32</v>
      </c>
      <c r="AI399" s="147">
        <v>49878.28</v>
      </c>
      <c r="AJ399" s="147">
        <v>18333.419999999998</v>
      </c>
      <c r="AK399" s="147"/>
      <c r="AL399" s="147">
        <v>18333.419999999998</v>
      </c>
      <c r="AM399" s="147" t="s">
        <v>3376</v>
      </c>
      <c r="AN399" s="147" t="s">
        <v>3377</v>
      </c>
      <c r="AO399" s="1" t="s">
        <v>3378</v>
      </c>
      <c r="AP399" s="149" t="s">
        <v>3379</v>
      </c>
    </row>
    <row r="400" spans="1:42" ht="51">
      <c r="A400" s="2">
        <v>394</v>
      </c>
      <c r="B400" s="145">
        <v>5900</v>
      </c>
      <c r="C400" s="146" t="s">
        <v>3380</v>
      </c>
      <c r="D400" s="147" t="s">
        <v>633</v>
      </c>
      <c r="E400" s="148" t="s">
        <v>3310</v>
      </c>
      <c r="F400" s="147" t="s">
        <v>3311</v>
      </c>
      <c r="G400" s="148" t="s">
        <v>1693</v>
      </c>
      <c r="H400" s="147" t="s">
        <v>142</v>
      </c>
      <c r="I400" s="147"/>
      <c r="J400" s="147"/>
      <c r="K400" s="147">
        <v>46207</v>
      </c>
      <c r="L400" s="147">
        <v>9240</v>
      </c>
      <c r="M400" s="147">
        <v>5544.7</v>
      </c>
      <c r="N400" s="147">
        <v>49902.3</v>
      </c>
      <c r="O400" s="147">
        <v>4220</v>
      </c>
      <c r="P400" s="147">
        <v>2000</v>
      </c>
      <c r="Q400" s="147">
        <v>1000</v>
      </c>
      <c r="R400" s="147"/>
      <c r="S400" s="147"/>
      <c r="T400" s="147"/>
      <c r="U400" s="147"/>
      <c r="V400" s="147"/>
      <c r="W400" s="147"/>
      <c r="X400" s="147"/>
      <c r="Y400" s="147"/>
      <c r="Z400" s="147">
        <f t="shared" si="6"/>
        <v>7220</v>
      </c>
      <c r="AA400" s="147">
        <v>68211.7</v>
      </c>
      <c r="AB400" s="147"/>
      <c r="AC400" s="147">
        <v>37531.769999999997</v>
      </c>
      <c r="AD400" s="147">
        <v>4600</v>
      </c>
      <c r="AE400" s="147">
        <v>11089.4</v>
      </c>
      <c r="AF400" s="147">
        <v>14000</v>
      </c>
      <c r="AG400" s="147">
        <v>455.72</v>
      </c>
      <c r="AH400" s="147">
        <v>11785.21</v>
      </c>
      <c r="AI400" s="147">
        <v>41930.33</v>
      </c>
      <c r="AJ400" s="147">
        <v>26281.37</v>
      </c>
      <c r="AK400" s="147"/>
      <c r="AL400" s="147">
        <v>26281.37</v>
      </c>
      <c r="AM400" s="147" t="s">
        <v>3381</v>
      </c>
      <c r="AN400" s="147" t="s">
        <v>3382</v>
      </c>
      <c r="AO400" s="1" t="s">
        <v>3383</v>
      </c>
      <c r="AP400" s="149" t="s">
        <v>3384</v>
      </c>
    </row>
    <row r="401" spans="1:42" ht="51">
      <c r="A401" s="2">
        <v>395</v>
      </c>
      <c r="B401" s="145">
        <v>5902</v>
      </c>
      <c r="C401" s="146" t="s">
        <v>3385</v>
      </c>
      <c r="D401" s="147" t="s">
        <v>633</v>
      </c>
      <c r="E401" s="148" t="s">
        <v>3310</v>
      </c>
      <c r="F401" s="147" t="s">
        <v>3311</v>
      </c>
      <c r="G401" s="148" t="s">
        <v>1693</v>
      </c>
      <c r="H401" s="147" t="s">
        <v>142</v>
      </c>
      <c r="I401" s="147"/>
      <c r="J401" s="147"/>
      <c r="K401" s="147">
        <v>46207</v>
      </c>
      <c r="L401" s="147">
        <v>9240</v>
      </c>
      <c r="M401" s="147">
        <v>5544.7</v>
      </c>
      <c r="N401" s="147">
        <v>49902.3</v>
      </c>
      <c r="O401" s="147">
        <v>4220</v>
      </c>
      <c r="P401" s="147">
        <v>2000</v>
      </c>
      <c r="Q401" s="147">
        <v>1000</v>
      </c>
      <c r="R401" s="147"/>
      <c r="S401" s="147"/>
      <c r="T401" s="147"/>
      <c r="U401" s="147"/>
      <c r="V401" s="147"/>
      <c r="W401" s="147"/>
      <c r="X401" s="147"/>
      <c r="Y401" s="147"/>
      <c r="Z401" s="147">
        <f t="shared" si="6"/>
        <v>7220</v>
      </c>
      <c r="AA401" s="147">
        <v>68211.7</v>
      </c>
      <c r="AB401" s="147"/>
      <c r="AC401" s="147">
        <v>32479.38</v>
      </c>
      <c r="AD401" s="147">
        <v>0</v>
      </c>
      <c r="AE401" s="147">
        <v>11089.4</v>
      </c>
      <c r="AF401" s="147">
        <v>14000</v>
      </c>
      <c r="AG401" s="147">
        <v>452.8</v>
      </c>
      <c r="AH401" s="147">
        <v>10460.26</v>
      </c>
      <c r="AI401" s="147">
        <v>36002.46</v>
      </c>
      <c r="AJ401" s="147">
        <v>32209.24</v>
      </c>
      <c r="AK401" s="147"/>
      <c r="AL401" s="147">
        <v>32209.24</v>
      </c>
      <c r="AM401" s="147" t="s">
        <v>3386</v>
      </c>
      <c r="AN401" s="147" t="s">
        <v>3387</v>
      </c>
      <c r="AO401" s="1" t="s">
        <v>3388</v>
      </c>
      <c r="AP401" s="149"/>
    </row>
    <row r="402" spans="1:42" ht="51">
      <c r="A402" s="2">
        <v>396</v>
      </c>
      <c r="B402" s="145">
        <v>5981</v>
      </c>
      <c r="C402" s="146" t="s">
        <v>3389</v>
      </c>
      <c r="D402" s="147" t="s">
        <v>633</v>
      </c>
      <c r="E402" s="148" t="s">
        <v>3310</v>
      </c>
      <c r="F402" s="147" t="s">
        <v>3311</v>
      </c>
      <c r="G402" s="148" t="s">
        <v>1716</v>
      </c>
      <c r="H402" s="147" t="s">
        <v>144</v>
      </c>
      <c r="I402" s="147" t="s">
        <v>1959</v>
      </c>
      <c r="J402" s="147"/>
      <c r="K402" s="147">
        <v>38491</v>
      </c>
      <c r="L402" s="147">
        <v>14113</v>
      </c>
      <c r="M402" s="147">
        <v>5260.4</v>
      </c>
      <c r="N402" s="147">
        <v>47343.6</v>
      </c>
      <c r="O402" s="147">
        <v>3344</v>
      </c>
      <c r="P402" s="147">
        <v>2000</v>
      </c>
      <c r="Q402" s="147">
        <v>1000</v>
      </c>
      <c r="R402" s="147"/>
      <c r="S402" s="147"/>
      <c r="T402" s="147"/>
      <c r="U402" s="147"/>
      <c r="V402" s="147"/>
      <c r="W402" s="147"/>
      <c r="X402" s="147"/>
      <c r="Y402" s="147"/>
      <c r="Z402" s="147">
        <f t="shared" si="6"/>
        <v>6344</v>
      </c>
      <c r="AA402" s="147">
        <v>64208.4</v>
      </c>
      <c r="AB402" s="147"/>
      <c r="AC402" s="147">
        <v>22020.44</v>
      </c>
      <c r="AD402" s="147">
        <v>10000</v>
      </c>
      <c r="AE402" s="147">
        <v>10520.8</v>
      </c>
      <c r="AF402" s="147">
        <v>0</v>
      </c>
      <c r="AG402" s="147">
        <v>481.95</v>
      </c>
      <c r="AH402" s="147">
        <v>3877.15</v>
      </c>
      <c r="AI402" s="147">
        <v>24879.9</v>
      </c>
      <c r="AJ402" s="147">
        <v>39328.5</v>
      </c>
      <c r="AK402" s="147"/>
      <c r="AL402" s="147">
        <v>39328.5</v>
      </c>
      <c r="AM402" s="147" t="s">
        <v>3390</v>
      </c>
      <c r="AN402" s="147" t="s">
        <v>3391</v>
      </c>
      <c r="AO402" s="1" t="s">
        <v>3392</v>
      </c>
      <c r="AP402" s="149" t="s">
        <v>3393</v>
      </c>
    </row>
    <row r="403" spans="1:42" ht="51">
      <c r="A403" s="2">
        <v>397</v>
      </c>
      <c r="B403" s="145">
        <v>6053</v>
      </c>
      <c r="C403" s="146" t="s">
        <v>1576</v>
      </c>
      <c r="D403" s="147" t="s">
        <v>633</v>
      </c>
      <c r="E403" s="148" t="s">
        <v>3310</v>
      </c>
      <c r="F403" s="147" t="s">
        <v>3311</v>
      </c>
      <c r="G403" s="148" t="s">
        <v>1716</v>
      </c>
      <c r="H403" s="147" t="s">
        <v>144</v>
      </c>
      <c r="I403" s="147"/>
      <c r="J403" s="147"/>
      <c r="K403" s="147">
        <v>35420</v>
      </c>
      <c r="L403" s="147">
        <v>12991</v>
      </c>
      <c r="M403" s="147">
        <v>4841.1000000000004</v>
      </c>
      <c r="N403" s="147">
        <v>43569.9</v>
      </c>
      <c r="O403" s="147">
        <v>3344</v>
      </c>
      <c r="P403" s="147">
        <v>2000</v>
      </c>
      <c r="Q403" s="147">
        <v>1000</v>
      </c>
      <c r="R403" s="147"/>
      <c r="S403" s="147">
        <v>0</v>
      </c>
      <c r="T403" s="147">
        <v>0</v>
      </c>
      <c r="U403" s="147"/>
      <c r="V403" s="147"/>
      <c r="W403" s="147">
        <v>0</v>
      </c>
      <c r="X403" s="147"/>
      <c r="Y403" s="147"/>
      <c r="Z403" s="147">
        <f t="shared" si="6"/>
        <v>6344</v>
      </c>
      <c r="AA403" s="147">
        <v>59596.1</v>
      </c>
      <c r="AB403" s="147"/>
      <c r="AC403" s="147">
        <v>31202.15</v>
      </c>
      <c r="AD403" s="147">
        <v>0</v>
      </c>
      <c r="AE403" s="147">
        <v>9682.2000000000007</v>
      </c>
      <c r="AF403" s="147">
        <v>10000</v>
      </c>
      <c r="AG403" s="147">
        <v>457.48</v>
      </c>
      <c r="AH403" s="147">
        <v>7515.99</v>
      </c>
      <c r="AI403" s="147">
        <v>27655.67</v>
      </c>
      <c r="AJ403" s="147">
        <v>31940.43</v>
      </c>
      <c r="AK403" s="147"/>
      <c r="AL403" s="147">
        <v>31940.43</v>
      </c>
      <c r="AM403" s="147" t="s">
        <v>3394</v>
      </c>
      <c r="AN403" s="147" t="s">
        <v>3395</v>
      </c>
      <c r="AO403" s="1" t="s">
        <v>3396</v>
      </c>
      <c r="AP403" s="149"/>
    </row>
    <row r="404" spans="1:42" ht="51">
      <c r="A404" s="2">
        <v>398</v>
      </c>
      <c r="B404" s="145">
        <v>6057</v>
      </c>
      <c r="C404" s="146" t="s">
        <v>1577</v>
      </c>
      <c r="D404" s="147" t="s">
        <v>633</v>
      </c>
      <c r="E404" s="148" t="s">
        <v>3310</v>
      </c>
      <c r="F404" s="147" t="s">
        <v>3311</v>
      </c>
      <c r="G404" s="148" t="s">
        <v>1716</v>
      </c>
      <c r="H404" s="147" t="s">
        <v>144</v>
      </c>
      <c r="I404" s="147"/>
      <c r="J404" s="147"/>
      <c r="K404" s="147">
        <v>35420</v>
      </c>
      <c r="L404" s="147">
        <v>12991</v>
      </c>
      <c r="M404" s="147">
        <v>4841.1000000000004</v>
      </c>
      <c r="N404" s="147">
        <v>43569.9</v>
      </c>
      <c r="O404" s="147">
        <v>3344</v>
      </c>
      <c r="P404" s="147">
        <v>2000</v>
      </c>
      <c r="Q404" s="147">
        <v>1000</v>
      </c>
      <c r="R404" s="147"/>
      <c r="S404" s="147"/>
      <c r="T404" s="147"/>
      <c r="U404" s="147"/>
      <c r="V404" s="147"/>
      <c r="W404" s="147"/>
      <c r="X404" s="147"/>
      <c r="Y404" s="147"/>
      <c r="Z404" s="147">
        <f t="shared" si="6"/>
        <v>6344</v>
      </c>
      <c r="AA404" s="147">
        <v>59596.1</v>
      </c>
      <c r="AB404" s="147"/>
      <c r="AC404" s="147">
        <v>25750.69</v>
      </c>
      <c r="AD404" s="147">
        <v>0</v>
      </c>
      <c r="AE404" s="147">
        <v>9682.2000000000007</v>
      </c>
      <c r="AF404" s="147">
        <v>3000</v>
      </c>
      <c r="AG404" s="147">
        <v>468.53</v>
      </c>
      <c r="AH404" s="147">
        <v>6145.92</v>
      </c>
      <c r="AI404" s="147">
        <v>19296.650000000001</v>
      </c>
      <c r="AJ404" s="147">
        <v>40299.449999999997</v>
      </c>
      <c r="AK404" s="147"/>
      <c r="AL404" s="147">
        <v>40299.449999999997</v>
      </c>
      <c r="AM404" s="147" t="s">
        <v>3397</v>
      </c>
      <c r="AN404" s="147" t="s">
        <v>3398</v>
      </c>
      <c r="AO404" s="1" t="s">
        <v>3399</v>
      </c>
      <c r="AP404" s="149"/>
    </row>
    <row r="405" spans="1:42" ht="51">
      <c r="A405" s="2">
        <v>399</v>
      </c>
      <c r="B405" s="145">
        <v>6155</v>
      </c>
      <c r="C405" s="146" t="s">
        <v>3400</v>
      </c>
      <c r="D405" s="147" t="s">
        <v>633</v>
      </c>
      <c r="E405" s="148" t="s">
        <v>3310</v>
      </c>
      <c r="F405" s="147" t="s">
        <v>3311</v>
      </c>
      <c r="G405" s="148" t="s">
        <v>2181</v>
      </c>
      <c r="H405" s="147" t="s">
        <v>142</v>
      </c>
      <c r="I405" s="147"/>
      <c r="J405" s="147"/>
      <c r="K405" s="147">
        <v>46207</v>
      </c>
      <c r="L405" s="147">
        <v>7700</v>
      </c>
      <c r="M405" s="147">
        <v>5390.7</v>
      </c>
      <c r="N405" s="147">
        <v>48516.3</v>
      </c>
      <c r="O405" s="147">
        <v>4220</v>
      </c>
      <c r="P405" s="147">
        <v>2000</v>
      </c>
      <c r="Q405" s="147">
        <v>1000</v>
      </c>
      <c r="R405" s="147"/>
      <c r="S405" s="147"/>
      <c r="T405" s="147"/>
      <c r="U405" s="147"/>
      <c r="V405" s="147"/>
      <c r="W405" s="147"/>
      <c r="X405" s="147"/>
      <c r="Y405" s="147"/>
      <c r="Z405" s="147">
        <f t="shared" si="6"/>
        <v>7220</v>
      </c>
      <c r="AA405" s="147">
        <v>66517.7</v>
      </c>
      <c r="AB405" s="147"/>
      <c r="AC405" s="147">
        <v>35576.379999999997</v>
      </c>
      <c r="AD405" s="147">
        <v>11250</v>
      </c>
      <c r="AE405" s="147">
        <v>10781.4</v>
      </c>
      <c r="AF405" s="147">
        <v>15000</v>
      </c>
      <c r="AG405" s="147">
        <v>459.43</v>
      </c>
      <c r="AH405" s="147">
        <v>9339.81</v>
      </c>
      <c r="AI405" s="147">
        <v>46830.64</v>
      </c>
      <c r="AJ405" s="147">
        <v>19687.060000000001</v>
      </c>
      <c r="AK405" s="147"/>
      <c r="AL405" s="147">
        <v>19687.060000000001</v>
      </c>
      <c r="AM405" s="147" t="s">
        <v>3401</v>
      </c>
      <c r="AN405" s="147" t="s">
        <v>3402</v>
      </c>
      <c r="AO405" s="1" t="s">
        <v>3403</v>
      </c>
      <c r="AP405" s="149" t="s">
        <v>3404</v>
      </c>
    </row>
    <row r="406" spans="1:42" ht="51">
      <c r="A406" s="2">
        <v>400</v>
      </c>
      <c r="B406" s="145">
        <v>6167</v>
      </c>
      <c r="C406" s="146" t="s">
        <v>3405</v>
      </c>
      <c r="D406" s="147" t="s">
        <v>633</v>
      </c>
      <c r="E406" s="148" t="s">
        <v>3310</v>
      </c>
      <c r="F406" s="147" t="s">
        <v>3311</v>
      </c>
      <c r="G406" s="148" t="s">
        <v>1777</v>
      </c>
      <c r="H406" s="147" t="s">
        <v>144</v>
      </c>
      <c r="I406" s="147"/>
      <c r="J406" s="147"/>
      <c r="K406" s="147">
        <v>35420</v>
      </c>
      <c r="L406" s="147">
        <v>10629</v>
      </c>
      <c r="M406" s="147">
        <v>4604.8999999999996</v>
      </c>
      <c r="N406" s="147">
        <v>41444.1</v>
      </c>
      <c r="O406" s="147">
        <v>3344</v>
      </c>
      <c r="P406" s="147">
        <v>2000</v>
      </c>
      <c r="Q406" s="147">
        <v>1000</v>
      </c>
      <c r="R406" s="147"/>
      <c r="S406" s="147"/>
      <c r="T406" s="147"/>
      <c r="U406" s="147"/>
      <c r="V406" s="147"/>
      <c r="W406" s="147"/>
      <c r="X406" s="147"/>
      <c r="Y406" s="147"/>
      <c r="Z406" s="147">
        <f t="shared" si="6"/>
        <v>6344</v>
      </c>
      <c r="AA406" s="147">
        <v>56997.9</v>
      </c>
      <c r="AB406" s="147"/>
      <c r="AC406" s="147">
        <v>28791.95</v>
      </c>
      <c r="AD406" s="147">
        <v>9750</v>
      </c>
      <c r="AE406" s="147">
        <v>9209.7999999999993</v>
      </c>
      <c r="AF406" s="147">
        <v>8000</v>
      </c>
      <c r="AG406" s="147">
        <v>409.31</v>
      </c>
      <c r="AH406" s="147">
        <v>6038.44</v>
      </c>
      <c r="AI406" s="147">
        <v>33407.550000000003</v>
      </c>
      <c r="AJ406" s="147">
        <v>23590.35</v>
      </c>
      <c r="AK406" s="147"/>
      <c r="AL406" s="147">
        <v>23590.35</v>
      </c>
      <c r="AM406" s="147" t="s">
        <v>3406</v>
      </c>
      <c r="AN406" s="147" t="s">
        <v>3407</v>
      </c>
      <c r="AO406" s="1" t="s">
        <v>3408</v>
      </c>
      <c r="AP406" s="149" t="s">
        <v>3409</v>
      </c>
    </row>
    <row r="407" spans="1:42" ht="51">
      <c r="A407" s="2">
        <v>401</v>
      </c>
      <c r="B407" s="145">
        <v>6195</v>
      </c>
      <c r="C407" s="146" t="s">
        <v>3410</v>
      </c>
      <c r="D407" s="147" t="s">
        <v>633</v>
      </c>
      <c r="E407" s="148" t="s">
        <v>3310</v>
      </c>
      <c r="F407" s="147" t="s">
        <v>3311</v>
      </c>
      <c r="G407" s="148" t="s">
        <v>1723</v>
      </c>
      <c r="H407" s="147" t="s">
        <v>144</v>
      </c>
      <c r="I407" s="147"/>
      <c r="J407" s="147"/>
      <c r="K407" s="147">
        <v>35420</v>
      </c>
      <c r="L407" s="147">
        <v>9448</v>
      </c>
      <c r="M407" s="147">
        <v>4486.8</v>
      </c>
      <c r="N407" s="147">
        <v>40381.199999999997</v>
      </c>
      <c r="O407" s="147">
        <v>3344</v>
      </c>
      <c r="P407" s="147">
        <v>2000</v>
      </c>
      <c r="Q407" s="147">
        <v>1000</v>
      </c>
      <c r="R407" s="147"/>
      <c r="S407" s="147"/>
      <c r="T407" s="147"/>
      <c r="U407" s="147"/>
      <c r="V407" s="147"/>
      <c r="W407" s="147"/>
      <c r="X407" s="147"/>
      <c r="Y407" s="147"/>
      <c r="Z407" s="147">
        <f t="shared" si="6"/>
        <v>6344</v>
      </c>
      <c r="AA407" s="147">
        <v>55698.8</v>
      </c>
      <c r="AB407" s="147"/>
      <c r="AC407" s="147">
        <v>19230.32</v>
      </c>
      <c r="AD407" s="147">
        <v>2000</v>
      </c>
      <c r="AE407" s="147">
        <v>8973.6</v>
      </c>
      <c r="AF407" s="147">
        <v>14000</v>
      </c>
      <c r="AG407" s="147">
        <v>441.01</v>
      </c>
      <c r="AH407" s="147">
        <v>3312.2</v>
      </c>
      <c r="AI407" s="147">
        <v>28726.81</v>
      </c>
      <c r="AJ407" s="147">
        <v>26971.99</v>
      </c>
      <c r="AK407" s="147"/>
      <c r="AL407" s="147">
        <v>26971.99</v>
      </c>
      <c r="AM407" s="147" t="s">
        <v>3411</v>
      </c>
      <c r="AN407" s="147" t="s">
        <v>3412</v>
      </c>
      <c r="AO407" s="1" t="s">
        <v>3413</v>
      </c>
      <c r="AP407" s="149" t="s">
        <v>3414</v>
      </c>
    </row>
    <row r="408" spans="1:42" ht="51">
      <c r="A408" s="2">
        <v>402</v>
      </c>
      <c r="B408" s="145">
        <v>6408</v>
      </c>
      <c r="C408" s="146" t="s">
        <v>3415</v>
      </c>
      <c r="D408" s="147" t="s">
        <v>633</v>
      </c>
      <c r="E408" s="148" t="s">
        <v>3310</v>
      </c>
      <c r="F408" s="147" t="s">
        <v>3311</v>
      </c>
      <c r="G408" s="148" t="s">
        <v>1693</v>
      </c>
      <c r="H408" s="147" t="s">
        <v>691</v>
      </c>
      <c r="I408" s="147"/>
      <c r="J408" s="147"/>
      <c r="K408" s="147">
        <v>48737</v>
      </c>
      <c r="L408" s="147">
        <v>9750</v>
      </c>
      <c r="M408" s="147">
        <v>5848.7</v>
      </c>
      <c r="N408" s="147">
        <v>52638.3</v>
      </c>
      <c r="O408" s="147">
        <v>4420</v>
      </c>
      <c r="P408" s="147">
        <v>2000</v>
      </c>
      <c r="Q408" s="147">
        <v>1000</v>
      </c>
      <c r="R408" s="147"/>
      <c r="S408" s="147"/>
      <c r="T408" s="147"/>
      <c r="U408" s="147"/>
      <c r="V408" s="147"/>
      <c r="W408" s="147"/>
      <c r="X408" s="147"/>
      <c r="Y408" s="147"/>
      <c r="Z408" s="147">
        <f t="shared" si="6"/>
        <v>7420</v>
      </c>
      <c r="AA408" s="147">
        <v>71755.7</v>
      </c>
      <c r="AB408" s="147"/>
      <c r="AC408" s="147">
        <v>38891.68</v>
      </c>
      <c r="AD408" s="147">
        <v>12250</v>
      </c>
      <c r="AE408" s="147">
        <v>11697.4</v>
      </c>
      <c r="AF408" s="147">
        <v>10000</v>
      </c>
      <c r="AG408" s="147">
        <v>501.38</v>
      </c>
      <c r="AH408" s="147">
        <v>12845.42</v>
      </c>
      <c r="AI408" s="147">
        <v>47294.2</v>
      </c>
      <c r="AJ408" s="147">
        <v>24461.5</v>
      </c>
      <c r="AK408" s="147"/>
      <c r="AL408" s="147">
        <v>24461.5</v>
      </c>
      <c r="AM408" s="147" t="s">
        <v>3416</v>
      </c>
      <c r="AN408" s="147" t="s">
        <v>3417</v>
      </c>
      <c r="AO408" s="1" t="s">
        <v>3418</v>
      </c>
      <c r="AP408" s="149" t="s">
        <v>3419</v>
      </c>
    </row>
    <row r="409" spans="1:42" ht="51">
      <c r="A409" s="2">
        <v>403</v>
      </c>
      <c r="B409" s="145">
        <v>6470</v>
      </c>
      <c r="C409" s="146" t="s">
        <v>3420</v>
      </c>
      <c r="D409" s="147" t="s">
        <v>633</v>
      </c>
      <c r="E409" s="148" t="s">
        <v>3310</v>
      </c>
      <c r="F409" s="147" t="s">
        <v>3311</v>
      </c>
      <c r="G409" s="148" t="s">
        <v>1693</v>
      </c>
      <c r="H409" s="147" t="s">
        <v>144</v>
      </c>
      <c r="I409" s="147"/>
      <c r="J409" s="147"/>
      <c r="K409" s="147">
        <v>35420</v>
      </c>
      <c r="L409" s="147">
        <v>7086</v>
      </c>
      <c r="M409" s="147">
        <v>4250.6000000000004</v>
      </c>
      <c r="N409" s="147">
        <v>38255.4</v>
      </c>
      <c r="O409" s="147">
        <v>3344</v>
      </c>
      <c r="P409" s="147">
        <v>2000</v>
      </c>
      <c r="Q409" s="147">
        <v>1000</v>
      </c>
      <c r="R409" s="147">
        <v>0</v>
      </c>
      <c r="S409" s="147">
        <v>0</v>
      </c>
      <c r="T409" s="147"/>
      <c r="U409" s="147"/>
      <c r="V409" s="147"/>
      <c r="W409" s="147"/>
      <c r="X409" s="147"/>
      <c r="Y409" s="147"/>
      <c r="Z409" s="147">
        <f t="shared" si="6"/>
        <v>6344</v>
      </c>
      <c r="AA409" s="147">
        <v>53100.6</v>
      </c>
      <c r="AB409" s="147"/>
      <c r="AC409" s="147">
        <v>27046.45</v>
      </c>
      <c r="AD409" s="147">
        <v>8875</v>
      </c>
      <c r="AE409" s="147">
        <v>8501.2000000000007</v>
      </c>
      <c r="AF409" s="147">
        <v>18000</v>
      </c>
      <c r="AG409" s="147">
        <v>481.58</v>
      </c>
      <c r="AH409" s="147">
        <v>1748.52</v>
      </c>
      <c r="AI409" s="147">
        <v>37606.300000000003</v>
      </c>
      <c r="AJ409" s="147">
        <v>15494.3</v>
      </c>
      <c r="AK409" s="147"/>
      <c r="AL409" s="147">
        <v>15494.3</v>
      </c>
      <c r="AM409" s="147" t="s">
        <v>3421</v>
      </c>
      <c r="AN409" s="147" t="s">
        <v>3422</v>
      </c>
      <c r="AO409" s="1" t="s">
        <v>3423</v>
      </c>
      <c r="AP409" s="149" t="s">
        <v>3424</v>
      </c>
    </row>
    <row r="410" spans="1:42" ht="51">
      <c r="A410" s="2">
        <v>404</v>
      </c>
      <c r="B410" s="145">
        <v>6543</v>
      </c>
      <c r="C410" s="146" t="s">
        <v>3425</v>
      </c>
      <c r="D410" s="147" t="s">
        <v>633</v>
      </c>
      <c r="E410" s="148" t="s">
        <v>3310</v>
      </c>
      <c r="F410" s="147" t="s">
        <v>3311</v>
      </c>
      <c r="G410" s="148" t="s">
        <v>1693</v>
      </c>
      <c r="H410" s="147" t="s">
        <v>143</v>
      </c>
      <c r="I410" s="147"/>
      <c r="J410" s="147"/>
      <c r="K410" s="147">
        <v>32902</v>
      </c>
      <c r="L410" s="147">
        <v>6582</v>
      </c>
      <c r="M410" s="147">
        <v>3948.4</v>
      </c>
      <c r="N410" s="147">
        <v>35535.599999999999</v>
      </c>
      <c r="O410" s="147">
        <v>2772</v>
      </c>
      <c r="P410" s="147">
        <v>2000</v>
      </c>
      <c r="Q410" s="147">
        <v>1000</v>
      </c>
      <c r="R410" s="147"/>
      <c r="S410" s="147"/>
      <c r="T410" s="147"/>
      <c r="U410" s="147"/>
      <c r="V410" s="147"/>
      <c r="W410" s="147"/>
      <c r="X410" s="147"/>
      <c r="Y410" s="147"/>
      <c r="Z410" s="147">
        <f t="shared" si="6"/>
        <v>5772</v>
      </c>
      <c r="AA410" s="147">
        <v>49204.4</v>
      </c>
      <c r="AB410" s="147"/>
      <c r="AC410" s="147">
        <v>23344.240000000002</v>
      </c>
      <c r="AD410" s="147">
        <v>8250</v>
      </c>
      <c r="AE410" s="147">
        <v>7896.8</v>
      </c>
      <c r="AF410" s="147">
        <v>11000</v>
      </c>
      <c r="AG410" s="147">
        <v>457.99</v>
      </c>
      <c r="AH410" s="147">
        <v>3489.93</v>
      </c>
      <c r="AI410" s="147">
        <v>31094.720000000001</v>
      </c>
      <c r="AJ410" s="147">
        <v>18109.68</v>
      </c>
      <c r="AK410" s="147"/>
      <c r="AL410" s="147">
        <v>18109.68</v>
      </c>
      <c r="AM410" s="147" t="s">
        <v>3426</v>
      </c>
      <c r="AN410" s="147" t="s">
        <v>3427</v>
      </c>
      <c r="AO410" s="1" t="s">
        <v>3428</v>
      </c>
      <c r="AP410" s="149" t="s">
        <v>3429</v>
      </c>
    </row>
    <row r="411" spans="1:42" ht="51">
      <c r="A411" s="2">
        <v>405</v>
      </c>
      <c r="B411" s="145">
        <v>6626</v>
      </c>
      <c r="C411" s="146" t="s">
        <v>3430</v>
      </c>
      <c r="D411" s="147" t="s">
        <v>633</v>
      </c>
      <c r="E411" s="148" t="s">
        <v>3310</v>
      </c>
      <c r="F411" s="147" t="s">
        <v>3311</v>
      </c>
      <c r="G411" s="148" t="s">
        <v>1693</v>
      </c>
      <c r="H411" s="147" t="s">
        <v>143</v>
      </c>
      <c r="I411" s="147"/>
      <c r="J411" s="147"/>
      <c r="K411" s="147">
        <v>32902</v>
      </c>
      <c r="L411" s="147">
        <v>6582</v>
      </c>
      <c r="M411" s="147">
        <v>3948.4</v>
      </c>
      <c r="N411" s="147">
        <v>35535.599999999999</v>
      </c>
      <c r="O411" s="147">
        <v>2772</v>
      </c>
      <c r="P411" s="147">
        <v>2000</v>
      </c>
      <c r="Q411" s="147">
        <v>1000</v>
      </c>
      <c r="R411" s="147"/>
      <c r="S411" s="147"/>
      <c r="T411" s="147"/>
      <c r="U411" s="147"/>
      <c r="V411" s="147"/>
      <c r="W411" s="147"/>
      <c r="X411" s="147"/>
      <c r="Y411" s="147"/>
      <c r="Z411" s="147">
        <f t="shared" si="6"/>
        <v>5772</v>
      </c>
      <c r="AA411" s="147">
        <v>49204.4</v>
      </c>
      <c r="AB411" s="147"/>
      <c r="AC411" s="147">
        <v>14637.18</v>
      </c>
      <c r="AD411" s="147">
        <v>8250</v>
      </c>
      <c r="AE411" s="147">
        <v>7896.8</v>
      </c>
      <c r="AF411" s="147">
        <v>12000</v>
      </c>
      <c r="AG411" s="147">
        <v>571.41</v>
      </c>
      <c r="AH411" s="147">
        <v>641.41999999999996</v>
      </c>
      <c r="AI411" s="147">
        <v>29359.63</v>
      </c>
      <c r="AJ411" s="147">
        <v>19844.77</v>
      </c>
      <c r="AK411" s="147"/>
      <c r="AL411" s="147">
        <v>19844.77</v>
      </c>
      <c r="AM411" s="147" t="s">
        <v>3431</v>
      </c>
      <c r="AN411" s="147" t="s">
        <v>3432</v>
      </c>
      <c r="AO411" s="1" t="s">
        <v>3433</v>
      </c>
      <c r="AP411" s="149" t="s">
        <v>3434</v>
      </c>
    </row>
    <row r="412" spans="1:42" ht="51">
      <c r="A412" s="2">
        <v>406</v>
      </c>
      <c r="B412" s="145">
        <v>7020</v>
      </c>
      <c r="C412" s="146" t="s">
        <v>3435</v>
      </c>
      <c r="D412" s="147" t="s">
        <v>633</v>
      </c>
      <c r="E412" s="148" t="s">
        <v>3310</v>
      </c>
      <c r="F412" s="147" t="s">
        <v>3311</v>
      </c>
      <c r="G412" s="148" t="s">
        <v>2821</v>
      </c>
      <c r="H412" s="147" t="s">
        <v>142</v>
      </c>
      <c r="I412" s="147"/>
      <c r="J412" s="147"/>
      <c r="K412" s="147">
        <v>46207</v>
      </c>
      <c r="L412" s="147">
        <v>6160</v>
      </c>
      <c r="M412" s="147">
        <v>5236.7</v>
      </c>
      <c r="N412" s="147">
        <v>47130.3</v>
      </c>
      <c r="O412" s="147">
        <v>4220</v>
      </c>
      <c r="P412" s="147">
        <v>2000</v>
      </c>
      <c r="Q412" s="147">
        <v>1000</v>
      </c>
      <c r="R412" s="147"/>
      <c r="S412" s="147"/>
      <c r="T412" s="147"/>
      <c r="U412" s="147"/>
      <c r="V412" s="147"/>
      <c r="W412" s="147"/>
      <c r="X412" s="147"/>
      <c r="Y412" s="147"/>
      <c r="Z412" s="147">
        <f t="shared" si="6"/>
        <v>7220</v>
      </c>
      <c r="AA412" s="147">
        <v>64823.7</v>
      </c>
      <c r="AB412" s="147"/>
      <c r="AC412" s="147">
        <v>29395.69</v>
      </c>
      <c r="AD412" s="147">
        <v>11000</v>
      </c>
      <c r="AE412" s="147">
        <v>10473.4</v>
      </c>
      <c r="AF412" s="147">
        <v>10000</v>
      </c>
      <c r="AG412" s="147">
        <v>476.21</v>
      </c>
      <c r="AH412" s="147">
        <v>7162.2</v>
      </c>
      <c r="AI412" s="147">
        <v>39111.81</v>
      </c>
      <c r="AJ412" s="147">
        <v>25711.89</v>
      </c>
      <c r="AK412" s="147"/>
      <c r="AL412" s="147">
        <v>25711.89</v>
      </c>
      <c r="AM412" s="147" t="s">
        <v>3436</v>
      </c>
      <c r="AN412" s="147" t="s">
        <v>3437</v>
      </c>
      <c r="AO412" s="1" t="s">
        <v>3438</v>
      </c>
      <c r="AP412" s="149" t="s">
        <v>3439</v>
      </c>
    </row>
    <row r="413" spans="1:42" ht="51">
      <c r="A413" s="2">
        <v>407</v>
      </c>
      <c r="B413" s="145">
        <v>7369</v>
      </c>
      <c r="C413" s="146" t="s">
        <v>455</v>
      </c>
      <c r="D413" s="147" t="s">
        <v>633</v>
      </c>
      <c r="E413" s="148" t="s">
        <v>3310</v>
      </c>
      <c r="F413" s="147" t="s">
        <v>3311</v>
      </c>
      <c r="G413" s="148" t="s">
        <v>2989</v>
      </c>
      <c r="H413" s="147" t="s">
        <v>142</v>
      </c>
      <c r="I413" s="147"/>
      <c r="J413" s="147"/>
      <c r="K413" s="147">
        <v>46207</v>
      </c>
      <c r="L413" s="147"/>
      <c r="M413" s="147">
        <v>4620.7</v>
      </c>
      <c r="N413" s="147">
        <v>41586.300000000003</v>
      </c>
      <c r="O413" s="147">
        <v>4220</v>
      </c>
      <c r="P413" s="147">
        <v>2000</v>
      </c>
      <c r="Q413" s="147">
        <v>1000</v>
      </c>
      <c r="R413" s="147"/>
      <c r="S413" s="147"/>
      <c r="T413" s="147"/>
      <c r="U413" s="147">
        <v>10000</v>
      </c>
      <c r="V413" s="147"/>
      <c r="W413" s="147"/>
      <c r="X413" s="147"/>
      <c r="Y413" s="147"/>
      <c r="Z413" s="147">
        <f t="shared" si="6"/>
        <v>17220</v>
      </c>
      <c r="AA413" s="147">
        <v>68047.7</v>
      </c>
      <c r="AB413" s="147"/>
      <c r="AC413" s="147"/>
      <c r="AD413" s="147"/>
      <c r="AE413" s="147">
        <v>9241.4</v>
      </c>
      <c r="AF413" s="147">
        <v>2000</v>
      </c>
      <c r="AG413" s="147">
        <v>568.05999999999995</v>
      </c>
      <c r="AH413" s="147">
        <v>0</v>
      </c>
      <c r="AI413" s="147">
        <v>11809.46</v>
      </c>
      <c r="AJ413" s="147">
        <v>56238.239999999998</v>
      </c>
      <c r="AK413" s="147"/>
      <c r="AL413" s="147">
        <v>56238.239999999998</v>
      </c>
      <c r="AM413" s="147" t="s">
        <v>3440</v>
      </c>
      <c r="AN413" s="147"/>
      <c r="AO413" s="1" t="s">
        <v>3441</v>
      </c>
      <c r="AP413" s="149"/>
    </row>
    <row r="414" spans="1:42" ht="51">
      <c r="A414" s="2">
        <v>408</v>
      </c>
      <c r="B414" s="145">
        <v>90042</v>
      </c>
      <c r="C414" s="146" t="s">
        <v>3442</v>
      </c>
      <c r="D414" s="147" t="s">
        <v>633</v>
      </c>
      <c r="E414" s="148" t="s">
        <v>3310</v>
      </c>
      <c r="F414" s="147" t="s">
        <v>3311</v>
      </c>
      <c r="G414" s="148"/>
      <c r="H414" s="147" t="s">
        <v>3233</v>
      </c>
      <c r="I414" s="147"/>
      <c r="J414" s="147"/>
      <c r="K414" s="147">
        <v>24702</v>
      </c>
      <c r="L414" s="147"/>
      <c r="M414" s="147">
        <v>0</v>
      </c>
      <c r="N414" s="147">
        <v>24702</v>
      </c>
      <c r="O414" s="147"/>
      <c r="P414" s="147">
        <v>2000</v>
      </c>
      <c r="Q414" s="147">
        <v>1000</v>
      </c>
      <c r="R414" s="147"/>
      <c r="S414" s="147"/>
      <c r="T414" s="147"/>
      <c r="U414" s="147"/>
      <c r="V414" s="147">
        <v>0</v>
      </c>
      <c r="W414" s="147"/>
      <c r="X414" s="147"/>
      <c r="Y414" s="147"/>
      <c r="Z414" s="147">
        <f t="shared" si="6"/>
        <v>3000</v>
      </c>
      <c r="AA414" s="147">
        <v>27702</v>
      </c>
      <c r="AB414" s="147"/>
      <c r="AC414" s="147"/>
      <c r="AD414" s="147">
        <v>0</v>
      </c>
      <c r="AE414" s="147">
        <v>0</v>
      </c>
      <c r="AF414" s="147">
        <v>4000</v>
      </c>
      <c r="AG414" s="147">
        <v>237.02</v>
      </c>
      <c r="AH414" s="147">
        <v>0</v>
      </c>
      <c r="AI414" s="147">
        <v>4237.0200000000004</v>
      </c>
      <c r="AJ414" s="147">
        <v>23464.98</v>
      </c>
      <c r="AK414" s="147"/>
      <c r="AL414" s="147">
        <v>23464.98</v>
      </c>
      <c r="AM414" s="147" t="s">
        <v>3443</v>
      </c>
      <c r="AN414" s="147"/>
      <c r="AO414" s="1" t="s">
        <v>3444</v>
      </c>
      <c r="AP414" s="149"/>
    </row>
    <row r="415" spans="1:42" ht="51">
      <c r="A415" s="2">
        <v>409</v>
      </c>
      <c r="B415" s="145">
        <v>90184</v>
      </c>
      <c r="C415" s="146" t="s">
        <v>3445</v>
      </c>
      <c r="D415" s="147" t="s">
        <v>633</v>
      </c>
      <c r="E415" s="148" t="s">
        <v>3310</v>
      </c>
      <c r="F415" s="147" t="s">
        <v>3311</v>
      </c>
      <c r="G415" s="148"/>
      <c r="H415" s="147" t="s">
        <v>3233</v>
      </c>
      <c r="I415" s="147"/>
      <c r="J415" s="147"/>
      <c r="K415" s="147">
        <v>24702</v>
      </c>
      <c r="L415" s="147"/>
      <c r="M415" s="147">
        <v>0</v>
      </c>
      <c r="N415" s="147">
        <v>24702</v>
      </c>
      <c r="O415" s="147"/>
      <c r="P415" s="147">
        <v>2000</v>
      </c>
      <c r="Q415" s="147">
        <v>1000</v>
      </c>
      <c r="R415" s="147"/>
      <c r="S415" s="147"/>
      <c r="T415" s="147"/>
      <c r="U415" s="147"/>
      <c r="V415" s="147">
        <v>0</v>
      </c>
      <c r="W415" s="147"/>
      <c r="X415" s="147"/>
      <c r="Y415" s="147"/>
      <c r="Z415" s="147">
        <f t="shared" si="6"/>
        <v>3000</v>
      </c>
      <c r="AA415" s="147">
        <v>27702</v>
      </c>
      <c r="AB415" s="147"/>
      <c r="AC415" s="147"/>
      <c r="AD415" s="147">
        <v>0</v>
      </c>
      <c r="AE415" s="147">
        <v>0</v>
      </c>
      <c r="AF415" s="147">
        <v>0</v>
      </c>
      <c r="AG415" s="147">
        <v>277.05</v>
      </c>
      <c r="AH415" s="147">
        <v>0</v>
      </c>
      <c r="AI415" s="147">
        <v>277.05</v>
      </c>
      <c r="AJ415" s="147">
        <v>27424.95</v>
      </c>
      <c r="AK415" s="147"/>
      <c r="AL415" s="147">
        <v>27424.95</v>
      </c>
      <c r="AM415" s="147" t="s">
        <v>3446</v>
      </c>
      <c r="AN415" s="147"/>
      <c r="AO415" s="1">
        <v>0</v>
      </c>
      <c r="AP415" s="149"/>
    </row>
    <row r="416" spans="1:42" ht="51">
      <c r="A416" s="2">
        <v>410</v>
      </c>
      <c r="B416" s="145">
        <v>4733</v>
      </c>
      <c r="C416" s="146" t="s">
        <v>3447</v>
      </c>
      <c r="D416" s="147" t="s">
        <v>532</v>
      </c>
      <c r="E416" s="148" t="s">
        <v>3448</v>
      </c>
      <c r="F416" s="147" t="s">
        <v>3311</v>
      </c>
      <c r="G416" s="148" t="s">
        <v>1752</v>
      </c>
      <c r="H416" s="147" t="s">
        <v>142</v>
      </c>
      <c r="I416" s="147"/>
      <c r="J416" s="147"/>
      <c r="K416" s="147">
        <v>46207</v>
      </c>
      <c r="L416" s="147">
        <v>15400</v>
      </c>
      <c r="M416" s="147">
        <v>6160.7</v>
      </c>
      <c r="N416" s="147">
        <v>55446.3</v>
      </c>
      <c r="O416" s="147">
        <v>4220</v>
      </c>
      <c r="P416" s="147">
        <v>2000</v>
      </c>
      <c r="Q416" s="147">
        <v>1000</v>
      </c>
      <c r="R416" s="147">
        <v>145</v>
      </c>
      <c r="S416" s="147"/>
      <c r="T416" s="147"/>
      <c r="U416" s="147"/>
      <c r="V416" s="147"/>
      <c r="W416" s="147"/>
      <c r="X416" s="147"/>
      <c r="Y416" s="147"/>
      <c r="Z416" s="147">
        <f t="shared" si="6"/>
        <v>7365</v>
      </c>
      <c r="AA416" s="147">
        <v>75132.7</v>
      </c>
      <c r="AB416" s="147"/>
      <c r="AC416" s="147">
        <v>38792.31</v>
      </c>
      <c r="AD416" s="147">
        <v>0</v>
      </c>
      <c r="AE416" s="147">
        <v>12321.4</v>
      </c>
      <c r="AF416" s="147">
        <v>10000</v>
      </c>
      <c r="AG416" s="147">
        <v>498.97</v>
      </c>
      <c r="AH416" s="147">
        <v>12716.51</v>
      </c>
      <c r="AI416" s="147">
        <v>35536.879999999997</v>
      </c>
      <c r="AJ416" s="147">
        <v>39595.82</v>
      </c>
      <c r="AK416" s="147"/>
      <c r="AL416" s="147">
        <v>39595.82</v>
      </c>
      <c r="AM416" s="147" t="s">
        <v>3449</v>
      </c>
      <c r="AN416" s="147" t="s">
        <v>3450</v>
      </c>
      <c r="AO416" s="1" t="s">
        <v>3451</v>
      </c>
      <c r="AP416" s="149"/>
    </row>
    <row r="417" spans="1:42" ht="51">
      <c r="A417" s="2">
        <v>411</v>
      </c>
      <c r="B417" s="145">
        <v>4736</v>
      </c>
      <c r="C417" s="146" t="s">
        <v>3452</v>
      </c>
      <c r="D417" s="147" t="s">
        <v>532</v>
      </c>
      <c r="E417" s="148" t="s">
        <v>3448</v>
      </c>
      <c r="F417" s="147" t="s">
        <v>3311</v>
      </c>
      <c r="G417" s="148" t="s">
        <v>1716</v>
      </c>
      <c r="H417" s="147" t="s">
        <v>142</v>
      </c>
      <c r="I417" s="147"/>
      <c r="J417" s="147"/>
      <c r="K417" s="147">
        <v>46207</v>
      </c>
      <c r="L417" s="147">
        <v>16940</v>
      </c>
      <c r="M417" s="147">
        <v>6314.7</v>
      </c>
      <c r="N417" s="147">
        <v>56832.3</v>
      </c>
      <c r="O417" s="147">
        <v>4220</v>
      </c>
      <c r="P417" s="147">
        <v>2000</v>
      </c>
      <c r="Q417" s="147">
        <v>1000</v>
      </c>
      <c r="R417" s="147">
        <v>145</v>
      </c>
      <c r="S417" s="147"/>
      <c r="T417" s="147"/>
      <c r="U417" s="147"/>
      <c r="V417" s="147"/>
      <c r="W417" s="147"/>
      <c r="X417" s="147"/>
      <c r="Y417" s="147"/>
      <c r="Z417" s="147">
        <f t="shared" si="6"/>
        <v>7365</v>
      </c>
      <c r="AA417" s="147">
        <v>76826.7</v>
      </c>
      <c r="AB417" s="147"/>
      <c r="AC417" s="147">
        <v>41232.839999999997</v>
      </c>
      <c r="AD417" s="147">
        <v>0</v>
      </c>
      <c r="AE417" s="147">
        <v>12629.4</v>
      </c>
      <c r="AF417" s="147">
        <v>11000</v>
      </c>
      <c r="AG417" s="147">
        <v>502.28</v>
      </c>
      <c r="AH417" s="147">
        <v>13743.52</v>
      </c>
      <c r="AI417" s="147">
        <v>37875.199999999997</v>
      </c>
      <c r="AJ417" s="147">
        <v>38951.5</v>
      </c>
      <c r="AK417" s="147"/>
      <c r="AL417" s="147">
        <v>38951.5</v>
      </c>
      <c r="AM417" s="147" t="s">
        <v>3453</v>
      </c>
      <c r="AN417" s="147" t="s">
        <v>3454</v>
      </c>
      <c r="AO417" s="1" t="s">
        <v>3455</v>
      </c>
      <c r="AP417" s="149"/>
    </row>
    <row r="418" spans="1:42" ht="51">
      <c r="A418" s="2">
        <v>412</v>
      </c>
      <c r="B418" s="145">
        <v>4879</v>
      </c>
      <c r="C418" s="146" t="s">
        <v>3456</v>
      </c>
      <c r="D418" s="147" t="s">
        <v>532</v>
      </c>
      <c r="E418" s="148" t="s">
        <v>3448</v>
      </c>
      <c r="F418" s="147" t="s">
        <v>3311</v>
      </c>
      <c r="G418" s="148" t="s">
        <v>1885</v>
      </c>
      <c r="H418" s="147" t="s">
        <v>1886</v>
      </c>
      <c r="I418" s="147" t="s">
        <v>1887</v>
      </c>
      <c r="J418" s="147"/>
      <c r="K418" s="147">
        <v>38491</v>
      </c>
      <c r="L418" s="147">
        <v>16679</v>
      </c>
      <c r="M418" s="147">
        <v>5517</v>
      </c>
      <c r="N418" s="147">
        <v>49653</v>
      </c>
      <c r="O418" s="147">
        <v>3344</v>
      </c>
      <c r="P418" s="147">
        <v>2000</v>
      </c>
      <c r="Q418" s="147">
        <v>1000</v>
      </c>
      <c r="R418" s="147"/>
      <c r="S418" s="147">
        <v>771</v>
      </c>
      <c r="T418" s="147"/>
      <c r="U418" s="147"/>
      <c r="V418" s="147"/>
      <c r="W418" s="147"/>
      <c r="X418" s="147"/>
      <c r="Y418" s="147"/>
      <c r="Z418" s="147">
        <f t="shared" si="6"/>
        <v>7115</v>
      </c>
      <c r="AA418" s="147">
        <v>67802</v>
      </c>
      <c r="AB418" s="147"/>
      <c r="AC418" s="147">
        <v>35653.9</v>
      </c>
      <c r="AD418" s="147">
        <v>0</v>
      </c>
      <c r="AE418" s="147">
        <v>11034</v>
      </c>
      <c r="AF418" s="147">
        <v>5000</v>
      </c>
      <c r="AG418" s="147">
        <v>501.32</v>
      </c>
      <c r="AH418" s="147">
        <v>10956.04</v>
      </c>
      <c r="AI418" s="147">
        <v>27491.360000000001</v>
      </c>
      <c r="AJ418" s="147">
        <v>40310.639999999999</v>
      </c>
      <c r="AK418" s="147"/>
      <c r="AL418" s="147">
        <v>40310.639999999999</v>
      </c>
      <c r="AM418" s="147" t="s">
        <v>3457</v>
      </c>
      <c r="AN418" s="147" t="s">
        <v>3458</v>
      </c>
      <c r="AO418" s="1" t="s">
        <v>3459</v>
      </c>
      <c r="AP418" s="149"/>
    </row>
    <row r="419" spans="1:42" ht="51">
      <c r="A419" s="2">
        <v>413</v>
      </c>
      <c r="B419" s="145">
        <v>5001</v>
      </c>
      <c r="C419" s="146" t="s">
        <v>956</v>
      </c>
      <c r="D419" s="147" t="s">
        <v>532</v>
      </c>
      <c r="E419" s="148" t="s">
        <v>3448</v>
      </c>
      <c r="F419" s="147" t="s">
        <v>3311</v>
      </c>
      <c r="G419" s="148" t="s">
        <v>1686</v>
      </c>
      <c r="H419" s="147" t="s">
        <v>145</v>
      </c>
      <c r="I419" s="147"/>
      <c r="J419" s="147"/>
      <c r="K419" s="147">
        <v>52774</v>
      </c>
      <c r="L419" s="147">
        <v>12313</v>
      </c>
      <c r="M419" s="147">
        <v>6508.7</v>
      </c>
      <c r="N419" s="147">
        <v>58578.3</v>
      </c>
      <c r="O419" s="147">
        <v>4620</v>
      </c>
      <c r="P419" s="147">
        <v>2000</v>
      </c>
      <c r="Q419" s="147">
        <v>1000</v>
      </c>
      <c r="R419" s="147">
        <v>0</v>
      </c>
      <c r="S419" s="147">
        <v>1436</v>
      </c>
      <c r="T419" s="147">
        <v>0</v>
      </c>
      <c r="U419" s="147"/>
      <c r="V419" s="147"/>
      <c r="W419" s="147">
        <v>0</v>
      </c>
      <c r="X419" s="147"/>
      <c r="Y419" s="147"/>
      <c r="Z419" s="147">
        <f t="shared" si="6"/>
        <v>9056</v>
      </c>
      <c r="AA419" s="147">
        <v>80651.7</v>
      </c>
      <c r="AB419" s="147"/>
      <c r="AC419" s="147">
        <v>39990.550000000003</v>
      </c>
      <c r="AD419" s="147">
        <v>0</v>
      </c>
      <c r="AE419" s="147">
        <v>13017.4</v>
      </c>
      <c r="AF419" s="147">
        <v>7000</v>
      </c>
      <c r="AG419" s="147">
        <v>484.35</v>
      </c>
      <c r="AH419" s="147">
        <v>14959.17</v>
      </c>
      <c r="AI419" s="147">
        <v>35460.92</v>
      </c>
      <c r="AJ419" s="147">
        <v>45190.78</v>
      </c>
      <c r="AK419" s="147"/>
      <c r="AL419" s="147">
        <v>45190.78</v>
      </c>
      <c r="AM419" s="147" t="s">
        <v>3460</v>
      </c>
      <c r="AN419" s="147" t="s">
        <v>3461</v>
      </c>
      <c r="AO419" s="1" t="s">
        <v>3462</v>
      </c>
      <c r="AP419" s="149"/>
    </row>
    <row r="420" spans="1:42" ht="51">
      <c r="A420" s="2">
        <v>414</v>
      </c>
      <c r="B420" s="145">
        <v>5002</v>
      </c>
      <c r="C420" s="146" t="s">
        <v>3463</v>
      </c>
      <c r="D420" s="147" t="s">
        <v>532</v>
      </c>
      <c r="E420" s="148" t="s">
        <v>3448</v>
      </c>
      <c r="F420" s="147" t="s">
        <v>3311</v>
      </c>
      <c r="G420" s="148" t="s">
        <v>1686</v>
      </c>
      <c r="H420" s="147" t="s">
        <v>142</v>
      </c>
      <c r="I420" s="147"/>
      <c r="J420" s="147"/>
      <c r="K420" s="147">
        <v>46207</v>
      </c>
      <c r="L420" s="147">
        <v>10780</v>
      </c>
      <c r="M420" s="147">
        <v>5698.7</v>
      </c>
      <c r="N420" s="147">
        <v>51288.3</v>
      </c>
      <c r="O420" s="147">
        <v>4220</v>
      </c>
      <c r="P420" s="147">
        <v>2000</v>
      </c>
      <c r="Q420" s="147">
        <v>1000</v>
      </c>
      <c r="R420" s="147">
        <v>145</v>
      </c>
      <c r="S420" s="147"/>
      <c r="T420" s="147"/>
      <c r="U420" s="147"/>
      <c r="V420" s="147"/>
      <c r="W420" s="147"/>
      <c r="X420" s="147"/>
      <c r="Y420" s="147"/>
      <c r="Z420" s="147">
        <f t="shared" si="6"/>
        <v>7365</v>
      </c>
      <c r="AA420" s="147">
        <v>70050.7</v>
      </c>
      <c r="AB420" s="147"/>
      <c r="AC420" s="147">
        <v>30002.55</v>
      </c>
      <c r="AD420" s="147">
        <v>0</v>
      </c>
      <c r="AE420" s="147">
        <v>11397.4</v>
      </c>
      <c r="AF420" s="147">
        <v>1000</v>
      </c>
      <c r="AG420" s="147">
        <v>500</v>
      </c>
      <c r="AH420" s="147">
        <v>11482.59</v>
      </c>
      <c r="AI420" s="147">
        <v>24379.99</v>
      </c>
      <c r="AJ420" s="147">
        <v>45670.71</v>
      </c>
      <c r="AK420" s="147"/>
      <c r="AL420" s="147">
        <v>45670.71</v>
      </c>
      <c r="AM420" s="147" t="s">
        <v>3464</v>
      </c>
      <c r="AN420" s="147" t="s">
        <v>3465</v>
      </c>
      <c r="AO420" s="1" t="s">
        <v>3466</v>
      </c>
      <c r="AP420" s="149"/>
    </row>
    <row r="421" spans="1:42" ht="51">
      <c r="A421" s="2">
        <v>415</v>
      </c>
      <c r="B421" s="145">
        <v>5249</v>
      </c>
      <c r="C421" s="146" t="s">
        <v>964</v>
      </c>
      <c r="D421" s="147" t="s">
        <v>532</v>
      </c>
      <c r="E421" s="148" t="s">
        <v>3448</v>
      </c>
      <c r="F421" s="147" t="s">
        <v>3311</v>
      </c>
      <c r="G421" s="148" t="s">
        <v>1686</v>
      </c>
      <c r="H421" s="147" t="s">
        <v>145</v>
      </c>
      <c r="I421" s="147"/>
      <c r="J421" s="147"/>
      <c r="K421" s="147">
        <v>52774</v>
      </c>
      <c r="L421" s="147">
        <v>12313</v>
      </c>
      <c r="M421" s="147">
        <v>6508.7</v>
      </c>
      <c r="N421" s="147">
        <v>58578.3</v>
      </c>
      <c r="O421" s="147">
        <v>4620</v>
      </c>
      <c r="P421" s="147">
        <v>2000</v>
      </c>
      <c r="Q421" s="147">
        <v>1000</v>
      </c>
      <c r="R421" s="147">
        <v>172</v>
      </c>
      <c r="S421" s="147">
        <v>0</v>
      </c>
      <c r="T421" s="147">
        <v>0</v>
      </c>
      <c r="U421" s="147"/>
      <c r="V421" s="147"/>
      <c r="W421" s="147">
        <v>0</v>
      </c>
      <c r="X421" s="147"/>
      <c r="Y421" s="147"/>
      <c r="Z421" s="147">
        <f t="shared" si="6"/>
        <v>7792</v>
      </c>
      <c r="AA421" s="147">
        <v>79387.7</v>
      </c>
      <c r="AB421" s="147"/>
      <c r="AC421" s="147">
        <v>43748.04</v>
      </c>
      <c r="AD421" s="147">
        <v>0</v>
      </c>
      <c r="AE421" s="147">
        <v>13017.4</v>
      </c>
      <c r="AF421" s="147">
        <v>10000</v>
      </c>
      <c r="AG421" s="147">
        <v>500</v>
      </c>
      <c r="AH421" s="147">
        <v>16177.25</v>
      </c>
      <c r="AI421" s="147">
        <v>39694.65</v>
      </c>
      <c r="AJ421" s="147">
        <v>39693.050000000003</v>
      </c>
      <c r="AK421" s="147"/>
      <c r="AL421" s="147">
        <v>39693.050000000003</v>
      </c>
      <c r="AM421" s="147" t="s">
        <v>3467</v>
      </c>
      <c r="AN421" s="147" t="s">
        <v>3468</v>
      </c>
      <c r="AO421" s="1" t="s">
        <v>3469</v>
      </c>
      <c r="AP421" s="149"/>
    </row>
    <row r="422" spans="1:42" ht="51">
      <c r="A422" s="2">
        <v>416</v>
      </c>
      <c r="B422" s="145">
        <v>5262</v>
      </c>
      <c r="C422" s="146" t="s">
        <v>1331</v>
      </c>
      <c r="D422" s="147" t="s">
        <v>532</v>
      </c>
      <c r="E422" s="148" t="s">
        <v>3448</v>
      </c>
      <c r="F422" s="147" t="s">
        <v>3311</v>
      </c>
      <c r="G422" s="148" t="s">
        <v>1777</v>
      </c>
      <c r="H422" s="147" t="s">
        <v>1498</v>
      </c>
      <c r="I422" s="147"/>
      <c r="J422" s="147"/>
      <c r="K422" s="147">
        <v>56787</v>
      </c>
      <c r="L422" s="147">
        <v>17037</v>
      </c>
      <c r="M422" s="147">
        <v>7382.4</v>
      </c>
      <c r="N422" s="147">
        <v>66441.600000000006</v>
      </c>
      <c r="O422" s="147">
        <v>4650</v>
      </c>
      <c r="P422" s="147">
        <v>2000</v>
      </c>
      <c r="Q422" s="147">
        <v>1000</v>
      </c>
      <c r="R422" s="147"/>
      <c r="S422" s="147">
        <v>1575</v>
      </c>
      <c r="T422" s="147">
        <v>2700</v>
      </c>
      <c r="U422" s="147"/>
      <c r="V422" s="147"/>
      <c r="W422" s="147">
        <v>8000</v>
      </c>
      <c r="X422" s="147">
        <v>2050</v>
      </c>
      <c r="Y422" s="147"/>
      <c r="Z422" s="147">
        <f t="shared" si="6"/>
        <v>21975</v>
      </c>
      <c r="AA422" s="147">
        <v>103181.4</v>
      </c>
      <c r="AB422" s="147">
        <v>1135.74</v>
      </c>
      <c r="AC422" s="147">
        <v>43310.98</v>
      </c>
      <c r="AD422" s="147">
        <v>0</v>
      </c>
      <c r="AE422" s="147">
        <v>14764.8</v>
      </c>
      <c r="AF422" s="147">
        <v>13000</v>
      </c>
      <c r="AG422" s="147">
        <v>500</v>
      </c>
      <c r="AH422" s="147">
        <v>24392.61</v>
      </c>
      <c r="AI422" s="147">
        <v>52657.41</v>
      </c>
      <c r="AJ422" s="147">
        <v>50523.99</v>
      </c>
      <c r="AK422" s="147"/>
      <c r="AL422" s="147">
        <v>50523.99</v>
      </c>
      <c r="AM422" s="147" t="s">
        <v>3470</v>
      </c>
      <c r="AN422" s="147" t="s">
        <v>3471</v>
      </c>
      <c r="AO422" s="1" t="s">
        <v>3472</v>
      </c>
      <c r="AP422" s="149"/>
    </row>
    <row r="423" spans="1:42" ht="51">
      <c r="A423" s="2">
        <v>417</v>
      </c>
      <c r="B423" s="145">
        <v>5377</v>
      </c>
      <c r="C423" s="146" t="s">
        <v>3473</v>
      </c>
      <c r="D423" s="147" t="s">
        <v>532</v>
      </c>
      <c r="E423" s="148" t="s">
        <v>3448</v>
      </c>
      <c r="F423" s="147" t="s">
        <v>3311</v>
      </c>
      <c r="G423" s="148" t="s">
        <v>1752</v>
      </c>
      <c r="H423" s="147" t="s">
        <v>142</v>
      </c>
      <c r="I423" s="147"/>
      <c r="J423" s="147"/>
      <c r="K423" s="147">
        <v>46207</v>
      </c>
      <c r="L423" s="147">
        <v>15400</v>
      </c>
      <c r="M423" s="147">
        <v>6160.7</v>
      </c>
      <c r="N423" s="147">
        <v>55446.3</v>
      </c>
      <c r="O423" s="147">
        <v>4220</v>
      </c>
      <c r="P423" s="147">
        <v>2000</v>
      </c>
      <c r="Q423" s="147">
        <v>1000</v>
      </c>
      <c r="R423" s="147">
        <v>145</v>
      </c>
      <c r="S423" s="147"/>
      <c r="T423" s="147">
        <v>0</v>
      </c>
      <c r="U423" s="147"/>
      <c r="V423" s="147"/>
      <c r="W423" s="147">
        <v>0</v>
      </c>
      <c r="X423" s="147"/>
      <c r="Y423" s="147"/>
      <c r="Z423" s="147">
        <f t="shared" si="6"/>
        <v>7365</v>
      </c>
      <c r="AA423" s="147">
        <v>75132.7</v>
      </c>
      <c r="AB423" s="147"/>
      <c r="AC423" s="147">
        <v>43152.44</v>
      </c>
      <c r="AD423" s="147">
        <v>0</v>
      </c>
      <c r="AE423" s="147">
        <v>12321.4</v>
      </c>
      <c r="AF423" s="147">
        <v>15000</v>
      </c>
      <c r="AG423" s="147">
        <v>500.24</v>
      </c>
      <c r="AH423" s="147">
        <v>15090.89</v>
      </c>
      <c r="AI423" s="147">
        <v>42912.53</v>
      </c>
      <c r="AJ423" s="147">
        <v>32220.17</v>
      </c>
      <c r="AK423" s="147"/>
      <c r="AL423" s="147">
        <v>32220.17</v>
      </c>
      <c r="AM423" s="147" t="s">
        <v>3474</v>
      </c>
      <c r="AN423" s="147" t="s">
        <v>3475</v>
      </c>
      <c r="AO423" s="1" t="s">
        <v>3476</v>
      </c>
      <c r="AP423" s="149"/>
    </row>
    <row r="424" spans="1:42" ht="51">
      <c r="A424" s="2">
        <v>418</v>
      </c>
      <c r="B424" s="145">
        <v>5707</v>
      </c>
      <c r="C424" s="146" t="s">
        <v>3477</v>
      </c>
      <c r="D424" s="147" t="s">
        <v>532</v>
      </c>
      <c r="E424" s="148" t="s">
        <v>3448</v>
      </c>
      <c r="F424" s="147" t="s">
        <v>3311</v>
      </c>
      <c r="G424" s="148" t="s">
        <v>1716</v>
      </c>
      <c r="H424" s="147" t="s">
        <v>144</v>
      </c>
      <c r="I424" s="147"/>
      <c r="J424" s="147"/>
      <c r="K424" s="147">
        <v>35420</v>
      </c>
      <c r="L424" s="147">
        <v>12991</v>
      </c>
      <c r="M424" s="147">
        <v>4841.1000000000004</v>
      </c>
      <c r="N424" s="147">
        <v>43569.9</v>
      </c>
      <c r="O424" s="147">
        <v>3344</v>
      </c>
      <c r="P424" s="147">
        <v>2000</v>
      </c>
      <c r="Q424" s="147">
        <v>1000</v>
      </c>
      <c r="R424" s="147">
        <v>93</v>
      </c>
      <c r="S424" s="147"/>
      <c r="T424" s="147"/>
      <c r="U424" s="147"/>
      <c r="V424" s="147"/>
      <c r="W424" s="147"/>
      <c r="X424" s="147"/>
      <c r="Y424" s="147"/>
      <c r="Z424" s="147">
        <f t="shared" si="6"/>
        <v>6437</v>
      </c>
      <c r="AA424" s="147">
        <v>59689.1</v>
      </c>
      <c r="AB424" s="147"/>
      <c r="AC424" s="147">
        <v>33943.230000000003</v>
      </c>
      <c r="AD424" s="147">
        <v>0</v>
      </c>
      <c r="AE424" s="147">
        <v>9682.2000000000007</v>
      </c>
      <c r="AF424" s="147">
        <v>0</v>
      </c>
      <c r="AG424" s="147">
        <v>482.57</v>
      </c>
      <c r="AH424" s="147">
        <v>10213.459999999999</v>
      </c>
      <c r="AI424" s="147">
        <v>20378.23</v>
      </c>
      <c r="AJ424" s="147">
        <v>39310.870000000003</v>
      </c>
      <c r="AK424" s="147"/>
      <c r="AL424" s="147">
        <v>39310.870000000003</v>
      </c>
      <c r="AM424" s="147" t="s">
        <v>3478</v>
      </c>
      <c r="AN424" s="147" t="s">
        <v>3479</v>
      </c>
      <c r="AO424" s="1">
        <v>0</v>
      </c>
      <c r="AP424" s="149"/>
    </row>
    <row r="425" spans="1:42" ht="51">
      <c r="A425" s="2">
        <v>419</v>
      </c>
      <c r="B425" s="145">
        <v>5731</v>
      </c>
      <c r="C425" s="146" t="s">
        <v>3480</v>
      </c>
      <c r="D425" s="147" t="s">
        <v>532</v>
      </c>
      <c r="E425" s="148" t="s">
        <v>3448</v>
      </c>
      <c r="F425" s="147" t="s">
        <v>3311</v>
      </c>
      <c r="G425" s="148" t="s">
        <v>1723</v>
      </c>
      <c r="H425" s="147" t="s">
        <v>2013</v>
      </c>
      <c r="I425" s="147"/>
      <c r="J425" s="147"/>
      <c r="K425" s="147">
        <v>32902</v>
      </c>
      <c r="L425" s="147">
        <v>8776</v>
      </c>
      <c r="M425" s="147">
        <v>4167.8</v>
      </c>
      <c r="N425" s="147">
        <v>37510.199999999997</v>
      </c>
      <c r="O425" s="147">
        <v>2772</v>
      </c>
      <c r="P425" s="147">
        <v>2000</v>
      </c>
      <c r="Q425" s="147">
        <v>1000</v>
      </c>
      <c r="R425" s="147">
        <v>78</v>
      </c>
      <c r="S425" s="147"/>
      <c r="T425" s="147"/>
      <c r="U425" s="147"/>
      <c r="V425" s="147"/>
      <c r="W425" s="147"/>
      <c r="X425" s="147"/>
      <c r="Y425" s="147"/>
      <c r="Z425" s="147">
        <f t="shared" si="6"/>
        <v>5850</v>
      </c>
      <c r="AA425" s="147">
        <v>51695.8</v>
      </c>
      <c r="AB425" s="147"/>
      <c r="AC425" s="147">
        <v>26983.57</v>
      </c>
      <c r="AD425" s="147">
        <v>0</v>
      </c>
      <c r="AE425" s="147">
        <v>8335.6</v>
      </c>
      <c r="AF425" s="147">
        <v>5000</v>
      </c>
      <c r="AG425" s="147">
        <v>435.83</v>
      </c>
      <c r="AH425" s="147">
        <v>4252.5</v>
      </c>
      <c r="AI425" s="147">
        <v>18023.93</v>
      </c>
      <c r="AJ425" s="147">
        <v>33671.870000000003</v>
      </c>
      <c r="AK425" s="147"/>
      <c r="AL425" s="147">
        <v>33671.870000000003</v>
      </c>
      <c r="AM425" s="147" t="s">
        <v>3481</v>
      </c>
      <c r="AN425" s="147" t="s">
        <v>3482</v>
      </c>
      <c r="AO425" s="1" t="s">
        <v>3483</v>
      </c>
      <c r="AP425" s="149"/>
    </row>
    <row r="426" spans="1:42" ht="51">
      <c r="A426" s="2">
        <v>420</v>
      </c>
      <c r="B426" s="145">
        <v>5739</v>
      </c>
      <c r="C426" s="146" t="s">
        <v>531</v>
      </c>
      <c r="D426" s="147" t="s">
        <v>532</v>
      </c>
      <c r="E426" s="148" t="s">
        <v>3448</v>
      </c>
      <c r="F426" s="147" t="s">
        <v>3311</v>
      </c>
      <c r="G426" s="148" t="s">
        <v>2181</v>
      </c>
      <c r="H426" s="147" t="s">
        <v>142</v>
      </c>
      <c r="I426" s="147"/>
      <c r="J426" s="147"/>
      <c r="K426" s="147">
        <v>46207</v>
      </c>
      <c r="L426" s="147">
        <v>7700</v>
      </c>
      <c r="M426" s="147">
        <v>5390.7</v>
      </c>
      <c r="N426" s="147">
        <v>48516.3</v>
      </c>
      <c r="O426" s="147">
        <v>4220</v>
      </c>
      <c r="P426" s="147">
        <v>2000</v>
      </c>
      <c r="Q426" s="147">
        <v>1000</v>
      </c>
      <c r="R426" s="147">
        <v>145</v>
      </c>
      <c r="S426" s="147"/>
      <c r="T426" s="147"/>
      <c r="U426" s="147"/>
      <c r="V426" s="147"/>
      <c r="W426" s="147"/>
      <c r="X426" s="147"/>
      <c r="Y426" s="147"/>
      <c r="Z426" s="147">
        <f t="shared" si="6"/>
        <v>7365</v>
      </c>
      <c r="AA426" s="147">
        <v>66662.7</v>
      </c>
      <c r="AB426" s="147"/>
      <c r="AC426" s="147">
        <v>36947.480000000003</v>
      </c>
      <c r="AD426" s="147">
        <v>0</v>
      </c>
      <c r="AE426" s="147">
        <v>10781.4</v>
      </c>
      <c r="AF426" s="147">
        <v>10000</v>
      </c>
      <c r="AG426" s="147">
        <v>447.31</v>
      </c>
      <c r="AH426" s="147">
        <v>9716.64</v>
      </c>
      <c r="AI426" s="147">
        <v>30945.35</v>
      </c>
      <c r="AJ426" s="147">
        <v>35717.35</v>
      </c>
      <c r="AK426" s="147"/>
      <c r="AL426" s="147">
        <v>35717.35</v>
      </c>
      <c r="AM426" s="147" t="s">
        <v>3484</v>
      </c>
      <c r="AN426" s="147" t="s">
        <v>3485</v>
      </c>
      <c r="AO426" s="1" t="s">
        <v>3486</v>
      </c>
      <c r="AP426" s="149"/>
    </row>
    <row r="427" spans="1:42" ht="51">
      <c r="A427" s="2">
        <v>421</v>
      </c>
      <c r="B427" s="145">
        <v>5740</v>
      </c>
      <c r="C427" s="146" t="s">
        <v>3487</v>
      </c>
      <c r="D427" s="147" t="s">
        <v>532</v>
      </c>
      <c r="E427" s="148" t="s">
        <v>3448</v>
      </c>
      <c r="F427" s="147" t="s">
        <v>3311</v>
      </c>
      <c r="G427" s="148" t="s">
        <v>1716</v>
      </c>
      <c r="H427" s="147" t="s">
        <v>144</v>
      </c>
      <c r="I427" s="147"/>
      <c r="J427" s="147"/>
      <c r="K427" s="147">
        <v>35420</v>
      </c>
      <c r="L427" s="147">
        <v>12991</v>
      </c>
      <c r="M427" s="147">
        <v>4841.1000000000004</v>
      </c>
      <c r="N427" s="147">
        <v>43569.9</v>
      </c>
      <c r="O427" s="147">
        <v>3344</v>
      </c>
      <c r="P427" s="147">
        <v>2000</v>
      </c>
      <c r="Q427" s="147">
        <v>1000</v>
      </c>
      <c r="R427" s="147">
        <v>93</v>
      </c>
      <c r="S427" s="147"/>
      <c r="T427" s="147"/>
      <c r="U427" s="147"/>
      <c r="V427" s="147"/>
      <c r="W427" s="147"/>
      <c r="X427" s="147"/>
      <c r="Y427" s="147"/>
      <c r="Z427" s="147">
        <f t="shared" si="6"/>
        <v>6437</v>
      </c>
      <c r="AA427" s="147">
        <v>59689.1</v>
      </c>
      <c r="AB427" s="147"/>
      <c r="AC427" s="147">
        <v>31133.38</v>
      </c>
      <c r="AD427" s="147">
        <v>0</v>
      </c>
      <c r="AE427" s="147">
        <v>9682.2000000000007</v>
      </c>
      <c r="AF427" s="147">
        <v>6000</v>
      </c>
      <c r="AG427" s="147">
        <v>454.94</v>
      </c>
      <c r="AH427" s="147">
        <v>6177.76</v>
      </c>
      <c r="AI427" s="147">
        <v>22314.9</v>
      </c>
      <c r="AJ427" s="147">
        <v>37374.199999999997</v>
      </c>
      <c r="AK427" s="147"/>
      <c r="AL427" s="147">
        <v>37374.199999999997</v>
      </c>
      <c r="AM427" s="147" t="s">
        <v>3488</v>
      </c>
      <c r="AN427" s="147" t="s">
        <v>3489</v>
      </c>
      <c r="AO427" s="1" t="s">
        <v>3490</v>
      </c>
      <c r="AP427" s="149"/>
    </row>
    <row r="428" spans="1:42" ht="51">
      <c r="A428" s="2">
        <v>422</v>
      </c>
      <c r="B428" s="145">
        <v>5860</v>
      </c>
      <c r="C428" s="146" t="s">
        <v>3491</v>
      </c>
      <c r="D428" s="147" t="s">
        <v>532</v>
      </c>
      <c r="E428" s="148" t="s">
        <v>3448</v>
      </c>
      <c r="F428" s="147" t="s">
        <v>3311</v>
      </c>
      <c r="G428" s="148" t="s">
        <v>1716</v>
      </c>
      <c r="H428" s="147" t="s">
        <v>144</v>
      </c>
      <c r="I428" s="147"/>
      <c r="J428" s="147"/>
      <c r="K428" s="147">
        <v>35420</v>
      </c>
      <c r="L428" s="147">
        <v>12991</v>
      </c>
      <c r="M428" s="147">
        <v>4841.1000000000004</v>
      </c>
      <c r="N428" s="147">
        <v>43569.9</v>
      </c>
      <c r="O428" s="147">
        <v>3344</v>
      </c>
      <c r="P428" s="147">
        <v>2000</v>
      </c>
      <c r="Q428" s="147">
        <v>1000</v>
      </c>
      <c r="R428" s="147">
        <v>93</v>
      </c>
      <c r="S428" s="147"/>
      <c r="T428" s="147"/>
      <c r="U428" s="147"/>
      <c r="V428" s="147"/>
      <c r="W428" s="147"/>
      <c r="X428" s="147"/>
      <c r="Y428" s="147"/>
      <c r="Z428" s="147">
        <f t="shared" si="6"/>
        <v>6437</v>
      </c>
      <c r="AA428" s="147">
        <v>59689.1</v>
      </c>
      <c r="AB428" s="147"/>
      <c r="AC428" s="147">
        <v>31879.57</v>
      </c>
      <c r="AD428" s="147">
        <v>0</v>
      </c>
      <c r="AE428" s="147">
        <v>9682.2000000000007</v>
      </c>
      <c r="AF428" s="147">
        <v>5000</v>
      </c>
      <c r="AG428" s="147">
        <v>491.82</v>
      </c>
      <c r="AH428" s="147">
        <v>8468.18</v>
      </c>
      <c r="AI428" s="147">
        <v>23642.2</v>
      </c>
      <c r="AJ428" s="147">
        <v>36046.9</v>
      </c>
      <c r="AK428" s="147"/>
      <c r="AL428" s="147">
        <v>36046.9</v>
      </c>
      <c r="AM428" s="147" t="s">
        <v>3492</v>
      </c>
      <c r="AN428" s="147" t="s">
        <v>3493</v>
      </c>
      <c r="AO428" s="1" t="s">
        <v>3494</v>
      </c>
      <c r="AP428" s="149"/>
    </row>
    <row r="429" spans="1:42" ht="51">
      <c r="A429" s="2">
        <v>423</v>
      </c>
      <c r="B429" s="145">
        <v>5882</v>
      </c>
      <c r="C429" s="146" t="s">
        <v>3495</v>
      </c>
      <c r="D429" s="147" t="s">
        <v>532</v>
      </c>
      <c r="E429" s="148" t="s">
        <v>3448</v>
      </c>
      <c r="F429" s="147" t="s">
        <v>3311</v>
      </c>
      <c r="G429" s="148" t="s">
        <v>1686</v>
      </c>
      <c r="H429" s="147" t="s">
        <v>615</v>
      </c>
      <c r="I429" s="147"/>
      <c r="J429" s="147"/>
      <c r="K429" s="147">
        <v>43689</v>
      </c>
      <c r="L429" s="147">
        <v>10192</v>
      </c>
      <c r="M429" s="147">
        <v>5388.1</v>
      </c>
      <c r="N429" s="147">
        <v>48492.9</v>
      </c>
      <c r="O429" s="147">
        <v>3850</v>
      </c>
      <c r="P429" s="147">
        <v>2000</v>
      </c>
      <c r="Q429" s="147">
        <v>1000</v>
      </c>
      <c r="R429" s="147">
        <v>0</v>
      </c>
      <c r="S429" s="147">
        <v>1100</v>
      </c>
      <c r="T429" s="147"/>
      <c r="U429" s="147"/>
      <c r="V429" s="147"/>
      <c r="W429" s="147"/>
      <c r="X429" s="147"/>
      <c r="Y429" s="147"/>
      <c r="Z429" s="147">
        <f t="shared" si="6"/>
        <v>7950</v>
      </c>
      <c r="AA429" s="147">
        <v>67219.100000000006</v>
      </c>
      <c r="AB429" s="147"/>
      <c r="AC429" s="147">
        <v>33937.51</v>
      </c>
      <c r="AD429" s="147">
        <v>0</v>
      </c>
      <c r="AE429" s="147">
        <v>10776.2</v>
      </c>
      <c r="AF429" s="147">
        <v>5000</v>
      </c>
      <c r="AG429" s="147">
        <v>458.59</v>
      </c>
      <c r="AH429" s="147">
        <v>10828.26</v>
      </c>
      <c r="AI429" s="147">
        <v>27063.05</v>
      </c>
      <c r="AJ429" s="147">
        <v>40156.050000000003</v>
      </c>
      <c r="AK429" s="147"/>
      <c r="AL429" s="147">
        <v>40156.050000000003</v>
      </c>
      <c r="AM429" s="147" t="s">
        <v>3496</v>
      </c>
      <c r="AN429" s="147" t="s">
        <v>3497</v>
      </c>
      <c r="AO429" s="1" t="s">
        <v>3498</v>
      </c>
      <c r="AP429" s="149"/>
    </row>
    <row r="430" spans="1:42" ht="51">
      <c r="A430" s="2">
        <v>424</v>
      </c>
      <c r="B430" s="145">
        <v>6020</v>
      </c>
      <c r="C430" s="146" t="s">
        <v>3499</v>
      </c>
      <c r="D430" s="147" t="s">
        <v>532</v>
      </c>
      <c r="E430" s="148" t="s">
        <v>3448</v>
      </c>
      <c r="F430" s="147" t="s">
        <v>3311</v>
      </c>
      <c r="G430" s="148" t="s">
        <v>1716</v>
      </c>
      <c r="H430" s="147" t="s">
        <v>144</v>
      </c>
      <c r="I430" s="147"/>
      <c r="J430" s="147"/>
      <c r="K430" s="147">
        <v>35420</v>
      </c>
      <c r="L430" s="147">
        <v>12991</v>
      </c>
      <c r="M430" s="147">
        <v>4841.1000000000004</v>
      </c>
      <c r="N430" s="147">
        <v>43569.9</v>
      </c>
      <c r="O430" s="147">
        <v>3344</v>
      </c>
      <c r="P430" s="147">
        <v>2000</v>
      </c>
      <c r="Q430" s="147">
        <v>1000</v>
      </c>
      <c r="R430" s="147">
        <v>93</v>
      </c>
      <c r="S430" s="147"/>
      <c r="T430" s="147"/>
      <c r="U430" s="147"/>
      <c r="V430" s="147"/>
      <c r="W430" s="147"/>
      <c r="X430" s="147"/>
      <c r="Y430" s="147"/>
      <c r="Z430" s="147">
        <f t="shared" si="6"/>
        <v>6437</v>
      </c>
      <c r="AA430" s="147">
        <v>59689.1</v>
      </c>
      <c r="AB430" s="147"/>
      <c r="AC430" s="147">
        <v>31302.57</v>
      </c>
      <c r="AD430" s="147">
        <v>0</v>
      </c>
      <c r="AE430" s="147">
        <v>9682.2000000000007</v>
      </c>
      <c r="AF430" s="147">
        <v>8000</v>
      </c>
      <c r="AG430" s="147">
        <v>450.37</v>
      </c>
      <c r="AH430" s="147">
        <v>7404.87</v>
      </c>
      <c r="AI430" s="147">
        <v>25537.439999999999</v>
      </c>
      <c r="AJ430" s="147">
        <v>34151.660000000003</v>
      </c>
      <c r="AK430" s="147"/>
      <c r="AL430" s="147">
        <v>34151.660000000003</v>
      </c>
      <c r="AM430" s="147" t="s">
        <v>3500</v>
      </c>
      <c r="AN430" s="147" t="s">
        <v>3501</v>
      </c>
      <c r="AO430" s="1" t="s">
        <v>3502</v>
      </c>
      <c r="AP430" s="149"/>
    </row>
    <row r="431" spans="1:42" ht="51">
      <c r="A431" s="2">
        <v>425</v>
      </c>
      <c r="B431" s="145">
        <v>6051</v>
      </c>
      <c r="C431" s="146" t="s">
        <v>3503</v>
      </c>
      <c r="D431" s="147" t="s">
        <v>532</v>
      </c>
      <c r="E431" s="148" t="s">
        <v>3448</v>
      </c>
      <c r="F431" s="147" t="s">
        <v>3311</v>
      </c>
      <c r="G431" s="148" t="s">
        <v>1716</v>
      </c>
      <c r="H431" s="147" t="s">
        <v>144</v>
      </c>
      <c r="I431" s="147"/>
      <c r="J431" s="147"/>
      <c r="K431" s="147">
        <v>35420</v>
      </c>
      <c r="L431" s="147">
        <v>12991</v>
      </c>
      <c r="M431" s="147">
        <v>4841.1000000000004</v>
      </c>
      <c r="N431" s="147">
        <v>43569.9</v>
      </c>
      <c r="O431" s="147">
        <v>3344</v>
      </c>
      <c r="P431" s="147">
        <v>2000</v>
      </c>
      <c r="Q431" s="147">
        <v>1000</v>
      </c>
      <c r="R431" s="147">
        <v>93</v>
      </c>
      <c r="S431" s="147"/>
      <c r="T431" s="147"/>
      <c r="U431" s="147"/>
      <c r="V431" s="147"/>
      <c r="W431" s="147"/>
      <c r="X431" s="147"/>
      <c r="Y431" s="147"/>
      <c r="Z431" s="147">
        <f t="shared" si="6"/>
        <v>6437</v>
      </c>
      <c r="AA431" s="147">
        <v>59689.1</v>
      </c>
      <c r="AB431" s="147"/>
      <c r="AC431" s="147">
        <v>23064.58</v>
      </c>
      <c r="AD431" s="147">
        <v>0</v>
      </c>
      <c r="AE431" s="147">
        <v>9682.2000000000007</v>
      </c>
      <c r="AF431" s="147">
        <v>7000</v>
      </c>
      <c r="AG431" s="147">
        <v>453.51</v>
      </c>
      <c r="AH431" s="147">
        <v>5584.84</v>
      </c>
      <c r="AI431" s="147">
        <v>22720.55</v>
      </c>
      <c r="AJ431" s="147">
        <v>36968.550000000003</v>
      </c>
      <c r="AK431" s="147"/>
      <c r="AL431" s="147">
        <v>36968.550000000003</v>
      </c>
      <c r="AM431" s="147" t="s">
        <v>3504</v>
      </c>
      <c r="AN431" s="147" t="s">
        <v>3505</v>
      </c>
      <c r="AO431" s="1" t="s">
        <v>3506</v>
      </c>
      <c r="AP431" s="149"/>
    </row>
    <row r="432" spans="1:42" ht="51">
      <c r="A432" s="2">
        <v>426</v>
      </c>
      <c r="B432" s="145">
        <v>6138</v>
      </c>
      <c r="C432" s="146" t="s">
        <v>3507</v>
      </c>
      <c r="D432" s="147" t="s">
        <v>532</v>
      </c>
      <c r="E432" s="148" t="s">
        <v>3448</v>
      </c>
      <c r="F432" s="147" t="s">
        <v>3311</v>
      </c>
      <c r="G432" s="148" t="s">
        <v>2181</v>
      </c>
      <c r="H432" s="147" t="s">
        <v>142</v>
      </c>
      <c r="I432" s="147"/>
      <c r="J432" s="147"/>
      <c r="K432" s="147">
        <v>46207</v>
      </c>
      <c r="L432" s="147">
        <v>7700</v>
      </c>
      <c r="M432" s="147">
        <v>5390.7</v>
      </c>
      <c r="N432" s="147">
        <v>48516.3</v>
      </c>
      <c r="O432" s="147">
        <v>4220</v>
      </c>
      <c r="P432" s="147">
        <v>2000</v>
      </c>
      <c r="Q432" s="147">
        <v>1000</v>
      </c>
      <c r="R432" s="147"/>
      <c r="S432" s="147">
        <v>1211</v>
      </c>
      <c r="T432" s="147"/>
      <c r="U432" s="147"/>
      <c r="V432" s="147"/>
      <c r="W432" s="147"/>
      <c r="X432" s="147"/>
      <c r="Y432" s="147"/>
      <c r="Z432" s="147">
        <f t="shared" si="6"/>
        <v>8431</v>
      </c>
      <c r="AA432" s="147">
        <v>67728.7</v>
      </c>
      <c r="AB432" s="147"/>
      <c r="AC432" s="147">
        <v>34830.160000000003</v>
      </c>
      <c r="AD432" s="147">
        <v>0</v>
      </c>
      <c r="AE432" s="147">
        <v>10781.4</v>
      </c>
      <c r="AF432" s="147">
        <v>10000</v>
      </c>
      <c r="AG432" s="147">
        <v>449.16</v>
      </c>
      <c r="AH432" s="147">
        <v>10178.61</v>
      </c>
      <c r="AI432" s="147">
        <v>31409.17</v>
      </c>
      <c r="AJ432" s="147">
        <v>36319.53</v>
      </c>
      <c r="AK432" s="147"/>
      <c r="AL432" s="147">
        <v>36319.53</v>
      </c>
      <c r="AM432" s="147" t="s">
        <v>3508</v>
      </c>
      <c r="AN432" s="147" t="s">
        <v>3509</v>
      </c>
      <c r="AO432" s="1" t="s">
        <v>3510</v>
      </c>
      <c r="AP432" s="149"/>
    </row>
    <row r="433" spans="1:42" ht="51">
      <c r="A433" s="2">
        <v>427</v>
      </c>
      <c r="B433" s="145">
        <v>6174</v>
      </c>
      <c r="C433" s="146" t="s">
        <v>3511</v>
      </c>
      <c r="D433" s="147" t="s">
        <v>532</v>
      </c>
      <c r="E433" s="148" t="s">
        <v>3448</v>
      </c>
      <c r="F433" s="147" t="s">
        <v>3311</v>
      </c>
      <c r="G433" s="148" t="s">
        <v>1723</v>
      </c>
      <c r="H433" s="147" t="s">
        <v>144</v>
      </c>
      <c r="I433" s="147"/>
      <c r="J433" s="147"/>
      <c r="K433" s="147">
        <v>35420</v>
      </c>
      <c r="L433" s="147">
        <v>9448</v>
      </c>
      <c r="M433" s="147">
        <v>4486.8</v>
      </c>
      <c r="N433" s="147">
        <v>40381.199999999997</v>
      </c>
      <c r="O433" s="147">
        <v>3344</v>
      </c>
      <c r="P433" s="147">
        <v>2000</v>
      </c>
      <c r="Q433" s="147">
        <v>1000</v>
      </c>
      <c r="R433" s="147">
        <v>93</v>
      </c>
      <c r="S433" s="147"/>
      <c r="T433" s="147"/>
      <c r="U433" s="147"/>
      <c r="V433" s="147"/>
      <c r="W433" s="147"/>
      <c r="X433" s="147"/>
      <c r="Y433" s="147"/>
      <c r="Z433" s="147">
        <f t="shared" si="6"/>
        <v>6437</v>
      </c>
      <c r="AA433" s="147">
        <v>55791.8</v>
      </c>
      <c r="AB433" s="147"/>
      <c r="AC433" s="147">
        <v>28798.9</v>
      </c>
      <c r="AD433" s="147">
        <v>0</v>
      </c>
      <c r="AE433" s="147">
        <v>8973.6</v>
      </c>
      <c r="AF433" s="147">
        <v>2000</v>
      </c>
      <c r="AG433" s="147">
        <v>448.85</v>
      </c>
      <c r="AH433" s="147">
        <v>6679.52</v>
      </c>
      <c r="AI433" s="147">
        <v>18101.97</v>
      </c>
      <c r="AJ433" s="147">
        <v>37689.83</v>
      </c>
      <c r="AK433" s="147"/>
      <c r="AL433" s="147">
        <v>37689.83</v>
      </c>
      <c r="AM433" s="147" t="s">
        <v>3512</v>
      </c>
      <c r="AN433" s="147" t="s">
        <v>3513</v>
      </c>
      <c r="AO433" s="1" t="s">
        <v>3514</v>
      </c>
      <c r="AP433" s="149"/>
    </row>
    <row r="434" spans="1:42" ht="51">
      <c r="A434" s="2">
        <v>428</v>
      </c>
      <c r="B434" s="145">
        <v>6304</v>
      </c>
      <c r="C434" s="146" t="s">
        <v>3515</v>
      </c>
      <c r="D434" s="147" t="s">
        <v>532</v>
      </c>
      <c r="E434" s="148" t="s">
        <v>3448</v>
      </c>
      <c r="F434" s="147" t="s">
        <v>3311</v>
      </c>
      <c r="G434" s="148" t="s">
        <v>2969</v>
      </c>
      <c r="H434" s="147" t="s">
        <v>145</v>
      </c>
      <c r="I434" s="147"/>
      <c r="J434" s="147"/>
      <c r="K434" s="147">
        <v>52774</v>
      </c>
      <c r="L434" s="147">
        <v>5277</v>
      </c>
      <c r="M434" s="147">
        <v>5805.1</v>
      </c>
      <c r="N434" s="147">
        <v>52245.9</v>
      </c>
      <c r="O434" s="147">
        <v>4620</v>
      </c>
      <c r="P434" s="147">
        <v>2000</v>
      </c>
      <c r="Q434" s="147">
        <v>1000</v>
      </c>
      <c r="R434" s="147">
        <v>0</v>
      </c>
      <c r="S434" s="147">
        <v>1436</v>
      </c>
      <c r="T434" s="147"/>
      <c r="U434" s="147"/>
      <c r="V434" s="147"/>
      <c r="W434" s="147"/>
      <c r="X434" s="147"/>
      <c r="Y434" s="147"/>
      <c r="Z434" s="147">
        <f t="shared" si="6"/>
        <v>9056</v>
      </c>
      <c r="AA434" s="147">
        <v>72912.100000000006</v>
      </c>
      <c r="AB434" s="147"/>
      <c r="AC434" s="147">
        <v>35919.29</v>
      </c>
      <c r="AD434" s="147">
        <v>0</v>
      </c>
      <c r="AE434" s="147">
        <v>11610.2</v>
      </c>
      <c r="AF434" s="147">
        <v>9000</v>
      </c>
      <c r="AG434" s="147">
        <v>501.65</v>
      </c>
      <c r="AH434" s="147">
        <v>12258.31</v>
      </c>
      <c r="AI434" s="147">
        <v>33370.160000000003</v>
      </c>
      <c r="AJ434" s="147">
        <v>39541.94</v>
      </c>
      <c r="AK434" s="147"/>
      <c r="AL434" s="147">
        <v>39541.94</v>
      </c>
      <c r="AM434" s="147" t="s">
        <v>3516</v>
      </c>
      <c r="AN434" s="147" t="s">
        <v>3517</v>
      </c>
      <c r="AO434" s="1" t="s">
        <v>3518</v>
      </c>
      <c r="AP434" s="149"/>
    </row>
    <row r="435" spans="1:42" ht="51">
      <c r="A435" s="2">
        <v>429</v>
      </c>
      <c r="B435" s="145">
        <v>6307</v>
      </c>
      <c r="C435" s="146" t="s">
        <v>961</v>
      </c>
      <c r="D435" s="147" t="s">
        <v>532</v>
      </c>
      <c r="E435" s="148" t="s">
        <v>3448</v>
      </c>
      <c r="F435" s="147" t="s">
        <v>3311</v>
      </c>
      <c r="G435" s="148" t="s">
        <v>2181</v>
      </c>
      <c r="H435" s="147" t="s">
        <v>144</v>
      </c>
      <c r="I435" s="147"/>
      <c r="J435" s="147"/>
      <c r="K435" s="147">
        <v>35420</v>
      </c>
      <c r="L435" s="147">
        <v>5905</v>
      </c>
      <c r="M435" s="147">
        <v>4132.5</v>
      </c>
      <c r="N435" s="147">
        <v>37192.5</v>
      </c>
      <c r="O435" s="147">
        <v>3344</v>
      </c>
      <c r="P435" s="147">
        <v>2000</v>
      </c>
      <c r="Q435" s="147">
        <v>1000</v>
      </c>
      <c r="R435" s="147"/>
      <c r="S435" s="147">
        <v>771</v>
      </c>
      <c r="T435" s="147"/>
      <c r="U435" s="147"/>
      <c r="V435" s="147"/>
      <c r="W435" s="147"/>
      <c r="X435" s="147"/>
      <c r="Y435" s="147"/>
      <c r="Z435" s="147">
        <f t="shared" si="6"/>
        <v>7115</v>
      </c>
      <c r="AA435" s="147">
        <v>52572.5</v>
      </c>
      <c r="AB435" s="147"/>
      <c r="AC435" s="147">
        <v>26730.11</v>
      </c>
      <c r="AD435" s="147">
        <v>0</v>
      </c>
      <c r="AE435" s="147">
        <v>8265</v>
      </c>
      <c r="AF435" s="147">
        <v>5000</v>
      </c>
      <c r="AG435" s="147">
        <v>427.79</v>
      </c>
      <c r="AH435" s="147">
        <v>4728</v>
      </c>
      <c r="AI435" s="147">
        <v>18420.79</v>
      </c>
      <c r="AJ435" s="147">
        <v>34151.71</v>
      </c>
      <c r="AK435" s="147"/>
      <c r="AL435" s="147">
        <v>34151.71</v>
      </c>
      <c r="AM435" s="147" t="s">
        <v>3519</v>
      </c>
      <c r="AN435" s="147" t="s">
        <v>3520</v>
      </c>
      <c r="AO435" s="1" t="s">
        <v>3521</v>
      </c>
      <c r="AP435" s="149"/>
    </row>
    <row r="436" spans="1:42" ht="51">
      <c r="A436" s="2">
        <v>430</v>
      </c>
      <c r="B436" s="145">
        <v>7411</v>
      </c>
      <c r="C436" s="146" t="s">
        <v>3522</v>
      </c>
      <c r="D436" s="147" t="s">
        <v>532</v>
      </c>
      <c r="E436" s="148" t="s">
        <v>3448</v>
      </c>
      <c r="F436" s="147" t="s">
        <v>3311</v>
      </c>
      <c r="G436" s="148" t="s">
        <v>2989</v>
      </c>
      <c r="H436" s="147" t="s">
        <v>615</v>
      </c>
      <c r="I436" s="147"/>
      <c r="J436" s="147"/>
      <c r="K436" s="147">
        <v>43689</v>
      </c>
      <c r="L436" s="147"/>
      <c r="M436" s="147">
        <v>4368.8999999999996</v>
      </c>
      <c r="N436" s="147">
        <v>39320.1</v>
      </c>
      <c r="O436" s="147">
        <v>3850</v>
      </c>
      <c r="P436" s="147">
        <v>2000</v>
      </c>
      <c r="Q436" s="147">
        <v>1000</v>
      </c>
      <c r="R436" s="147">
        <v>135</v>
      </c>
      <c r="S436" s="147"/>
      <c r="T436" s="147"/>
      <c r="U436" s="147"/>
      <c r="V436" s="147"/>
      <c r="W436" s="147"/>
      <c r="X436" s="147"/>
      <c r="Y436" s="147"/>
      <c r="Z436" s="147">
        <f t="shared" si="6"/>
        <v>6985</v>
      </c>
      <c r="AA436" s="147">
        <v>55042.9</v>
      </c>
      <c r="AB436" s="147"/>
      <c r="AC436" s="147"/>
      <c r="AD436" s="147"/>
      <c r="AE436" s="147">
        <v>8737.7999999999993</v>
      </c>
      <c r="AF436" s="147">
        <v>0</v>
      </c>
      <c r="AG436" s="147">
        <v>463.05</v>
      </c>
      <c r="AH436" s="147">
        <v>0</v>
      </c>
      <c r="AI436" s="147">
        <v>9200.85</v>
      </c>
      <c r="AJ436" s="147">
        <v>45842.05</v>
      </c>
      <c r="AK436" s="147"/>
      <c r="AL436" s="147">
        <v>45842.05</v>
      </c>
      <c r="AM436" s="147" t="s">
        <v>3523</v>
      </c>
      <c r="AN436" s="147"/>
      <c r="AO436" s="1" t="s">
        <v>3524</v>
      </c>
      <c r="AP436" s="149"/>
    </row>
    <row r="437" spans="1:42" ht="51">
      <c r="A437" s="2">
        <v>431</v>
      </c>
      <c r="B437" s="145">
        <v>7419</v>
      </c>
      <c r="C437" s="146" t="s">
        <v>3525</v>
      </c>
      <c r="D437" s="147" t="s">
        <v>532</v>
      </c>
      <c r="E437" s="148" t="s">
        <v>3448</v>
      </c>
      <c r="F437" s="147" t="s">
        <v>3311</v>
      </c>
      <c r="G437" s="148" t="s">
        <v>2989</v>
      </c>
      <c r="H437" s="147" t="s">
        <v>615</v>
      </c>
      <c r="I437" s="147"/>
      <c r="J437" s="147"/>
      <c r="K437" s="147">
        <v>43689</v>
      </c>
      <c r="L437" s="147"/>
      <c r="M437" s="147">
        <v>4368.8999999999996</v>
      </c>
      <c r="N437" s="147">
        <v>39320.1</v>
      </c>
      <c r="O437" s="147">
        <v>3850</v>
      </c>
      <c r="P437" s="147">
        <v>2000</v>
      </c>
      <c r="Q437" s="147">
        <v>1000</v>
      </c>
      <c r="R437" s="147">
        <v>0</v>
      </c>
      <c r="S437" s="147">
        <v>1100</v>
      </c>
      <c r="T437" s="147"/>
      <c r="U437" s="147"/>
      <c r="V437" s="147"/>
      <c r="W437" s="147"/>
      <c r="X437" s="147"/>
      <c r="Y437" s="147"/>
      <c r="Z437" s="147">
        <f t="shared" si="6"/>
        <v>7950</v>
      </c>
      <c r="AA437" s="147">
        <v>56007.9</v>
      </c>
      <c r="AB437" s="147"/>
      <c r="AC437" s="147"/>
      <c r="AD437" s="147"/>
      <c r="AE437" s="147">
        <v>8737.7999999999993</v>
      </c>
      <c r="AF437" s="147">
        <v>0</v>
      </c>
      <c r="AG437" s="147">
        <v>472.58</v>
      </c>
      <c r="AH437" s="147">
        <v>0</v>
      </c>
      <c r="AI437" s="147">
        <v>9210.3799999999992</v>
      </c>
      <c r="AJ437" s="147">
        <v>46797.52</v>
      </c>
      <c r="AK437" s="147"/>
      <c r="AL437" s="147">
        <v>46797.52</v>
      </c>
      <c r="AM437" s="147" t="s">
        <v>3526</v>
      </c>
      <c r="AN437" s="147"/>
      <c r="AO437" s="1">
        <v>0</v>
      </c>
      <c r="AP437" s="149"/>
    </row>
    <row r="438" spans="1:42" ht="51">
      <c r="A438" s="2">
        <v>432</v>
      </c>
      <c r="B438" s="145">
        <v>90060</v>
      </c>
      <c r="C438" s="146" t="s">
        <v>510</v>
      </c>
      <c r="D438" s="147" t="s">
        <v>532</v>
      </c>
      <c r="E438" s="148" t="s">
        <v>3448</v>
      </c>
      <c r="F438" s="147" t="s">
        <v>3311</v>
      </c>
      <c r="G438" s="148"/>
      <c r="H438" s="147" t="s">
        <v>144</v>
      </c>
      <c r="I438" s="147"/>
      <c r="J438" s="147"/>
      <c r="K438" s="147">
        <v>35420</v>
      </c>
      <c r="L438" s="147"/>
      <c r="M438" s="147">
        <v>0</v>
      </c>
      <c r="N438" s="147">
        <v>35420</v>
      </c>
      <c r="O438" s="147"/>
      <c r="P438" s="147">
        <v>2000</v>
      </c>
      <c r="Q438" s="147">
        <v>1000</v>
      </c>
      <c r="R438" s="147"/>
      <c r="S438" s="147"/>
      <c r="T438" s="147"/>
      <c r="U438" s="147"/>
      <c r="V438" s="147"/>
      <c r="W438" s="147"/>
      <c r="X438" s="147"/>
      <c r="Y438" s="147"/>
      <c r="Z438" s="147">
        <f t="shared" si="6"/>
        <v>3000</v>
      </c>
      <c r="AA438" s="147">
        <v>38420</v>
      </c>
      <c r="AB438" s="147"/>
      <c r="AC438" s="147"/>
      <c r="AD438" s="147">
        <v>0</v>
      </c>
      <c r="AE438" s="147">
        <v>0</v>
      </c>
      <c r="AF438" s="147">
        <v>5000</v>
      </c>
      <c r="AG438" s="147">
        <v>334.2</v>
      </c>
      <c r="AH438" s="147">
        <v>0</v>
      </c>
      <c r="AI438" s="147">
        <v>5334.2</v>
      </c>
      <c r="AJ438" s="147">
        <v>33085.800000000003</v>
      </c>
      <c r="AK438" s="147"/>
      <c r="AL438" s="147">
        <v>33085.800000000003</v>
      </c>
      <c r="AM438" s="147" t="s">
        <v>3527</v>
      </c>
      <c r="AN438" s="147"/>
      <c r="AO438" s="1" t="s">
        <v>3528</v>
      </c>
      <c r="AP438" s="149"/>
    </row>
    <row r="439" spans="1:42" ht="51">
      <c r="A439" s="2">
        <v>433</v>
      </c>
      <c r="B439" s="145">
        <v>90102</v>
      </c>
      <c r="C439" s="146" t="s">
        <v>3529</v>
      </c>
      <c r="D439" s="147" t="s">
        <v>532</v>
      </c>
      <c r="E439" s="148" t="s">
        <v>3448</v>
      </c>
      <c r="F439" s="147" t="s">
        <v>3311</v>
      </c>
      <c r="G439" s="148"/>
      <c r="H439" s="147" t="s">
        <v>3233</v>
      </c>
      <c r="I439" s="147"/>
      <c r="J439" s="147"/>
      <c r="K439" s="147">
        <v>24702</v>
      </c>
      <c r="L439" s="147"/>
      <c r="M439" s="147">
        <v>0</v>
      </c>
      <c r="N439" s="147">
        <v>24702</v>
      </c>
      <c r="O439" s="147"/>
      <c r="P439" s="147">
        <v>2000</v>
      </c>
      <c r="Q439" s="147">
        <v>1000</v>
      </c>
      <c r="R439" s="147"/>
      <c r="S439" s="147"/>
      <c r="T439" s="147"/>
      <c r="U439" s="147"/>
      <c r="V439" s="147">
        <v>0</v>
      </c>
      <c r="W439" s="147"/>
      <c r="X439" s="147"/>
      <c r="Y439" s="147"/>
      <c r="Z439" s="147">
        <f t="shared" si="6"/>
        <v>3000</v>
      </c>
      <c r="AA439" s="147">
        <v>27702</v>
      </c>
      <c r="AB439" s="147"/>
      <c r="AC439" s="147"/>
      <c r="AD439" s="147">
        <v>0</v>
      </c>
      <c r="AE439" s="147">
        <v>0</v>
      </c>
      <c r="AF439" s="147">
        <v>4000</v>
      </c>
      <c r="AG439" s="147">
        <v>237.02</v>
      </c>
      <c r="AH439" s="147">
        <v>0</v>
      </c>
      <c r="AI439" s="147">
        <v>4237.0200000000004</v>
      </c>
      <c r="AJ439" s="147">
        <v>23464.98</v>
      </c>
      <c r="AK439" s="147"/>
      <c r="AL439" s="147">
        <v>23464.98</v>
      </c>
      <c r="AM439" s="147" t="s">
        <v>3530</v>
      </c>
      <c r="AN439" s="147"/>
      <c r="AO439" s="1" t="s">
        <v>3531</v>
      </c>
      <c r="AP439" s="149"/>
    </row>
    <row r="440" spans="1:42" ht="51">
      <c r="A440" s="2">
        <v>434</v>
      </c>
      <c r="B440" s="145">
        <v>90103</v>
      </c>
      <c r="C440" s="146" t="s">
        <v>3532</v>
      </c>
      <c r="D440" s="147" t="s">
        <v>532</v>
      </c>
      <c r="E440" s="148" t="s">
        <v>3448</v>
      </c>
      <c r="F440" s="147" t="s">
        <v>3311</v>
      </c>
      <c r="G440" s="148"/>
      <c r="H440" s="147" t="s">
        <v>3533</v>
      </c>
      <c r="I440" s="147"/>
      <c r="J440" s="147"/>
      <c r="K440" s="147">
        <v>27612</v>
      </c>
      <c r="L440" s="147"/>
      <c r="M440" s="147">
        <v>0</v>
      </c>
      <c r="N440" s="147">
        <v>27612</v>
      </c>
      <c r="O440" s="147"/>
      <c r="P440" s="147">
        <v>2000</v>
      </c>
      <c r="Q440" s="147">
        <v>1000</v>
      </c>
      <c r="R440" s="147"/>
      <c r="S440" s="147"/>
      <c r="T440" s="147"/>
      <c r="U440" s="147"/>
      <c r="V440" s="147">
        <v>0</v>
      </c>
      <c r="W440" s="147"/>
      <c r="X440" s="147"/>
      <c r="Y440" s="147"/>
      <c r="Z440" s="147">
        <f t="shared" si="6"/>
        <v>3000</v>
      </c>
      <c r="AA440" s="147">
        <v>30612</v>
      </c>
      <c r="AB440" s="147"/>
      <c r="AC440" s="147"/>
      <c r="AD440" s="147">
        <v>0</v>
      </c>
      <c r="AE440" s="147">
        <v>0</v>
      </c>
      <c r="AF440" s="147">
        <v>4000</v>
      </c>
      <c r="AG440" s="147">
        <v>266.12</v>
      </c>
      <c r="AH440" s="147">
        <v>0</v>
      </c>
      <c r="AI440" s="147">
        <v>4266.12</v>
      </c>
      <c r="AJ440" s="147">
        <v>26345.88</v>
      </c>
      <c r="AK440" s="147"/>
      <c r="AL440" s="147">
        <v>26345.88</v>
      </c>
      <c r="AM440" s="147" t="s">
        <v>3534</v>
      </c>
      <c r="AN440" s="147"/>
      <c r="AO440" s="1" t="s">
        <v>3535</v>
      </c>
      <c r="AP440" s="149"/>
    </row>
    <row r="441" spans="1:42" ht="38.25">
      <c r="A441" s="2">
        <v>435</v>
      </c>
      <c r="B441" s="145">
        <v>4746</v>
      </c>
      <c r="C441" s="146" t="s">
        <v>3536</v>
      </c>
      <c r="D441" s="147" t="s">
        <v>1544</v>
      </c>
      <c r="E441" s="148" t="s">
        <v>3537</v>
      </c>
      <c r="F441" s="147" t="s">
        <v>3311</v>
      </c>
      <c r="G441" s="148" t="s">
        <v>1777</v>
      </c>
      <c r="H441" s="147" t="s">
        <v>142</v>
      </c>
      <c r="I441" s="147"/>
      <c r="J441" s="147"/>
      <c r="K441" s="147">
        <v>46207</v>
      </c>
      <c r="L441" s="147">
        <v>13860</v>
      </c>
      <c r="M441" s="147">
        <v>6006.7</v>
      </c>
      <c r="N441" s="147">
        <v>54060.3</v>
      </c>
      <c r="O441" s="147">
        <v>4220</v>
      </c>
      <c r="P441" s="147">
        <v>2000</v>
      </c>
      <c r="Q441" s="147">
        <v>1000</v>
      </c>
      <c r="R441" s="147"/>
      <c r="S441" s="147">
        <v>1211</v>
      </c>
      <c r="T441" s="147"/>
      <c r="U441" s="147"/>
      <c r="V441" s="147"/>
      <c r="W441" s="147"/>
      <c r="X441" s="147"/>
      <c r="Y441" s="147"/>
      <c r="Z441" s="147">
        <f t="shared" si="6"/>
        <v>8431</v>
      </c>
      <c r="AA441" s="147">
        <v>74504.7</v>
      </c>
      <c r="AB441" s="147"/>
      <c r="AC441" s="147">
        <v>39873.410000000003</v>
      </c>
      <c r="AD441" s="147">
        <v>0</v>
      </c>
      <c r="AE441" s="147">
        <v>12013.4</v>
      </c>
      <c r="AF441" s="147">
        <v>10000</v>
      </c>
      <c r="AG441" s="147">
        <v>502.73</v>
      </c>
      <c r="AH441" s="147">
        <v>13195.08</v>
      </c>
      <c r="AI441" s="147">
        <v>35711.21</v>
      </c>
      <c r="AJ441" s="147">
        <v>38793.49</v>
      </c>
      <c r="AK441" s="147"/>
      <c r="AL441" s="147">
        <v>38793.49</v>
      </c>
      <c r="AM441" s="147" t="s">
        <v>3538</v>
      </c>
      <c r="AN441" s="147" t="s">
        <v>3539</v>
      </c>
      <c r="AO441" s="1" t="s">
        <v>3540</v>
      </c>
      <c r="AP441" s="149"/>
    </row>
    <row r="442" spans="1:42" ht="38.25">
      <c r="A442" s="2">
        <v>436</v>
      </c>
      <c r="B442" s="145">
        <v>5438</v>
      </c>
      <c r="C442" s="146" t="s">
        <v>3541</v>
      </c>
      <c r="D442" s="147" t="s">
        <v>1544</v>
      </c>
      <c r="E442" s="148" t="s">
        <v>3537</v>
      </c>
      <c r="F442" s="147" t="s">
        <v>3311</v>
      </c>
      <c r="G442" s="148" t="s">
        <v>2181</v>
      </c>
      <c r="H442" s="147" t="s">
        <v>145</v>
      </c>
      <c r="I442" s="147"/>
      <c r="J442" s="147"/>
      <c r="K442" s="147">
        <v>52774</v>
      </c>
      <c r="L442" s="147">
        <v>8795</v>
      </c>
      <c r="M442" s="147">
        <v>6156.9</v>
      </c>
      <c r="N442" s="147">
        <v>55412.1</v>
      </c>
      <c r="O442" s="147">
        <v>4620</v>
      </c>
      <c r="P442" s="147">
        <v>2000</v>
      </c>
      <c r="Q442" s="147">
        <v>1000</v>
      </c>
      <c r="R442" s="147"/>
      <c r="S442" s="147">
        <v>1436</v>
      </c>
      <c r="T442" s="147">
        <v>2400</v>
      </c>
      <c r="U442" s="147"/>
      <c r="V442" s="147"/>
      <c r="W442" s="147">
        <v>6000</v>
      </c>
      <c r="X442" s="147"/>
      <c r="Y442" s="147"/>
      <c r="Z442" s="147">
        <f t="shared" si="6"/>
        <v>17456</v>
      </c>
      <c r="AA442" s="147">
        <v>85181.9</v>
      </c>
      <c r="AB442" s="147">
        <v>1055.48</v>
      </c>
      <c r="AC442" s="147">
        <v>42068.74</v>
      </c>
      <c r="AD442" s="147">
        <v>13000</v>
      </c>
      <c r="AE442" s="147">
        <v>12313.8</v>
      </c>
      <c r="AF442" s="147">
        <v>15000</v>
      </c>
      <c r="AG442" s="147">
        <v>490.54</v>
      </c>
      <c r="AH442" s="147">
        <v>18582.400000000001</v>
      </c>
      <c r="AI442" s="147">
        <v>59386.74</v>
      </c>
      <c r="AJ442" s="147">
        <v>25795.16</v>
      </c>
      <c r="AK442" s="147"/>
      <c r="AL442" s="147">
        <v>25795.16</v>
      </c>
      <c r="AM442" s="147" t="s">
        <v>3542</v>
      </c>
      <c r="AN442" s="147" t="s">
        <v>3543</v>
      </c>
      <c r="AO442" s="1" t="s">
        <v>3544</v>
      </c>
      <c r="AP442" s="149" t="s">
        <v>3545</v>
      </c>
    </row>
    <row r="443" spans="1:42" ht="38.25">
      <c r="A443" s="2">
        <v>437</v>
      </c>
      <c r="B443" s="145">
        <v>5712</v>
      </c>
      <c r="C443" s="146" t="s">
        <v>933</v>
      </c>
      <c r="D443" s="147" t="s">
        <v>1544</v>
      </c>
      <c r="E443" s="148" t="s">
        <v>3537</v>
      </c>
      <c r="F443" s="147" t="s">
        <v>3311</v>
      </c>
      <c r="G443" s="148" t="s">
        <v>1716</v>
      </c>
      <c r="H443" s="147" t="s">
        <v>144</v>
      </c>
      <c r="I443" s="147"/>
      <c r="J443" s="147"/>
      <c r="K443" s="147">
        <v>35420</v>
      </c>
      <c r="L443" s="147">
        <v>12991</v>
      </c>
      <c r="M443" s="147">
        <v>4841.1000000000004</v>
      </c>
      <c r="N443" s="147">
        <v>43569.9</v>
      </c>
      <c r="O443" s="147">
        <v>3344</v>
      </c>
      <c r="P443" s="147">
        <v>2000</v>
      </c>
      <c r="Q443" s="147">
        <v>1000</v>
      </c>
      <c r="R443" s="147">
        <v>93</v>
      </c>
      <c r="S443" s="147"/>
      <c r="T443" s="147"/>
      <c r="U443" s="147"/>
      <c r="V443" s="147"/>
      <c r="W443" s="147"/>
      <c r="X443" s="147"/>
      <c r="Y443" s="147"/>
      <c r="Z443" s="147">
        <f t="shared" si="6"/>
        <v>6437</v>
      </c>
      <c r="AA443" s="147">
        <v>59689.1</v>
      </c>
      <c r="AB443" s="147"/>
      <c r="AC443" s="147">
        <v>31097.919999999998</v>
      </c>
      <c r="AD443" s="147">
        <v>0</v>
      </c>
      <c r="AE443" s="147">
        <v>9682.2000000000007</v>
      </c>
      <c r="AF443" s="147">
        <v>0</v>
      </c>
      <c r="AG443" s="147">
        <v>482.53</v>
      </c>
      <c r="AH443" s="147">
        <v>10051.780000000001</v>
      </c>
      <c r="AI443" s="147">
        <v>20216.509999999998</v>
      </c>
      <c r="AJ443" s="147">
        <v>39472.589999999997</v>
      </c>
      <c r="AK443" s="147"/>
      <c r="AL443" s="147">
        <v>39472.589999999997</v>
      </c>
      <c r="AM443" s="147" t="s">
        <v>3546</v>
      </c>
      <c r="AN443" s="147" t="s">
        <v>3547</v>
      </c>
      <c r="AO443" s="1">
        <v>0</v>
      </c>
      <c r="AP443" s="149"/>
    </row>
    <row r="444" spans="1:42" ht="38.25">
      <c r="A444" s="2">
        <v>438</v>
      </c>
      <c r="B444" s="145">
        <v>5749</v>
      </c>
      <c r="C444" s="146" t="s">
        <v>3548</v>
      </c>
      <c r="D444" s="147" t="s">
        <v>1544</v>
      </c>
      <c r="E444" s="148" t="s">
        <v>3537</v>
      </c>
      <c r="F444" s="147" t="s">
        <v>3311</v>
      </c>
      <c r="G444" s="148" t="s">
        <v>1716</v>
      </c>
      <c r="H444" s="147" t="s">
        <v>144</v>
      </c>
      <c r="I444" s="147"/>
      <c r="J444" s="147"/>
      <c r="K444" s="147">
        <v>35420</v>
      </c>
      <c r="L444" s="147">
        <v>12991</v>
      </c>
      <c r="M444" s="147">
        <v>4841.1000000000004</v>
      </c>
      <c r="N444" s="147">
        <v>43569.9</v>
      </c>
      <c r="O444" s="147">
        <v>3344</v>
      </c>
      <c r="P444" s="147">
        <v>2000</v>
      </c>
      <c r="Q444" s="147">
        <v>1000</v>
      </c>
      <c r="R444" s="147">
        <v>93</v>
      </c>
      <c r="S444" s="147">
        <v>0</v>
      </c>
      <c r="T444" s="147"/>
      <c r="U444" s="147"/>
      <c r="V444" s="147"/>
      <c r="W444" s="147"/>
      <c r="X444" s="147"/>
      <c r="Y444" s="147"/>
      <c r="Z444" s="147">
        <f t="shared" si="6"/>
        <v>6437</v>
      </c>
      <c r="AA444" s="147">
        <v>59689.1</v>
      </c>
      <c r="AB444" s="147"/>
      <c r="AC444" s="147">
        <v>33397.269999999997</v>
      </c>
      <c r="AD444" s="147">
        <v>0</v>
      </c>
      <c r="AE444" s="147">
        <v>9682.2000000000007</v>
      </c>
      <c r="AF444" s="147">
        <v>3000</v>
      </c>
      <c r="AG444" s="147">
        <v>459.22</v>
      </c>
      <c r="AH444" s="147">
        <v>10677.97</v>
      </c>
      <c r="AI444" s="147">
        <v>23819.39</v>
      </c>
      <c r="AJ444" s="147">
        <v>35869.71</v>
      </c>
      <c r="AK444" s="147"/>
      <c r="AL444" s="147">
        <v>35869.71</v>
      </c>
      <c r="AM444" s="147" t="s">
        <v>3549</v>
      </c>
      <c r="AN444" s="147" t="s">
        <v>3550</v>
      </c>
      <c r="AO444" s="1" t="s">
        <v>3551</v>
      </c>
      <c r="AP444" s="149"/>
    </row>
    <row r="445" spans="1:42" ht="38.25">
      <c r="A445" s="2">
        <v>439</v>
      </c>
      <c r="B445" s="145">
        <v>5750</v>
      </c>
      <c r="C445" s="146" t="s">
        <v>1416</v>
      </c>
      <c r="D445" s="147" t="s">
        <v>1544</v>
      </c>
      <c r="E445" s="148" t="s">
        <v>3537</v>
      </c>
      <c r="F445" s="147" t="s">
        <v>3311</v>
      </c>
      <c r="G445" s="148" t="s">
        <v>1716</v>
      </c>
      <c r="H445" s="147" t="s">
        <v>144</v>
      </c>
      <c r="I445" s="147"/>
      <c r="J445" s="147"/>
      <c r="K445" s="147">
        <v>35420</v>
      </c>
      <c r="L445" s="147">
        <v>12991</v>
      </c>
      <c r="M445" s="147">
        <v>4841.1000000000004</v>
      </c>
      <c r="N445" s="147">
        <v>43569.9</v>
      </c>
      <c r="O445" s="147">
        <v>3344</v>
      </c>
      <c r="P445" s="147">
        <v>2000</v>
      </c>
      <c r="Q445" s="147">
        <v>1000</v>
      </c>
      <c r="R445" s="147">
        <v>93</v>
      </c>
      <c r="S445" s="147"/>
      <c r="T445" s="147"/>
      <c r="U445" s="147"/>
      <c r="V445" s="147"/>
      <c r="W445" s="147"/>
      <c r="X445" s="147"/>
      <c r="Y445" s="147"/>
      <c r="Z445" s="147">
        <f t="shared" si="6"/>
        <v>6437</v>
      </c>
      <c r="AA445" s="147">
        <v>59689.1</v>
      </c>
      <c r="AB445" s="147"/>
      <c r="AC445" s="147">
        <v>32898.410000000003</v>
      </c>
      <c r="AD445" s="147">
        <v>0</v>
      </c>
      <c r="AE445" s="147">
        <v>9682.2000000000007</v>
      </c>
      <c r="AF445" s="147">
        <v>5000</v>
      </c>
      <c r="AG445" s="147">
        <v>453</v>
      </c>
      <c r="AH445" s="147">
        <v>9385.5400000000009</v>
      </c>
      <c r="AI445" s="147">
        <v>24520.74</v>
      </c>
      <c r="AJ445" s="147">
        <v>35168.36</v>
      </c>
      <c r="AK445" s="147"/>
      <c r="AL445" s="147">
        <v>35168.36</v>
      </c>
      <c r="AM445" s="147" t="s">
        <v>3552</v>
      </c>
      <c r="AN445" s="147" t="s">
        <v>3553</v>
      </c>
      <c r="AO445" s="1" t="s">
        <v>3554</v>
      </c>
      <c r="AP445" s="149"/>
    </row>
    <row r="446" spans="1:42" ht="38.25">
      <c r="A446" s="2">
        <v>440</v>
      </c>
      <c r="B446" s="145">
        <v>6527</v>
      </c>
      <c r="C446" s="146" t="s">
        <v>3555</v>
      </c>
      <c r="D446" s="147" t="s">
        <v>1544</v>
      </c>
      <c r="E446" s="148" t="s">
        <v>3537</v>
      </c>
      <c r="F446" s="147" t="s">
        <v>3311</v>
      </c>
      <c r="G446" s="148" t="s">
        <v>1693</v>
      </c>
      <c r="H446" s="147" t="s">
        <v>143</v>
      </c>
      <c r="I446" s="147"/>
      <c r="J446" s="147"/>
      <c r="K446" s="147">
        <v>32902</v>
      </c>
      <c r="L446" s="147">
        <v>6582</v>
      </c>
      <c r="M446" s="147">
        <v>3948.4</v>
      </c>
      <c r="N446" s="147">
        <v>35535.599999999999</v>
      </c>
      <c r="O446" s="147">
        <v>2772</v>
      </c>
      <c r="P446" s="147">
        <v>2000</v>
      </c>
      <c r="Q446" s="147">
        <v>1000</v>
      </c>
      <c r="R446" s="147">
        <v>78</v>
      </c>
      <c r="S446" s="147"/>
      <c r="T446" s="147"/>
      <c r="U446" s="147"/>
      <c r="V446" s="147"/>
      <c r="W446" s="147"/>
      <c r="X446" s="147"/>
      <c r="Y446" s="147"/>
      <c r="Z446" s="147">
        <f t="shared" si="6"/>
        <v>5850</v>
      </c>
      <c r="AA446" s="147">
        <v>49282.400000000001</v>
      </c>
      <c r="AB446" s="147"/>
      <c r="AC446" s="147">
        <v>24985.93</v>
      </c>
      <c r="AD446" s="147">
        <v>0</v>
      </c>
      <c r="AE446" s="147">
        <v>7896.8</v>
      </c>
      <c r="AF446" s="147">
        <v>5000</v>
      </c>
      <c r="AG446" s="147">
        <v>417.97</v>
      </c>
      <c r="AH446" s="147">
        <v>4363.1000000000004</v>
      </c>
      <c r="AI446" s="147">
        <v>17677.87</v>
      </c>
      <c r="AJ446" s="147">
        <v>31604.53</v>
      </c>
      <c r="AK446" s="147"/>
      <c r="AL446" s="147">
        <v>31604.53</v>
      </c>
      <c r="AM446" s="147" t="s">
        <v>3556</v>
      </c>
      <c r="AN446" s="147" t="s">
        <v>3557</v>
      </c>
      <c r="AO446" s="1" t="s">
        <v>3558</v>
      </c>
      <c r="AP446" s="149"/>
    </row>
    <row r="447" spans="1:42" ht="38.25">
      <c r="A447" s="2">
        <v>441</v>
      </c>
      <c r="B447" s="145">
        <v>6549</v>
      </c>
      <c r="C447" s="146" t="s">
        <v>3559</v>
      </c>
      <c r="D447" s="147" t="s">
        <v>1544</v>
      </c>
      <c r="E447" s="148" t="s">
        <v>3537</v>
      </c>
      <c r="F447" s="147" t="s">
        <v>3311</v>
      </c>
      <c r="G447" s="148" t="s">
        <v>1693</v>
      </c>
      <c r="H447" s="147" t="s">
        <v>143</v>
      </c>
      <c r="I447" s="147"/>
      <c r="J447" s="147"/>
      <c r="K447" s="147">
        <v>32902</v>
      </c>
      <c r="L447" s="147">
        <v>6582</v>
      </c>
      <c r="M447" s="147">
        <v>3948.4</v>
      </c>
      <c r="N447" s="147">
        <v>35535.599999999999</v>
      </c>
      <c r="O447" s="147">
        <v>2772</v>
      </c>
      <c r="P447" s="147">
        <v>2000</v>
      </c>
      <c r="Q447" s="147">
        <v>1000</v>
      </c>
      <c r="R447" s="147">
        <v>78</v>
      </c>
      <c r="S447" s="147"/>
      <c r="T447" s="147"/>
      <c r="U447" s="147"/>
      <c r="V447" s="147"/>
      <c r="W447" s="147"/>
      <c r="X447" s="147"/>
      <c r="Y447" s="147"/>
      <c r="Z447" s="147">
        <f t="shared" si="6"/>
        <v>5850</v>
      </c>
      <c r="AA447" s="147">
        <v>49282.400000000001</v>
      </c>
      <c r="AB447" s="147"/>
      <c r="AC447" s="147">
        <v>14923.41</v>
      </c>
      <c r="AD447" s="147">
        <v>0</v>
      </c>
      <c r="AE447" s="147">
        <v>7896.8</v>
      </c>
      <c r="AF447" s="147">
        <v>11000</v>
      </c>
      <c r="AG447" s="147">
        <v>337.91</v>
      </c>
      <c r="AH447" s="147">
        <v>1273.93</v>
      </c>
      <c r="AI447" s="147">
        <v>20508.64</v>
      </c>
      <c r="AJ447" s="147">
        <v>28773.759999999998</v>
      </c>
      <c r="AK447" s="147"/>
      <c r="AL447" s="147">
        <v>28773.759999999998</v>
      </c>
      <c r="AM447" s="147" t="s">
        <v>3560</v>
      </c>
      <c r="AN447" s="147" t="s">
        <v>3561</v>
      </c>
      <c r="AO447" s="1" t="s">
        <v>3562</v>
      </c>
      <c r="AP447" s="149"/>
    </row>
    <row r="448" spans="1:42" ht="38.25">
      <c r="A448" s="2">
        <v>442</v>
      </c>
      <c r="B448" s="145">
        <v>90136</v>
      </c>
      <c r="C448" s="146" t="s">
        <v>3563</v>
      </c>
      <c r="D448" s="147" t="s">
        <v>1544</v>
      </c>
      <c r="E448" s="148" t="s">
        <v>3537</v>
      </c>
      <c r="F448" s="147" t="s">
        <v>3311</v>
      </c>
      <c r="G448" s="148"/>
      <c r="H448" s="147" t="s">
        <v>3233</v>
      </c>
      <c r="I448" s="147"/>
      <c r="J448" s="147"/>
      <c r="K448" s="147">
        <v>24702</v>
      </c>
      <c r="L448" s="147"/>
      <c r="M448" s="147">
        <v>0</v>
      </c>
      <c r="N448" s="147">
        <v>24702</v>
      </c>
      <c r="O448" s="147"/>
      <c r="P448" s="147">
        <v>2000</v>
      </c>
      <c r="Q448" s="147">
        <v>1000</v>
      </c>
      <c r="R448" s="147"/>
      <c r="S448" s="147"/>
      <c r="T448" s="147"/>
      <c r="U448" s="147"/>
      <c r="V448" s="147">
        <v>0</v>
      </c>
      <c r="W448" s="147"/>
      <c r="X448" s="147"/>
      <c r="Y448" s="147"/>
      <c r="Z448" s="147">
        <f t="shared" si="6"/>
        <v>3000</v>
      </c>
      <c r="AA448" s="147">
        <v>27702</v>
      </c>
      <c r="AB448" s="147"/>
      <c r="AC448" s="147"/>
      <c r="AD448" s="147">
        <v>0</v>
      </c>
      <c r="AE448" s="147">
        <v>0</v>
      </c>
      <c r="AF448" s="147">
        <v>0</v>
      </c>
      <c r="AG448" s="147">
        <v>277.02</v>
      </c>
      <c r="AH448" s="147">
        <v>0</v>
      </c>
      <c r="AI448" s="147">
        <v>277.02</v>
      </c>
      <c r="AJ448" s="147">
        <v>27424.98</v>
      </c>
      <c r="AK448" s="147"/>
      <c r="AL448" s="147">
        <v>27424.98</v>
      </c>
      <c r="AM448" s="147" t="s">
        <v>3564</v>
      </c>
      <c r="AN448" s="147"/>
      <c r="AO448" s="1">
        <v>0</v>
      </c>
      <c r="AP448" s="149"/>
    </row>
    <row r="449" spans="1:42" ht="38.25">
      <c r="A449" s="2">
        <v>443</v>
      </c>
      <c r="B449" s="145">
        <v>6005</v>
      </c>
      <c r="C449" s="146" t="s">
        <v>3565</v>
      </c>
      <c r="D449" s="147" t="s">
        <v>606</v>
      </c>
      <c r="E449" s="148" t="s">
        <v>3566</v>
      </c>
      <c r="F449" s="147" t="s">
        <v>3311</v>
      </c>
      <c r="G449" s="148" t="s">
        <v>1716</v>
      </c>
      <c r="H449" s="147" t="s">
        <v>144</v>
      </c>
      <c r="I449" s="147"/>
      <c r="J449" s="147"/>
      <c r="K449" s="147">
        <v>35420</v>
      </c>
      <c r="L449" s="147">
        <v>12991</v>
      </c>
      <c r="M449" s="147">
        <v>4841.1000000000004</v>
      </c>
      <c r="N449" s="147">
        <v>43569.9</v>
      </c>
      <c r="O449" s="147">
        <v>3344</v>
      </c>
      <c r="P449" s="147">
        <v>2000</v>
      </c>
      <c r="Q449" s="147">
        <v>1000</v>
      </c>
      <c r="R449" s="147">
        <v>93</v>
      </c>
      <c r="S449" s="147"/>
      <c r="T449" s="147"/>
      <c r="U449" s="147"/>
      <c r="V449" s="147"/>
      <c r="W449" s="147"/>
      <c r="X449" s="147"/>
      <c r="Y449" s="147"/>
      <c r="Z449" s="147">
        <f t="shared" si="6"/>
        <v>6437</v>
      </c>
      <c r="AA449" s="147">
        <v>59689.1</v>
      </c>
      <c r="AB449" s="147"/>
      <c r="AC449" s="147">
        <v>33452.370000000003</v>
      </c>
      <c r="AD449" s="147">
        <v>0</v>
      </c>
      <c r="AE449" s="147">
        <v>9682.2000000000007</v>
      </c>
      <c r="AF449" s="147">
        <v>7000</v>
      </c>
      <c r="AG449" s="147">
        <v>453.5</v>
      </c>
      <c r="AH449" s="147">
        <v>8208.2800000000007</v>
      </c>
      <c r="AI449" s="147">
        <v>25343.98</v>
      </c>
      <c r="AJ449" s="147">
        <v>34345.120000000003</v>
      </c>
      <c r="AK449" s="147"/>
      <c r="AL449" s="147">
        <v>34345.120000000003</v>
      </c>
      <c r="AM449" s="147" t="s">
        <v>3567</v>
      </c>
      <c r="AN449" s="147" t="s">
        <v>3568</v>
      </c>
      <c r="AO449" s="1" t="s">
        <v>3569</v>
      </c>
      <c r="AP449" s="149"/>
    </row>
    <row r="450" spans="1:42" ht="38.25">
      <c r="A450" s="2">
        <v>444</v>
      </c>
      <c r="B450" s="145">
        <v>6037</v>
      </c>
      <c r="C450" s="146" t="s">
        <v>3570</v>
      </c>
      <c r="D450" s="147" t="s">
        <v>606</v>
      </c>
      <c r="E450" s="148" t="s">
        <v>3566</v>
      </c>
      <c r="F450" s="147" t="s">
        <v>3311</v>
      </c>
      <c r="G450" s="148" t="s">
        <v>1716</v>
      </c>
      <c r="H450" s="147" t="s">
        <v>144</v>
      </c>
      <c r="I450" s="147"/>
      <c r="J450" s="147"/>
      <c r="K450" s="147">
        <v>35420</v>
      </c>
      <c r="L450" s="147">
        <v>12991</v>
      </c>
      <c r="M450" s="147">
        <v>4841.1000000000004</v>
      </c>
      <c r="N450" s="147">
        <v>43569.9</v>
      </c>
      <c r="O450" s="147">
        <v>3344</v>
      </c>
      <c r="P450" s="147">
        <v>2000</v>
      </c>
      <c r="Q450" s="147">
        <v>1000</v>
      </c>
      <c r="R450" s="147">
        <v>93</v>
      </c>
      <c r="S450" s="147"/>
      <c r="T450" s="147"/>
      <c r="U450" s="147"/>
      <c r="V450" s="147"/>
      <c r="W450" s="147"/>
      <c r="X450" s="147"/>
      <c r="Y450" s="147"/>
      <c r="Z450" s="147">
        <f t="shared" si="6"/>
        <v>6437</v>
      </c>
      <c r="AA450" s="147">
        <v>59689.1</v>
      </c>
      <c r="AB450" s="147"/>
      <c r="AC450" s="147">
        <v>31113.89</v>
      </c>
      <c r="AD450" s="147">
        <v>0</v>
      </c>
      <c r="AE450" s="147">
        <v>9682.2000000000007</v>
      </c>
      <c r="AF450" s="147">
        <v>15000</v>
      </c>
      <c r="AG450" s="147">
        <v>443.12</v>
      </c>
      <c r="AH450" s="147">
        <v>6859.38</v>
      </c>
      <c r="AI450" s="147">
        <v>31984.7</v>
      </c>
      <c r="AJ450" s="147">
        <v>27704.400000000001</v>
      </c>
      <c r="AK450" s="147"/>
      <c r="AL450" s="147">
        <v>27704.400000000001</v>
      </c>
      <c r="AM450" s="147" t="s">
        <v>3571</v>
      </c>
      <c r="AN450" s="147" t="s">
        <v>3572</v>
      </c>
      <c r="AO450" s="1" t="s">
        <v>3573</v>
      </c>
      <c r="AP450" s="149"/>
    </row>
    <row r="451" spans="1:42" ht="38.25">
      <c r="A451" s="2">
        <v>445</v>
      </c>
      <c r="B451" s="145">
        <v>6085</v>
      </c>
      <c r="C451" s="146" t="s">
        <v>3574</v>
      </c>
      <c r="D451" s="147" t="s">
        <v>606</v>
      </c>
      <c r="E451" s="148" t="s">
        <v>3566</v>
      </c>
      <c r="F451" s="147" t="s">
        <v>3311</v>
      </c>
      <c r="G451" s="148" t="s">
        <v>1723</v>
      </c>
      <c r="H451" s="147" t="s">
        <v>2754</v>
      </c>
      <c r="I451" s="147"/>
      <c r="J451" s="147"/>
      <c r="K451" s="147">
        <v>27612</v>
      </c>
      <c r="L451" s="147">
        <v>7360</v>
      </c>
      <c r="M451" s="147">
        <v>3497.2</v>
      </c>
      <c r="N451" s="147">
        <v>31474.799999999999</v>
      </c>
      <c r="O451" s="147">
        <v>2580</v>
      </c>
      <c r="P451" s="147">
        <v>2000</v>
      </c>
      <c r="Q451" s="147">
        <v>1000</v>
      </c>
      <c r="R451" s="147"/>
      <c r="S451" s="147">
        <v>495</v>
      </c>
      <c r="T451" s="147"/>
      <c r="U451" s="147"/>
      <c r="V451" s="147"/>
      <c r="W451" s="147"/>
      <c r="X451" s="147"/>
      <c r="Y451" s="147"/>
      <c r="Z451" s="147">
        <f t="shared" si="6"/>
        <v>6075</v>
      </c>
      <c r="AA451" s="147">
        <v>44544.2</v>
      </c>
      <c r="AB451" s="147"/>
      <c r="AC451" s="147">
        <v>39492.75</v>
      </c>
      <c r="AD451" s="147">
        <v>0</v>
      </c>
      <c r="AE451" s="147">
        <v>6994.4</v>
      </c>
      <c r="AF451" s="147">
        <v>7000</v>
      </c>
      <c r="AG451" s="147">
        <v>443.39</v>
      </c>
      <c r="AH451" s="147">
        <v>6700.76</v>
      </c>
      <c r="AI451" s="147">
        <v>21138.55</v>
      </c>
      <c r="AJ451" s="147">
        <v>23405.65</v>
      </c>
      <c r="AK451" s="147"/>
      <c r="AL451" s="147">
        <v>23405.65</v>
      </c>
      <c r="AM451" s="147" t="s">
        <v>3575</v>
      </c>
      <c r="AN451" s="147" t="s">
        <v>3576</v>
      </c>
      <c r="AO451" s="1" t="s">
        <v>3577</v>
      </c>
      <c r="AP451" s="149"/>
    </row>
    <row r="452" spans="1:42" ht="38.25">
      <c r="A452" s="2">
        <v>446</v>
      </c>
      <c r="B452" s="145">
        <v>6109</v>
      </c>
      <c r="C452" s="146" t="s">
        <v>3578</v>
      </c>
      <c r="D452" s="147" t="s">
        <v>606</v>
      </c>
      <c r="E452" s="148" t="s">
        <v>3566</v>
      </c>
      <c r="F452" s="147" t="s">
        <v>3311</v>
      </c>
      <c r="G452" s="148" t="s">
        <v>1686</v>
      </c>
      <c r="H452" s="147" t="s">
        <v>145</v>
      </c>
      <c r="I452" s="147"/>
      <c r="J452" s="147"/>
      <c r="K452" s="147">
        <v>52774</v>
      </c>
      <c r="L452" s="147">
        <v>12313</v>
      </c>
      <c r="M452" s="147">
        <v>6508.7</v>
      </c>
      <c r="N452" s="147">
        <v>58578.3</v>
      </c>
      <c r="O452" s="147">
        <v>4620</v>
      </c>
      <c r="P452" s="147">
        <v>2000</v>
      </c>
      <c r="Q452" s="147">
        <v>1000</v>
      </c>
      <c r="R452" s="147">
        <v>172</v>
      </c>
      <c r="S452" s="147"/>
      <c r="T452" s="147">
        <v>2400</v>
      </c>
      <c r="U452" s="147"/>
      <c r="V452" s="147"/>
      <c r="W452" s="147">
        <v>6000</v>
      </c>
      <c r="X452" s="147"/>
      <c r="Y452" s="147"/>
      <c r="Z452" s="147">
        <f t="shared" si="6"/>
        <v>16192</v>
      </c>
      <c r="AA452" s="147">
        <v>87787.7</v>
      </c>
      <c r="AB452" s="147"/>
      <c r="AC452" s="147">
        <v>45231.99</v>
      </c>
      <c r="AD452" s="147">
        <v>0</v>
      </c>
      <c r="AE452" s="147">
        <v>13017.4</v>
      </c>
      <c r="AF452" s="147">
        <v>0</v>
      </c>
      <c r="AG452" s="147">
        <v>500</v>
      </c>
      <c r="AH452" s="147">
        <v>20271.57</v>
      </c>
      <c r="AI452" s="147">
        <v>33788.97</v>
      </c>
      <c r="AJ452" s="147">
        <v>53998.73</v>
      </c>
      <c r="AK452" s="147"/>
      <c r="AL452" s="147">
        <v>53998.73</v>
      </c>
      <c r="AM452" s="147" t="s">
        <v>3579</v>
      </c>
      <c r="AN452" s="147" t="s">
        <v>3580</v>
      </c>
      <c r="AO452" s="1">
        <v>0</v>
      </c>
      <c r="AP452" s="149"/>
    </row>
    <row r="453" spans="1:42" ht="38.25">
      <c r="A453" s="2">
        <v>447</v>
      </c>
      <c r="B453" s="145">
        <v>6473</v>
      </c>
      <c r="C453" s="146" t="s">
        <v>972</v>
      </c>
      <c r="D453" s="147" t="s">
        <v>606</v>
      </c>
      <c r="E453" s="148" t="s">
        <v>3566</v>
      </c>
      <c r="F453" s="147" t="s">
        <v>3311</v>
      </c>
      <c r="G453" s="148" t="s">
        <v>2181</v>
      </c>
      <c r="H453" s="147" t="s">
        <v>142</v>
      </c>
      <c r="I453" s="147"/>
      <c r="J453" s="147"/>
      <c r="K453" s="147">
        <v>46207</v>
      </c>
      <c r="L453" s="147">
        <v>7700</v>
      </c>
      <c r="M453" s="147">
        <v>5390.7</v>
      </c>
      <c r="N453" s="147">
        <v>48516.3</v>
      </c>
      <c r="O453" s="147">
        <v>4220</v>
      </c>
      <c r="P453" s="147">
        <v>2000</v>
      </c>
      <c r="Q453" s="147">
        <v>1000</v>
      </c>
      <c r="R453" s="147">
        <v>145</v>
      </c>
      <c r="S453" s="147">
        <v>0</v>
      </c>
      <c r="T453" s="147">
        <v>0</v>
      </c>
      <c r="U453" s="147"/>
      <c r="V453" s="147"/>
      <c r="W453" s="147">
        <v>0</v>
      </c>
      <c r="X453" s="147"/>
      <c r="Y453" s="147"/>
      <c r="Z453" s="147">
        <f t="shared" si="6"/>
        <v>7365</v>
      </c>
      <c r="AA453" s="147">
        <v>66662.7</v>
      </c>
      <c r="AB453" s="147"/>
      <c r="AC453" s="147">
        <v>34883.97</v>
      </c>
      <c r="AD453" s="147">
        <v>0</v>
      </c>
      <c r="AE453" s="147">
        <v>10781.4</v>
      </c>
      <c r="AF453" s="147">
        <v>10000</v>
      </c>
      <c r="AG453" s="147">
        <v>458.55</v>
      </c>
      <c r="AH453" s="147">
        <v>10267.4</v>
      </c>
      <c r="AI453" s="147">
        <v>31507.35</v>
      </c>
      <c r="AJ453" s="147">
        <v>35155.35</v>
      </c>
      <c r="AK453" s="147"/>
      <c r="AL453" s="147">
        <v>35155.35</v>
      </c>
      <c r="AM453" s="147" t="s">
        <v>3581</v>
      </c>
      <c r="AN453" s="147" t="s">
        <v>3582</v>
      </c>
      <c r="AO453" s="1" t="s">
        <v>3583</v>
      </c>
      <c r="AP453" s="149"/>
    </row>
    <row r="454" spans="1:42" ht="38.25">
      <c r="A454" s="2">
        <v>448</v>
      </c>
      <c r="B454" s="145">
        <v>6567</v>
      </c>
      <c r="C454" s="146" t="s">
        <v>3584</v>
      </c>
      <c r="D454" s="147" t="s">
        <v>606</v>
      </c>
      <c r="E454" s="148" t="s">
        <v>3566</v>
      </c>
      <c r="F454" s="147" t="s">
        <v>3311</v>
      </c>
      <c r="G454" s="148" t="s">
        <v>1693</v>
      </c>
      <c r="H454" s="147" t="s">
        <v>143</v>
      </c>
      <c r="I454" s="147"/>
      <c r="J454" s="147"/>
      <c r="K454" s="147">
        <v>32902</v>
      </c>
      <c r="L454" s="147">
        <v>6582</v>
      </c>
      <c r="M454" s="147">
        <v>3948.4</v>
      </c>
      <c r="N454" s="147">
        <v>35535.599999999999</v>
      </c>
      <c r="O454" s="147">
        <v>2772</v>
      </c>
      <c r="P454" s="147">
        <v>2000</v>
      </c>
      <c r="Q454" s="147">
        <v>1000</v>
      </c>
      <c r="R454" s="147">
        <v>78</v>
      </c>
      <c r="S454" s="147">
        <v>0</v>
      </c>
      <c r="T454" s="147"/>
      <c r="U454" s="147"/>
      <c r="V454" s="147"/>
      <c r="W454" s="147"/>
      <c r="X454" s="147"/>
      <c r="Y454" s="147"/>
      <c r="Z454" s="147">
        <f t="shared" si="6"/>
        <v>5850</v>
      </c>
      <c r="AA454" s="147">
        <v>49282.400000000001</v>
      </c>
      <c r="AB454" s="147"/>
      <c r="AC454" s="147">
        <v>23163.97</v>
      </c>
      <c r="AD454" s="147">
        <v>0</v>
      </c>
      <c r="AE454" s="147">
        <v>7896.8</v>
      </c>
      <c r="AF454" s="147">
        <v>5000</v>
      </c>
      <c r="AG454" s="147">
        <v>524.75</v>
      </c>
      <c r="AH454" s="147">
        <v>3014.02</v>
      </c>
      <c r="AI454" s="147">
        <v>16435.57</v>
      </c>
      <c r="AJ454" s="147">
        <v>32846.83</v>
      </c>
      <c r="AK454" s="147"/>
      <c r="AL454" s="147">
        <v>32846.83</v>
      </c>
      <c r="AM454" s="147" t="s">
        <v>3585</v>
      </c>
      <c r="AN454" s="147" t="s">
        <v>3586</v>
      </c>
      <c r="AO454" s="1" t="s">
        <v>3587</v>
      </c>
      <c r="AP454" s="149"/>
    </row>
    <row r="455" spans="1:42" ht="38.25">
      <c r="A455" s="2">
        <v>449</v>
      </c>
      <c r="B455" s="145">
        <v>6693</v>
      </c>
      <c r="C455" s="146" t="s">
        <v>605</v>
      </c>
      <c r="D455" s="147" t="s">
        <v>606</v>
      </c>
      <c r="E455" s="148" t="s">
        <v>3566</v>
      </c>
      <c r="F455" s="147" t="s">
        <v>3311</v>
      </c>
      <c r="G455" s="148" t="s">
        <v>1693</v>
      </c>
      <c r="H455" s="147" t="s">
        <v>143</v>
      </c>
      <c r="I455" s="147"/>
      <c r="J455" s="147"/>
      <c r="K455" s="147">
        <v>32902</v>
      </c>
      <c r="L455" s="147">
        <v>6582</v>
      </c>
      <c r="M455" s="147">
        <v>3948.4</v>
      </c>
      <c r="N455" s="147">
        <v>35535.599999999999</v>
      </c>
      <c r="O455" s="147">
        <v>2772</v>
      </c>
      <c r="P455" s="147">
        <v>2000</v>
      </c>
      <c r="Q455" s="147">
        <v>1000</v>
      </c>
      <c r="R455" s="147"/>
      <c r="S455" s="147">
        <v>648</v>
      </c>
      <c r="T455" s="147"/>
      <c r="U455" s="147"/>
      <c r="V455" s="147"/>
      <c r="W455" s="147"/>
      <c r="X455" s="147"/>
      <c r="Y455" s="147"/>
      <c r="Z455" s="147">
        <f t="shared" ref="Z455:Z518" si="7">SUM(O455:Y455)</f>
        <v>6420</v>
      </c>
      <c r="AA455" s="147">
        <v>49852.4</v>
      </c>
      <c r="AB455" s="147"/>
      <c r="AC455" s="147">
        <v>11827.55</v>
      </c>
      <c r="AD455" s="147">
        <v>0</v>
      </c>
      <c r="AE455" s="147">
        <v>7896.8</v>
      </c>
      <c r="AF455" s="147">
        <v>10000</v>
      </c>
      <c r="AG455" s="147">
        <v>452.45</v>
      </c>
      <c r="AH455" s="147">
        <v>745.28</v>
      </c>
      <c r="AI455" s="147">
        <v>19094.53</v>
      </c>
      <c r="AJ455" s="147">
        <v>30757.87</v>
      </c>
      <c r="AK455" s="147"/>
      <c r="AL455" s="147">
        <v>30757.87</v>
      </c>
      <c r="AM455" s="147" t="s">
        <v>3588</v>
      </c>
      <c r="AN455" s="147" t="s">
        <v>3589</v>
      </c>
      <c r="AO455" s="1" t="s">
        <v>3590</v>
      </c>
      <c r="AP455" s="149"/>
    </row>
    <row r="456" spans="1:42" ht="38.25">
      <c r="A456" s="2">
        <v>450</v>
      </c>
      <c r="B456" s="145">
        <v>6779</v>
      </c>
      <c r="C456" s="146" t="s">
        <v>3591</v>
      </c>
      <c r="D456" s="147" t="s">
        <v>606</v>
      </c>
      <c r="E456" s="148" t="s">
        <v>3566</v>
      </c>
      <c r="F456" s="147" t="s">
        <v>3311</v>
      </c>
      <c r="G456" s="148" t="s">
        <v>2181</v>
      </c>
      <c r="H456" s="147" t="s">
        <v>142</v>
      </c>
      <c r="I456" s="147"/>
      <c r="J456" s="147"/>
      <c r="K456" s="147">
        <v>46207</v>
      </c>
      <c r="L456" s="147">
        <v>7700</v>
      </c>
      <c r="M456" s="147">
        <v>5390.7</v>
      </c>
      <c r="N456" s="147">
        <v>48516.3</v>
      </c>
      <c r="O456" s="147">
        <v>4220</v>
      </c>
      <c r="P456" s="147">
        <v>2000</v>
      </c>
      <c r="Q456" s="147">
        <v>1000</v>
      </c>
      <c r="R456" s="147">
        <v>145</v>
      </c>
      <c r="S456" s="147">
        <v>0</v>
      </c>
      <c r="T456" s="147">
        <v>0</v>
      </c>
      <c r="U456" s="147"/>
      <c r="V456" s="147"/>
      <c r="W456" s="147">
        <v>0</v>
      </c>
      <c r="X456" s="147"/>
      <c r="Y456" s="147"/>
      <c r="Z456" s="147">
        <f t="shared" si="7"/>
        <v>7365</v>
      </c>
      <c r="AA456" s="147">
        <v>66662.7</v>
      </c>
      <c r="AB456" s="147"/>
      <c r="AC456" s="147">
        <v>34431.58</v>
      </c>
      <c r="AD456" s="147">
        <v>0</v>
      </c>
      <c r="AE456" s="147">
        <v>10781.4</v>
      </c>
      <c r="AF456" s="147">
        <v>12000</v>
      </c>
      <c r="AG456" s="147">
        <v>442.27</v>
      </c>
      <c r="AH456" s="147">
        <v>8899.89</v>
      </c>
      <c r="AI456" s="147">
        <v>32123.56</v>
      </c>
      <c r="AJ456" s="147">
        <v>34539.14</v>
      </c>
      <c r="AK456" s="147"/>
      <c r="AL456" s="147">
        <v>34539.14</v>
      </c>
      <c r="AM456" s="147" t="s">
        <v>3592</v>
      </c>
      <c r="AN456" s="147" t="s">
        <v>3593</v>
      </c>
      <c r="AO456" s="1" t="s">
        <v>3594</v>
      </c>
      <c r="AP456" s="149"/>
    </row>
    <row r="457" spans="1:42" ht="38.25">
      <c r="A457" s="2">
        <v>451</v>
      </c>
      <c r="B457" s="145">
        <v>6790</v>
      </c>
      <c r="C457" s="146" t="s">
        <v>1398</v>
      </c>
      <c r="D457" s="147" t="s">
        <v>606</v>
      </c>
      <c r="E457" s="148" t="s">
        <v>3566</v>
      </c>
      <c r="F457" s="147" t="s">
        <v>3311</v>
      </c>
      <c r="G457" s="148" t="s">
        <v>2181</v>
      </c>
      <c r="H457" s="147" t="s">
        <v>142</v>
      </c>
      <c r="I457" s="147"/>
      <c r="J457" s="147"/>
      <c r="K457" s="147">
        <v>46207</v>
      </c>
      <c r="L457" s="147">
        <v>7700</v>
      </c>
      <c r="M457" s="147">
        <v>5390.7</v>
      </c>
      <c r="N457" s="147">
        <v>48516.3</v>
      </c>
      <c r="O457" s="147">
        <v>4220</v>
      </c>
      <c r="P457" s="147">
        <v>2000</v>
      </c>
      <c r="Q457" s="147">
        <v>1000</v>
      </c>
      <c r="R457" s="147"/>
      <c r="S457" s="147">
        <v>1211</v>
      </c>
      <c r="T457" s="147"/>
      <c r="U457" s="147"/>
      <c r="V457" s="147"/>
      <c r="W457" s="147"/>
      <c r="X457" s="147"/>
      <c r="Y457" s="147"/>
      <c r="Z457" s="147">
        <f t="shared" si="7"/>
        <v>8431</v>
      </c>
      <c r="AA457" s="147">
        <v>67728.7</v>
      </c>
      <c r="AB457" s="147"/>
      <c r="AC457" s="147">
        <v>34577.64</v>
      </c>
      <c r="AD457" s="147">
        <v>0</v>
      </c>
      <c r="AE457" s="147">
        <v>10781.4</v>
      </c>
      <c r="AF457" s="147">
        <v>10000</v>
      </c>
      <c r="AG457" s="147">
        <v>469.84</v>
      </c>
      <c r="AH457" s="147">
        <v>10376.99</v>
      </c>
      <c r="AI457" s="147">
        <v>31628.23</v>
      </c>
      <c r="AJ457" s="147">
        <v>36100.47</v>
      </c>
      <c r="AK457" s="147"/>
      <c r="AL457" s="147">
        <v>36100.47</v>
      </c>
      <c r="AM457" s="147" t="s">
        <v>3595</v>
      </c>
      <c r="AN457" s="147" t="s">
        <v>3596</v>
      </c>
      <c r="AO457" s="1" t="s">
        <v>3597</v>
      </c>
      <c r="AP457" s="149"/>
    </row>
    <row r="458" spans="1:42" ht="38.25">
      <c r="A458" s="2">
        <v>452</v>
      </c>
      <c r="B458" s="145">
        <v>6889</v>
      </c>
      <c r="C458" s="146" t="s">
        <v>3598</v>
      </c>
      <c r="D458" s="147" t="s">
        <v>606</v>
      </c>
      <c r="E458" s="148" t="s">
        <v>3566</v>
      </c>
      <c r="F458" s="147" t="s">
        <v>3311</v>
      </c>
      <c r="G458" s="148" t="s">
        <v>2821</v>
      </c>
      <c r="H458" s="147" t="s">
        <v>143</v>
      </c>
      <c r="I458" s="147"/>
      <c r="J458" s="147"/>
      <c r="K458" s="147">
        <v>32902</v>
      </c>
      <c r="L458" s="147">
        <v>4388</v>
      </c>
      <c r="M458" s="147">
        <v>3729</v>
      </c>
      <c r="N458" s="147">
        <v>33561</v>
      </c>
      <c r="O458" s="147">
        <v>2772</v>
      </c>
      <c r="P458" s="147">
        <v>2000</v>
      </c>
      <c r="Q458" s="147">
        <v>1000</v>
      </c>
      <c r="R458" s="147">
        <v>78</v>
      </c>
      <c r="S458" s="147"/>
      <c r="T458" s="147"/>
      <c r="U458" s="147"/>
      <c r="V458" s="147"/>
      <c r="W458" s="147"/>
      <c r="X458" s="147"/>
      <c r="Y458" s="147"/>
      <c r="Z458" s="147">
        <f t="shared" si="7"/>
        <v>5850</v>
      </c>
      <c r="AA458" s="147">
        <v>46869</v>
      </c>
      <c r="AB458" s="147"/>
      <c r="AC458" s="147">
        <v>19607.580000000002</v>
      </c>
      <c r="AD458" s="147">
        <v>0</v>
      </c>
      <c r="AE458" s="147">
        <v>7458</v>
      </c>
      <c r="AF458" s="147">
        <v>10000</v>
      </c>
      <c r="AG458" s="147">
        <v>459.68</v>
      </c>
      <c r="AH458" s="147">
        <v>1132.6099999999999</v>
      </c>
      <c r="AI458" s="147">
        <v>19050.29</v>
      </c>
      <c r="AJ458" s="147">
        <v>27818.71</v>
      </c>
      <c r="AK458" s="147"/>
      <c r="AL458" s="147">
        <v>27818.71</v>
      </c>
      <c r="AM458" s="147" t="s">
        <v>3599</v>
      </c>
      <c r="AN458" s="147" t="s">
        <v>3600</v>
      </c>
      <c r="AO458" s="1" t="s">
        <v>3601</v>
      </c>
      <c r="AP458" s="149"/>
    </row>
    <row r="459" spans="1:42" ht="38.25">
      <c r="A459" s="2">
        <v>453</v>
      </c>
      <c r="B459" s="145">
        <v>5278</v>
      </c>
      <c r="C459" s="146" t="s">
        <v>3602</v>
      </c>
      <c r="D459" s="147" t="s">
        <v>1545</v>
      </c>
      <c r="E459" s="148" t="s">
        <v>3603</v>
      </c>
      <c r="F459" s="147" t="s">
        <v>3311</v>
      </c>
      <c r="G459" s="148" t="s">
        <v>1752</v>
      </c>
      <c r="H459" s="147" t="s">
        <v>145</v>
      </c>
      <c r="I459" s="147"/>
      <c r="J459" s="147"/>
      <c r="K459" s="147">
        <v>52774</v>
      </c>
      <c r="L459" s="147">
        <v>17590</v>
      </c>
      <c r="M459" s="147">
        <v>7036.4</v>
      </c>
      <c r="N459" s="147">
        <v>63327.6</v>
      </c>
      <c r="O459" s="147">
        <v>4620</v>
      </c>
      <c r="P459" s="147">
        <v>2000</v>
      </c>
      <c r="Q459" s="147">
        <v>1000</v>
      </c>
      <c r="R459" s="147">
        <v>172</v>
      </c>
      <c r="S459" s="147"/>
      <c r="T459" s="147">
        <v>2400</v>
      </c>
      <c r="U459" s="147"/>
      <c r="V459" s="147"/>
      <c r="W459" s="147">
        <v>6000</v>
      </c>
      <c r="X459" s="147"/>
      <c r="Y459" s="147"/>
      <c r="Z459" s="147">
        <f t="shared" si="7"/>
        <v>16192</v>
      </c>
      <c r="AA459" s="147">
        <v>93592.4</v>
      </c>
      <c r="AB459" s="147">
        <v>1055.48</v>
      </c>
      <c r="AC459" s="147">
        <v>48366.07</v>
      </c>
      <c r="AD459" s="147">
        <v>0</v>
      </c>
      <c r="AE459" s="147">
        <v>14072.8</v>
      </c>
      <c r="AF459" s="147">
        <v>10000</v>
      </c>
      <c r="AG459" s="147">
        <v>500</v>
      </c>
      <c r="AH459" s="147">
        <v>23356.639999999999</v>
      </c>
      <c r="AI459" s="147">
        <v>47929.440000000002</v>
      </c>
      <c r="AJ459" s="147">
        <v>45662.96</v>
      </c>
      <c r="AK459" s="147"/>
      <c r="AL459" s="147">
        <v>45662.96</v>
      </c>
      <c r="AM459" s="147" t="s">
        <v>3604</v>
      </c>
      <c r="AN459" s="147" t="s">
        <v>3605</v>
      </c>
      <c r="AO459" s="1" t="s">
        <v>3606</v>
      </c>
      <c r="AP459" s="149"/>
    </row>
    <row r="460" spans="1:42" ht="38.25">
      <c r="A460" s="2">
        <v>454</v>
      </c>
      <c r="B460" s="145">
        <v>5284</v>
      </c>
      <c r="C460" s="146" t="s">
        <v>3607</v>
      </c>
      <c r="D460" s="147" t="s">
        <v>1545</v>
      </c>
      <c r="E460" s="147" t="s">
        <v>3603</v>
      </c>
      <c r="F460" s="147" t="s">
        <v>3311</v>
      </c>
      <c r="G460" s="147" t="s">
        <v>1686</v>
      </c>
      <c r="H460" s="147" t="s">
        <v>142</v>
      </c>
      <c r="I460" s="147"/>
      <c r="J460" s="147"/>
      <c r="K460" s="147">
        <v>7452.74</v>
      </c>
      <c r="L460" s="147">
        <v>1738.71</v>
      </c>
      <c r="M460" s="147">
        <v>919.14</v>
      </c>
      <c r="N460" s="147">
        <v>8272.3100000000013</v>
      </c>
      <c r="O460" s="147">
        <v>680.65</v>
      </c>
      <c r="P460" s="147">
        <v>322.58</v>
      </c>
      <c r="Q460" s="147">
        <v>161.29</v>
      </c>
      <c r="R460" s="147">
        <v>23.39</v>
      </c>
      <c r="S460" s="147"/>
      <c r="T460" s="147"/>
      <c r="U460" s="147"/>
      <c r="V460" s="147"/>
      <c r="W460" s="147"/>
      <c r="X460" s="147"/>
      <c r="Y460" s="147"/>
      <c r="Z460" s="147">
        <f t="shared" si="7"/>
        <v>1187.9100000000001</v>
      </c>
      <c r="AA460" s="147">
        <v>11298.5</v>
      </c>
      <c r="AB460" s="147"/>
      <c r="AC460" s="147">
        <v>0</v>
      </c>
      <c r="AD460" s="147">
        <v>0</v>
      </c>
      <c r="AE460" s="147">
        <v>1838.28</v>
      </c>
      <c r="AF460" s="147">
        <v>0</v>
      </c>
      <c r="AG460" s="147">
        <v>0</v>
      </c>
      <c r="AH460" s="147">
        <v>9.16</v>
      </c>
      <c r="AI460" s="147">
        <v>1847.44</v>
      </c>
      <c r="AJ460" s="147">
        <v>9451.06</v>
      </c>
      <c r="AK460" s="147"/>
      <c r="AL460" s="147">
        <v>9451.06</v>
      </c>
      <c r="AM460" s="147" t="s">
        <v>3608</v>
      </c>
      <c r="AN460" s="147" t="s">
        <v>3609</v>
      </c>
      <c r="AO460" s="1" t="s">
        <v>3610</v>
      </c>
      <c r="AP460" s="149"/>
    </row>
    <row r="461" spans="1:42" ht="38.25">
      <c r="A461" s="2">
        <v>455</v>
      </c>
      <c r="B461" s="145">
        <v>6031</v>
      </c>
      <c r="C461" s="146" t="s">
        <v>3611</v>
      </c>
      <c r="D461" s="147" t="s">
        <v>1545</v>
      </c>
      <c r="E461" s="148" t="s">
        <v>3603</v>
      </c>
      <c r="F461" s="147" t="s">
        <v>3311</v>
      </c>
      <c r="G461" s="148" t="s">
        <v>1716</v>
      </c>
      <c r="H461" s="147" t="s">
        <v>144</v>
      </c>
      <c r="I461" s="147"/>
      <c r="J461" s="147"/>
      <c r="K461" s="147">
        <v>35420</v>
      </c>
      <c r="L461" s="147">
        <v>12991</v>
      </c>
      <c r="M461" s="147">
        <v>4841.1000000000004</v>
      </c>
      <c r="N461" s="147">
        <v>43569.9</v>
      </c>
      <c r="O461" s="147">
        <v>3344</v>
      </c>
      <c r="P461" s="147">
        <v>2000</v>
      </c>
      <c r="Q461" s="147">
        <v>1000</v>
      </c>
      <c r="R461" s="147"/>
      <c r="S461" s="147">
        <v>771</v>
      </c>
      <c r="T461" s="147"/>
      <c r="U461" s="147"/>
      <c r="V461" s="147"/>
      <c r="W461" s="147"/>
      <c r="X461" s="147"/>
      <c r="Y461" s="147"/>
      <c r="Z461" s="147">
        <f t="shared" si="7"/>
        <v>7115</v>
      </c>
      <c r="AA461" s="147">
        <v>60367.1</v>
      </c>
      <c r="AB461" s="147"/>
      <c r="AC461" s="147">
        <v>31113.97</v>
      </c>
      <c r="AD461" s="147">
        <v>0</v>
      </c>
      <c r="AE461" s="147">
        <v>9682.2000000000007</v>
      </c>
      <c r="AF461" s="147">
        <v>3000</v>
      </c>
      <c r="AG461" s="147">
        <v>459.57</v>
      </c>
      <c r="AH461" s="147">
        <v>9830.68</v>
      </c>
      <c r="AI461" s="147">
        <v>22972.45</v>
      </c>
      <c r="AJ461" s="147">
        <v>37394.65</v>
      </c>
      <c r="AK461" s="147"/>
      <c r="AL461" s="147">
        <v>37394.65</v>
      </c>
      <c r="AM461" s="147" t="s">
        <v>3612</v>
      </c>
      <c r="AN461" s="147" t="s">
        <v>3613</v>
      </c>
      <c r="AO461" s="1" t="s">
        <v>3614</v>
      </c>
      <c r="AP461" s="149"/>
    </row>
    <row r="462" spans="1:42" ht="38.25">
      <c r="A462" s="2">
        <v>456</v>
      </c>
      <c r="B462" s="145">
        <v>6183</v>
      </c>
      <c r="C462" s="146" t="s">
        <v>1417</v>
      </c>
      <c r="D462" s="147" t="s">
        <v>1545</v>
      </c>
      <c r="E462" s="148" t="s">
        <v>3603</v>
      </c>
      <c r="F462" s="147" t="s">
        <v>3311</v>
      </c>
      <c r="G462" s="148" t="s">
        <v>1777</v>
      </c>
      <c r="H462" s="147" t="s">
        <v>144</v>
      </c>
      <c r="I462" s="147"/>
      <c r="J462" s="147"/>
      <c r="K462" s="147">
        <v>35420</v>
      </c>
      <c r="L462" s="147">
        <v>10629</v>
      </c>
      <c r="M462" s="147">
        <v>4604.8999999999996</v>
      </c>
      <c r="N462" s="147">
        <v>41444.1</v>
      </c>
      <c r="O462" s="147">
        <v>3344</v>
      </c>
      <c r="P462" s="147">
        <v>2000</v>
      </c>
      <c r="Q462" s="147">
        <v>1000</v>
      </c>
      <c r="R462" s="147">
        <v>93</v>
      </c>
      <c r="S462" s="147"/>
      <c r="T462" s="147"/>
      <c r="U462" s="147"/>
      <c r="V462" s="147"/>
      <c r="W462" s="147"/>
      <c r="X462" s="147"/>
      <c r="Y462" s="147"/>
      <c r="Z462" s="147">
        <f t="shared" si="7"/>
        <v>6437</v>
      </c>
      <c r="AA462" s="147">
        <v>57090.9</v>
      </c>
      <c r="AB462" s="147"/>
      <c r="AC462" s="147">
        <v>31620.43</v>
      </c>
      <c r="AD462" s="147">
        <v>0</v>
      </c>
      <c r="AE462" s="147">
        <v>9209.7999999999993</v>
      </c>
      <c r="AF462" s="147">
        <v>2000</v>
      </c>
      <c r="AG462" s="147">
        <v>302.83</v>
      </c>
      <c r="AH462" s="147">
        <v>4765.88</v>
      </c>
      <c r="AI462" s="147">
        <v>16278.51</v>
      </c>
      <c r="AJ462" s="147">
        <v>40812.39</v>
      </c>
      <c r="AK462" s="147"/>
      <c r="AL462" s="147">
        <v>40812.39</v>
      </c>
      <c r="AM462" s="147" t="s">
        <v>3615</v>
      </c>
      <c r="AN462" s="147" t="s">
        <v>3616</v>
      </c>
      <c r="AO462" s="1" t="s">
        <v>3617</v>
      </c>
      <c r="AP462" s="149"/>
    </row>
    <row r="463" spans="1:42" ht="38.25">
      <c r="A463" s="2">
        <v>457</v>
      </c>
      <c r="B463" s="145">
        <v>6326</v>
      </c>
      <c r="C463" s="146" t="s">
        <v>3618</v>
      </c>
      <c r="D463" s="147" t="s">
        <v>1545</v>
      </c>
      <c r="E463" s="148" t="s">
        <v>3603</v>
      </c>
      <c r="F463" s="147" t="s">
        <v>3311</v>
      </c>
      <c r="G463" s="148" t="s">
        <v>2821</v>
      </c>
      <c r="H463" s="147" t="s">
        <v>144</v>
      </c>
      <c r="I463" s="147"/>
      <c r="J463" s="147"/>
      <c r="K463" s="147">
        <v>35420</v>
      </c>
      <c r="L463" s="147">
        <v>4724</v>
      </c>
      <c r="M463" s="147">
        <v>4014.4</v>
      </c>
      <c r="N463" s="147">
        <v>36129.599999999999</v>
      </c>
      <c r="O463" s="147">
        <v>3344</v>
      </c>
      <c r="P463" s="147">
        <v>2000</v>
      </c>
      <c r="Q463" s="147">
        <v>1000</v>
      </c>
      <c r="R463" s="147">
        <v>93</v>
      </c>
      <c r="S463" s="147"/>
      <c r="T463" s="147"/>
      <c r="U463" s="147"/>
      <c r="V463" s="147"/>
      <c r="W463" s="147"/>
      <c r="X463" s="147"/>
      <c r="Y463" s="147"/>
      <c r="Z463" s="147">
        <f t="shared" si="7"/>
        <v>6437</v>
      </c>
      <c r="AA463" s="147">
        <v>50595.4</v>
      </c>
      <c r="AB463" s="147"/>
      <c r="AC463" s="147">
        <v>28314.04</v>
      </c>
      <c r="AD463" s="147">
        <v>0</v>
      </c>
      <c r="AE463" s="147">
        <v>8028.8</v>
      </c>
      <c r="AF463" s="147">
        <v>10000</v>
      </c>
      <c r="AG463" s="147">
        <v>336.73</v>
      </c>
      <c r="AH463" s="147">
        <v>5511.18</v>
      </c>
      <c r="AI463" s="147">
        <v>23876.71</v>
      </c>
      <c r="AJ463" s="147">
        <v>26718.69</v>
      </c>
      <c r="AK463" s="147"/>
      <c r="AL463" s="147">
        <v>26718.69</v>
      </c>
      <c r="AM463" s="147" t="s">
        <v>3619</v>
      </c>
      <c r="AN463" s="147" t="s">
        <v>3620</v>
      </c>
      <c r="AO463" s="1" t="s">
        <v>3621</v>
      </c>
      <c r="AP463" s="149"/>
    </row>
    <row r="464" spans="1:42" ht="38.25">
      <c r="A464" s="2">
        <v>458</v>
      </c>
      <c r="B464" s="145">
        <v>6537</v>
      </c>
      <c r="C464" s="146" t="s">
        <v>3622</v>
      </c>
      <c r="D464" s="147" t="s">
        <v>1545</v>
      </c>
      <c r="E464" s="148" t="s">
        <v>3603</v>
      </c>
      <c r="F464" s="147" t="s">
        <v>3311</v>
      </c>
      <c r="G464" s="148" t="s">
        <v>1693</v>
      </c>
      <c r="H464" s="147" t="s">
        <v>143</v>
      </c>
      <c r="I464" s="147"/>
      <c r="J464" s="147"/>
      <c r="K464" s="147">
        <v>32902</v>
      </c>
      <c r="L464" s="147">
        <v>6582</v>
      </c>
      <c r="M464" s="147">
        <v>3948.4</v>
      </c>
      <c r="N464" s="147">
        <v>35535.599999999999</v>
      </c>
      <c r="O464" s="147">
        <v>2772</v>
      </c>
      <c r="P464" s="147">
        <v>2000</v>
      </c>
      <c r="Q464" s="147">
        <v>1000</v>
      </c>
      <c r="R464" s="147"/>
      <c r="S464" s="147">
        <v>648</v>
      </c>
      <c r="T464" s="147"/>
      <c r="U464" s="147"/>
      <c r="V464" s="147"/>
      <c r="W464" s="147"/>
      <c r="X464" s="147"/>
      <c r="Y464" s="147"/>
      <c r="Z464" s="147">
        <f t="shared" si="7"/>
        <v>6420</v>
      </c>
      <c r="AA464" s="147">
        <v>49852.4</v>
      </c>
      <c r="AB464" s="147"/>
      <c r="AC464" s="147">
        <v>25331.35</v>
      </c>
      <c r="AD464" s="147">
        <v>0</v>
      </c>
      <c r="AE464" s="147">
        <v>7896.8</v>
      </c>
      <c r="AF464" s="147">
        <v>0</v>
      </c>
      <c r="AG464" s="147">
        <v>435.72</v>
      </c>
      <c r="AH464" s="147">
        <v>5486.81</v>
      </c>
      <c r="AI464" s="147">
        <v>13819.33</v>
      </c>
      <c r="AJ464" s="147">
        <v>36033.07</v>
      </c>
      <c r="AK464" s="147"/>
      <c r="AL464" s="147">
        <v>36033.07</v>
      </c>
      <c r="AM464" s="147" t="s">
        <v>3623</v>
      </c>
      <c r="AN464" s="147" t="s">
        <v>3624</v>
      </c>
      <c r="AO464" s="1">
        <v>0</v>
      </c>
      <c r="AP464" s="149"/>
    </row>
    <row r="465" spans="1:42" ht="38.25">
      <c r="A465" s="2">
        <v>459</v>
      </c>
      <c r="B465" s="145">
        <v>6864</v>
      </c>
      <c r="C465" s="146" t="s">
        <v>3625</v>
      </c>
      <c r="D465" s="147" t="s">
        <v>1545</v>
      </c>
      <c r="E465" s="148" t="s">
        <v>3603</v>
      </c>
      <c r="F465" s="147" t="s">
        <v>3311</v>
      </c>
      <c r="G465" s="148" t="s">
        <v>2821</v>
      </c>
      <c r="H465" s="147" t="s">
        <v>144</v>
      </c>
      <c r="I465" s="147"/>
      <c r="J465" s="147"/>
      <c r="K465" s="147">
        <v>35420</v>
      </c>
      <c r="L465" s="147">
        <v>4724</v>
      </c>
      <c r="M465" s="147">
        <v>4014.4</v>
      </c>
      <c r="N465" s="147">
        <v>36129.599999999999</v>
      </c>
      <c r="O465" s="147">
        <v>3344</v>
      </c>
      <c r="P465" s="147">
        <v>2000</v>
      </c>
      <c r="Q465" s="147">
        <v>1000</v>
      </c>
      <c r="R465" s="147">
        <v>0</v>
      </c>
      <c r="S465" s="147">
        <v>771</v>
      </c>
      <c r="T465" s="147"/>
      <c r="U465" s="147"/>
      <c r="V465" s="147"/>
      <c r="W465" s="147"/>
      <c r="X465" s="147"/>
      <c r="Y465" s="147"/>
      <c r="Z465" s="147">
        <f t="shared" si="7"/>
        <v>7115</v>
      </c>
      <c r="AA465" s="147">
        <v>51273.4</v>
      </c>
      <c r="AB465" s="147"/>
      <c r="AC465" s="147">
        <v>24371.67</v>
      </c>
      <c r="AD465" s="147">
        <v>0</v>
      </c>
      <c r="AE465" s="147">
        <v>8028.8</v>
      </c>
      <c r="AF465" s="147">
        <v>10000</v>
      </c>
      <c r="AG465" s="147">
        <v>540.37</v>
      </c>
      <c r="AH465" s="147">
        <v>1624.78</v>
      </c>
      <c r="AI465" s="147">
        <v>20193.95</v>
      </c>
      <c r="AJ465" s="147">
        <v>31079.45</v>
      </c>
      <c r="AK465" s="147"/>
      <c r="AL465" s="147">
        <v>31079.45</v>
      </c>
      <c r="AM465" s="147" t="s">
        <v>3626</v>
      </c>
      <c r="AN465" s="147" t="s">
        <v>3627</v>
      </c>
      <c r="AO465" s="1" t="s">
        <v>3628</v>
      </c>
      <c r="AP465" s="149"/>
    </row>
    <row r="466" spans="1:42" ht="38.25">
      <c r="A466" s="2">
        <v>460</v>
      </c>
      <c r="B466" s="145">
        <v>6977</v>
      </c>
      <c r="C466" s="146" t="s">
        <v>3629</v>
      </c>
      <c r="D466" s="147" t="s">
        <v>1545</v>
      </c>
      <c r="E466" s="148" t="s">
        <v>3603</v>
      </c>
      <c r="F466" s="147" t="s">
        <v>3311</v>
      </c>
      <c r="G466" s="148" t="s">
        <v>2821</v>
      </c>
      <c r="H466" s="147" t="s">
        <v>143</v>
      </c>
      <c r="I466" s="147"/>
      <c r="J466" s="147"/>
      <c r="K466" s="147">
        <v>32902</v>
      </c>
      <c r="L466" s="147">
        <v>4388</v>
      </c>
      <c r="M466" s="147">
        <v>3729</v>
      </c>
      <c r="N466" s="147">
        <v>33561</v>
      </c>
      <c r="O466" s="147">
        <v>2772</v>
      </c>
      <c r="P466" s="147">
        <v>2000</v>
      </c>
      <c r="Q466" s="147">
        <v>1000</v>
      </c>
      <c r="R466" s="147"/>
      <c r="S466" s="147">
        <v>648</v>
      </c>
      <c r="T466" s="147"/>
      <c r="U466" s="147"/>
      <c r="V466" s="147"/>
      <c r="W466" s="147"/>
      <c r="X466" s="147"/>
      <c r="Y466" s="147"/>
      <c r="Z466" s="147">
        <f t="shared" si="7"/>
        <v>6420</v>
      </c>
      <c r="AA466" s="147">
        <v>47439</v>
      </c>
      <c r="AB466" s="147"/>
      <c r="AC466" s="147">
        <v>12816.69</v>
      </c>
      <c r="AD466" s="147">
        <v>0</v>
      </c>
      <c r="AE466" s="147">
        <v>7458</v>
      </c>
      <c r="AF466" s="147">
        <v>5000</v>
      </c>
      <c r="AG466" s="147">
        <v>406.85</v>
      </c>
      <c r="AH466" s="147">
        <v>1170.1199999999999</v>
      </c>
      <c r="AI466" s="147">
        <v>14034.97</v>
      </c>
      <c r="AJ466" s="147">
        <v>33404.03</v>
      </c>
      <c r="AK466" s="147"/>
      <c r="AL466" s="147">
        <v>33404.03</v>
      </c>
      <c r="AM466" s="147" t="s">
        <v>3630</v>
      </c>
      <c r="AN466" s="147" t="s">
        <v>3631</v>
      </c>
      <c r="AO466" s="1" t="s">
        <v>3632</v>
      </c>
      <c r="AP466" s="149"/>
    </row>
    <row r="467" spans="1:42" ht="38.25">
      <c r="A467" s="2">
        <v>461</v>
      </c>
      <c r="B467" s="145">
        <v>5735</v>
      </c>
      <c r="C467" s="146" t="s">
        <v>3633</v>
      </c>
      <c r="D467" s="147" t="s">
        <v>1532</v>
      </c>
      <c r="E467" s="148" t="s">
        <v>3634</v>
      </c>
      <c r="F467" s="147" t="s">
        <v>3311</v>
      </c>
      <c r="G467" s="148" t="s">
        <v>1716</v>
      </c>
      <c r="H467" s="147" t="s">
        <v>144</v>
      </c>
      <c r="I467" s="147"/>
      <c r="J467" s="147"/>
      <c r="K467" s="147">
        <v>35420</v>
      </c>
      <c r="L467" s="147">
        <v>12991</v>
      </c>
      <c r="M467" s="147">
        <v>4841.1000000000004</v>
      </c>
      <c r="N467" s="147">
        <v>43569.9</v>
      </c>
      <c r="O467" s="147">
        <v>3344</v>
      </c>
      <c r="P467" s="147">
        <v>2000</v>
      </c>
      <c r="Q467" s="147">
        <v>1000</v>
      </c>
      <c r="R467" s="147">
        <v>93</v>
      </c>
      <c r="S467" s="147"/>
      <c r="T467" s="147"/>
      <c r="U467" s="147"/>
      <c r="V467" s="147"/>
      <c r="W467" s="147"/>
      <c r="X467" s="147"/>
      <c r="Y467" s="147"/>
      <c r="Z467" s="147">
        <f t="shared" si="7"/>
        <v>6437</v>
      </c>
      <c r="AA467" s="147">
        <v>59689.1</v>
      </c>
      <c r="AB467" s="147"/>
      <c r="AC467" s="147">
        <v>28232.18</v>
      </c>
      <c r="AD467" s="147">
        <v>0</v>
      </c>
      <c r="AE467" s="147">
        <v>9682.2000000000007</v>
      </c>
      <c r="AF467" s="147">
        <v>10000</v>
      </c>
      <c r="AG467" s="147">
        <v>454.74</v>
      </c>
      <c r="AH467" s="147">
        <v>5023.7</v>
      </c>
      <c r="AI467" s="147">
        <v>25160.639999999999</v>
      </c>
      <c r="AJ467" s="147">
        <v>34528.46</v>
      </c>
      <c r="AK467" s="147"/>
      <c r="AL467" s="147">
        <v>34528.46</v>
      </c>
      <c r="AM467" s="147" t="s">
        <v>3635</v>
      </c>
      <c r="AN467" s="147" t="s">
        <v>3636</v>
      </c>
      <c r="AO467" s="1" t="s">
        <v>3637</v>
      </c>
      <c r="AP467" s="149"/>
    </row>
    <row r="468" spans="1:42" ht="38.25">
      <c r="A468" s="2">
        <v>462</v>
      </c>
      <c r="B468" s="145">
        <v>6135</v>
      </c>
      <c r="C468" s="146" t="s">
        <v>961</v>
      </c>
      <c r="D468" s="147" t="s">
        <v>1532</v>
      </c>
      <c r="E468" s="148" t="s">
        <v>3634</v>
      </c>
      <c r="F468" s="147" t="s">
        <v>3311</v>
      </c>
      <c r="G468" s="148" t="s">
        <v>2821</v>
      </c>
      <c r="H468" s="147" t="s">
        <v>142</v>
      </c>
      <c r="I468" s="147"/>
      <c r="J468" s="147"/>
      <c r="K468" s="147">
        <v>46207</v>
      </c>
      <c r="L468" s="147">
        <v>6160</v>
      </c>
      <c r="M468" s="147">
        <v>5236.7</v>
      </c>
      <c r="N468" s="147">
        <v>47130.3</v>
      </c>
      <c r="O468" s="147">
        <v>4220</v>
      </c>
      <c r="P468" s="147">
        <v>2000</v>
      </c>
      <c r="Q468" s="147">
        <v>1000</v>
      </c>
      <c r="R468" s="147">
        <v>145</v>
      </c>
      <c r="S468" s="147"/>
      <c r="T468" s="147">
        <v>2100</v>
      </c>
      <c r="U468" s="147"/>
      <c r="V468" s="147"/>
      <c r="W468" s="147">
        <v>4000</v>
      </c>
      <c r="X468" s="147"/>
      <c r="Y468" s="147"/>
      <c r="Z468" s="147">
        <f t="shared" si="7"/>
        <v>13465</v>
      </c>
      <c r="AA468" s="147">
        <v>71068.7</v>
      </c>
      <c r="AB468" s="147"/>
      <c r="AC468" s="147">
        <v>31863.3</v>
      </c>
      <c r="AD468" s="147">
        <v>0</v>
      </c>
      <c r="AE468" s="147">
        <v>10473.4</v>
      </c>
      <c r="AF468" s="147">
        <v>5000</v>
      </c>
      <c r="AG468" s="147">
        <v>496.02</v>
      </c>
      <c r="AH468" s="147">
        <v>11065.34</v>
      </c>
      <c r="AI468" s="147">
        <v>27034.76</v>
      </c>
      <c r="AJ468" s="147">
        <v>44033.94</v>
      </c>
      <c r="AK468" s="147"/>
      <c r="AL468" s="147">
        <v>44033.94</v>
      </c>
      <c r="AM468" s="147" t="s">
        <v>3638</v>
      </c>
      <c r="AN468" s="147" t="s">
        <v>3639</v>
      </c>
      <c r="AO468" s="1" t="s">
        <v>3640</v>
      </c>
      <c r="AP468" s="149"/>
    </row>
    <row r="469" spans="1:42" ht="38.25">
      <c r="A469" s="2">
        <v>463</v>
      </c>
      <c r="B469" s="145">
        <v>6526</v>
      </c>
      <c r="C469" s="146" t="s">
        <v>3641</v>
      </c>
      <c r="D469" s="147" t="s">
        <v>1532</v>
      </c>
      <c r="E469" s="148" t="s">
        <v>3634</v>
      </c>
      <c r="F469" s="147" t="s">
        <v>3311</v>
      </c>
      <c r="G469" s="148" t="s">
        <v>2181</v>
      </c>
      <c r="H469" s="147" t="s">
        <v>144</v>
      </c>
      <c r="I469" s="147"/>
      <c r="J469" s="147"/>
      <c r="K469" s="147">
        <v>35420</v>
      </c>
      <c r="L469" s="147">
        <v>5905</v>
      </c>
      <c r="M469" s="147">
        <v>4132.5</v>
      </c>
      <c r="N469" s="147">
        <v>37192.5</v>
      </c>
      <c r="O469" s="147">
        <v>3344</v>
      </c>
      <c r="P469" s="147">
        <v>2000</v>
      </c>
      <c r="Q469" s="147">
        <v>1000</v>
      </c>
      <c r="R469" s="147">
        <v>93</v>
      </c>
      <c r="S469" s="147"/>
      <c r="T469" s="147"/>
      <c r="U469" s="147"/>
      <c r="V469" s="147"/>
      <c r="W469" s="147"/>
      <c r="X469" s="147"/>
      <c r="Y469" s="147"/>
      <c r="Z469" s="147">
        <f t="shared" si="7"/>
        <v>6437</v>
      </c>
      <c r="AA469" s="147">
        <v>51894.5</v>
      </c>
      <c r="AB469" s="147"/>
      <c r="AC469" s="147">
        <v>25221.4</v>
      </c>
      <c r="AD469" s="147">
        <v>0</v>
      </c>
      <c r="AE469" s="147">
        <v>8265</v>
      </c>
      <c r="AF469" s="147">
        <v>10000</v>
      </c>
      <c r="AG469" s="147">
        <v>376.49</v>
      </c>
      <c r="AH469" s="147">
        <v>3591.19</v>
      </c>
      <c r="AI469" s="147">
        <v>22232.68</v>
      </c>
      <c r="AJ469" s="147">
        <v>29661.82</v>
      </c>
      <c r="AK469" s="147"/>
      <c r="AL469" s="147">
        <v>29661.82</v>
      </c>
      <c r="AM469" s="147" t="s">
        <v>3642</v>
      </c>
      <c r="AN469" s="147" t="s">
        <v>3643</v>
      </c>
      <c r="AO469" s="1" t="s">
        <v>3644</v>
      </c>
      <c r="AP469" s="149"/>
    </row>
    <row r="470" spans="1:42" ht="38.25">
      <c r="A470" s="2">
        <v>464</v>
      </c>
      <c r="B470" s="145">
        <v>6883</v>
      </c>
      <c r="C470" s="146" t="s">
        <v>1402</v>
      </c>
      <c r="D470" s="147" t="s">
        <v>1532</v>
      </c>
      <c r="E470" s="148" t="s">
        <v>3634</v>
      </c>
      <c r="F470" s="147" t="s">
        <v>3311</v>
      </c>
      <c r="G470" s="148" t="s">
        <v>2821</v>
      </c>
      <c r="H470" s="147" t="s">
        <v>143</v>
      </c>
      <c r="I470" s="147"/>
      <c r="J470" s="147"/>
      <c r="K470" s="147">
        <v>32902</v>
      </c>
      <c r="L470" s="147">
        <v>4388</v>
      </c>
      <c r="M470" s="147">
        <v>3729</v>
      </c>
      <c r="N470" s="147">
        <v>33561</v>
      </c>
      <c r="O470" s="147">
        <v>2772</v>
      </c>
      <c r="P470" s="147">
        <v>2000</v>
      </c>
      <c r="Q470" s="147">
        <v>1000</v>
      </c>
      <c r="R470" s="147">
        <v>78</v>
      </c>
      <c r="S470" s="147"/>
      <c r="T470" s="147"/>
      <c r="U470" s="147"/>
      <c r="V470" s="147"/>
      <c r="W470" s="147"/>
      <c r="X470" s="147"/>
      <c r="Y470" s="147"/>
      <c r="Z470" s="147">
        <f t="shared" si="7"/>
        <v>5850</v>
      </c>
      <c r="AA470" s="147">
        <v>46869</v>
      </c>
      <c r="AB470" s="147"/>
      <c r="AC470" s="147">
        <v>22670.5</v>
      </c>
      <c r="AD470" s="147">
        <v>0</v>
      </c>
      <c r="AE470" s="147">
        <v>7458</v>
      </c>
      <c r="AF470" s="147">
        <v>8000</v>
      </c>
      <c r="AG470" s="147">
        <v>333.6</v>
      </c>
      <c r="AH470" s="147">
        <v>3945.89</v>
      </c>
      <c r="AI470" s="147">
        <v>19737.490000000002</v>
      </c>
      <c r="AJ470" s="147">
        <v>27131.51</v>
      </c>
      <c r="AK470" s="147"/>
      <c r="AL470" s="147">
        <v>27131.51</v>
      </c>
      <c r="AM470" s="147" t="s">
        <v>3645</v>
      </c>
      <c r="AN470" s="147" t="s">
        <v>3646</v>
      </c>
      <c r="AO470" s="1" t="s">
        <v>3647</v>
      </c>
      <c r="AP470" s="149"/>
    </row>
    <row r="471" spans="1:42" ht="38.25">
      <c r="A471" s="2">
        <v>465</v>
      </c>
      <c r="B471" s="145">
        <v>6912</v>
      </c>
      <c r="C471" s="146" t="s">
        <v>3648</v>
      </c>
      <c r="D471" s="147" t="s">
        <v>1532</v>
      </c>
      <c r="E471" s="148" t="s">
        <v>3634</v>
      </c>
      <c r="F471" s="147" t="s">
        <v>3311</v>
      </c>
      <c r="G471" s="148" t="s">
        <v>2821</v>
      </c>
      <c r="H471" s="147" t="s">
        <v>143</v>
      </c>
      <c r="I471" s="147"/>
      <c r="J471" s="147"/>
      <c r="K471" s="147">
        <v>32902</v>
      </c>
      <c r="L471" s="147">
        <v>4388</v>
      </c>
      <c r="M471" s="147">
        <v>3729</v>
      </c>
      <c r="N471" s="147">
        <v>33561</v>
      </c>
      <c r="O471" s="147">
        <v>2772</v>
      </c>
      <c r="P471" s="147">
        <v>2000</v>
      </c>
      <c r="Q471" s="147">
        <v>1000</v>
      </c>
      <c r="R471" s="147">
        <v>78</v>
      </c>
      <c r="S471" s="147"/>
      <c r="T471" s="147"/>
      <c r="U471" s="147"/>
      <c r="V471" s="147"/>
      <c r="W471" s="147"/>
      <c r="X471" s="147"/>
      <c r="Y471" s="147"/>
      <c r="Z471" s="147">
        <f t="shared" si="7"/>
        <v>5850</v>
      </c>
      <c r="AA471" s="147">
        <v>46869</v>
      </c>
      <c r="AB471" s="147"/>
      <c r="AC471" s="147">
        <v>20065.16</v>
      </c>
      <c r="AD471" s="147">
        <v>0</v>
      </c>
      <c r="AE471" s="147">
        <v>7458</v>
      </c>
      <c r="AF471" s="147">
        <v>10000</v>
      </c>
      <c r="AG471" s="147">
        <v>425.54</v>
      </c>
      <c r="AH471" s="147">
        <v>1151.92</v>
      </c>
      <c r="AI471" s="147">
        <v>19035.46</v>
      </c>
      <c r="AJ471" s="147">
        <v>27833.54</v>
      </c>
      <c r="AK471" s="147"/>
      <c r="AL471" s="147">
        <v>27833.54</v>
      </c>
      <c r="AM471" s="147" t="s">
        <v>3649</v>
      </c>
      <c r="AN471" s="147" t="s">
        <v>3650</v>
      </c>
      <c r="AO471" s="1" t="s">
        <v>3651</v>
      </c>
      <c r="AP471" s="149"/>
    </row>
    <row r="472" spans="1:42" ht="38.25">
      <c r="A472" s="2">
        <v>466</v>
      </c>
      <c r="B472" s="145">
        <v>90192</v>
      </c>
      <c r="C472" s="146" t="s">
        <v>3652</v>
      </c>
      <c r="D472" s="147" t="s">
        <v>1532</v>
      </c>
      <c r="E472" s="148" t="s">
        <v>3634</v>
      </c>
      <c r="F472" s="147" t="s">
        <v>3311</v>
      </c>
      <c r="G472" s="148"/>
      <c r="H472" s="147" t="s">
        <v>3233</v>
      </c>
      <c r="I472" s="147"/>
      <c r="J472" s="147"/>
      <c r="K472" s="147">
        <v>24702</v>
      </c>
      <c r="L472" s="147"/>
      <c r="M472" s="147">
        <v>0</v>
      </c>
      <c r="N472" s="147">
        <v>24702</v>
      </c>
      <c r="O472" s="147"/>
      <c r="P472" s="147">
        <v>2000</v>
      </c>
      <c r="Q472" s="147">
        <v>1000</v>
      </c>
      <c r="R472" s="147"/>
      <c r="S472" s="147"/>
      <c r="T472" s="147"/>
      <c r="U472" s="147"/>
      <c r="V472" s="147">
        <v>0</v>
      </c>
      <c r="W472" s="147"/>
      <c r="X472" s="147"/>
      <c r="Y472" s="147"/>
      <c r="Z472" s="147">
        <f t="shared" si="7"/>
        <v>3000</v>
      </c>
      <c r="AA472" s="147">
        <v>27702</v>
      </c>
      <c r="AB472" s="147"/>
      <c r="AC472" s="147"/>
      <c r="AD472" s="147">
        <v>0</v>
      </c>
      <c r="AE472" s="147">
        <v>0</v>
      </c>
      <c r="AF472" s="147">
        <v>2000</v>
      </c>
      <c r="AG472" s="147">
        <v>257.02</v>
      </c>
      <c r="AH472" s="147">
        <v>0</v>
      </c>
      <c r="AI472" s="147">
        <v>2257.02</v>
      </c>
      <c r="AJ472" s="147">
        <v>25444.98</v>
      </c>
      <c r="AK472" s="147"/>
      <c r="AL472" s="147">
        <v>25444.98</v>
      </c>
      <c r="AM472" s="147" t="s">
        <v>3653</v>
      </c>
      <c r="AN472" s="147"/>
      <c r="AO472" s="1" t="s">
        <v>3654</v>
      </c>
      <c r="AP472" s="149"/>
    </row>
    <row r="473" spans="1:42" ht="38.25">
      <c r="A473" s="2">
        <v>467</v>
      </c>
      <c r="B473" s="145">
        <v>4729</v>
      </c>
      <c r="C473" s="146" t="s">
        <v>3655</v>
      </c>
      <c r="D473" s="147" t="s">
        <v>1529</v>
      </c>
      <c r="E473" s="148" t="s">
        <v>3656</v>
      </c>
      <c r="F473" s="147" t="s">
        <v>3311</v>
      </c>
      <c r="G473" s="148" t="s">
        <v>1686</v>
      </c>
      <c r="H473" s="147" t="s">
        <v>145</v>
      </c>
      <c r="I473" s="147"/>
      <c r="J473" s="147"/>
      <c r="K473" s="147">
        <v>52774</v>
      </c>
      <c r="L473" s="147">
        <v>12313</v>
      </c>
      <c r="M473" s="147">
        <v>6508.7</v>
      </c>
      <c r="N473" s="147">
        <v>58578.3</v>
      </c>
      <c r="O473" s="147">
        <v>4620</v>
      </c>
      <c r="P473" s="147">
        <v>2000</v>
      </c>
      <c r="Q473" s="147">
        <v>1000</v>
      </c>
      <c r="R473" s="147"/>
      <c r="S473" s="147">
        <v>1436</v>
      </c>
      <c r="T473" s="147">
        <v>2400</v>
      </c>
      <c r="U473" s="147"/>
      <c r="V473" s="147"/>
      <c r="W473" s="147">
        <v>6000</v>
      </c>
      <c r="X473" s="147"/>
      <c r="Y473" s="147"/>
      <c r="Z473" s="147">
        <f t="shared" si="7"/>
        <v>17456</v>
      </c>
      <c r="AA473" s="147">
        <v>89051.7</v>
      </c>
      <c r="AB473" s="147"/>
      <c r="AC473" s="147">
        <v>41213.11</v>
      </c>
      <c r="AD473" s="147">
        <v>0</v>
      </c>
      <c r="AE473" s="147">
        <v>13017.4</v>
      </c>
      <c r="AF473" s="147">
        <v>15000</v>
      </c>
      <c r="AG473" s="147">
        <v>500</v>
      </c>
      <c r="AH473" s="147">
        <v>18341.05</v>
      </c>
      <c r="AI473" s="147">
        <v>46858.45</v>
      </c>
      <c r="AJ473" s="147">
        <v>42193.25</v>
      </c>
      <c r="AK473" s="147"/>
      <c r="AL473" s="147">
        <v>42193.25</v>
      </c>
      <c r="AM473" s="147" t="s">
        <v>3657</v>
      </c>
      <c r="AN473" s="147" t="s">
        <v>3658</v>
      </c>
      <c r="AO473" s="1" t="s">
        <v>3659</v>
      </c>
      <c r="AP473" s="149"/>
    </row>
    <row r="474" spans="1:42" ht="38.25">
      <c r="A474" s="2">
        <v>468</v>
      </c>
      <c r="B474" s="145">
        <v>5331</v>
      </c>
      <c r="C474" s="146" t="s">
        <v>3660</v>
      </c>
      <c r="D474" s="147" t="s">
        <v>1529</v>
      </c>
      <c r="E474" s="148" t="s">
        <v>3656</v>
      </c>
      <c r="F474" s="147" t="s">
        <v>3311</v>
      </c>
      <c r="G474" s="148" t="s">
        <v>1885</v>
      </c>
      <c r="H474" s="147" t="s">
        <v>144</v>
      </c>
      <c r="I474" s="147" t="s">
        <v>1959</v>
      </c>
      <c r="J474" s="147"/>
      <c r="K474" s="147">
        <v>38491</v>
      </c>
      <c r="L474" s="147">
        <v>16679</v>
      </c>
      <c r="M474" s="147">
        <v>5517</v>
      </c>
      <c r="N474" s="147">
        <v>49653</v>
      </c>
      <c r="O474" s="147">
        <v>3344</v>
      </c>
      <c r="P474" s="147">
        <v>2000</v>
      </c>
      <c r="Q474" s="147">
        <v>1000</v>
      </c>
      <c r="R474" s="147">
        <v>93</v>
      </c>
      <c r="S474" s="147"/>
      <c r="T474" s="147"/>
      <c r="U474" s="147"/>
      <c r="V474" s="147"/>
      <c r="W474" s="147"/>
      <c r="X474" s="147"/>
      <c r="Y474" s="147"/>
      <c r="Z474" s="147">
        <f t="shared" si="7"/>
        <v>6437</v>
      </c>
      <c r="AA474" s="147">
        <v>67124</v>
      </c>
      <c r="AB474" s="147"/>
      <c r="AC474" s="147">
        <v>25869.17</v>
      </c>
      <c r="AD474" s="147">
        <v>0</v>
      </c>
      <c r="AE474" s="147">
        <v>11034</v>
      </c>
      <c r="AF474" s="147">
        <v>10000</v>
      </c>
      <c r="AG474" s="147">
        <v>493.92</v>
      </c>
      <c r="AH474" s="147">
        <v>8327.77</v>
      </c>
      <c r="AI474" s="147">
        <v>29855.69</v>
      </c>
      <c r="AJ474" s="147">
        <v>37268.31</v>
      </c>
      <c r="AK474" s="147"/>
      <c r="AL474" s="147">
        <v>37268.31</v>
      </c>
      <c r="AM474" s="147" t="s">
        <v>3661</v>
      </c>
      <c r="AN474" s="147" t="s">
        <v>3662</v>
      </c>
      <c r="AO474" s="1" t="s">
        <v>3663</v>
      </c>
      <c r="AP474" s="149"/>
    </row>
    <row r="475" spans="1:42" ht="38.25">
      <c r="A475" s="2">
        <v>469</v>
      </c>
      <c r="B475" s="145">
        <v>5419</v>
      </c>
      <c r="C475" s="146" t="s">
        <v>3664</v>
      </c>
      <c r="D475" s="147" t="s">
        <v>1529</v>
      </c>
      <c r="E475" s="148" t="s">
        <v>3656</v>
      </c>
      <c r="F475" s="147" t="s">
        <v>3311</v>
      </c>
      <c r="G475" s="148" t="s">
        <v>1723</v>
      </c>
      <c r="H475" s="147" t="s">
        <v>691</v>
      </c>
      <c r="I475" s="147"/>
      <c r="J475" s="147"/>
      <c r="K475" s="147">
        <v>48737</v>
      </c>
      <c r="L475" s="147">
        <v>13000</v>
      </c>
      <c r="M475" s="147">
        <v>6173.7</v>
      </c>
      <c r="N475" s="147">
        <v>55563.3</v>
      </c>
      <c r="O475" s="147">
        <v>4420</v>
      </c>
      <c r="P475" s="147">
        <v>2000</v>
      </c>
      <c r="Q475" s="147">
        <v>1000</v>
      </c>
      <c r="R475" s="147">
        <v>0</v>
      </c>
      <c r="S475" s="147">
        <v>1211</v>
      </c>
      <c r="T475" s="147">
        <v>0</v>
      </c>
      <c r="U475" s="147"/>
      <c r="V475" s="147"/>
      <c r="W475" s="147">
        <v>0</v>
      </c>
      <c r="X475" s="147"/>
      <c r="Y475" s="147"/>
      <c r="Z475" s="147">
        <f t="shared" si="7"/>
        <v>8631</v>
      </c>
      <c r="AA475" s="147">
        <v>76541.7</v>
      </c>
      <c r="AB475" s="147"/>
      <c r="AC475" s="147">
        <v>40125.769999999997</v>
      </c>
      <c r="AD475" s="147">
        <v>0</v>
      </c>
      <c r="AE475" s="147">
        <v>12347.4</v>
      </c>
      <c r="AF475" s="147">
        <v>11000</v>
      </c>
      <c r="AG475" s="147">
        <v>500</v>
      </c>
      <c r="AH475" s="147">
        <v>14095.22</v>
      </c>
      <c r="AI475" s="147">
        <v>37942.620000000003</v>
      </c>
      <c r="AJ475" s="147">
        <v>38599.08</v>
      </c>
      <c r="AK475" s="147"/>
      <c r="AL475" s="147">
        <v>38599.08</v>
      </c>
      <c r="AM475" s="147" t="s">
        <v>3665</v>
      </c>
      <c r="AN475" s="147" t="s">
        <v>3666</v>
      </c>
      <c r="AO475" s="1" t="s">
        <v>3667</v>
      </c>
      <c r="AP475" s="149"/>
    </row>
    <row r="476" spans="1:42" ht="38.25">
      <c r="A476" s="2">
        <v>470</v>
      </c>
      <c r="B476" s="145">
        <v>6503</v>
      </c>
      <c r="C476" s="146" t="s">
        <v>902</v>
      </c>
      <c r="D476" s="147" t="s">
        <v>1529</v>
      </c>
      <c r="E476" s="148" t="s">
        <v>3656</v>
      </c>
      <c r="F476" s="147" t="s">
        <v>3311</v>
      </c>
      <c r="G476" s="148" t="s">
        <v>2821</v>
      </c>
      <c r="H476" s="147" t="s">
        <v>144</v>
      </c>
      <c r="I476" s="147"/>
      <c r="J476" s="147"/>
      <c r="K476" s="147">
        <v>35420</v>
      </c>
      <c r="L476" s="147">
        <v>4724</v>
      </c>
      <c r="M476" s="147">
        <v>4014.4</v>
      </c>
      <c r="N476" s="147">
        <v>36129.599999999999</v>
      </c>
      <c r="O476" s="147">
        <v>3344</v>
      </c>
      <c r="P476" s="147">
        <v>2000</v>
      </c>
      <c r="Q476" s="147">
        <v>1000</v>
      </c>
      <c r="R476" s="147">
        <v>93</v>
      </c>
      <c r="S476" s="147">
        <v>0</v>
      </c>
      <c r="T476" s="147"/>
      <c r="U476" s="147"/>
      <c r="V476" s="147"/>
      <c r="W476" s="147"/>
      <c r="X476" s="147"/>
      <c r="Y476" s="147"/>
      <c r="Z476" s="147">
        <f t="shared" si="7"/>
        <v>6437</v>
      </c>
      <c r="AA476" s="147">
        <v>50595.4</v>
      </c>
      <c r="AB476" s="147"/>
      <c r="AC476" s="147">
        <v>14850.39</v>
      </c>
      <c r="AD476" s="147">
        <v>0</v>
      </c>
      <c r="AE476" s="147">
        <v>8028.8</v>
      </c>
      <c r="AF476" s="147">
        <v>8000</v>
      </c>
      <c r="AG476" s="147">
        <v>341.71</v>
      </c>
      <c r="AH476" s="147">
        <v>2153.7199999999998</v>
      </c>
      <c r="AI476" s="147">
        <v>18524.23</v>
      </c>
      <c r="AJ476" s="147">
        <v>32071.17</v>
      </c>
      <c r="AK476" s="147"/>
      <c r="AL476" s="147">
        <v>32071.17</v>
      </c>
      <c r="AM476" s="147" t="s">
        <v>3668</v>
      </c>
      <c r="AN476" s="147" t="s">
        <v>3669</v>
      </c>
      <c r="AO476" s="1" t="s">
        <v>3670</v>
      </c>
      <c r="AP476" s="149"/>
    </row>
    <row r="477" spans="1:42" ht="38.25">
      <c r="A477" s="2">
        <v>471</v>
      </c>
      <c r="B477" s="145">
        <v>6520</v>
      </c>
      <c r="C477" s="146" t="s">
        <v>1564</v>
      </c>
      <c r="D477" s="147" t="s">
        <v>1529</v>
      </c>
      <c r="E477" s="148" t="s">
        <v>3656</v>
      </c>
      <c r="F477" s="147" t="s">
        <v>3311</v>
      </c>
      <c r="G477" s="148" t="s">
        <v>3083</v>
      </c>
      <c r="H477" s="147" t="s">
        <v>144</v>
      </c>
      <c r="I477" s="147"/>
      <c r="J477" s="147"/>
      <c r="K477" s="147">
        <v>35420</v>
      </c>
      <c r="L477" s="147">
        <v>2362</v>
      </c>
      <c r="M477" s="147">
        <v>3778.2</v>
      </c>
      <c r="N477" s="147">
        <v>34003.800000000003</v>
      </c>
      <c r="O477" s="147">
        <v>3344</v>
      </c>
      <c r="P477" s="147">
        <v>2000</v>
      </c>
      <c r="Q477" s="147">
        <v>1000</v>
      </c>
      <c r="R477" s="147"/>
      <c r="S477" s="147">
        <v>771</v>
      </c>
      <c r="T477" s="147"/>
      <c r="U477" s="147"/>
      <c r="V477" s="147"/>
      <c r="W477" s="147"/>
      <c r="X477" s="147"/>
      <c r="Y477" s="147"/>
      <c r="Z477" s="147">
        <f t="shared" si="7"/>
        <v>7115</v>
      </c>
      <c r="AA477" s="147">
        <v>48675.199999999997</v>
      </c>
      <c r="AB477" s="147"/>
      <c r="AC477" s="147">
        <v>24231.3</v>
      </c>
      <c r="AD477" s="147">
        <v>0</v>
      </c>
      <c r="AE477" s="147">
        <v>7556.4</v>
      </c>
      <c r="AF477" s="147">
        <v>1000</v>
      </c>
      <c r="AG477" s="147">
        <v>439.43</v>
      </c>
      <c r="AH477" s="147">
        <v>297.14999999999998</v>
      </c>
      <c r="AI477" s="147">
        <v>9292.98</v>
      </c>
      <c r="AJ477" s="147">
        <v>39382.22</v>
      </c>
      <c r="AK477" s="147"/>
      <c r="AL477" s="147">
        <v>39382.22</v>
      </c>
      <c r="AM477" s="147" t="s">
        <v>3671</v>
      </c>
      <c r="AN477" s="147" t="s">
        <v>3672</v>
      </c>
      <c r="AO477" s="1" t="s">
        <v>3673</v>
      </c>
      <c r="AP477" s="149"/>
    </row>
    <row r="478" spans="1:42" ht="38.25">
      <c r="A478" s="2">
        <v>472</v>
      </c>
      <c r="B478" s="145">
        <v>6783</v>
      </c>
      <c r="C478" s="146" t="s">
        <v>3674</v>
      </c>
      <c r="D478" s="147" t="s">
        <v>1529</v>
      </c>
      <c r="E478" s="148" t="s">
        <v>3656</v>
      </c>
      <c r="F478" s="147" t="s">
        <v>3311</v>
      </c>
      <c r="G478" s="148" t="s">
        <v>2181</v>
      </c>
      <c r="H478" s="147" t="s">
        <v>142</v>
      </c>
      <c r="I478" s="147"/>
      <c r="J478" s="147"/>
      <c r="K478" s="147">
        <v>46207</v>
      </c>
      <c r="L478" s="147">
        <v>7700</v>
      </c>
      <c r="M478" s="147">
        <v>5390.7</v>
      </c>
      <c r="N478" s="147">
        <v>48516.3</v>
      </c>
      <c r="O478" s="147">
        <v>4220</v>
      </c>
      <c r="P478" s="147">
        <v>2000</v>
      </c>
      <c r="Q478" s="147">
        <v>1000</v>
      </c>
      <c r="R478" s="147"/>
      <c r="S478" s="147">
        <v>1211</v>
      </c>
      <c r="T478" s="147"/>
      <c r="U478" s="147"/>
      <c r="V478" s="147"/>
      <c r="W478" s="147"/>
      <c r="X478" s="147"/>
      <c r="Y478" s="147"/>
      <c r="Z478" s="147">
        <f t="shared" si="7"/>
        <v>8431</v>
      </c>
      <c r="AA478" s="147">
        <v>67728.7</v>
      </c>
      <c r="AB478" s="147"/>
      <c r="AC478" s="147">
        <v>33975.519999999997</v>
      </c>
      <c r="AD478" s="147">
        <v>0</v>
      </c>
      <c r="AE478" s="147">
        <v>10781.4</v>
      </c>
      <c r="AF478" s="147">
        <v>5000</v>
      </c>
      <c r="AG478" s="147">
        <v>497.88</v>
      </c>
      <c r="AH478" s="147">
        <v>10500.54</v>
      </c>
      <c r="AI478" s="147">
        <v>26779.82</v>
      </c>
      <c r="AJ478" s="147">
        <v>40948.879999999997</v>
      </c>
      <c r="AK478" s="147"/>
      <c r="AL478" s="147">
        <v>40948.879999999997</v>
      </c>
      <c r="AM478" s="147" t="s">
        <v>3675</v>
      </c>
      <c r="AN478" s="147" t="s">
        <v>3676</v>
      </c>
      <c r="AO478" s="1" t="s">
        <v>3677</v>
      </c>
      <c r="AP478" s="149"/>
    </row>
    <row r="479" spans="1:42" ht="38.25">
      <c r="A479" s="2">
        <v>473</v>
      </c>
      <c r="B479" s="145">
        <v>6829</v>
      </c>
      <c r="C479" s="146" t="s">
        <v>3678</v>
      </c>
      <c r="D479" s="147" t="s">
        <v>1529</v>
      </c>
      <c r="E479" s="148" t="s">
        <v>3656</v>
      </c>
      <c r="F479" s="147" t="s">
        <v>3311</v>
      </c>
      <c r="G479" s="148" t="s">
        <v>2821</v>
      </c>
      <c r="H479" s="147" t="s">
        <v>144</v>
      </c>
      <c r="I479" s="147"/>
      <c r="J479" s="147"/>
      <c r="K479" s="147">
        <v>35420</v>
      </c>
      <c r="L479" s="147">
        <v>4724</v>
      </c>
      <c r="M479" s="147">
        <v>4014.4</v>
      </c>
      <c r="N479" s="147">
        <v>36129.599999999999</v>
      </c>
      <c r="O479" s="147">
        <v>3344</v>
      </c>
      <c r="P479" s="147">
        <v>2000</v>
      </c>
      <c r="Q479" s="147">
        <v>1000</v>
      </c>
      <c r="R479" s="147"/>
      <c r="S479" s="147">
        <v>771</v>
      </c>
      <c r="T479" s="147"/>
      <c r="U479" s="147"/>
      <c r="V479" s="147"/>
      <c r="W479" s="147"/>
      <c r="X479" s="147"/>
      <c r="Y479" s="147"/>
      <c r="Z479" s="147">
        <f t="shared" si="7"/>
        <v>7115</v>
      </c>
      <c r="AA479" s="147">
        <v>51273.4</v>
      </c>
      <c r="AB479" s="147"/>
      <c r="AC479" s="147">
        <v>19200.09</v>
      </c>
      <c r="AD479" s="147">
        <v>0</v>
      </c>
      <c r="AE479" s="147">
        <v>8028.8</v>
      </c>
      <c r="AF479" s="147">
        <v>3000</v>
      </c>
      <c r="AG479" s="147">
        <v>458.6</v>
      </c>
      <c r="AH479" s="147">
        <v>3359.43</v>
      </c>
      <c r="AI479" s="147">
        <v>14846.83</v>
      </c>
      <c r="AJ479" s="147">
        <v>36426.57</v>
      </c>
      <c r="AK479" s="147"/>
      <c r="AL479" s="147">
        <v>36426.57</v>
      </c>
      <c r="AM479" s="147" t="s">
        <v>3679</v>
      </c>
      <c r="AN479" s="147" t="s">
        <v>3680</v>
      </c>
      <c r="AO479" s="1" t="s">
        <v>3681</v>
      </c>
      <c r="AP479" s="149"/>
    </row>
    <row r="480" spans="1:42" ht="38.25">
      <c r="A480" s="2">
        <v>474</v>
      </c>
      <c r="B480" s="145">
        <v>6850</v>
      </c>
      <c r="C480" s="146" t="s">
        <v>1393</v>
      </c>
      <c r="D480" s="147" t="s">
        <v>1529</v>
      </c>
      <c r="E480" s="148" t="s">
        <v>3656</v>
      </c>
      <c r="F480" s="147" t="s">
        <v>3311</v>
      </c>
      <c r="G480" s="148" t="s">
        <v>2821</v>
      </c>
      <c r="H480" s="147" t="s">
        <v>144</v>
      </c>
      <c r="I480" s="147"/>
      <c r="J480" s="147"/>
      <c r="K480" s="147">
        <v>35420</v>
      </c>
      <c r="L480" s="147">
        <v>4724</v>
      </c>
      <c r="M480" s="147">
        <v>4014.4</v>
      </c>
      <c r="N480" s="147">
        <v>36129.599999999999</v>
      </c>
      <c r="O480" s="147">
        <v>3344</v>
      </c>
      <c r="P480" s="147">
        <v>2000</v>
      </c>
      <c r="Q480" s="147">
        <v>1000</v>
      </c>
      <c r="R480" s="147"/>
      <c r="S480" s="147">
        <v>771</v>
      </c>
      <c r="T480" s="147"/>
      <c r="U480" s="147"/>
      <c r="V480" s="147"/>
      <c r="W480" s="147"/>
      <c r="X480" s="147"/>
      <c r="Y480" s="147"/>
      <c r="Z480" s="147">
        <f t="shared" si="7"/>
        <v>7115</v>
      </c>
      <c r="AA480" s="147">
        <v>51273.4</v>
      </c>
      <c r="AB480" s="147"/>
      <c r="AC480" s="147">
        <v>26000.02</v>
      </c>
      <c r="AD480" s="147">
        <v>0</v>
      </c>
      <c r="AE480" s="147">
        <v>8028.8</v>
      </c>
      <c r="AF480" s="147">
        <v>5000</v>
      </c>
      <c r="AG480" s="147">
        <v>420.36</v>
      </c>
      <c r="AH480" s="147">
        <v>4330.84</v>
      </c>
      <c r="AI480" s="147">
        <v>17780</v>
      </c>
      <c r="AJ480" s="147">
        <v>33493.4</v>
      </c>
      <c r="AK480" s="147"/>
      <c r="AL480" s="147">
        <v>33493.4</v>
      </c>
      <c r="AM480" s="147" t="s">
        <v>3682</v>
      </c>
      <c r="AN480" s="147" t="s">
        <v>3683</v>
      </c>
      <c r="AO480" s="1" t="s">
        <v>3684</v>
      </c>
      <c r="AP480" s="149"/>
    </row>
    <row r="481" spans="1:42" ht="38.25">
      <c r="A481" s="2">
        <v>475</v>
      </c>
      <c r="B481" s="145">
        <v>6887</v>
      </c>
      <c r="C481" s="146" t="s">
        <v>3685</v>
      </c>
      <c r="D481" s="147" t="s">
        <v>1529</v>
      </c>
      <c r="E481" s="148" t="s">
        <v>3656</v>
      </c>
      <c r="F481" s="147" t="s">
        <v>3311</v>
      </c>
      <c r="G481" s="148" t="s">
        <v>2821</v>
      </c>
      <c r="H481" s="147" t="s">
        <v>143</v>
      </c>
      <c r="I481" s="147"/>
      <c r="J481" s="147"/>
      <c r="K481" s="147">
        <v>32902</v>
      </c>
      <c r="L481" s="147">
        <v>4388</v>
      </c>
      <c r="M481" s="147">
        <v>3729</v>
      </c>
      <c r="N481" s="147">
        <v>33561</v>
      </c>
      <c r="O481" s="147">
        <v>2772</v>
      </c>
      <c r="P481" s="147">
        <v>2000</v>
      </c>
      <c r="Q481" s="147">
        <v>1000</v>
      </c>
      <c r="R481" s="147"/>
      <c r="S481" s="147">
        <v>648</v>
      </c>
      <c r="T481" s="147"/>
      <c r="U481" s="147"/>
      <c r="V481" s="147"/>
      <c r="W481" s="147"/>
      <c r="X481" s="147"/>
      <c r="Y481" s="147"/>
      <c r="Z481" s="147">
        <f t="shared" si="7"/>
        <v>6420</v>
      </c>
      <c r="AA481" s="147">
        <v>47439</v>
      </c>
      <c r="AB481" s="147"/>
      <c r="AC481" s="147">
        <v>20156.13</v>
      </c>
      <c r="AD481" s="147">
        <v>0</v>
      </c>
      <c r="AE481" s="147">
        <v>7458</v>
      </c>
      <c r="AF481" s="147">
        <v>1000</v>
      </c>
      <c r="AG481" s="147">
        <v>416.97</v>
      </c>
      <c r="AH481" s="147">
        <v>3889.02</v>
      </c>
      <c r="AI481" s="147">
        <v>12763.99</v>
      </c>
      <c r="AJ481" s="147">
        <v>34675.01</v>
      </c>
      <c r="AK481" s="147"/>
      <c r="AL481" s="147">
        <v>34675.01</v>
      </c>
      <c r="AM481" s="147" t="s">
        <v>3686</v>
      </c>
      <c r="AN481" s="147" t="s">
        <v>3687</v>
      </c>
      <c r="AO481" s="1" t="s">
        <v>3688</v>
      </c>
      <c r="AP481" s="149"/>
    </row>
    <row r="482" spans="1:42" ht="38.25">
      <c r="A482" s="2">
        <v>476</v>
      </c>
      <c r="B482" s="145">
        <v>6908</v>
      </c>
      <c r="C482" s="146" t="s">
        <v>1565</v>
      </c>
      <c r="D482" s="147" t="s">
        <v>1529</v>
      </c>
      <c r="E482" s="148" t="s">
        <v>3656</v>
      </c>
      <c r="F482" s="147" t="s">
        <v>3311</v>
      </c>
      <c r="G482" s="148" t="s">
        <v>3083</v>
      </c>
      <c r="H482" s="147" t="s">
        <v>144</v>
      </c>
      <c r="I482" s="147"/>
      <c r="J482" s="147"/>
      <c r="K482" s="147">
        <v>35420</v>
      </c>
      <c r="L482" s="147">
        <v>2362</v>
      </c>
      <c r="M482" s="147">
        <v>3778.2</v>
      </c>
      <c r="N482" s="147">
        <v>34003.800000000003</v>
      </c>
      <c r="O482" s="147">
        <v>3344</v>
      </c>
      <c r="P482" s="147">
        <v>2000</v>
      </c>
      <c r="Q482" s="147">
        <v>1000</v>
      </c>
      <c r="R482" s="147"/>
      <c r="S482" s="147">
        <v>771</v>
      </c>
      <c r="T482" s="147"/>
      <c r="U482" s="147"/>
      <c r="V482" s="147"/>
      <c r="W482" s="147"/>
      <c r="X482" s="147"/>
      <c r="Y482" s="147"/>
      <c r="Z482" s="147">
        <f t="shared" si="7"/>
        <v>7115</v>
      </c>
      <c r="AA482" s="147">
        <v>48675.199999999997</v>
      </c>
      <c r="AB482" s="147"/>
      <c r="AC482" s="147">
        <v>19263.07</v>
      </c>
      <c r="AD482" s="147">
        <v>0</v>
      </c>
      <c r="AE482" s="147">
        <v>7556.4</v>
      </c>
      <c r="AF482" s="147">
        <v>5000</v>
      </c>
      <c r="AG482" s="147">
        <v>434.65</v>
      </c>
      <c r="AH482" s="147">
        <v>2884.4</v>
      </c>
      <c r="AI482" s="147">
        <v>15875.45</v>
      </c>
      <c r="AJ482" s="147">
        <v>32799.75</v>
      </c>
      <c r="AK482" s="147"/>
      <c r="AL482" s="147">
        <v>32799.75</v>
      </c>
      <c r="AM482" s="147" t="s">
        <v>3689</v>
      </c>
      <c r="AN482" s="147" t="s">
        <v>3690</v>
      </c>
      <c r="AO482" s="1" t="s">
        <v>3691</v>
      </c>
      <c r="AP482" s="149"/>
    </row>
    <row r="483" spans="1:42" ht="38.25">
      <c r="A483" s="2">
        <v>477</v>
      </c>
      <c r="B483" s="145">
        <v>5361</v>
      </c>
      <c r="C483" s="146" t="s">
        <v>1391</v>
      </c>
      <c r="D483" s="147" t="s">
        <v>572</v>
      </c>
      <c r="E483" s="148" t="s">
        <v>3692</v>
      </c>
      <c r="F483" s="147" t="s">
        <v>3311</v>
      </c>
      <c r="G483" s="148" t="s">
        <v>1693</v>
      </c>
      <c r="H483" s="147" t="s">
        <v>145</v>
      </c>
      <c r="I483" s="147"/>
      <c r="J483" s="147"/>
      <c r="K483" s="147">
        <v>52774</v>
      </c>
      <c r="L483" s="147">
        <v>10554</v>
      </c>
      <c r="M483" s="147">
        <v>6332.8</v>
      </c>
      <c r="N483" s="147">
        <v>56995.199999999997</v>
      </c>
      <c r="O483" s="147">
        <v>4620</v>
      </c>
      <c r="P483" s="147">
        <v>2000</v>
      </c>
      <c r="Q483" s="147">
        <v>1000</v>
      </c>
      <c r="R483" s="147"/>
      <c r="S483" s="147">
        <v>4826</v>
      </c>
      <c r="T483" s="147">
        <v>2400</v>
      </c>
      <c r="U483" s="147"/>
      <c r="V483" s="147"/>
      <c r="W483" s="147">
        <v>6000</v>
      </c>
      <c r="X483" s="147"/>
      <c r="Y483" s="147"/>
      <c r="Z483" s="147">
        <f t="shared" si="7"/>
        <v>20846</v>
      </c>
      <c r="AA483" s="147">
        <v>90506.8</v>
      </c>
      <c r="AB483" s="147">
        <v>1055.48</v>
      </c>
      <c r="AC483" s="147">
        <v>43991.64</v>
      </c>
      <c r="AD483" s="147">
        <v>0</v>
      </c>
      <c r="AE483" s="147">
        <v>12665.6</v>
      </c>
      <c r="AF483" s="147">
        <v>10000</v>
      </c>
      <c r="AG483" s="147">
        <v>500</v>
      </c>
      <c r="AH483" s="147">
        <v>19670.63</v>
      </c>
      <c r="AI483" s="147">
        <v>42836.23</v>
      </c>
      <c r="AJ483" s="147">
        <v>47670.57</v>
      </c>
      <c r="AK483" s="147"/>
      <c r="AL483" s="147">
        <v>47670.57</v>
      </c>
      <c r="AM483" s="147" t="s">
        <v>3693</v>
      </c>
      <c r="AN483" s="147" t="s">
        <v>3694</v>
      </c>
      <c r="AO483" s="1" t="s">
        <v>3695</v>
      </c>
      <c r="AP483" s="149"/>
    </row>
    <row r="484" spans="1:42" ht="38.25">
      <c r="A484" s="2">
        <v>478</v>
      </c>
      <c r="B484" s="145">
        <v>6507</v>
      </c>
      <c r="C484" s="146" t="s">
        <v>3696</v>
      </c>
      <c r="D484" s="147" t="s">
        <v>572</v>
      </c>
      <c r="E484" s="148" t="s">
        <v>3692</v>
      </c>
      <c r="F484" s="147" t="s">
        <v>3311</v>
      </c>
      <c r="G484" s="148" t="s">
        <v>2821</v>
      </c>
      <c r="H484" s="147" t="s">
        <v>144</v>
      </c>
      <c r="I484" s="147"/>
      <c r="J484" s="147"/>
      <c r="K484" s="147">
        <v>35420</v>
      </c>
      <c r="L484" s="147">
        <v>4724</v>
      </c>
      <c r="M484" s="147">
        <v>4014.4</v>
      </c>
      <c r="N484" s="147">
        <v>36129.599999999999</v>
      </c>
      <c r="O484" s="147">
        <v>3344</v>
      </c>
      <c r="P484" s="147">
        <v>2000</v>
      </c>
      <c r="Q484" s="147">
        <v>1000</v>
      </c>
      <c r="R484" s="147"/>
      <c r="S484" s="147">
        <v>2590</v>
      </c>
      <c r="T484" s="147"/>
      <c r="U484" s="147"/>
      <c r="V484" s="147"/>
      <c r="W484" s="147"/>
      <c r="X484" s="147"/>
      <c r="Y484" s="147"/>
      <c r="Z484" s="147">
        <f t="shared" si="7"/>
        <v>8934</v>
      </c>
      <c r="AA484" s="147">
        <v>53092.4</v>
      </c>
      <c r="AB484" s="147"/>
      <c r="AC484" s="147">
        <v>23771.45</v>
      </c>
      <c r="AD484" s="147">
        <v>0</v>
      </c>
      <c r="AE484" s="147">
        <v>8028.8</v>
      </c>
      <c r="AF484" s="147">
        <v>12500</v>
      </c>
      <c r="AG484" s="147">
        <v>392.81</v>
      </c>
      <c r="AH484" s="147">
        <v>4192</v>
      </c>
      <c r="AI484" s="147">
        <v>25113.61</v>
      </c>
      <c r="AJ484" s="147">
        <v>27978.79</v>
      </c>
      <c r="AK484" s="147"/>
      <c r="AL484" s="147">
        <v>27978.79</v>
      </c>
      <c r="AM484" s="147" t="s">
        <v>3697</v>
      </c>
      <c r="AN484" s="147" t="s">
        <v>3698</v>
      </c>
      <c r="AO484" s="1" t="s">
        <v>3699</v>
      </c>
      <c r="AP484" s="149"/>
    </row>
    <row r="485" spans="1:42" ht="38.25">
      <c r="A485" s="2">
        <v>479</v>
      </c>
      <c r="B485" s="145">
        <v>6521</v>
      </c>
      <c r="C485" s="146" t="s">
        <v>571</v>
      </c>
      <c r="D485" s="147" t="s">
        <v>572</v>
      </c>
      <c r="E485" s="148" t="s">
        <v>3692</v>
      </c>
      <c r="F485" s="147" t="s">
        <v>3311</v>
      </c>
      <c r="G485" s="148" t="s">
        <v>1693</v>
      </c>
      <c r="H485" s="147" t="s">
        <v>143</v>
      </c>
      <c r="I485" s="147"/>
      <c r="J485" s="147"/>
      <c r="K485" s="147">
        <v>32902</v>
      </c>
      <c r="L485" s="147">
        <v>6582</v>
      </c>
      <c r="M485" s="147">
        <v>3948.4</v>
      </c>
      <c r="N485" s="147">
        <v>35535.599999999999</v>
      </c>
      <c r="O485" s="147">
        <v>2772</v>
      </c>
      <c r="P485" s="147">
        <v>2000</v>
      </c>
      <c r="Q485" s="147">
        <v>1000</v>
      </c>
      <c r="R485" s="147">
        <v>233</v>
      </c>
      <c r="S485" s="147"/>
      <c r="T485" s="147"/>
      <c r="U485" s="147"/>
      <c r="V485" s="147"/>
      <c r="W485" s="147"/>
      <c r="X485" s="147"/>
      <c r="Y485" s="147"/>
      <c r="Z485" s="147">
        <f t="shared" si="7"/>
        <v>6005</v>
      </c>
      <c r="AA485" s="147">
        <v>49437.4</v>
      </c>
      <c r="AB485" s="147"/>
      <c r="AC485" s="147">
        <v>24866.69</v>
      </c>
      <c r="AD485" s="147">
        <v>0</v>
      </c>
      <c r="AE485" s="147">
        <v>7896.8</v>
      </c>
      <c r="AF485" s="147">
        <v>5000</v>
      </c>
      <c r="AG485" s="147">
        <v>428.92</v>
      </c>
      <c r="AH485" s="147">
        <v>3983.52</v>
      </c>
      <c r="AI485" s="147">
        <v>17309.240000000002</v>
      </c>
      <c r="AJ485" s="147">
        <v>32128.16</v>
      </c>
      <c r="AK485" s="147"/>
      <c r="AL485" s="147">
        <v>32128.16</v>
      </c>
      <c r="AM485" s="147" t="s">
        <v>3700</v>
      </c>
      <c r="AN485" s="147" t="s">
        <v>3701</v>
      </c>
      <c r="AO485" s="1" t="s">
        <v>3702</v>
      </c>
      <c r="AP485" s="149"/>
    </row>
    <row r="486" spans="1:42" ht="38.25">
      <c r="A486" s="2">
        <v>480</v>
      </c>
      <c r="B486" s="145">
        <v>6840</v>
      </c>
      <c r="C486" s="146" t="s">
        <v>1394</v>
      </c>
      <c r="D486" s="147" t="s">
        <v>572</v>
      </c>
      <c r="E486" s="148" t="s">
        <v>3692</v>
      </c>
      <c r="F486" s="147" t="s">
        <v>3311</v>
      </c>
      <c r="G486" s="148" t="s">
        <v>2821</v>
      </c>
      <c r="H486" s="147" t="s">
        <v>144</v>
      </c>
      <c r="I486" s="147"/>
      <c r="J486" s="147"/>
      <c r="K486" s="147">
        <v>35420</v>
      </c>
      <c r="L486" s="147">
        <v>4724</v>
      </c>
      <c r="M486" s="147">
        <v>4014.4</v>
      </c>
      <c r="N486" s="147">
        <v>36129.599999999999</v>
      </c>
      <c r="O486" s="147">
        <v>3344</v>
      </c>
      <c r="P486" s="147">
        <v>2000</v>
      </c>
      <c r="Q486" s="147">
        <v>1000</v>
      </c>
      <c r="R486" s="147"/>
      <c r="S486" s="147">
        <v>2590</v>
      </c>
      <c r="T486" s="147"/>
      <c r="U486" s="147"/>
      <c r="V486" s="147"/>
      <c r="W486" s="147"/>
      <c r="X486" s="147"/>
      <c r="Y486" s="147"/>
      <c r="Z486" s="147">
        <f t="shared" si="7"/>
        <v>8934</v>
      </c>
      <c r="AA486" s="147">
        <v>53092.4</v>
      </c>
      <c r="AB486" s="147"/>
      <c r="AC486" s="147">
        <v>10374.44</v>
      </c>
      <c r="AD486" s="147">
        <v>0</v>
      </c>
      <c r="AE486" s="147">
        <v>8028.8</v>
      </c>
      <c r="AF486" s="147">
        <v>20000</v>
      </c>
      <c r="AG486" s="147">
        <v>375.31</v>
      </c>
      <c r="AH486" s="147">
        <v>60.35</v>
      </c>
      <c r="AI486" s="147">
        <v>28464.46</v>
      </c>
      <c r="AJ486" s="147">
        <v>24627.94</v>
      </c>
      <c r="AK486" s="147"/>
      <c r="AL486" s="147">
        <v>24627.94</v>
      </c>
      <c r="AM486" s="147" t="s">
        <v>3703</v>
      </c>
      <c r="AN486" s="147" t="s">
        <v>3704</v>
      </c>
      <c r="AO486" s="1" t="s">
        <v>3705</v>
      </c>
      <c r="AP486" s="149"/>
    </row>
    <row r="487" spans="1:42" ht="38.25">
      <c r="A487" s="2">
        <v>481</v>
      </c>
      <c r="B487" s="145">
        <v>7100</v>
      </c>
      <c r="C487" s="146" t="s">
        <v>3706</v>
      </c>
      <c r="D487" s="147" t="s">
        <v>572</v>
      </c>
      <c r="E487" s="148" t="s">
        <v>3692</v>
      </c>
      <c r="F487" s="147" t="s">
        <v>3311</v>
      </c>
      <c r="G487" s="148" t="s">
        <v>3083</v>
      </c>
      <c r="H487" s="147" t="s">
        <v>144</v>
      </c>
      <c r="I487" s="147"/>
      <c r="J487" s="147"/>
      <c r="K487" s="147">
        <v>35420</v>
      </c>
      <c r="L487" s="147">
        <v>2362</v>
      </c>
      <c r="M487" s="147">
        <v>3778.2</v>
      </c>
      <c r="N487" s="147">
        <v>34003.800000000003</v>
      </c>
      <c r="O487" s="147">
        <v>3344</v>
      </c>
      <c r="P487" s="147">
        <v>2000</v>
      </c>
      <c r="Q487" s="147">
        <v>1000</v>
      </c>
      <c r="R487" s="147"/>
      <c r="S487" s="147">
        <v>2590</v>
      </c>
      <c r="T487" s="147"/>
      <c r="U487" s="147"/>
      <c r="V487" s="147"/>
      <c r="W487" s="147"/>
      <c r="X487" s="147"/>
      <c r="Y487" s="147"/>
      <c r="Z487" s="147">
        <f t="shared" si="7"/>
        <v>8934</v>
      </c>
      <c r="AA487" s="147">
        <v>50494.2</v>
      </c>
      <c r="AB487" s="147"/>
      <c r="AC487" s="147">
        <v>6500.81</v>
      </c>
      <c r="AD487" s="147"/>
      <c r="AE487" s="147">
        <v>7556.4</v>
      </c>
      <c r="AF487" s="147">
        <v>0</v>
      </c>
      <c r="AG487" s="147">
        <v>402.36</v>
      </c>
      <c r="AH487" s="147">
        <v>1415.35</v>
      </c>
      <c r="AI487" s="147">
        <v>9374.11</v>
      </c>
      <c r="AJ487" s="147">
        <v>41120.089999999997</v>
      </c>
      <c r="AK487" s="147"/>
      <c r="AL487" s="147">
        <v>41120.089999999997</v>
      </c>
      <c r="AM487" s="147" t="s">
        <v>3707</v>
      </c>
      <c r="AN487" s="147" t="s">
        <v>3708</v>
      </c>
      <c r="AO487" s="1" t="s">
        <v>3709</v>
      </c>
      <c r="AP487" s="149"/>
    </row>
    <row r="488" spans="1:42" ht="38.25">
      <c r="A488" s="2">
        <v>482</v>
      </c>
      <c r="B488" s="145">
        <v>7221</v>
      </c>
      <c r="C488" s="146" t="s">
        <v>1162</v>
      </c>
      <c r="D488" s="147" t="s">
        <v>572</v>
      </c>
      <c r="E488" s="148" t="s">
        <v>3692</v>
      </c>
      <c r="F488" s="147" t="s">
        <v>3311</v>
      </c>
      <c r="G488" s="148" t="s">
        <v>3083</v>
      </c>
      <c r="H488" s="147" t="s">
        <v>143</v>
      </c>
      <c r="I488" s="147"/>
      <c r="J488" s="147"/>
      <c r="K488" s="147">
        <v>32902</v>
      </c>
      <c r="L488" s="147">
        <v>2194</v>
      </c>
      <c r="M488" s="147">
        <v>3509.6</v>
      </c>
      <c r="N488" s="147">
        <v>31586.400000000001</v>
      </c>
      <c r="O488" s="147">
        <v>2772</v>
      </c>
      <c r="P488" s="147">
        <v>2000</v>
      </c>
      <c r="Q488" s="147">
        <v>1000</v>
      </c>
      <c r="R488" s="147">
        <v>233</v>
      </c>
      <c r="S488" s="147">
        <v>0</v>
      </c>
      <c r="T488" s="147"/>
      <c r="U488" s="147"/>
      <c r="V488" s="147"/>
      <c r="W488" s="147"/>
      <c r="X488" s="147"/>
      <c r="Y488" s="147"/>
      <c r="Z488" s="147">
        <f t="shared" si="7"/>
        <v>6005</v>
      </c>
      <c r="AA488" s="147">
        <v>44610.6</v>
      </c>
      <c r="AB488" s="147"/>
      <c r="AC488" s="147">
        <v>6106.16</v>
      </c>
      <c r="AD488" s="147"/>
      <c r="AE488" s="147">
        <v>7019.2</v>
      </c>
      <c r="AF488" s="147">
        <v>5000</v>
      </c>
      <c r="AG488" s="147">
        <v>310.92</v>
      </c>
      <c r="AH488" s="147">
        <v>405.57</v>
      </c>
      <c r="AI488" s="147">
        <v>12735.69</v>
      </c>
      <c r="AJ488" s="147">
        <v>31874.91</v>
      </c>
      <c r="AK488" s="147"/>
      <c r="AL488" s="147">
        <v>31874.91</v>
      </c>
      <c r="AM488" s="147" t="s">
        <v>3710</v>
      </c>
      <c r="AN488" s="147" t="s">
        <v>3711</v>
      </c>
      <c r="AO488" s="1" t="s">
        <v>3712</v>
      </c>
      <c r="AP488" s="149"/>
    </row>
    <row r="489" spans="1:42" ht="38.25">
      <c r="A489" s="2">
        <v>483</v>
      </c>
      <c r="B489" s="145">
        <v>7421</v>
      </c>
      <c r="C489" s="146" t="s">
        <v>3713</v>
      </c>
      <c r="D489" s="147" t="s">
        <v>572</v>
      </c>
      <c r="E489" s="148" t="s">
        <v>3692</v>
      </c>
      <c r="F489" s="147" t="s">
        <v>3311</v>
      </c>
      <c r="G489" s="148" t="s">
        <v>2989</v>
      </c>
      <c r="H489" s="147" t="s">
        <v>615</v>
      </c>
      <c r="I489" s="147"/>
      <c r="J489" s="147"/>
      <c r="K489" s="147">
        <v>43689</v>
      </c>
      <c r="L489" s="147"/>
      <c r="M489" s="147">
        <v>4368.8999999999996</v>
      </c>
      <c r="N489" s="147">
        <v>39320.1</v>
      </c>
      <c r="O489" s="147">
        <v>3850</v>
      </c>
      <c r="P489" s="147">
        <v>2000</v>
      </c>
      <c r="Q489" s="147">
        <v>1000</v>
      </c>
      <c r="R489" s="147">
        <v>0</v>
      </c>
      <c r="S489" s="147">
        <v>3690</v>
      </c>
      <c r="T489" s="147"/>
      <c r="U489" s="147"/>
      <c r="V489" s="147"/>
      <c r="W489" s="147"/>
      <c r="X489" s="147"/>
      <c r="Y489" s="147"/>
      <c r="Z489" s="147">
        <f t="shared" si="7"/>
        <v>10540</v>
      </c>
      <c r="AA489" s="147">
        <v>58597.9</v>
      </c>
      <c r="AB489" s="147"/>
      <c r="AC489" s="147"/>
      <c r="AD489" s="147"/>
      <c r="AE489" s="147">
        <v>8737.7999999999993</v>
      </c>
      <c r="AF489" s="147">
        <v>0</v>
      </c>
      <c r="AG489" s="147">
        <v>498.6</v>
      </c>
      <c r="AH489" s="147">
        <v>0</v>
      </c>
      <c r="AI489" s="147">
        <v>9236.4</v>
      </c>
      <c r="AJ489" s="147">
        <v>49361.5</v>
      </c>
      <c r="AK489" s="147"/>
      <c r="AL489" s="147">
        <v>49361.5</v>
      </c>
      <c r="AM489" s="147" t="s">
        <v>3714</v>
      </c>
      <c r="AN489" s="147"/>
      <c r="AO489" s="1">
        <v>0</v>
      </c>
      <c r="AP489" s="149"/>
    </row>
    <row r="490" spans="1:42" ht="38.25">
      <c r="A490" s="2">
        <v>484</v>
      </c>
      <c r="B490" s="145">
        <v>90155</v>
      </c>
      <c r="C490" s="146" t="s">
        <v>3715</v>
      </c>
      <c r="D490" s="147" t="s">
        <v>572</v>
      </c>
      <c r="E490" s="148" t="s">
        <v>3692</v>
      </c>
      <c r="F490" s="147" t="s">
        <v>3311</v>
      </c>
      <c r="G490" s="148"/>
      <c r="H490" s="147" t="s">
        <v>3233</v>
      </c>
      <c r="I490" s="147"/>
      <c r="J490" s="147"/>
      <c r="K490" s="147">
        <v>24702</v>
      </c>
      <c r="L490" s="147"/>
      <c r="M490" s="147">
        <v>0</v>
      </c>
      <c r="N490" s="147">
        <v>24702</v>
      </c>
      <c r="O490" s="147"/>
      <c r="P490" s="147">
        <v>2000</v>
      </c>
      <c r="Q490" s="147">
        <v>1000</v>
      </c>
      <c r="R490" s="147"/>
      <c r="S490" s="147"/>
      <c r="T490" s="147"/>
      <c r="U490" s="147"/>
      <c r="V490" s="147">
        <v>0</v>
      </c>
      <c r="W490" s="147"/>
      <c r="X490" s="147"/>
      <c r="Y490" s="147"/>
      <c r="Z490" s="147">
        <f t="shared" si="7"/>
        <v>3000</v>
      </c>
      <c r="AA490" s="147">
        <v>27702</v>
      </c>
      <c r="AB490" s="147"/>
      <c r="AC490" s="147"/>
      <c r="AD490" s="147">
        <v>0</v>
      </c>
      <c r="AE490" s="147">
        <v>0</v>
      </c>
      <c r="AF490" s="147">
        <v>0</v>
      </c>
      <c r="AG490" s="147">
        <v>277.02</v>
      </c>
      <c r="AH490" s="147">
        <v>0</v>
      </c>
      <c r="AI490" s="147">
        <v>277.02</v>
      </c>
      <c r="AJ490" s="147">
        <v>27424.98</v>
      </c>
      <c r="AK490" s="147"/>
      <c r="AL490" s="147">
        <v>27424.98</v>
      </c>
      <c r="AM490" s="147" t="s">
        <v>3716</v>
      </c>
      <c r="AN490" s="147"/>
      <c r="AO490" s="1">
        <v>0</v>
      </c>
      <c r="AP490" s="149"/>
    </row>
    <row r="491" spans="1:42" ht="38.25">
      <c r="A491" s="2">
        <v>485</v>
      </c>
      <c r="B491" s="145">
        <v>5022</v>
      </c>
      <c r="C491" s="146" t="s">
        <v>960</v>
      </c>
      <c r="D491" s="147" t="s">
        <v>574</v>
      </c>
      <c r="E491" s="148" t="s">
        <v>3717</v>
      </c>
      <c r="F491" s="147" t="s">
        <v>3311</v>
      </c>
      <c r="G491" s="148" t="s">
        <v>1716</v>
      </c>
      <c r="H491" s="147" t="s">
        <v>142</v>
      </c>
      <c r="I491" s="147"/>
      <c r="J491" s="147"/>
      <c r="K491" s="147">
        <v>46207</v>
      </c>
      <c r="L491" s="147">
        <v>16940</v>
      </c>
      <c r="M491" s="147">
        <v>6314.7</v>
      </c>
      <c r="N491" s="147">
        <v>56832.3</v>
      </c>
      <c r="O491" s="147">
        <v>4220</v>
      </c>
      <c r="P491" s="147">
        <v>2000</v>
      </c>
      <c r="Q491" s="147">
        <v>1000</v>
      </c>
      <c r="R491" s="147"/>
      <c r="S491" s="147">
        <v>4070</v>
      </c>
      <c r="T491" s="147">
        <v>2250</v>
      </c>
      <c r="U491" s="147"/>
      <c r="V491" s="147"/>
      <c r="W491" s="147">
        <v>5000</v>
      </c>
      <c r="X491" s="147"/>
      <c r="Y491" s="147"/>
      <c r="Z491" s="147">
        <f t="shared" si="7"/>
        <v>18540</v>
      </c>
      <c r="AA491" s="147">
        <v>88001.7</v>
      </c>
      <c r="AB491" s="147">
        <v>924.14</v>
      </c>
      <c r="AC491" s="147">
        <v>44798.25</v>
      </c>
      <c r="AD491" s="147">
        <v>0</v>
      </c>
      <c r="AE491" s="147">
        <v>12629.4</v>
      </c>
      <c r="AF491" s="147">
        <v>5000</v>
      </c>
      <c r="AG491" s="147">
        <v>500</v>
      </c>
      <c r="AH491" s="147">
        <v>18888.849999999999</v>
      </c>
      <c r="AI491" s="147">
        <v>37018.25</v>
      </c>
      <c r="AJ491" s="147">
        <v>50983.45</v>
      </c>
      <c r="AK491" s="147"/>
      <c r="AL491" s="147">
        <v>50983.45</v>
      </c>
      <c r="AM491" s="147" t="s">
        <v>3718</v>
      </c>
      <c r="AN491" s="147" t="s">
        <v>3719</v>
      </c>
      <c r="AO491" s="1" t="s">
        <v>3720</v>
      </c>
      <c r="AP491" s="149"/>
    </row>
    <row r="492" spans="1:42" ht="38.25">
      <c r="A492" s="2">
        <v>486</v>
      </c>
      <c r="B492" s="145">
        <v>6239</v>
      </c>
      <c r="C492" s="146" t="s">
        <v>3721</v>
      </c>
      <c r="D492" s="147" t="s">
        <v>574</v>
      </c>
      <c r="E492" s="148" t="s">
        <v>3717</v>
      </c>
      <c r="F492" s="147" t="s">
        <v>3311</v>
      </c>
      <c r="G492" s="148" t="s">
        <v>1723</v>
      </c>
      <c r="H492" s="147" t="s">
        <v>2892</v>
      </c>
      <c r="I492" s="147"/>
      <c r="J492" s="147"/>
      <c r="K492" s="147">
        <v>26082</v>
      </c>
      <c r="L492" s="147">
        <v>6952</v>
      </c>
      <c r="M492" s="147">
        <v>3303.4</v>
      </c>
      <c r="N492" s="147">
        <v>29730.6</v>
      </c>
      <c r="O492" s="147">
        <v>2200</v>
      </c>
      <c r="P492" s="147">
        <v>2000</v>
      </c>
      <c r="Q492" s="147">
        <v>1000</v>
      </c>
      <c r="R492" s="147">
        <v>162</v>
      </c>
      <c r="S492" s="147"/>
      <c r="T492" s="147"/>
      <c r="U492" s="147"/>
      <c r="V492" s="147"/>
      <c r="W492" s="147"/>
      <c r="X492" s="147"/>
      <c r="Y492" s="147"/>
      <c r="Z492" s="147">
        <f t="shared" si="7"/>
        <v>5362</v>
      </c>
      <c r="AA492" s="147">
        <v>41699.4</v>
      </c>
      <c r="AB492" s="147"/>
      <c r="AC492" s="147">
        <v>21691.1</v>
      </c>
      <c r="AD492" s="147">
        <v>0</v>
      </c>
      <c r="AE492" s="147">
        <v>6606.8</v>
      </c>
      <c r="AF492" s="147">
        <v>1500</v>
      </c>
      <c r="AG492" s="147">
        <v>453.62</v>
      </c>
      <c r="AH492" s="147">
        <v>1250.8</v>
      </c>
      <c r="AI492" s="147">
        <v>9811.2199999999993</v>
      </c>
      <c r="AJ492" s="147">
        <v>31888.18</v>
      </c>
      <c r="AK492" s="147"/>
      <c r="AL492" s="147">
        <v>31888.18</v>
      </c>
      <c r="AM492" s="147" t="s">
        <v>3722</v>
      </c>
      <c r="AN492" s="147" t="s">
        <v>3723</v>
      </c>
      <c r="AO492" s="1" t="s">
        <v>3724</v>
      </c>
      <c r="AP492" s="149"/>
    </row>
    <row r="493" spans="1:42" ht="38.25">
      <c r="A493" s="2">
        <v>487</v>
      </c>
      <c r="B493" s="145">
        <v>6513</v>
      </c>
      <c r="C493" s="146" t="s">
        <v>3725</v>
      </c>
      <c r="D493" s="147" t="s">
        <v>574</v>
      </c>
      <c r="E493" s="148" t="s">
        <v>3717</v>
      </c>
      <c r="F493" s="147" t="s">
        <v>3311</v>
      </c>
      <c r="G493" s="148" t="s">
        <v>1693</v>
      </c>
      <c r="H493" s="147" t="s">
        <v>143</v>
      </c>
      <c r="I493" s="147"/>
      <c r="J493" s="147"/>
      <c r="K493" s="147">
        <v>32902</v>
      </c>
      <c r="L493" s="147">
        <v>6582</v>
      </c>
      <c r="M493" s="147">
        <v>3948.4</v>
      </c>
      <c r="N493" s="147">
        <v>35535.599999999999</v>
      </c>
      <c r="O493" s="147">
        <v>2772</v>
      </c>
      <c r="P493" s="147">
        <v>2000</v>
      </c>
      <c r="Q493" s="147">
        <v>1000</v>
      </c>
      <c r="R493" s="147">
        <v>233</v>
      </c>
      <c r="S493" s="147"/>
      <c r="T493" s="147"/>
      <c r="U493" s="147"/>
      <c r="V493" s="147"/>
      <c r="W493" s="147"/>
      <c r="X493" s="147"/>
      <c r="Y493" s="147"/>
      <c r="Z493" s="147">
        <f t="shared" si="7"/>
        <v>6005</v>
      </c>
      <c r="AA493" s="147">
        <v>49437.4</v>
      </c>
      <c r="AB493" s="147"/>
      <c r="AC493" s="147">
        <v>21868.240000000002</v>
      </c>
      <c r="AD493" s="147">
        <v>0</v>
      </c>
      <c r="AE493" s="147">
        <v>7896.8</v>
      </c>
      <c r="AF493" s="147">
        <v>3000</v>
      </c>
      <c r="AG493" s="147">
        <v>348.26</v>
      </c>
      <c r="AH493" s="147">
        <v>5382.33</v>
      </c>
      <c r="AI493" s="147">
        <v>16627.39</v>
      </c>
      <c r="AJ493" s="147">
        <v>32810.01</v>
      </c>
      <c r="AK493" s="147"/>
      <c r="AL493" s="147">
        <v>32810.01</v>
      </c>
      <c r="AM493" s="147" t="s">
        <v>3726</v>
      </c>
      <c r="AN493" s="147" t="s">
        <v>3727</v>
      </c>
      <c r="AO493" s="1" t="s">
        <v>3728</v>
      </c>
      <c r="AP493" s="149"/>
    </row>
    <row r="494" spans="1:42" ht="38.25">
      <c r="A494" s="2">
        <v>488</v>
      </c>
      <c r="B494" s="145">
        <v>6530</v>
      </c>
      <c r="C494" s="146" t="s">
        <v>3729</v>
      </c>
      <c r="D494" s="147" t="s">
        <v>574</v>
      </c>
      <c r="E494" s="148" t="s">
        <v>3717</v>
      </c>
      <c r="F494" s="147" t="s">
        <v>3311</v>
      </c>
      <c r="G494" s="148" t="s">
        <v>1693</v>
      </c>
      <c r="H494" s="147" t="s">
        <v>143</v>
      </c>
      <c r="I494" s="147"/>
      <c r="J494" s="147"/>
      <c r="K494" s="147">
        <v>32902</v>
      </c>
      <c r="L494" s="147">
        <v>6582</v>
      </c>
      <c r="M494" s="147">
        <v>3948.4</v>
      </c>
      <c r="N494" s="147">
        <v>35535.599999999999</v>
      </c>
      <c r="O494" s="147">
        <v>2772</v>
      </c>
      <c r="P494" s="147">
        <v>2000</v>
      </c>
      <c r="Q494" s="147">
        <v>1000</v>
      </c>
      <c r="R494" s="147">
        <v>233</v>
      </c>
      <c r="S494" s="147"/>
      <c r="T494" s="147"/>
      <c r="U494" s="147"/>
      <c r="V494" s="147"/>
      <c r="W494" s="147"/>
      <c r="X494" s="147"/>
      <c r="Y494" s="147"/>
      <c r="Z494" s="147">
        <f t="shared" si="7"/>
        <v>6005</v>
      </c>
      <c r="AA494" s="147">
        <v>49437.4</v>
      </c>
      <c r="AB494" s="147"/>
      <c r="AC494" s="147">
        <v>25613.31</v>
      </c>
      <c r="AD494" s="147">
        <v>0</v>
      </c>
      <c r="AE494" s="147">
        <v>7896.8</v>
      </c>
      <c r="AF494" s="147">
        <v>1000</v>
      </c>
      <c r="AG494" s="147">
        <v>417.08</v>
      </c>
      <c r="AH494" s="147">
        <v>4785.42</v>
      </c>
      <c r="AI494" s="147">
        <v>14099.3</v>
      </c>
      <c r="AJ494" s="147">
        <v>35338.1</v>
      </c>
      <c r="AK494" s="147"/>
      <c r="AL494" s="147">
        <v>35338.1</v>
      </c>
      <c r="AM494" s="147" t="s">
        <v>3730</v>
      </c>
      <c r="AN494" s="147" t="s">
        <v>3731</v>
      </c>
      <c r="AO494" s="1" t="s">
        <v>3732</v>
      </c>
      <c r="AP494" s="149"/>
    </row>
    <row r="495" spans="1:42" ht="38.25">
      <c r="A495" s="2">
        <v>489</v>
      </c>
      <c r="B495" s="145">
        <v>6557</v>
      </c>
      <c r="C495" s="146" t="s">
        <v>3733</v>
      </c>
      <c r="D495" s="147" t="s">
        <v>574</v>
      </c>
      <c r="E495" s="148" t="s">
        <v>3717</v>
      </c>
      <c r="F495" s="147" t="s">
        <v>3311</v>
      </c>
      <c r="G495" s="148" t="s">
        <v>2821</v>
      </c>
      <c r="H495" s="147" t="s">
        <v>144</v>
      </c>
      <c r="I495" s="147"/>
      <c r="J495" s="147"/>
      <c r="K495" s="147">
        <v>35420</v>
      </c>
      <c r="L495" s="147">
        <v>4724</v>
      </c>
      <c r="M495" s="147">
        <v>4014.4</v>
      </c>
      <c r="N495" s="147">
        <v>36129.599999999999</v>
      </c>
      <c r="O495" s="147">
        <v>3344</v>
      </c>
      <c r="P495" s="147">
        <v>2000</v>
      </c>
      <c r="Q495" s="147">
        <v>1000</v>
      </c>
      <c r="R495" s="147">
        <v>278</v>
      </c>
      <c r="S495" s="147"/>
      <c r="T495" s="147"/>
      <c r="U495" s="147"/>
      <c r="V495" s="147"/>
      <c r="W495" s="147"/>
      <c r="X495" s="147"/>
      <c r="Y495" s="147"/>
      <c r="Z495" s="147">
        <f t="shared" si="7"/>
        <v>6622</v>
      </c>
      <c r="AA495" s="147">
        <v>50780.4</v>
      </c>
      <c r="AB495" s="147"/>
      <c r="AC495" s="147">
        <v>25277.68</v>
      </c>
      <c r="AD495" s="147">
        <v>0</v>
      </c>
      <c r="AE495" s="147">
        <v>8028.8</v>
      </c>
      <c r="AF495" s="147">
        <v>5000</v>
      </c>
      <c r="AG495" s="147">
        <v>422.71</v>
      </c>
      <c r="AH495" s="147">
        <v>4270.26</v>
      </c>
      <c r="AI495" s="147">
        <v>17721.77</v>
      </c>
      <c r="AJ495" s="147">
        <v>33058.629999999997</v>
      </c>
      <c r="AK495" s="147"/>
      <c r="AL495" s="147">
        <v>33058.629999999997</v>
      </c>
      <c r="AM495" s="147" t="s">
        <v>3734</v>
      </c>
      <c r="AN495" s="147" t="s">
        <v>3735</v>
      </c>
      <c r="AO495" s="1" t="s">
        <v>3736</v>
      </c>
      <c r="AP495" s="149"/>
    </row>
    <row r="496" spans="1:42" ht="38.25">
      <c r="A496" s="2">
        <v>490</v>
      </c>
      <c r="B496" s="145">
        <v>7192</v>
      </c>
      <c r="C496" s="146" t="s">
        <v>573</v>
      </c>
      <c r="D496" s="147" t="s">
        <v>574</v>
      </c>
      <c r="E496" s="148" t="s">
        <v>3717</v>
      </c>
      <c r="F496" s="147" t="s">
        <v>3311</v>
      </c>
      <c r="G496" s="148" t="s">
        <v>3083</v>
      </c>
      <c r="H496" s="147" t="s">
        <v>143</v>
      </c>
      <c r="I496" s="147"/>
      <c r="J496" s="147"/>
      <c r="K496" s="147">
        <v>32902</v>
      </c>
      <c r="L496" s="147">
        <v>2194</v>
      </c>
      <c r="M496" s="147">
        <v>3509.6</v>
      </c>
      <c r="N496" s="147">
        <v>31586.400000000001</v>
      </c>
      <c r="O496" s="147">
        <v>2772</v>
      </c>
      <c r="P496" s="147">
        <v>2000</v>
      </c>
      <c r="Q496" s="147">
        <v>1000</v>
      </c>
      <c r="R496" s="147"/>
      <c r="S496" s="147">
        <v>2177</v>
      </c>
      <c r="T496" s="147"/>
      <c r="U496" s="147"/>
      <c r="V496" s="147"/>
      <c r="W496" s="147"/>
      <c r="X496" s="147"/>
      <c r="Y496" s="147"/>
      <c r="Z496" s="147">
        <f t="shared" si="7"/>
        <v>7949</v>
      </c>
      <c r="AA496" s="147">
        <v>46554.6</v>
      </c>
      <c r="AB496" s="147"/>
      <c r="AC496" s="147">
        <v>6487.42</v>
      </c>
      <c r="AD496" s="147"/>
      <c r="AE496" s="147">
        <v>7019.2</v>
      </c>
      <c r="AF496" s="147">
        <v>0</v>
      </c>
      <c r="AG496" s="147">
        <v>391.92</v>
      </c>
      <c r="AH496" s="147">
        <v>1340.77</v>
      </c>
      <c r="AI496" s="147">
        <v>8751.89</v>
      </c>
      <c r="AJ496" s="147">
        <v>37802.71</v>
      </c>
      <c r="AK496" s="147"/>
      <c r="AL496" s="147">
        <v>37802.71</v>
      </c>
      <c r="AM496" s="147" t="s">
        <v>3737</v>
      </c>
      <c r="AN496" s="147" t="s">
        <v>3738</v>
      </c>
      <c r="AO496" s="1">
        <v>0</v>
      </c>
      <c r="AP496" s="149"/>
    </row>
    <row r="497" spans="1:42" ht="38.25">
      <c r="A497" s="2">
        <v>491</v>
      </c>
      <c r="B497" s="145">
        <v>7571</v>
      </c>
      <c r="C497" s="146" t="s">
        <v>3739</v>
      </c>
      <c r="D497" s="147" t="s">
        <v>574</v>
      </c>
      <c r="E497" s="148" t="s">
        <v>3717</v>
      </c>
      <c r="F497" s="147" t="s">
        <v>3311</v>
      </c>
      <c r="G497" s="148" t="s">
        <v>2989</v>
      </c>
      <c r="H497" s="147" t="s">
        <v>143</v>
      </c>
      <c r="I497" s="147"/>
      <c r="J497" s="147"/>
      <c r="K497" s="147">
        <v>32902</v>
      </c>
      <c r="L497" s="147"/>
      <c r="M497" s="147">
        <v>3290.2</v>
      </c>
      <c r="N497" s="147">
        <v>29611.8</v>
      </c>
      <c r="O497" s="147">
        <v>2772</v>
      </c>
      <c r="P497" s="147">
        <v>2000</v>
      </c>
      <c r="Q497" s="147">
        <v>1000</v>
      </c>
      <c r="R497" s="147">
        <v>233</v>
      </c>
      <c r="S497" s="147">
        <v>0</v>
      </c>
      <c r="T497" s="147"/>
      <c r="U497" s="147"/>
      <c r="V497" s="147"/>
      <c r="W497" s="147"/>
      <c r="X497" s="147"/>
      <c r="Y497" s="147"/>
      <c r="Z497" s="147">
        <f t="shared" si="7"/>
        <v>6005</v>
      </c>
      <c r="AA497" s="147">
        <v>42197.2</v>
      </c>
      <c r="AB497" s="147"/>
      <c r="AC497" s="147"/>
      <c r="AD497" s="147"/>
      <c r="AE497" s="147">
        <v>6580.4</v>
      </c>
      <c r="AF497" s="147">
        <v>0</v>
      </c>
      <c r="AG497" s="147">
        <v>305.01</v>
      </c>
      <c r="AH497" s="147">
        <v>0</v>
      </c>
      <c r="AI497" s="147">
        <v>6885.41</v>
      </c>
      <c r="AJ497" s="147">
        <v>35311.79</v>
      </c>
      <c r="AK497" s="147"/>
      <c r="AL497" s="147">
        <v>35311.79</v>
      </c>
      <c r="AM497" s="147" t="s">
        <v>3740</v>
      </c>
      <c r="AN497" s="147"/>
      <c r="AO497" s="1">
        <v>0</v>
      </c>
      <c r="AP497" s="149"/>
    </row>
    <row r="498" spans="1:42" ht="38.25">
      <c r="A498" s="2">
        <v>492</v>
      </c>
      <c r="B498" s="145">
        <v>6156</v>
      </c>
      <c r="C498" s="146" t="s">
        <v>1399</v>
      </c>
      <c r="D498" s="147" t="s">
        <v>576</v>
      </c>
      <c r="E498" s="148" t="s">
        <v>3741</v>
      </c>
      <c r="F498" s="147" t="s">
        <v>3311</v>
      </c>
      <c r="G498" s="148" t="s">
        <v>3742</v>
      </c>
      <c r="H498" s="147" t="s">
        <v>145</v>
      </c>
      <c r="I498" s="147"/>
      <c r="J498" s="147"/>
      <c r="K498" s="147">
        <v>52774</v>
      </c>
      <c r="L498" s="147">
        <v>1759</v>
      </c>
      <c r="M498" s="147">
        <v>5453.3</v>
      </c>
      <c r="N498" s="147">
        <v>49079.7</v>
      </c>
      <c r="O498" s="147">
        <v>4620</v>
      </c>
      <c r="P498" s="147">
        <v>2000</v>
      </c>
      <c r="Q498" s="147">
        <v>1000</v>
      </c>
      <c r="R498" s="147">
        <v>0</v>
      </c>
      <c r="S498" s="147">
        <v>6435</v>
      </c>
      <c r="T498" s="147">
        <v>2400</v>
      </c>
      <c r="U498" s="147"/>
      <c r="V498" s="147"/>
      <c r="W498" s="147">
        <v>6000</v>
      </c>
      <c r="X498" s="147"/>
      <c r="Y498" s="147"/>
      <c r="Z498" s="147">
        <f t="shared" si="7"/>
        <v>22455</v>
      </c>
      <c r="AA498" s="147">
        <v>82441.3</v>
      </c>
      <c r="AB498" s="147">
        <v>1090.6600000000001</v>
      </c>
      <c r="AC498" s="147">
        <v>32330.880000000001</v>
      </c>
      <c r="AD498" s="147">
        <v>0</v>
      </c>
      <c r="AE498" s="147">
        <v>10906.6</v>
      </c>
      <c r="AF498" s="147">
        <v>10000</v>
      </c>
      <c r="AG498" s="147">
        <v>500</v>
      </c>
      <c r="AH498" s="147">
        <v>13319.64</v>
      </c>
      <c r="AI498" s="147">
        <v>34726.239999999998</v>
      </c>
      <c r="AJ498" s="147">
        <v>47715.06</v>
      </c>
      <c r="AK498" s="147"/>
      <c r="AL498" s="147">
        <v>47715.06</v>
      </c>
      <c r="AM498" s="147" t="s">
        <v>3743</v>
      </c>
      <c r="AN498" s="147" t="s">
        <v>3744</v>
      </c>
      <c r="AO498" s="1" t="s">
        <v>3745</v>
      </c>
      <c r="AP498" s="149"/>
    </row>
    <row r="499" spans="1:42" ht="38.25">
      <c r="A499" s="2">
        <v>493</v>
      </c>
      <c r="B499" s="145">
        <v>6897</v>
      </c>
      <c r="C499" s="146" t="s">
        <v>1165</v>
      </c>
      <c r="D499" s="147" t="s">
        <v>576</v>
      </c>
      <c r="E499" s="148" t="s">
        <v>3741</v>
      </c>
      <c r="F499" s="147" t="s">
        <v>3311</v>
      </c>
      <c r="G499" s="148" t="s">
        <v>2821</v>
      </c>
      <c r="H499" s="147" t="s">
        <v>143</v>
      </c>
      <c r="I499" s="147"/>
      <c r="J499" s="147"/>
      <c r="K499" s="147">
        <v>32902</v>
      </c>
      <c r="L499" s="147">
        <v>4388</v>
      </c>
      <c r="M499" s="147">
        <v>3729</v>
      </c>
      <c r="N499" s="147">
        <v>33561</v>
      </c>
      <c r="O499" s="147">
        <v>2772</v>
      </c>
      <c r="P499" s="147">
        <v>2000</v>
      </c>
      <c r="Q499" s="147">
        <v>1000</v>
      </c>
      <c r="R499" s="147"/>
      <c r="S499" s="147">
        <v>2902</v>
      </c>
      <c r="T499" s="147"/>
      <c r="U499" s="147"/>
      <c r="V499" s="147"/>
      <c r="W499" s="147"/>
      <c r="X499" s="147"/>
      <c r="Y499" s="147"/>
      <c r="Z499" s="147">
        <f t="shared" si="7"/>
        <v>8674</v>
      </c>
      <c r="AA499" s="147">
        <v>49693</v>
      </c>
      <c r="AB499" s="147"/>
      <c r="AC499" s="147">
        <v>17765.009999999998</v>
      </c>
      <c r="AD499" s="147">
        <v>0</v>
      </c>
      <c r="AE499" s="147">
        <v>7458</v>
      </c>
      <c r="AF499" s="147">
        <v>5000</v>
      </c>
      <c r="AG499" s="147">
        <v>431.2</v>
      </c>
      <c r="AH499" s="147">
        <v>2966.41</v>
      </c>
      <c r="AI499" s="147">
        <v>15855.61</v>
      </c>
      <c r="AJ499" s="147">
        <v>33837.39</v>
      </c>
      <c r="AK499" s="147"/>
      <c r="AL499" s="147">
        <v>33837.39</v>
      </c>
      <c r="AM499" s="147" t="s">
        <v>3746</v>
      </c>
      <c r="AN499" s="147" t="s">
        <v>3747</v>
      </c>
      <c r="AO499" s="1" t="s">
        <v>3748</v>
      </c>
      <c r="AP499" s="149"/>
    </row>
    <row r="500" spans="1:42" ht="38.25">
      <c r="A500" s="2">
        <v>494</v>
      </c>
      <c r="B500" s="145">
        <v>6901</v>
      </c>
      <c r="C500" s="146" t="s">
        <v>575</v>
      </c>
      <c r="D500" s="147" t="s">
        <v>576</v>
      </c>
      <c r="E500" s="148" t="s">
        <v>3741</v>
      </c>
      <c r="F500" s="147" t="s">
        <v>3311</v>
      </c>
      <c r="G500" s="148" t="s">
        <v>2821</v>
      </c>
      <c r="H500" s="147" t="s">
        <v>143</v>
      </c>
      <c r="I500" s="147"/>
      <c r="J500" s="147"/>
      <c r="K500" s="147">
        <v>32902</v>
      </c>
      <c r="L500" s="147">
        <v>4388</v>
      </c>
      <c r="M500" s="147">
        <v>3729</v>
      </c>
      <c r="N500" s="147">
        <v>33561</v>
      </c>
      <c r="O500" s="147">
        <v>2772</v>
      </c>
      <c r="P500" s="147">
        <v>2000</v>
      </c>
      <c r="Q500" s="147">
        <v>1000</v>
      </c>
      <c r="R500" s="147">
        <v>272</v>
      </c>
      <c r="S500" s="147"/>
      <c r="T500" s="147"/>
      <c r="U500" s="147"/>
      <c r="V500" s="147"/>
      <c r="W500" s="147"/>
      <c r="X500" s="147"/>
      <c r="Y500" s="147"/>
      <c r="Z500" s="147">
        <f t="shared" si="7"/>
        <v>6044</v>
      </c>
      <c r="AA500" s="147">
        <v>47063</v>
      </c>
      <c r="AB500" s="147"/>
      <c r="AC500" s="147">
        <v>17807.96</v>
      </c>
      <c r="AD500" s="147">
        <v>0</v>
      </c>
      <c r="AE500" s="147">
        <v>7458</v>
      </c>
      <c r="AF500" s="147">
        <v>15000</v>
      </c>
      <c r="AG500" s="147">
        <v>421.75</v>
      </c>
      <c r="AH500" s="147">
        <v>1078.08</v>
      </c>
      <c r="AI500" s="147">
        <v>23957.83</v>
      </c>
      <c r="AJ500" s="147">
        <v>23105.17</v>
      </c>
      <c r="AK500" s="147"/>
      <c r="AL500" s="147">
        <v>23105.17</v>
      </c>
      <c r="AM500" s="147" t="s">
        <v>3749</v>
      </c>
      <c r="AN500" s="147" t="s">
        <v>3750</v>
      </c>
      <c r="AO500" s="1" t="s">
        <v>3751</v>
      </c>
      <c r="AP500" s="149"/>
    </row>
    <row r="501" spans="1:42" ht="38.25">
      <c r="A501" s="2">
        <v>495</v>
      </c>
      <c r="B501" s="145">
        <v>7033</v>
      </c>
      <c r="C501" s="146" t="s">
        <v>3752</v>
      </c>
      <c r="D501" s="147" t="s">
        <v>576</v>
      </c>
      <c r="E501" s="148" t="s">
        <v>3741</v>
      </c>
      <c r="F501" s="147" t="s">
        <v>3311</v>
      </c>
      <c r="G501" s="148" t="s">
        <v>2821</v>
      </c>
      <c r="H501" s="147" t="s">
        <v>143</v>
      </c>
      <c r="I501" s="147"/>
      <c r="J501" s="147"/>
      <c r="K501" s="147">
        <v>32902</v>
      </c>
      <c r="L501" s="147">
        <v>4388</v>
      </c>
      <c r="M501" s="147">
        <v>3729</v>
      </c>
      <c r="N501" s="147">
        <v>33561</v>
      </c>
      <c r="O501" s="147">
        <v>2772</v>
      </c>
      <c r="P501" s="147">
        <v>2000</v>
      </c>
      <c r="Q501" s="147">
        <v>1000</v>
      </c>
      <c r="R501" s="147">
        <v>272</v>
      </c>
      <c r="S501" s="147"/>
      <c r="T501" s="147"/>
      <c r="U501" s="147"/>
      <c r="V501" s="147"/>
      <c r="W501" s="147"/>
      <c r="X501" s="147"/>
      <c r="Y501" s="147"/>
      <c r="Z501" s="147">
        <f t="shared" si="7"/>
        <v>6044</v>
      </c>
      <c r="AA501" s="147">
        <v>47063</v>
      </c>
      <c r="AB501" s="147"/>
      <c r="AC501" s="147">
        <v>17537.419999999998</v>
      </c>
      <c r="AD501" s="147">
        <v>0</v>
      </c>
      <c r="AE501" s="147">
        <v>7458</v>
      </c>
      <c r="AF501" s="147">
        <v>5000</v>
      </c>
      <c r="AG501" s="147">
        <v>437.13</v>
      </c>
      <c r="AH501" s="147">
        <v>2659.66</v>
      </c>
      <c r="AI501" s="147">
        <v>15554.79</v>
      </c>
      <c r="AJ501" s="147">
        <v>31508.21</v>
      </c>
      <c r="AK501" s="147"/>
      <c r="AL501" s="147">
        <v>31508.21</v>
      </c>
      <c r="AM501" s="147" t="s">
        <v>3753</v>
      </c>
      <c r="AN501" s="147" t="s">
        <v>3754</v>
      </c>
      <c r="AO501" s="1" t="s">
        <v>3755</v>
      </c>
      <c r="AP501" s="149"/>
    </row>
    <row r="502" spans="1:42" ht="38.25">
      <c r="A502" s="2">
        <v>496</v>
      </c>
      <c r="B502" s="145">
        <v>7043</v>
      </c>
      <c r="C502" s="146" t="s">
        <v>912</v>
      </c>
      <c r="D502" s="147" t="s">
        <v>576</v>
      </c>
      <c r="E502" s="148" t="s">
        <v>3741</v>
      </c>
      <c r="F502" s="147" t="s">
        <v>3311</v>
      </c>
      <c r="G502" s="148" t="s">
        <v>2821</v>
      </c>
      <c r="H502" s="147" t="s">
        <v>143</v>
      </c>
      <c r="I502" s="147"/>
      <c r="J502" s="147"/>
      <c r="K502" s="147">
        <v>32902</v>
      </c>
      <c r="L502" s="147">
        <v>4388</v>
      </c>
      <c r="M502" s="147">
        <v>3729</v>
      </c>
      <c r="N502" s="147">
        <v>33561</v>
      </c>
      <c r="O502" s="147">
        <v>2772</v>
      </c>
      <c r="P502" s="147">
        <v>2000</v>
      </c>
      <c r="Q502" s="147">
        <v>1000</v>
      </c>
      <c r="R502" s="147">
        <v>272</v>
      </c>
      <c r="S502" s="147"/>
      <c r="T502" s="147"/>
      <c r="U502" s="147"/>
      <c r="V502" s="147"/>
      <c r="W502" s="147"/>
      <c r="X502" s="147"/>
      <c r="Y502" s="147"/>
      <c r="Z502" s="147">
        <f t="shared" si="7"/>
        <v>6044</v>
      </c>
      <c r="AA502" s="147">
        <v>47063</v>
      </c>
      <c r="AB502" s="147"/>
      <c r="AC502" s="147">
        <v>19061.95</v>
      </c>
      <c r="AD502" s="147">
        <v>0</v>
      </c>
      <c r="AE502" s="147">
        <v>7458</v>
      </c>
      <c r="AF502" s="147">
        <v>15000</v>
      </c>
      <c r="AG502" s="147">
        <v>431.39</v>
      </c>
      <c r="AH502" s="147">
        <v>1079</v>
      </c>
      <c r="AI502" s="147">
        <v>23968.39</v>
      </c>
      <c r="AJ502" s="147">
        <v>23094.61</v>
      </c>
      <c r="AK502" s="147"/>
      <c r="AL502" s="147">
        <v>23094.61</v>
      </c>
      <c r="AM502" s="147" t="s">
        <v>3756</v>
      </c>
      <c r="AN502" s="147" t="s">
        <v>3757</v>
      </c>
      <c r="AO502" s="1" t="s">
        <v>3758</v>
      </c>
      <c r="AP502" s="149"/>
    </row>
    <row r="503" spans="1:42" ht="38.25">
      <c r="A503" s="2">
        <v>497</v>
      </c>
      <c r="B503" s="145">
        <v>6179</v>
      </c>
      <c r="C503" s="146" t="s">
        <v>1403</v>
      </c>
      <c r="D503" s="147" t="s">
        <v>550</v>
      </c>
      <c r="E503" s="148" t="s">
        <v>3759</v>
      </c>
      <c r="F503" s="147" t="s">
        <v>3311</v>
      </c>
      <c r="G503" s="148" t="s">
        <v>1752</v>
      </c>
      <c r="H503" s="147" t="s">
        <v>144</v>
      </c>
      <c r="I503" s="147"/>
      <c r="J503" s="147"/>
      <c r="K503" s="147">
        <v>35420</v>
      </c>
      <c r="L503" s="147">
        <v>11810</v>
      </c>
      <c r="M503" s="147">
        <v>4723</v>
      </c>
      <c r="N503" s="147">
        <v>42507</v>
      </c>
      <c r="O503" s="147">
        <v>3344</v>
      </c>
      <c r="P503" s="147">
        <v>2000</v>
      </c>
      <c r="Q503" s="147">
        <v>1000</v>
      </c>
      <c r="R503" s="147">
        <v>324</v>
      </c>
      <c r="S503" s="147"/>
      <c r="T503" s="147"/>
      <c r="U503" s="147"/>
      <c r="V503" s="147"/>
      <c r="W503" s="147"/>
      <c r="X503" s="147"/>
      <c r="Y503" s="147"/>
      <c r="Z503" s="147">
        <f t="shared" si="7"/>
        <v>6668</v>
      </c>
      <c r="AA503" s="147">
        <v>58621</v>
      </c>
      <c r="AB503" s="147"/>
      <c r="AC503" s="147">
        <v>27388.92</v>
      </c>
      <c r="AD503" s="147">
        <v>0</v>
      </c>
      <c r="AE503" s="147">
        <v>9446</v>
      </c>
      <c r="AF503" s="147">
        <v>5000</v>
      </c>
      <c r="AG503" s="147">
        <v>417.84</v>
      </c>
      <c r="AH503" s="147">
        <v>6240.17</v>
      </c>
      <c r="AI503" s="147">
        <v>21104.01</v>
      </c>
      <c r="AJ503" s="147">
        <v>37516.99</v>
      </c>
      <c r="AK503" s="147"/>
      <c r="AL503" s="147">
        <v>37516.99</v>
      </c>
      <c r="AM503" s="147" t="s">
        <v>3760</v>
      </c>
      <c r="AN503" s="147" t="s">
        <v>3761</v>
      </c>
      <c r="AO503" s="1" t="s">
        <v>3762</v>
      </c>
      <c r="AP503" s="149"/>
    </row>
    <row r="504" spans="1:42" ht="38.25">
      <c r="A504" s="2">
        <v>498</v>
      </c>
      <c r="B504" s="145">
        <v>6886</v>
      </c>
      <c r="C504" s="146" t="s">
        <v>3763</v>
      </c>
      <c r="D504" s="147" t="s">
        <v>550</v>
      </c>
      <c r="E504" s="148" t="s">
        <v>3759</v>
      </c>
      <c r="F504" s="147" t="s">
        <v>3311</v>
      </c>
      <c r="G504" s="148" t="s">
        <v>2821</v>
      </c>
      <c r="H504" s="147" t="s">
        <v>143</v>
      </c>
      <c r="I504" s="147"/>
      <c r="J504" s="147"/>
      <c r="K504" s="147">
        <v>32902</v>
      </c>
      <c r="L504" s="147">
        <v>4388</v>
      </c>
      <c r="M504" s="147">
        <v>3729</v>
      </c>
      <c r="N504" s="147">
        <v>33561</v>
      </c>
      <c r="O504" s="147">
        <v>2772</v>
      </c>
      <c r="P504" s="147">
        <v>2000</v>
      </c>
      <c r="Q504" s="147">
        <v>1000</v>
      </c>
      <c r="R504" s="147"/>
      <c r="S504" s="147">
        <v>2902</v>
      </c>
      <c r="T504" s="147"/>
      <c r="U504" s="147"/>
      <c r="V504" s="147"/>
      <c r="W504" s="147"/>
      <c r="X504" s="147"/>
      <c r="Y504" s="147"/>
      <c r="Z504" s="147">
        <f t="shared" si="7"/>
        <v>8674</v>
      </c>
      <c r="AA504" s="147">
        <v>49693</v>
      </c>
      <c r="AB504" s="147"/>
      <c r="AC504" s="147">
        <v>9691.26</v>
      </c>
      <c r="AD504" s="147">
        <v>0</v>
      </c>
      <c r="AE504" s="147">
        <v>7458</v>
      </c>
      <c r="AF504" s="147">
        <v>5000</v>
      </c>
      <c r="AG504" s="147">
        <v>439.16</v>
      </c>
      <c r="AH504" s="147">
        <v>590.96</v>
      </c>
      <c r="AI504" s="147">
        <v>13488.12</v>
      </c>
      <c r="AJ504" s="147">
        <v>36204.879999999997</v>
      </c>
      <c r="AK504" s="147"/>
      <c r="AL504" s="147">
        <v>36204.879999999997</v>
      </c>
      <c r="AM504" s="147" t="s">
        <v>3764</v>
      </c>
      <c r="AN504" s="147" t="s">
        <v>3765</v>
      </c>
      <c r="AO504" s="1" t="s">
        <v>3766</v>
      </c>
      <c r="AP504" s="149"/>
    </row>
    <row r="505" spans="1:42" ht="38.25">
      <c r="A505" s="2">
        <v>499</v>
      </c>
      <c r="B505" s="145">
        <v>6909</v>
      </c>
      <c r="C505" s="146" t="s">
        <v>1409</v>
      </c>
      <c r="D505" s="147" t="s">
        <v>550</v>
      </c>
      <c r="E505" s="148" t="s">
        <v>3759</v>
      </c>
      <c r="F505" s="147" t="s">
        <v>3311</v>
      </c>
      <c r="G505" s="148" t="s">
        <v>2821</v>
      </c>
      <c r="H505" s="147" t="s">
        <v>143</v>
      </c>
      <c r="I505" s="147"/>
      <c r="J505" s="147"/>
      <c r="K505" s="147">
        <v>32902</v>
      </c>
      <c r="L505" s="147">
        <v>4388</v>
      </c>
      <c r="M505" s="147">
        <v>3729</v>
      </c>
      <c r="N505" s="147">
        <v>33561</v>
      </c>
      <c r="O505" s="147">
        <v>2772</v>
      </c>
      <c r="P505" s="147">
        <v>2000</v>
      </c>
      <c r="Q505" s="147">
        <v>1000</v>
      </c>
      <c r="R505" s="147">
        <v>131.61000000000001</v>
      </c>
      <c r="S505" s="147">
        <v>1926.71</v>
      </c>
      <c r="T505" s="147"/>
      <c r="U505" s="147"/>
      <c r="V505" s="147"/>
      <c r="W505" s="147"/>
      <c r="X505" s="147"/>
      <c r="Y505" s="147"/>
      <c r="Z505" s="147">
        <f t="shared" si="7"/>
        <v>7830.32</v>
      </c>
      <c r="AA505" s="147">
        <v>48849.32</v>
      </c>
      <c r="AB505" s="147"/>
      <c r="AC505" s="147">
        <v>18204.66</v>
      </c>
      <c r="AD505" s="147">
        <v>0</v>
      </c>
      <c r="AE505" s="147">
        <v>7458</v>
      </c>
      <c r="AF505" s="147">
        <v>10000</v>
      </c>
      <c r="AG505" s="147">
        <v>412.54</v>
      </c>
      <c r="AH505" s="147">
        <v>1451.73</v>
      </c>
      <c r="AI505" s="147">
        <v>19322.27</v>
      </c>
      <c r="AJ505" s="147">
        <v>29527.05</v>
      </c>
      <c r="AK505" s="147"/>
      <c r="AL505" s="147">
        <v>29527.05</v>
      </c>
      <c r="AM505" s="147" t="s">
        <v>3767</v>
      </c>
      <c r="AN505" s="147" t="s">
        <v>3768</v>
      </c>
      <c r="AO505" s="1" t="s">
        <v>3769</v>
      </c>
      <c r="AP505" s="149"/>
    </row>
    <row r="506" spans="1:42" ht="38.25">
      <c r="A506" s="2">
        <v>500</v>
      </c>
      <c r="B506" s="145">
        <v>7082</v>
      </c>
      <c r="C506" s="146" t="s">
        <v>549</v>
      </c>
      <c r="D506" s="147" t="s">
        <v>550</v>
      </c>
      <c r="E506" s="148" t="s">
        <v>3759</v>
      </c>
      <c r="F506" s="147" t="s">
        <v>3311</v>
      </c>
      <c r="G506" s="148" t="s">
        <v>3083</v>
      </c>
      <c r="H506" s="147" t="s">
        <v>144</v>
      </c>
      <c r="I506" s="147"/>
      <c r="J506" s="147"/>
      <c r="K506" s="147">
        <v>35420</v>
      </c>
      <c r="L506" s="147">
        <v>2362</v>
      </c>
      <c r="M506" s="147">
        <v>3778.2</v>
      </c>
      <c r="N506" s="147">
        <v>34003.800000000003</v>
      </c>
      <c r="O506" s="147">
        <v>3344</v>
      </c>
      <c r="P506" s="147">
        <v>2000</v>
      </c>
      <c r="Q506" s="147">
        <v>1000</v>
      </c>
      <c r="R506" s="147"/>
      <c r="S506" s="147">
        <v>3454</v>
      </c>
      <c r="T506" s="147"/>
      <c r="U506" s="147"/>
      <c r="V506" s="147"/>
      <c r="W506" s="147"/>
      <c r="X506" s="147"/>
      <c r="Y506" s="147"/>
      <c r="Z506" s="147">
        <f t="shared" si="7"/>
        <v>9798</v>
      </c>
      <c r="AA506" s="147">
        <v>51358.2</v>
      </c>
      <c r="AB506" s="147"/>
      <c r="AC506" s="147">
        <v>6518.66</v>
      </c>
      <c r="AD506" s="147"/>
      <c r="AE506" s="147">
        <v>7556.4</v>
      </c>
      <c r="AF506" s="147">
        <v>0</v>
      </c>
      <c r="AG506" s="147">
        <v>446.8</v>
      </c>
      <c r="AH506" s="147">
        <v>601.67999999999995</v>
      </c>
      <c r="AI506" s="147">
        <v>8604.8799999999992</v>
      </c>
      <c r="AJ506" s="147">
        <v>42753.32</v>
      </c>
      <c r="AK506" s="147"/>
      <c r="AL506" s="147">
        <v>42753.32</v>
      </c>
      <c r="AM506" s="147" t="s">
        <v>3770</v>
      </c>
      <c r="AN506" s="147" t="s">
        <v>3771</v>
      </c>
      <c r="AO506" s="1">
        <v>0</v>
      </c>
      <c r="AP506" s="149"/>
    </row>
    <row r="507" spans="1:42" ht="38.25">
      <c r="A507" s="2">
        <v>501</v>
      </c>
      <c r="B507" s="145">
        <v>7109</v>
      </c>
      <c r="C507" s="146" t="s">
        <v>1396</v>
      </c>
      <c r="D507" s="147" t="s">
        <v>550</v>
      </c>
      <c r="E507" s="148" t="s">
        <v>3759</v>
      </c>
      <c r="F507" s="147" t="s">
        <v>3311</v>
      </c>
      <c r="G507" s="148" t="s">
        <v>2989</v>
      </c>
      <c r="H507" s="147" t="s">
        <v>615</v>
      </c>
      <c r="I507" s="147"/>
      <c r="J507" s="147"/>
      <c r="K507" s="147">
        <v>43689</v>
      </c>
      <c r="L507" s="147">
        <v>0</v>
      </c>
      <c r="M507" s="147">
        <v>4368.8999999999996</v>
      </c>
      <c r="N507" s="147">
        <v>39320.1</v>
      </c>
      <c r="O507" s="147">
        <v>3850</v>
      </c>
      <c r="P507" s="147">
        <v>2000</v>
      </c>
      <c r="Q507" s="147">
        <v>1000</v>
      </c>
      <c r="R507" s="147">
        <v>0</v>
      </c>
      <c r="S507" s="147">
        <v>4925</v>
      </c>
      <c r="T507" s="147">
        <v>1950</v>
      </c>
      <c r="U507" s="147"/>
      <c r="V507" s="147"/>
      <c r="W507" s="147">
        <v>3000</v>
      </c>
      <c r="X507" s="147"/>
      <c r="Y507" s="147"/>
      <c r="Z507" s="147">
        <f t="shared" si="7"/>
        <v>16725</v>
      </c>
      <c r="AA507" s="147">
        <v>64782.9</v>
      </c>
      <c r="AB507" s="147"/>
      <c r="AC507" s="147">
        <v>6435.15</v>
      </c>
      <c r="AD507" s="147"/>
      <c r="AE507" s="147">
        <v>8737.7999999999993</v>
      </c>
      <c r="AF507" s="147">
        <v>10000</v>
      </c>
      <c r="AG507" s="147">
        <v>353.65</v>
      </c>
      <c r="AH507" s="147">
        <v>1569.72</v>
      </c>
      <c r="AI507" s="147">
        <v>20661.169999999998</v>
      </c>
      <c r="AJ507" s="147">
        <v>44121.73</v>
      </c>
      <c r="AK507" s="147"/>
      <c r="AL507" s="147">
        <v>44121.73</v>
      </c>
      <c r="AM507" s="147" t="s">
        <v>3772</v>
      </c>
      <c r="AN507" s="147" t="s">
        <v>3773</v>
      </c>
      <c r="AO507" s="1" t="s">
        <v>3774</v>
      </c>
      <c r="AP507" s="149"/>
    </row>
    <row r="508" spans="1:42" ht="38.25">
      <c r="A508" s="2">
        <v>502</v>
      </c>
      <c r="B508" s="145">
        <v>7477</v>
      </c>
      <c r="C508" s="146" t="s">
        <v>3775</v>
      </c>
      <c r="D508" s="147" t="s">
        <v>550</v>
      </c>
      <c r="E508" s="148" t="s">
        <v>3759</v>
      </c>
      <c r="F508" s="147" t="s">
        <v>3311</v>
      </c>
      <c r="G508" s="148" t="s">
        <v>2989</v>
      </c>
      <c r="H508" s="147" t="s">
        <v>144</v>
      </c>
      <c r="I508" s="147"/>
      <c r="J508" s="147"/>
      <c r="K508" s="147">
        <v>35420</v>
      </c>
      <c r="L508" s="147"/>
      <c r="M508" s="147">
        <v>3542</v>
      </c>
      <c r="N508" s="147">
        <v>31878</v>
      </c>
      <c r="O508" s="147">
        <v>3344</v>
      </c>
      <c r="P508" s="147">
        <v>2000</v>
      </c>
      <c r="Q508" s="147">
        <v>1000</v>
      </c>
      <c r="R508" s="147"/>
      <c r="S508" s="147">
        <v>3454</v>
      </c>
      <c r="T508" s="147"/>
      <c r="U508" s="147"/>
      <c r="V508" s="147"/>
      <c r="W508" s="147"/>
      <c r="X508" s="147"/>
      <c r="Y508" s="147"/>
      <c r="Z508" s="147">
        <f t="shared" si="7"/>
        <v>9798</v>
      </c>
      <c r="AA508" s="147">
        <v>48760</v>
      </c>
      <c r="AB508" s="147"/>
      <c r="AC508" s="147"/>
      <c r="AD508" s="147"/>
      <c r="AE508" s="147">
        <v>7084</v>
      </c>
      <c r="AF508" s="147">
        <v>0</v>
      </c>
      <c r="AG508" s="147">
        <v>367.35</v>
      </c>
      <c r="AH508" s="147">
        <v>0</v>
      </c>
      <c r="AI508" s="147">
        <v>7451.35</v>
      </c>
      <c r="AJ508" s="147">
        <v>41308.65</v>
      </c>
      <c r="AK508" s="147"/>
      <c r="AL508" s="147">
        <v>41308.65</v>
      </c>
      <c r="AM508" s="147" t="s">
        <v>3776</v>
      </c>
      <c r="AN508" s="147"/>
      <c r="AO508" s="1">
        <v>0</v>
      </c>
      <c r="AP508" s="149"/>
    </row>
    <row r="509" spans="1:42" ht="38.25">
      <c r="A509" s="2">
        <v>503</v>
      </c>
      <c r="B509" s="145">
        <v>6330</v>
      </c>
      <c r="C509" s="146" t="s">
        <v>939</v>
      </c>
      <c r="D509" s="147" t="s">
        <v>1533</v>
      </c>
      <c r="E509" s="148" t="s">
        <v>3777</v>
      </c>
      <c r="F509" s="147" t="s">
        <v>3311</v>
      </c>
      <c r="G509" s="148" t="s">
        <v>2989</v>
      </c>
      <c r="H509" s="147" t="s">
        <v>142</v>
      </c>
      <c r="I509" s="147"/>
      <c r="J509" s="147"/>
      <c r="K509" s="147">
        <v>46207</v>
      </c>
      <c r="L509" s="147"/>
      <c r="M509" s="147">
        <v>4620.7</v>
      </c>
      <c r="N509" s="147">
        <v>41586.300000000003</v>
      </c>
      <c r="O509" s="147">
        <v>4220</v>
      </c>
      <c r="P509" s="147">
        <v>2000</v>
      </c>
      <c r="Q509" s="147">
        <v>1000</v>
      </c>
      <c r="R509" s="147">
        <v>0</v>
      </c>
      <c r="S509" s="147">
        <v>6978</v>
      </c>
      <c r="T509" s="147">
        <v>2100</v>
      </c>
      <c r="U509" s="147"/>
      <c r="V509" s="147"/>
      <c r="W509" s="147">
        <v>4000</v>
      </c>
      <c r="X509" s="147"/>
      <c r="Y509" s="147"/>
      <c r="Z509" s="147">
        <f t="shared" si="7"/>
        <v>20298</v>
      </c>
      <c r="AA509" s="147">
        <v>71125.7</v>
      </c>
      <c r="AB509" s="147">
        <v>924.14</v>
      </c>
      <c r="AC509" s="147">
        <v>25205.77</v>
      </c>
      <c r="AD509" s="147">
        <v>0</v>
      </c>
      <c r="AE509" s="147">
        <v>9241.4</v>
      </c>
      <c r="AF509" s="147">
        <v>15000</v>
      </c>
      <c r="AG509" s="147">
        <v>470.43</v>
      </c>
      <c r="AH509" s="147">
        <v>6471.69</v>
      </c>
      <c r="AI509" s="147">
        <v>31183.52</v>
      </c>
      <c r="AJ509" s="147">
        <v>39942.18</v>
      </c>
      <c r="AK509" s="147"/>
      <c r="AL509" s="147">
        <v>39942.18</v>
      </c>
      <c r="AM509" s="147" t="s">
        <v>3778</v>
      </c>
      <c r="AN509" s="147" t="s">
        <v>3779</v>
      </c>
      <c r="AO509" s="1" t="s">
        <v>3780</v>
      </c>
      <c r="AP509" s="149"/>
    </row>
    <row r="510" spans="1:42" ht="38.25">
      <c r="A510" s="2">
        <v>504</v>
      </c>
      <c r="B510" s="145">
        <v>6502</v>
      </c>
      <c r="C510" s="146" t="s">
        <v>1404</v>
      </c>
      <c r="D510" s="147" t="s">
        <v>1533</v>
      </c>
      <c r="E510" s="148" t="s">
        <v>3777</v>
      </c>
      <c r="F510" s="147" t="s">
        <v>3311</v>
      </c>
      <c r="G510" s="148" t="s">
        <v>1693</v>
      </c>
      <c r="H510" s="147" t="s">
        <v>143</v>
      </c>
      <c r="I510" s="147"/>
      <c r="J510" s="147"/>
      <c r="K510" s="147">
        <v>32902</v>
      </c>
      <c r="L510" s="147">
        <v>6582</v>
      </c>
      <c r="M510" s="147">
        <v>3948.4</v>
      </c>
      <c r="N510" s="147">
        <v>35535.599999999999</v>
      </c>
      <c r="O510" s="147">
        <v>2772</v>
      </c>
      <c r="P510" s="147">
        <v>2000</v>
      </c>
      <c r="Q510" s="147">
        <v>1000</v>
      </c>
      <c r="R510" s="147"/>
      <c r="S510" s="147">
        <v>3733</v>
      </c>
      <c r="T510" s="147"/>
      <c r="U510" s="147"/>
      <c r="V510" s="147"/>
      <c r="W510" s="147"/>
      <c r="X510" s="147"/>
      <c r="Y510" s="147"/>
      <c r="Z510" s="147">
        <f t="shared" si="7"/>
        <v>9505</v>
      </c>
      <c r="AA510" s="147">
        <v>52937.4</v>
      </c>
      <c r="AB510" s="147"/>
      <c r="AC510" s="147">
        <v>22644.76</v>
      </c>
      <c r="AD510" s="147">
        <v>0</v>
      </c>
      <c r="AE510" s="147">
        <v>7896.8</v>
      </c>
      <c r="AF510" s="147">
        <v>10000</v>
      </c>
      <c r="AG510" s="147">
        <v>437.08</v>
      </c>
      <c r="AH510" s="147">
        <v>3457.34</v>
      </c>
      <c r="AI510" s="147">
        <v>21791.22</v>
      </c>
      <c r="AJ510" s="147">
        <v>31146.18</v>
      </c>
      <c r="AK510" s="147"/>
      <c r="AL510" s="147">
        <v>31146.18</v>
      </c>
      <c r="AM510" s="147" t="s">
        <v>3781</v>
      </c>
      <c r="AN510" s="147" t="s">
        <v>3782</v>
      </c>
      <c r="AO510" s="1" t="s">
        <v>3783</v>
      </c>
      <c r="AP510" s="149"/>
    </row>
    <row r="511" spans="1:42" ht="38.25">
      <c r="A511" s="2">
        <v>505</v>
      </c>
      <c r="B511" s="145">
        <v>7194</v>
      </c>
      <c r="C511" s="146" t="s">
        <v>3784</v>
      </c>
      <c r="D511" s="147" t="s">
        <v>1533</v>
      </c>
      <c r="E511" s="148" t="s">
        <v>3777</v>
      </c>
      <c r="F511" s="147" t="s">
        <v>3311</v>
      </c>
      <c r="G511" s="148" t="s">
        <v>3083</v>
      </c>
      <c r="H511" s="147" t="s">
        <v>143</v>
      </c>
      <c r="I511" s="147"/>
      <c r="J511" s="147"/>
      <c r="K511" s="147">
        <v>32902</v>
      </c>
      <c r="L511" s="147">
        <v>2194</v>
      </c>
      <c r="M511" s="147">
        <v>3509.6</v>
      </c>
      <c r="N511" s="147">
        <v>31586.400000000001</v>
      </c>
      <c r="O511" s="147">
        <v>2772</v>
      </c>
      <c r="P511" s="147">
        <v>2000</v>
      </c>
      <c r="Q511" s="147">
        <v>1000</v>
      </c>
      <c r="R511" s="147"/>
      <c r="S511" s="147">
        <v>3733</v>
      </c>
      <c r="T511" s="147"/>
      <c r="U511" s="147"/>
      <c r="V511" s="147"/>
      <c r="W511" s="147"/>
      <c r="X511" s="147"/>
      <c r="Y511" s="147"/>
      <c r="Z511" s="147">
        <f t="shared" si="7"/>
        <v>9505</v>
      </c>
      <c r="AA511" s="147">
        <v>48110.6</v>
      </c>
      <c r="AB511" s="147"/>
      <c r="AC511" s="147">
        <v>6105.46</v>
      </c>
      <c r="AD511" s="147"/>
      <c r="AE511" s="147">
        <v>7019.2</v>
      </c>
      <c r="AF511" s="147">
        <v>0</v>
      </c>
      <c r="AG511" s="147">
        <v>346.06</v>
      </c>
      <c r="AH511" s="147">
        <v>1349.49</v>
      </c>
      <c r="AI511" s="147">
        <v>8714.75</v>
      </c>
      <c r="AJ511" s="147">
        <v>39395.85</v>
      </c>
      <c r="AK511" s="147"/>
      <c r="AL511" s="147">
        <v>39395.85</v>
      </c>
      <c r="AM511" s="147" t="s">
        <v>3785</v>
      </c>
      <c r="AN511" s="147" t="s">
        <v>3786</v>
      </c>
      <c r="AO511" s="1" t="s">
        <v>3787</v>
      </c>
      <c r="AP511" s="149"/>
    </row>
    <row r="512" spans="1:42" ht="38.25">
      <c r="A512" s="2">
        <v>506</v>
      </c>
      <c r="B512" s="145">
        <v>7496</v>
      </c>
      <c r="C512" s="146" t="s">
        <v>3788</v>
      </c>
      <c r="D512" s="147" t="s">
        <v>1533</v>
      </c>
      <c r="E512" s="148" t="s">
        <v>3777</v>
      </c>
      <c r="F512" s="147" t="s">
        <v>3311</v>
      </c>
      <c r="G512" s="148" t="s">
        <v>2989</v>
      </c>
      <c r="H512" s="147" t="s">
        <v>144</v>
      </c>
      <c r="I512" s="147"/>
      <c r="J512" s="147"/>
      <c r="K512" s="147">
        <v>35420</v>
      </c>
      <c r="L512" s="147"/>
      <c r="M512" s="147">
        <v>3542</v>
      </c>
      <c r="N512" s="147">
        <v>31878</v>
      </c>
      <c r="O512" s="147">
        <v>3344</v>
      </c>
      <c r="P512" s="147">
        <v>2000</v>
      </c>
      <c r="Q512" s="147">
        <v>1000</v>
      </c>
      <c r="R512" s="147"/>
      <c r="S512" s="147">
        <v>4442</v>
      </c>
      <c r="T512" s="147"/>
      <c r="U512" s="147"/>
      <c r="V512" s="147"/>
      <c r="W512" s="147"/>
      <c r="X512" s="147"/>
      <c r="Y512" s="147"/>
      <c r="Z512" s="147">
        <f t="shared" si="7"/>
        <v>10786</v>
      </c>
      <c r="AA512" s="147">
        <v>49748</v>
      </c>
      <c r="AB512" s="147"/>
      <c r="AC512" s="147"/>
      <c r="AD512" s="147"/>
      <c r="AE512" s="147">
        <v>7084</v>
      </c>
      <c r="AF512" s="147">
        <v>0</v>
      </c>
      <c r="AG512" s="147">
        <v>368.53</v>
      </c>
      <c r="AH512" s="147">
        <v>0</v>
      </c>
      <c r="AI512" s="147">
        <v>7452.53</v>
      </c>
      <c r="AJ512" s="147">
        <v>42295.47</v>
      </c>
      <c r="AK512" s="147"/>
      <c r="AL512" s="147">
        <v>42295.47</v>
      </c>
      <c r="AM512" s="147" t="s">
        <v>3789</v>
      </c>
      <c r="AN512" s="147"/>
      <c r="AO512" s="1">
        <v>0</v>
      </c>
      <c r="AP512" s="149"/>
    </row>
    <row r="513" spans="1:42" ht="38.25">
      <c r="A513" s="2">
        <v>507</v>
      </c>
      <c r="B513" s="145">
        <v>7633</v>
      </c>
      <c r="C513" s="146" t="s">
        <v>3790</v>
      </c>
      <c r="D513" s="147" t="s">
        <v>1533</v>
      </c>
      <c r="E513" s="148" t="s">
        <v>3777</v>
      </c>
      <c r="F513" s="147" t="s">
        <v>3311</v>
      </c>
      <c r="G513" s="148" t="s">
        <v>2989</v>
      </c>
      <c r="H513" s="147" t="s">
        <v>144</v>
      </c>
      <c r="I513" s="147"/>
      <c r="J513" s="147"/>
      <c r="K513" s="147">
        <v>35420</v>
      </c>
      <c r="L513" s="147"/>
      <c r="M513" s="147">
        <v>3542</v>
      </c>
      <c r="N513" s="147">
        <v>31878</v>
      </c>
      <c r="O513" s="147">
        <v>3344</v>
      </c>
      <c r="P513" s="147">
        <v>2000</v>
      </c>
      <c r="Q513" s="147">
        <v>1000</v>
      </c>
      <c r="R513" s="147"/>
      <c r="S513" s="147">
        <v>4442</v>
      </c>
      <c r="T513" s="147"/>
      <c r="U513" s="147"/>
      <c r="V513" s="147"/>
      <c r="W513" s="147"/>
      <c r="X513" s="147"/>
      <c r="Y513" s="147"/>
      <c r="Z513" s="147">
        <f t="shared" si="7"/>
        <v>10786</v>
      </c>
      <c r="AA513" s="147">
        <v>49748</v>
      </c>
      <c r="AB513" s="147"/>
      <c r="AC513" s="147"/>
      <c r="AD513" s="147"/>
      <c r="AE513" s="147">
        <v>7084</v>
      </c>
      <c r="AF513" s="147">
        <v>0</v>
      </c>
      <c r="AG513" s="147">
        <v>408.01</v>
      </c>
      <c r="AH513" s="147">
        <v>0</v>
      </c>
      <c r="AI513" s="147">
        <v>7492.01</v>
      </c>
      <c r="AJ513" s="147">
        <v>42255.99</v>
      </c>
      <c r="AK513" s="147"/>
      <c r="AL513" s="147">
        <v>42255.99</v>
      </c>
      <c r="AM513" s="147" t="s">
        <v>3791</v>
      </c>
      <c r="AN513" s="147"/>
      <c r="AO513" s="1">
        <v>0</v>
      </c>
      <c r="AP513" s="149"/>
    </row>
    <row r="514" spans="1:42" ht="38.25">
      <c r="A514" s="2">
        <v>508</v>
      </c>
      <c r="B514" s="145">
        <v>5373</v>
      </c>
      <c r="C514" s="146" t="s">
        <v>970</v>
      </c>
      <c r="D514" s="147" t="s">
        <v>582</v>
      </c>
      <c r="E514" s="148" t="s">
        <v>3792</v>
      </c>
      <c r="F514" s="147" t="s">
        <v>3311</v>
      </c>
      <c r="G514" s="148" t="s">
        <v>1752</v>
      </c>
      <c r="H514" s="147" t="s">
        <v>142</v>
      </c>
      <c r="I514" s="147"/>
      <c r="J514" s="147"/>
      <c r="K514" s="147">
        <v>46207</v>
      </c>
      <c r="L514" s="147">
        <v>15400</v>
      </c>
      <c r="M514" s="147">
        <v>6160.7</v>
      </c>
      <c r="N514" s="147">
        <v>55446.3</v>
      </c>
      <c r="O514" s="147">
        <v>4220</v>
      </c>
      <c r="P514" s="147">
        <v>2000</v>
      </c>
      <c r="Q514" s="147">
        <v>1000</v>
      </c>
      <c r="R514" s="147"/>
      <c r="S514" s="147">
        <v>2519</v>
      </c>
      <c r="T514" s="147">
        <v>2250</v>
      </c>
      <c r="U514" s="147"/>
      <c r="V514" s="147"/>
      <c r="W514" s="147">
        <v>5000</v>
      </c>
      <c r="X514" s="147"/>
      <c r="Y514" s="147"/>
      <c r="Z514" s="147">
        <f t="shared" si="7"/>
        <v>16989</v>
      </c>
      <c r="AA514" s="147">
        <v>84756.7</v>
      </c>
      <c r="AB514" s="147">
        <v>924.14</v>
      </c>
      <c r="AC514" s="147">
        <v>35029.64</v>
      </c>
      <c r="AD514" s="147">
        <v>0</v>
      </c>
      <c r="AE514" s="147">
        <v>12321.4</v>
      </c>
      <c r="AF514" s="147">
        <v>10000</v>
      </c>
      <c r="AG514" s="147">
        <v>500</v>
      </c>
      <c r="AH514" s="147">
        <v>15185.47</v>
      </c>
      <c r="AI514" s="147">
        <v>38006.870000000003</v>
      </c>
      <c r="AJ514" s="147">
        <v>46749.83</v>
      </c>
      <c r="AK514" s="147"/>
      <c r="AL514" s="147">
        <v>46749.83</v>
      </c>
      <c r="AM514" s="147" t="s">
        <v>3793</v>
      </c>
      <c r="AN514" s="147" t="s">
        <v>3794</v>
      </c>
      <c r="AO514" s="1" t="s">
        <v>3795</v>
      </c>
      <c r="AP514" s="149"/>
    </row>
    <row r="515" spans="1:42" ht="38.25">
      <c r="A515" s="2">
        <v>509</v>
      </c>
      <c r="B515" s="145">
        <v>5674</v>
      </c>
      <c r="C515" s="146" t="s">
        <v>3796</v>
      </c>
      <c r="D515" s="147" t="s">
        <v>582</v>
      </c>
      <c r="E515" s="148" t="s">
        <v>3792</v>
      </c>
      <c r="F515" s="147" t="s">
        <v>3311</v>
      </c>
      <c r="G515" s="148" t="s">
        <v>1716</v>
      </c>
      <c r="H515" s="147" t="s">
        <v>144</v>
      </c>
      <c r="I515" s="147"/>
      <c r="J515" s="147"/>
      <c r="K515" s="147">
        <v>35420</v>
      </c>
      <c r="L515" s="147">
        <v>12991</v>
      </c>
      <c r="M515" s="147">
        <v>4841.1000000000004</v>
      </c>
      <c r="N515" s="147">
        <v>43569.9</v>
      </c>
      <c r="O515" s="147">
        <v>3344</v>
      </c>
      <c r="P515" s="147">
        <v>2000</v>
      </c>
      <c r="Q515" s="147">
        <v>1000</v>
      </c>
      <c r="R515" s="147">
        <v>185</v>
      </c>
      <c r="S515" s="147"/>
      <c r="T515" s="147"/>
      <c r="U515" s="147"/>
      <c r="V515" s="147"/>
      <c r="W515" s="147"/>
      <c r="X515" s="147"/>
      <c r="Y515" s="147"/>
      <c r="Z515" s="147">
        <f t="shared" si="7"/>
        <v>6529</v>
      </c>
      <c r="AA515" s="147">
        <v>59781.1</v>
      </c>
      <c r="AB515" s="147"/>
      <c r="AC515" s="147">
        <v>31657.84</v>
      </c>
      <c r="AD515" s="147">
        <v>0</v>
      </c>
      <c r="AE515" s="147">
        <v>9682.2000000000007</v>
      </c>
      <c r="AF515" s="147">
        <v>0</v>
      </c>
      <c r="AG515" s="147">
        <v>499.65</v>
      </c>
      <c r="AH515" s="147">
        <v>9585.3799999999992</v>
      </c>
      <c r="AI515" s="147">
        <v>19767.23</v>
      </c>
      <c r="AJ515" s="147">
        <v>40013.870000000003</v>
      </c>
      <c r="AK515" s="147"/>
      <c r="AL515" s="147">
        <v>40013.870000000003</v>
      </c>
      <c r="AM515" s="147" t="s">
        <v>3797</v>
      </c>
      <c r="AN515" s="147" t="s">
        <v>3798</v>
      </c>
      <c r="AO515" s="1">
        <v>0</v>
      </c>
      <c r="AP515" s="149"/>
    </row>
    <row r="516" spans="1:42" ht="38.25">
      <c r="A516" s="2">
        <v>510</v>
      </c>
      <c r="B516" s="145">
        <v>6506</v>
      </c>
      <c r="C516" s="146" t="s">
        <v>581</v>
      </c>
      <c r="D516" s="147" t="s">
        <v>582</v>
      </c>
      <c r="E516" s="148" t="s">
        <v>3792</v>
      </c>
      <c r="F516" s="147" t="s">
        <v>3311</v>
      </c>
      <c r="G516" s="148" t="s">
        <v>1693</v>
      </c>
      <c r="H516" s="147" t="s">
        <v>143</v>
      </c>
      <c r="I516" s="147"/>
      <c r="J516" s="147"/>
      <c r="K516" s="147">
        <v>32902</v>
      </c>
      <c r="L516" s="147">
        <v>6582</v>
      </c>
      <c r="M516" s="147">
        <v>3948.4</v>
      </c>
      <c r="N516" s="147">
        <v>35535.599999999999</v>
      </c>
      <c r="O516" s="147">
        <v>2772</v>
      </c>
      <c r="P516" s="147">
        <v>2000</v>
      </c>
      <c r="Q516" s="147">
        <v>1000</v>
      </c>
      <c r="R516" s="147"/>
      <c r="S516" s="147">
        <v>1348</v>
      </c>
      <c r="T516" s="147"/>
      <c r="U516" s="147"/>
      <c r="V516" s="147"/>
      <c r="W516" s="147"/>
      <c r="X516" s="147"/>
      <c r="Y516" s="147"/>
      <c r="Z516" s="147">
        <f t="shared" si="7"/>
        <v>7120</v>
      </c>
      <c r="AA516" s="147">
        <v>50552.4</v>
      </c>
      <c r="AB516" s="147"/>
      <c r="AC516" s="147">
        <v>25651.5</v>
      </c>
      <c r="AD516" s="147">
        <v>0</v>
      </c>
      <c r="AE516" s="147">
        <v>7896.8</v>
      </c>
      <c r="AF516" s="147">
        <v>6000</v>
      </c>
      <c r="AG516" s="147">
        <v>370.98</v>
      </c>
      <c r="AH516" s="147">
        <v>4865.28</v>
      </c>
      <c r="AI516" s="147">
        <v>19133.060000000001</v>
      </c>
      <c r="AJ516" s="147">
        <v>31419.34</v>
      </c>
      <c r="AK516" s="147"/>
      <c r="AL516" s="147">
        <v>31419.34</v>
      </c>
      <c r="AM516" s="147" t="s">
        <v>3799</v>
      </c>
      <c r="AN516" s="147" t="s">
        <v>3800</v>
      </c>
      <c r="AO516" s="1" t="s">
        <v>3801</v>
      </c>
      <c r="AP516" s="149"/>
    </row>
    <row r="517" spans="1:42" ht="38.25">
      <c r="A517" s="2">
        <v>511</v>
      </c>
      <c r="B517" s="145">
        <v>90183</v>
      </c>
      <c r="C517" s="146" t="s">
        <v>3802</v>
      </c>
      <c r="D517" s="147" t="s">
        <v>582</v>
      </c>
      <c r="E517" s="148" t="s">
        <v>3792</v>
      </c>
      <c r="F517" s="147" t="s">
        <v>3311</v>
      </c>
      <c r="G517" s="148"/>
      <c r="H517" s="147" t="s">
        <v>3233</v>
      </c>
      <c r="I517" s="147"/>
      <c r="J517" s="147"/>
      <c r="K517" s="147">
        <v>24702</v>
      </c>
      <c r="L517" s="147"/>
      <c r="M517" s="147">
        <v>0</v>
      </c>
      <c r="N517" s="147">
        <v>24702</v>
      </c>
      <c r="O517" s="147"/>
      <c r="P517" s="147">
        <v>2000</v>
      </c>
      <c r="Q517" s="147">
        <v>1000</v>
      </c>
      <c r="R517" s="147"/>
      <c r="S517" s="147"/>
      <c r="T517" s="147"/>
      <c r="U517" s="147"/>
      <c r="V517" s="147">
        <v>0</v>
      </c>
      <c r="W517" s="147"/>
      <c r="X517" s="147"/>
      <c r="Y517" s="147"/>
      <c r="Z517" s="147">
        <f t="shared" si="7"/>
        <v>3000</v>
      </c>
      <c r="AA517" s="147">
        <v>27702</v>
      </c>
      <c r="AB517" s="147"/>
      <c r="AC517" s="147"/>
      <c r="AD517" s="147">
        <v>0</v>
      </c>
      <c r="AE517" s="147">
        <v>0</v>
      </c>
      <c r="AF517" s="147">
        <v>0</v>
      </c>
      <c r="AG517" s="147">
        <v>277.02</v>
      </c>
      <c r="AH517" s="147">
        <v>0</v>
      </c>
      <c r="AI517" s="147">
        <v>277.02</v>
      </c>
      <c r="AJ517" s="147">
        <v>27424.98</v>
      </c>
      <c r="AK517" s="147"/>
      <c r="AL517" s="147">
        <v>27424.98</v>
      </c>
      <c r="AM517" s="147" t="s">
        <v>3803</v>
      </c>
      <c r="AN517" s="147"/>
      <c r="AO517" s="1">
        <v>0</v>
      </c>
      <c r="AP517" s="149"/>
    </row>
    <row r="518" spans="1:42" ht="38.25">
      <c r="A518" s="2">
        <v>512</v>
      </c>
      <c r="B518" s="145">
        <v>5234</v>
      </c>
      <c r="C518" s="146" t="s">
        <v>1392</v>
      </c>
      <c r="D518" s="147" t="s">
        <v>546</v>
      </c>
      <c r="E518" s="148" t="s">
        <v>3804</v>
      </c>
      <c r="F518" s="147" t="s">
        <v>3311</v>
      </c>
      <c r="G518" s="148" t="s">
        <v>1693</v>
      </c>
      <c r="H518" s="147" t="s">
        <v>145</v>
      </c>
      <c r="I518" s="147"/>
      <c r="J518" s="147"/>
      <c r="K518" s="147">
        <v>52774</v>
      </c>
      <c r="L518" s="147">
        <v>10554</v>
      </c>
      <c r="M518" s="147">
        <v>6332.8</v>
      </c>
      <c r="N518" s="147">
        <v>56995.199999999997</v>
      </c>
      <c r="O518" s="147">
        <v>4620</v>
      </c>
      <c r="P518" s="147">
        <v>2000</v>
      </c>
      <c r="Q518" s="147">
        <v>1000</v>
      </c>
      <c r="R518" s="147">
        <v>172</v>
      </c>
      <c r="S518" s="147"/>
      <c r="T518" s="147">
        <v>2400</v>
      </c>
      <c r="U518" s="147"/>
      <c r="V518" s="147"/>
      <c r="W518" s="147">
        <v>6000</v>
      </c>
      <c r="X518" s="147"/>
      <c r="Y518" s="147"/>
      <c r="Z518" s="147">
        <f t="shared" si="7"/>
        <v>16192</v>
      </c>
      <c r="AA518" s="147">
        <v>85852.800000000003</v>
      </c>
      <c r="AB518" s="147"/>
      <c r="AC518" s="147">
        <v>40450.75</v>
      </c>
      <c r="AD518" s="147">
        <v>0</v>
      </c>
      <c r="AE518" s="147">
        <v>12665.6</v>
      </c>
      <c r="AF518" s="147">
        <v>10000</v>
      </c>
      <c r="AG518" s="147">
        <v>500</v>
      </c>
      <c r="AH518" s="147">
        <v>16906.849999999999</v>
      </c>
      <c r="AI518" s="147">
        <v>40072.449999999997</v>
      </c>
      <c r="AJ518" s="147">
        <v>45780.35</v>
      </c>
      <c r="AK518" s="147"/>
      <c r="AL518" s="147">
        <v>45780.35</v>
      </c>
      <c r="AM518" s="147" t="s">
        <v>3805</v>
      </c>
      <c r="AN518" s="147" t="s">
        <v>3806</v>
      </c>
      <c r="AO518" s="1" t="s">
        <v>3807</v>
      </c>
      <c r="AP518" s="149"/>
    </row>
    <row r="519" spans="1:42" ht="38.25">
      <c r="A519" s="2">
        <v>513</v>
      </c>
      <c r="B519" s="145">
        <v>5941</v>
      </c>
      <c r="C519" s="146" t="s">
        <v>545</v>
      </c>
      <c r="D519" s="147" t="s">
        <v>546</v>
      </c>
      <c r="E519" s="148" t="s">
        <v>3804</v>
      </c>
      <c r="F519" s="147" t="s">
        <v>3311</v>
      </c>
      <c r="G519" s="148" t="s">
        <v>1716</v>
      </c>
      <c r="H519" s="147" t="s">
        <v>144</v>
      </c>
      <c r="I519" s="147"/>
      <c r="J519" s="147"/>
      <c r="K519" s="147">
        <v>35420</v>
      </c>
      <c r="L519" s="147">
        <v>12991</v>
      </c>
      <c r="M519" s="147">
        <v>4841.1000000000004</v>
      </c>
      <c r="N519" s="147">
        <v>43569.9</v>
      </c>
      <c r="O519" s="147">
        <v>3344</v>
      </c>
      <c r="P519" s="147">
        <v>2000</v>
      </c>
      <c r="Q519" s="147">
        <v>1000</v>
      </c>
      <c r="R519" s="147">
        <v>93</v>
      </c>
      <c r="S519" s="147"/>
      <c r="T519" s="147"/>
      <c r="U519" s="147"/>
      <c r="V519" s="147"/>
      <c r="W519" s="147"/>
      <c r="X519" s="147"/>
      <c r="Y519" s="147"/>
      <c r="Z519" s="147">
        <f t="shared" ref="Z519:Z582" si="8">SUM(O519:Y519)</f>
        <v>6437</v>
      </c>
      <c r="AA519" s="147">
        <v>59689.1</v>
      </c>
      <c r="AB519" s="147"/>
      <c r="AC519" s="147">
        <v>33083.620000000003</v>
      </c>
      <c r="AD519" s="147">
        <v>0</v>
      </c>
      <c r="AE519" s="147">
        <v>9682.2000000000007</v>
      </c>
      <c r="AF519" s="147">
        <v>5000</v>
      </c>
      <c r="AG519" s="147">
        <v>449.81</v>
      </c>
      <c r="AH519" s="147">
        <v>8888.2000000000007</v>
      </c>
      <c r="AI519" s="147">
        <v>24020.21</v>
      </c>
      <c r="AJ519" s="147">
        <v>35668.89</v>
      </c>
      <c r="AK519" s="147"/>
      <c r="AL519" s="147">
        <v>35668.89</v>
      </c>
      <c r="AM519" s="147" t="s">
        <v>3808</v>
      </c>
      <c r="AN519" s="147" t="s">
        <v>3809</v>
      </c>
      <c r="AO519" s="1" t="s">
        <v>3810</v>
      </c>
      <c r="AP519" s="149"/>
    </row>
    <row r="520" spans="1:42" ht="38.25">
      <c r="A520" s="2">
        <v>514</v>
      </c>
      <c r="B520" s="145">
        <v>5983</v>
      </c>
      <c r="C520" s="146" t="s">
        <v>3811</v>
      </c>
      <c r="D520" s="147" t="s">
        <v>546</v>
      </c>
      <c r="E520" s="148" t="s">
        <v>3804</v>
      </c>
      <c r="F520" s="147" t="s">
        <v>3311</v>
      </c>
      <c r="G520" s="148" t="s">
        <v>1716</v>
      </c>
      <c r="H520" s="147" t="s">
        <v>144</v>
      </c>
      <c r="I520" s="147"/>
      <c r="J520" s="147"/>
      <c r="K520" s="147">
        <v>35420</v>
      </c>
      <c r="L520" s="147">
        <v>12991</v>
      </c>
      <c r="M520" s="147">
        <v>4841.1000000000004</v>
      </c>
      <c r="N520" s="147">
        <v>43569.9</v>
      </c>
      <c r="O520" s="147">
        <v>3344</v>
      </c>
      <c r="P520" s="147">
        <v>2000</v>
      </c>
      <c r="Q520" s="147">
        <v>1000</v>
      </c>
      <c r="R520" s="147"/>
      <c r="S520" s="147">
        <v>3613.06</v>
      </c>
      <c r="T520" s="147"/>
      <c r="U520" s="147"/>
      <c r="V520" s="147"/>
      <c r="W520" s="147"/>
      <c r="X520" s="147"/>
      <c r="Y520" s="147"/>
      <c r="Z520" s="147">
        <f t="shared" si="8"/>
        <v>9957.06</v>
      </c>
      <c r="AA520" s="147">
        <v>63209.16</v>
      </c>
      <c r="AB520" s="147"/>
      <c r="AC520" s="147">
        <v>33920.339999999997</v>
      </c>
      <c r="AD520" s="147">
        <v>0</v>
      </c>
      <c r="AE520" s="147">
        <v>9682.2000000000007</v>
      </c>
      <c r="AF520" s="147">
        <v>6000</v>
      </c>
      <c r="AG520" s="147">
        <v>450.56</v>
      </c>
      <c r="AH520" s="147">
        <v>9908.2199999999993</v>
      </c>
      <c r="AI520" s="147">
        <v>26040.98</v>
      </c>
      <c r="AJ520" s="147">
        <v>37168.18</v>
      </c>
      <c r="AK520" s="147"/>
      <c r="AL520" s="147">
        <v>37168.18</v>
      </c>
      <c r="AM520" s="147" t="s">
        <v>3812</v>
      </c>
      <c r="AN520" s="147" t="s">
        <v>3813</v>
      </c>
      <c r="AO520" s="1" t="s">
        <v>3814</v>
      </c>
      <c r="AP520" s="149"/>
    </row>
    <row r="521" spans="1:42" ht="38.25">
      <c r="A521" s="2">
        <v>515</v>
      </c>
      <c r="B521" s="145">
        <v>6171</v>
      </c>
      <c r="C521" s="146" t="s">
        <v>1109</v>
      </c>
      <c r="D521" s="147" t="s">
        <v>546</v>
      </c>
      <c r="E521" s="148" t="s">
        <v>3804</v>
      </c>
      <c r="F521" s="147" t="s">
        <v>3311</v>
      </c>
      <c r="G521" s="148" t="s">
        <v>1777</v>
      </c>
      <c r="H521" s="147" t="s">
        <v>144</v>
      </c>
      <c r="I521" s="147"/>
      <c r="J521" s="147"/>
      <c r="K521" s="147">
        <v>35420</v>
      </c>
      <c r="L521" s="147">
        <v>10629</v>
      </c>
      <c r="M521" s="147">
        <v>4604.8999999999996</v>
      </c>
      <c r="N521" s="147">
        <v>41444.1</v>
      </c>
      <c r="O521" s="147">
        <v>3344</v>
      </c>
      <c r="P521" s="147">
        <v>2000</v>
      </c>
      <c r="Q521" s="147">
        <v>1000</v>
      </c>
      <c r="R521" s="147">
        <v>93</v>
      </c>
      <c r="S521" s="147"/>
      <c r="T521" s="147"/>
      <c r="U521" s="147"/>
      <c r="V521" s="147"/>
      <c r="W521" s="147"/>
      <c r="X521" s="147"/>
      <c r="Y521" s="147"/>
      <c r="Z521" s="147">
        <f t="shared" si="8"/>
        <v>6437</v>
      </c>
      <c r="AA521" s="147">
        <v>57090.9</v>
      </c>
      <c r="AB521" s="147"/>
      <c r="AC521" s="147">
        <v>31984.98</v>
      </c>
      <c r="AD521" s="147">
        <v>0</v>
      </c>
      <c r="AE521" s="147">
        <v>9209.7999999999993</v>
      </c>
      <c r="AF521" s="147">
        <v>10000</v>
      </c>
      <c r="AG521" s="147">
        <v>418.36</v>
      </c>
      <c r="AH521" s="147">
        <v>6429.66</v>
      </c>
      <c r="AI521" s="147">
        <v>26057.82</v>
      </c>
      <c r="AJ521" s="147">
        <v>31033.08</v>
      </c>
      <c r="AK521" s="147"/>
      <c r="AL521" s="147">
        <v>31033.08</v>
      </c>
      <c r="AM521" s="147" t="s">
        <v>3815</v>
      </c>
      <c r="AN521" s="147" t="s">
        <v>3816</v>
      </c>
      <c r="AO521" s="1" t="s">
        <v>3817</v>
      </c>
      <c r="AP521" s="149"/>
    </row>
    <row r="522" spans="1:42" ht="38.25">
      <c r="A522" s="2">
        <v>516</v>
      </c>
      <c r="B522" s="145">
        <v>6516</v>
      </c>
      <c r="C522" s="146" t="s">
        <v>3818</v>
      </c>
      <c r="D522" s="147" t="s">
        <v>546</v>
      </c>
      <c r="E522" s="148" t="s">
        <v>3804</v>
      </c>
      <c r="F522" s="147" t="s">
        <v>3311</v>
      </c>
      <c r="G522" s="148" t="s">
        <v>1693</v>
      </c>
      <c r="H522" s="147" t="s">
        <v>143</v>
      </c>
      <c r="I522" s="147"/>
      <c r="J522" s="147"/>
      <c r="K522" s="147">
        <v>32902</v>
      </c>
      <c r="L522" s="147">
        <v>6582</v>
      </c>
      <c r="M522" s="147">
        <v>3948.4</v>
      </c>
      <c r="N522" s="147">
        <v>35535.599999999999</v>
      </c>
      <c r="O522" s="147">
        <v>2772</v>
      </c>
      <c r="P522" s="147">
        <v>2000</v>
      </c>
      <c r="Q522" s="147">
        <v>1000</v>
      </c>
      <c r="R522" s="147">
        <v>78</v>
      </c>
      <c r="S522" s="147"/>
      <c r="T522" s="147"/>
      <c r="U522" s="147"/>
      <c r="V522" s="147"/>
      <c r="W522" s="147"/>
      <c r="X522" s="147"/>
      <c r="Y522" s="147"/>
      <c r="Z522" s="147">
        <f t="shared" si="8"/>
        <v>5850</v>
      </c>
      <c r="AA522" s="147">
        <v>49282.400000000001</v>
      </c>
      <c r="AB522" s="147"/>
      <c r="AC522" s="147">
        <v>24923.43</v>
      </c>
      <c r="AD522" s="147">
        <v>0</v>
      </c>
      <c r="AE522" s="147">
        <v>7896.8</v>
      </c>
      <c r="AF522" s="147">
        <v>5000</v>
      </c>
      <c r="AG522" s="147">
        <v>421.95</v>
      </c>
      <c r="AH522" s="147">
        <v>4055.66</v>
      </c>
      <c r="AI522" s="147">
        <v>17374.41</v>
      </c>
      <c r="AJ522" s="147">
        <v>31907.99</v>
      </c>
      <c r="AK522" s="147"/>
      <c r="AL522" s="147">
        <v>31907.99</v>
      </c>
      <c r="AM522" s="147" t="s">
        <v>3819</v>
      </c>
      <c r="AN522" s="147" t="s">
        <v>3820</v>
      </c>
      <c r="AO522" s="1" t="s">
        <v>3821</v>
      </c>
      <c r="AP522" s="149"/>
    </row>
    <row r="523" spans="1:42" ht="38.25">
      <c r="A523" s="2">
        <v>517</v>
      </c>
      <c r="B523" s="145">
        <v>6532</v>
      </c>
      <c r="C523" s="146" t="s">
        <v>3822</v>
      </c>
      <c r="D523" s="147" t="s">
        <v>546</v>
      </c>
      <c r="E523" s="148" t="s">
        <v>3804</v>
      </c>
      <c r="F523" s="147" t="s">
        <v>3311</v>
      </c>
      <c r="G523" s="148" t="s">
        <v>2181</v>
      </c>
      <c r="H523" s="147" t="s">
        <v>143</v>
      </c>
      <c r="I523" s="147"/>
      <c r="J523" s="147"/>
      <c r="K523" s="147">
        <v>32902</v>
      </c>
      <c r="L523" s="147">
        <v>5485</v>
      </c>
      <c r="M523" s="147">
        <v>3838.7</v>
      </c>
      <c r="N523" s="147">
        <v>34548.300000000003</v>
      </c>
      <c r="O523" s="147">
        <v>2772</v>
      </c>
      <c r="P523" s="147">
        <v>2000</v>
      </c>
      <c r="Q523" s="147">
        <v>1000</v>
      </c>
      <c r="R523" s="147"/>
      <c r="S523" s="147">
        <v>648</v>
      </c>
      <c r="T523" s="147"/>
      <c r="U523" s="147"/>
      <c r="V523" s="147"/>
      <c r="W523" s="147"/>
      <c r="X523" s="147"/>
      <c r="Y523" s="147"/>
      <c r="Z523" s="147">
        <f t="shared" si="8"/>
        <v>6420</v>
      </c>
      <c r="AA523" s="147">
        <v>48645.7</v>
      </c>
      <c r="AB523" s="147"/>
      <c r="AC523" s="147">
        <v>12162.48</v>
      </c>
      <c r="AD523" s="147">
        <v>0</v>
      </c>
      <c r="AE523" s="147">
        <v>7677.4</v>
      </c>
      <c r="AF523" s="147">
        <v>5000</v>
      </c>
      <c r="AG523" s="147">
        <v>370.58</v>
      </c>
      <c r="AH523" s="147">
        <v>2464.39</v>
      </c>
      <c r="AI523" s="147">
        <v>15512.37</v>
      </c>
      <c r="AJ523" s="147">
        <v>33133.33</v>
      </c>
      <c r="AK523" s="147"/>
      <c r="AL523" s="147">
        <v>33133.33</v>
      </c>
      <c r="AM523" s="147" t="s">
        <v>3823</v>
      </c>
      <c r="AN523" s="147" t="s">
        <v>3824</v>
      </c>
      <c r="AO523" s="1" t="s">
        <v>3825</v>
      </c>
      <c r="AP523" s="149"/>
    </row>
    <row r="524" spans="1:42" ht="38.25">
      <c r="A524" s="2">
        <v>518</v>
      </c>
      <c r="B524" s="145">
        <v>6542</v>
      </c>
      <c r="C524" s="146" t="s">
        <v>3826</v>
      </c>
      <c r="D524" s="147" t="s">
        <v>546</v>
      </c>
      <c r="E524" s="148" t="s">
        <v>3804</v>
      </c>
      <c r="F524" s="147" t="s">
        <v>3311</v>
      </c>
      <c r="G524" s="148" t="s">
        <v>1693</v>
      </c>
      <c r="H524" s="147" t="s">
        <v>143</v>
      </c>
      <c r="I524" s="147"/>
      <c r="J524" s="147"/>
      <c r="K524" s="147">
        <v>32902</v>
      </c>
      <c r="L524" s="147">
        <v>6582</v>
      </c>
      <c r="M524" s="147">
        <v>3948.4</v>
      </c>
      <c r="N524" s="147">
        <v>35535.599999999999</v>
      </c>
      <c r="O524" s="147">
        <v>2772</v>
      </c>
      <c r="P524" s="147">
        <v>2000</v>
      </c>
      <c r="Q524" s="147">
        <v>1000</v>
      </c>
      <c r="R524" s="147">
        <v>123.29</v>
      </c>
      <c r="S524" s="147"/>
      <c r="T524" s="147"/>
      <c r="U524" s="147"/>
      <c r="V524" s="147"/>
      <c r="W524" s="147"/>
      <c r="X524" s="147"/>
      <c r="Y524" s="147"/>
      <c r="Z524" s="147">
        <f t="shared" si="8"/>
        <v>5895.29</v>
      </c>
      <c r="AA524" s="147">
        <v>49327.69</v>
      </c>
      <c r="AB524" s="147"/>
      <c r="AC524" s="147">
        <v>25118.05</v>
      </c>
      <c r="AD524" s="147">
        <v>0</v>
      </c>
      <c r="AE524" s="147">
        <v>7896.8</v>
      </c>
      <c r="AF524" s="147">
        <v>3000</v>
      </c>
      <c r="AG524" s="147">
        <v>421.09</v>
      </c>
      <c r="AH524" s="147">
        <v>4704.7</v>
      </c>
      <c r="AI524" s="147">
        <v>16022.59</v>
      </c>
      <c r="AJ524" s="147">
        <v>33305.1</v>
      </c>
      <c r="AK524" s="147"/>
      <c r="AL524" s="147">
        <v>33305.1</v>
      </c>
      <c r="AM524" s="147" t="s">
        <v>3827</v>
      </c>
      <c r="AN524" s="147" t="s">
        <v>3828</v>
      </c>
      <c r="AO524" s="1" t="s">
        <v>3829</v>
      </c>
      <c r="AP524" s="149"/>
    </row>
    <row r="525" spans="1:42" ht="38.25">
      <c r="A525" s="2">
        <v>519</v>
      </c>
      <c r="B525" s="145">
        <v>6544</v>
      </c>
      <c r="C525" s="146" t="s">
        <v>3830</v>
      </c>
      <c r="D525" s="147" t="s">
        <v>546</v>
      </c>
      <c r="E525" s="148" t="s">
        <v>3804</v>
      </c>
      <c r="F525" s="147" t="s">
        <v>3311</v>
      </c>
      <c r="G525" s="148" t="s">
        <v>1693</v>
      </c>
      <c r="H525" s="147" t="s">
        <v>143</v>
      </c>
      <c r="I525" s="147"/>
      <c r="J525" s="147"/>
      <c r="K525" s="147">
        <v>32902</v>
      </c>
      <c r="L525" s="147">
        <v>6582</v>
      </c>
      <c r="M525" s="147">
        <v>3948.4</v>
      </c>
      <c r="N525" s="147">
        <v>35535.599999999999</v>
      </c>
      <c r="O525" s="147">
        <v>2772</v>
      </c>
      <c r="P525" s="147">
        <v>2000</v>
      </c>
      <c r="Q525" s="147">
        <v>1000</v>
      </c>
      <c r="R525" s="147"/>
      <c r="S525" s="147">
        <v>648</v>
      </c>
      <c r="T525" s="147"/>
      <c r="U525" s="147"/>
      <c r="V525" s="147"/>
      <c r="W525" s="147"/>
      <c r="X525" s="147"/>
      <c r="Y525" s="147"/>
      <c r="Z525" s="147">
        <f t="shared" si="8"/>
        <v>6420</v>
      </c>
      <c r="AA525" s="147">
        <v>49852.4</v>
      </c>
      <c r="AB525" s="147"/>
      <c r="AC525" s="147">
        <v>25523.17</v>
      </c>
      <c r="AD525" s="147">
        <v>0</v>
      </c>
      <c r="AE525" s="147">
        <v>7896.8</v>
      </c>
      <c r="AF525" s="147">
        <v>5000</v>
      </c>
      <c r="AG525" s="147">
        <v>461.61</v>
      </c>
      <c r="AH525" s="147">
        <v>4031.02</v>
      </c>
      <c r="AI525" s="147">
        <v>17389.43</v>
      </c>
      <c r="AJ525" s="147">
        <v>32462.97</v>
      </c>
      <c r="AK525" s="147"/>
      <c r="AL525" s="147">
        <v>32462.97</v>
      </c>
      <c r="AM525" s="147" t="s">
        <v>3831</v>
      </c>
      <c r="AN525" s="147" t="s">
        <v>3832</v>
      </c>
      <c r="AO525" s="1" t="s">
        <v>3833</v>
      </c>
      <c r="AP525" s="149"/>
    </row>
    <row r="526" spans="1:42" ht="51">
      <c r="A526" s="2">
        <v>520</v>
      </c>
      <c r="B526" s="145">
        <v>6556</v>
      </c>
      <c r="C526" s="146" t="s">
        <v>3834</v>
      </c>
      <c r="D526" s="147" t="s">
        <v>546</v>
      </c>
      <c r="E526" s="148" t="s">
        <v>3804</v>
      </c>
      <c r="F526" s="147" t="s">
        <v>3311</v>
      </c>
      <c r="G526" s="148" t="s">
        <v>1693</v>
      </c>
      <c r="H526" s="147" t="s">
        <v>143</v>
      </c>
      <c r="I526" s="147"/>
      <c r="J526" s="147"/>
      <c r="K526" s="147">
        <v>32902</v>
      </c>
      <c r="L526" s="147">
        <v>6582</v>
      </c>
      <c r="M526" s="147">
        <v>3948.4</v>
      </c>
      <c r="N526" s="147">
        <v>35535.599999999999</v>
      </c>
      <c r="O526" s="147">
        <v>2772</v>
      </c>
      <c r="P526" s="147">
        <v>2000</v>
      </c>
      <c r="Q526" s="147">
        <v>1000</v>
      </c>
      <c r="R526" s="147"/>
      <c r="S526" s="147">
        <v>648</v>
      </c>
      <c r="T526" s="147"/>
      <c r="U526" s="147"/>
      <c r="V526" s="147"/>
      <c r="W526" s="147"/>
      <c r="X526" s="147"/>
      <c r="Y526" s="147"/>
      <c r="Z526" s="147">
        <f t="shared" si="8"/>
        <v>6420</v>
      </c>
      <c r="AA526" s="147">
        <v>49852.4</v>
      </c>
      <c r="AB526" s="147"/>
      <c r="AC526" s="147">
        <v>25290.04</v>
      </c>
      <c r="AD526" s="147">
        <v>0</v>
      </c>
      <c r="AE526" s="147">
        <v>7896.8</v>
      </c>
      <c r="AF526" s="147">
        <v>5000</v>
      </c>
      <c r="AG526" s="147">
        <v>435.14</v>
      </c>
      <c r="AH526" s="147">
        <v>4103.42</v>
      </c>
      <c r="AI526" s="147">
        <v>17435.36</v>
      </c>
      <c r="AJ526" s="147">
        <v>32417.040000000001</v>
      </c>
      <c r="AK526" s="147"/>
      <c r="AL526" s="147">
        <v>32417.040000000001</v>
      </c>
      <c r="AM526" s="147" t="s">
        <v>3835</v>
      </c>
      <c r="AN526" s="147" t="s">
        <v>3836</v>
      </c>
      <c r="AO526" s="1" t="s">
        <v>3837</v>
      </c>
      <c r="AP526" s="149"/>
    </row>
    <row r="527" spans="1:42" ht="38.25">
      <c r="A527" s="2">
        <v>521</v>
      </c>
      <c r="B527" s="145">
        <v>90123</v>
      </c>
      <c r="C527" s="146" t="s">
        <v>3838</v>
      </c>
      <c r="D527" s="147" t="s">
        <v>546</v>
      </c>
      <c r="E527" s="148" t="s">
        <v>3804</v>
      </c>
      <c r="F527" s="147" t="s">
        <v>3311</v>
      </c>
      <c r="G527" s="148"/>
      <c r="H527" s="147" t="s">
        <v>3233</v>
      </c>
      <c r="I527" s="147"/>
      <c r="J527" s="147"/>
      <c r="K527" s="147">
        <v>24702</v>
      </c>
      <c r="L527" s="147"/>
      <c r="M527" s="147">
        <v>0</v>
      </c>
      <c r="N527" s="147">
        <v>24702</v>
      </c>
      <c r="O527" s="147"/>
      <c r="P527" s="147">
        <v>2000</v>
      </c>
      <c r="Q527" s="147">
        <v>1000</v>
      </c>
      <c r="R527" s="147"/>
      <c r="S527" s="147"/>
      <c r="T527" s="147"/>
      <c r="U527" s="147"/>
      <c r="V527" s="147">
        <v>0</v>
      </c>
      <c r="W527" s="147"/>
      <c r="X527" s="147"/>
      <c r="Y527" s="147"/>
      <c r="Z527" s="147">
        <f t="shared" si="8"/>
        <v>3000</v>
      </c>
      <c r="AA527" s="147">
        <v>27702</v>
      </c>
      <c r="AB527" s="147"/>
      <c r="AC527" s="147"/>
      <c r="AD527" s="147">
        <v>0</v>
      </c>
      <c r="AE527" s="147">
        <v>0</v>
      </c>
      <c r="AF527" s="147">
        <v>5000</v>
      </c>
      <c r="AG527" s="147">
        <v>227.02</v>
      </c>
      <c r="AH527" s="147">
        <v>0</v>
      </c>
      <c r="AI527" s="147">
        <v>5227.0200000000004</v>
      </c>
      <c r="AJ527" s="147">
        <v>22474.98</v>
      </c>
      <c r="AK527" s="147"/>
      <c r="AL527" s="147">
        <v>22474.98</v>
      </c>
      <c r="AM527" s="147" t="s">
        <v>3839</v>
      </c>
      <c r="AN527" s="147"/>
      <c r="AO527" s="1" t="s">
        <v>3840</v>
      </c>
      <c r="AP527" s="149"/>
    </row>
    <row r="528" spans="1:42" ht="38.25">
      <c r="A528" s="2">
        <v>522</v>
      </c>
      <c r="B528" s="145">
        <v>5034</v>
      </c>
      <c r="C528" s="146" t="s">
        <v>3841</v>
      </c>
      <c r="D528" s="147" t="s">
        <v>580</v>
      </c>
      <c r="E528" s="148" t="s">
        <v>3842</v>
      </c>
      <c r="F528" s="147" t="s">
        <v>3311</v>
      </c>
      <c r="G528" s="148" t="s">
        <v>1777</v>
      </c>
      <c r="H528" s="147" t="s">
        <v>142</v>
      </c>
      <c r="I528" s="147"/>
      <c r="J528" s="147"/>
      <c r="K528" s="147">
        <v>46207</v>
      </c>
      <c r="L528" s="147">
        <v>13860</v>
      </c>
      <c r="M528" s="147">
        <v>6006.7</v>
      </c>
      <c r="N528" s="147">
        <v>54060.3</v>
      </c>
      <c r="O528" s="147">
        <v>4220</v>
      </c>
      <c r="P528" s="147">
        <v>2000</v>
      </c>
      <c r="Q528" s="147">
        <v>1000</v>
      </c>
      <c r="R528" s="147">
        <v>145</v>
      </c>
      <c r="S528" s="147"/>
      <c r="T528" s="147"/>
      <c r="U528" s="147"/>
      <c r="V528" s="147"/>
      <c r="W528" s="147"/>
      <c r="X528" s="147"/>
      <c r="Y528" s="147"/>
      <c r="Z528" s="147">
        <f t="shared" si="8"/>
        <v>7365</v>
      </c>
      <c r="AA528" s="147">
        <v>73438.7</v>
      </c>
      <c r="AB528" s="147"/>
      <c r="AC528" s="147">
        <v>51680.07</v>
      </c>
      <c r="AD528" s="147">
        <v>0</v>
      </c>
      <c r="AE528" s="147">
        <v>12013.4</v>
      </c>
      <c r="AF528" s="147">
        <v>11500</v>
      </c>
      <c r="AG528" s="147">
        <v>494.52</v>
      </c>
      <c r="AH528" s="147">
        <v>19025.12</v>
      </c>
      <c r="AI528" s="147">
        <v>43033.04</v>
      </c>
      <c r="AJ528" s="147">
        <v>30405.66</v>
      </c>
      <c r="AK528" s="147"/>
      <c r="AL528" s="147">
        <v>30405.66</v>
      </c>
      <c r="AM528" s="147" t="s">
        <v>3843</v>
      </c>
      <c r="AN528" s="147" t="s">
        <v>3844</v>
      </c>
      <c r="AO528" s="1" t="s">
        <v>3845</v>
      </c>
      <c r="AP528" s="149"/>
    </row>
    <row r="529" spans="1:42" ht="38.25">
      <c r="A529" s="2">
        <v>523</v>
      </c>
      <c r="B529" s="145">
        <v>5231</v>
      </c>
      <c r="C529" s="146" t="s">
        <v>3846</v>
      </c>
      <c r="D529" s="147" t="s">
        <v>580</v>
      </c>
      <c r="E529" s="148" t="s">
        <v>3842</v>
      </c>
      <c r="F529" s="147" t="s">
        <v>3311</v>
      </c>
      <c r="G529" s="148" t="s">
        <v>1723</v>
      </c>
      <c r="H529" s="147" t="s">
        <v>691</v>
      </c>
      <c r="I529" s="147"/>
      <c r="J529" s="147"/>
      <c r="K529" s="147">
        <v>48737</v>
      </c>
      <c r="L529" s="147">
        <v>13000</v>
      </c>
      <c r="M529" s="147">
        <v>6173.7</v>
      </c>
      <c r="N529" s="147">
        <v>55563.3</v>
      </c>
      <c r="O529" s="147">
        <v>4420</v>
      </c>
      <c r="P529" s="147">
        <v>2000</v>
      </c>
      <c r="Q529" s="147">
        <v>1000</v>
      </c>
      <c r="R529" s="147">
        <v>160</v>
      </c>
      <c r="S529" s="147">
        <v>0</v>
      </c>
      <c r="T529" s="147">
        <v>0</v>
      </c>
      <c r="U529" s="147"/>
      <c r="V529" s="147"/>
      <c r="W529" s="147">
        <v>0</v>
      </c>
      <c r="X529" s="147"/>
      <c r="Y529" s="147"/>
      <c r="Z529" s="147">
        <f t="shared" si="8"/>
        <v>7580</v>
      </c>
      <c r="AA529" s="147">
        <v>75490.7</v>
      </c>
      <c r="AB529" s="147"/>
      <c r="AC529" s="147">
        <v>40563.94</v>
      </c>
      <c r="AD529" s="147">
        <v>0</v>
      </c>
      <c r="AE529" s="147">
        <v>12347.4</v>
      </c>
      <c r="AF529" s="147">
        <v>3500</v>
      </c>
      <c r="AG529" s="147">
        <v>500</v>
      </c>
      <c r="AH529" s="147">
        <v>15826.53</v>
      </c>
      <c r="AI529" s="147">
        <v>32173.93</v>
      </c>
      <c r="AJ529" s="147">
        <v>43316.77</v>
      </c>
      <c r="AK529" s="147"/>
      <c r="AL529" s="147">
        <v>43316.77</v>
      </c>
      <c r="AM529" s="147" t="s">
        <v>3847</v>
      </c>
      <c r="AN529" s="147" t="s">
        <v>3848</v>
      </c>
      <c r="AO529" s="1" t="s">
        <v>3849</v>
      </c>
      <c r="AP529" s="149"/>
    </row>
    <row r="530" spans="1:42" ht="38.25">
      <c r="A530" s="2">
        <v>524</v>
      </c>
      <c r="B530" s="145">
        <v>5235</v>
      </c>
      <c r="C530" s="146" t="s">
        <v>3850</v>
      </c>
      <c r="D530" s="147" t="s">
        <v>580</v>
      </c>
      <c r="E530" s="148" t="s">
        <v>3842</v>
      </c>
      <c r="F530" s="147" t="s">
        <v>3311</v>
      </c>
      <c r="G530" s="148" t="s">
        <v>1723</v>
      </c>
      <c r="H530" s="147" t="s">
        <v>691</v>
      </c>
      <c r="I530" s="147"/>
      <c r="J530" s="147"/>
      <c r="K530" s="147">
        <v>48737</v>
      </c>
      <c r="L530" s="147">
        <v>13000</v>
      </c>
      <c r="M530" s="147">
        <v>6173.7</v>
      </c>
      <c r="N530" s="147">
        <v>55563.3</v>
      </c>
      <c r="O530" s="147">
        <v>4420</v>
      </c>
      <c r="P530" s="147">
        <v>2000</v>
      </c>
      <c r="Q530" s="147">
        <v>1000</v>
      </c>
      <c r="R530" s="147">
        <v>160</v>
      </c>
      <c r="S530" s="147">
        <v>0</v>
      </c>
      <c r="T530" s="147">
        <v>0</v>
      </c>
      <c r="U530" s="147"/>
      <c r="V530" s="147"/>
      <c r="W530" s="147">
        <v>0</v>
      </c>
      <c r="X530" s="147"/>
      <c r="Y530" s="147"/>
      <c r="Z530" s="147">
        <f t="shared" si="8"/>
        <v>7580</v>
      </c>
      <c r="AA530" s="147">
        <v>75490.7</v>
      </c>
      <c r="AB530" s="147"/>
      <c r="AC530" s="147">
        <v>36461.040000000001</v>
      </c>
      <c r="AD530" s="147">
        <v>0</v>
      </c>
      <c r="AE530" s="147">
        <v>12347.4</v>
      </c>
      <c r="AF530" s="147">
        <v>10000</v>
      </c>
      <c r="AG530" s="147">
        <v>494.54</v>
      </c>
      <c r="AH530" s="147">
        <v>14069.94</v>
      </c>
      <c r="AI530" s="147">
        <v>36911.879999999997</v>
      </c>
      <c r="AJ530" s="147">
        <v>38578.82</v>
      </c>
      <c r="AK530" s="147"/>
      <c r="AL530" s="147">
        <v>38578.82</v>
      </c>
      <c r="AM530" s="147" t="s">
        <v>3851</v>
      </c>
      <c r="AN530" s="147" t="s">
        <v>3852</v>
      </c>
      <c r="AO530" s="1" t="s">
        <v>3853</v>
      </c>
      <c r="AP530" s="149"/>
    </row>
    <row r="531" spans="1:42" ht="38.25">
      <c r="A531" s="2">
        <v>525</v>
      </c>
      <c r="B531" s="145">
        <v>5317</v>
      </c>
      <c r="C531" s="146" t="s">
        <v>949</v>
      </c>
      <c r="D531" s="147" t="s">
        <v>580</v>
      </c>
      <c r="E531" s="148" t="s">
        <v>3842</v>
      </c>
      <c r="F531" s="147" t="s">
        <v>3311</v>
      </c>
      <c r="G531" s="148" t="s">
        <v>1752</v>
      </c>
      <c r="H531" s="147" t="s">
        <v>145</v>
      </c>
      <c r="I531" s="147"/>
      <c r="J531" s="147" t="s">
        <v>1752</v>
      </c>
      <c r="K531" s="147">
        <v>52774</v>
      </c>
      <c r="L531" s="147">
        <v>17590</v>
      </c>
      <c r="M531" s="147">
        <v>7036.4</v>
      </c>
      <c r="N531" s="147">
        <v>63327.6</v>
      </c>
      <c r="O531" s="147">
        <v>4650</v>
      </c>
      <c r="P531" s="147">
        <v>2000</v>
      </c>
      <c r="Q531" s="147">
        <v>1000</v>
      </c>
      <c r="R531" s="147">
        <v>189</v>
      </c>
      <c r="S531" s="147">
        <v>0</v>
      </c>
      <c r="T531" s="147">
        <v>2700</v>
      </c>
      <c r="U531" s="147"/>
      <c r="V531" s="147"/>
      <c r="W531" s="147">
        <v>8000</v>
      </c>
      <c r="X531" s="147">
        <v>1500</v>
      </c>
      <c r="Y531" s="147"/>
      <c r="Z531" s="147">
        <f t="shared" si="8"/>
        <v>20039</v>
      </c>
      <c r="AA531" s="147">
        <v>97439.4</v>
      </c>
      <c r="AB531" s="147"/>
      <c r="AC531" s="147">
        <v>43627.88</v>
      </c>
      <c r="AD531" s="147">
        <v>0</v>
      </c>
      <c r="AE531" s="147">
        <v>14072.8</v>
      </c>
      <c r="AF531" s="147">
        <v>12000</v>
      </c>
      <c r="AG531" s="147">
        <v>500</v>
      </c>
      <c r="AH531" s="147">
        <v>21564.41</v>
      </c>
      <c r="AI531" s="147">
        <v>48137.21</v>
      </c>
      <c r="AJ531" s="147">
        <v>49302.19</v>
      </c>
      <c r="AK531" s="147"/>
      <c r="AL531" s="147">
        <v>49302.19</v>
      </c>
      <c r="AM531" s="147" t="s">
        <v>3854</v>
      </c>
      <c r="AN531" s="147" t="s">
        <v>3855</v>
      </c>
      <c r="AO531" s="1" t="s">
        <v>3856</v>
      </c>
      <c r="AP531" s="149"/>
    </row>
    <row r="532" spans="1:42" ht="38.25">
      <c r="A532" s="2">
        <v>526</v>
      </c>
      <c r="B532" s="145">
        <v>5428</v>
      </c>
      <c r="C532" s="146" t="s">
        <v>3857</v>
      </c>
      <c r="D532" s="147" t="s">
        <v>580</v>
      </c>
      <c r="E532" s="148" t="s">
        <v>3842</v>
      </c>
      <c r="F532" s="147" t="s">
        <v>3311</v>
      </c>
      <c r="G532" s="148" t="s">
        <v>2181</v>
      </c>
      <c r="H532" s="147" t="s">
        <v>145</v>
      </c>
      <c r="I532" s="147"/>
      <c r="J532" s="147"/>
      <c r="K532" s="147">
        <v>52774</v>
      </c>
      <c r="L532" s="147">
        <v>8795</v>
      </c>
      <c r="M532" s="147">
        <v>6156.9</v>
      </c>
      <c r="N532" s="147">
        <v>55412.1</v>
      </c>
      <c r="O532" s="147">
        <v>4620</v>
      </c>
      <c r="P532" s="147">
        <v>2000</v>
      </c>
      <c r="Q532" s="147">
        <v>1000</v>
      </c>
      <c r="R532" s="147">
        <v>0</v>
      </c>
      <c r="S532" s="147">
        <v>1436</v>
      </c>
      <c r="T532" s="147"/>
      <c r="U532" s="147"/>
      <c r="V532" s="147"/>
      <c r="W532" s="147"/>
      <c r="X532" s="147"/>
      <c r="Y532" s="147"/>
      <c r="Z532" s="147">
        <f t="shared" si="8"/>
        <v>9056</v>
      </c>
      <c r="AA532" s="147">
        <v>76781.899999999994</v>
      </c>
      <c r="AB532" s="147"/>
      <c r="AC532" s="147">
        <v>51527.01</v>
      </c>
      <c r="AD532" s="147">
        <v>0</v>
      </c>
      <c r="AE532" s="147">
        <v>12313.8</v>
      </c>
      <c r="AF532" s="147">
        <v>12000</v>
      </c>
      <c r="AG532" s="147">
        <v>503.41</v>
      </c>
      <c r="AH532" s="147">
        <v>19280.169999999998</v>
      </c>
      <c r="AI532" s="147">
        <v>44097.38</v>
      </c>
      <c r="AJ532" s="147">
        <v>32684.52</v>
      </c>
      <c r="AK532" s="147"/>
      <c r="AL532" s="147">
        <v>32684.52</v>
      </c>
      <c r="AM532" s="147" t="s">
        <v>3858</v>
      </c>
      <c r="AN532" s="147" t="s">
        <v>3859</v>
      </c>
      <c r="AO532" s="1" t="s">
        <v>3860</v>
      </c>
      <c r="AP532" s="149"/>
    </row>
    <row r="533" spans="1:42" ht="38.25">
      <c r="A533" s="2">
        <v>527</v>
      </c>
      <c r="B533" s="145">
        <v>5688</v>
      </c>
      <c r="C533" s="146" t="s">
        <v>1561</v>
      </c>
      <c r="D533" s="147" t="s">
        <v>580</v>
      </c>
      <c r="E533" s="148" t="s">
        <v>3842</v>
      </c>
      <c r="F533" s="147" t="s">
        <v>3311</v>
      </c>
      <c r="G533" s="148" t="s">
        <v>1716</v>
      </c>
      <c r="H533" s="147" t="s">
        <v>144</v>
      </c>
      <c r="I533" s="147"/>
      <c r="J533" s="147"/>
      <c r="K533" s="147">
        <v>35420</v>
      </c>
      <c r="L533" s="147">
        <v>12991</v>
      </c>
      <c r="M533" s="147">
        <v>4841.1000000000004</v>
      </c>
      <c r="N533" s="147">
        <v>43569.9</v>
      </c>
      <c r="O533" s="147">
        <v>3344</v>
      </c>
      <c r="P533" s="147">
        <v>2000</v>
      </c>
      <c r="Q533" s="147">
        <v>1000</v>
      </c>
      <c r="R533" s="147">
        <v>93</v>
      </c>
      <c r="S533" s="147"/>
      <c r="T533" s="147"/>
      <c r="U533" s="147"/>
      <c r="V533" s="147"/>
      <c r="W533" s="147"/>
      <c r="X533" s="147"/>
      <c r="Y533" s="147"/>
      <c r="Z533" s="147">
        <f t="shared" si="8"/>
        <v>6437</v>
      </c>
      <c r="AA533" s="147">
        <v>59689.1</v>
      </c>
      <c r="AB533" s="147"/>
      <c r="AC533" s="147">
        <v>33808.370000000003</v>
      </c>
      <c r="AD533" s="147">
        <v>0</v>
      </c>
      <c r="AE533" s="147">
        <v>9682.2000000000007</v>
      </c>
      <c r="AF533" s="147">
        <v>10000</v>
      </c>
      <c r="AG533" s="147">
        <v>452.4</v>
      </c>
      <c r="AH533" s="147">
        <v>6355.88</v>
      </c>
      <c r="AI533" s="147">
        <v>26490.48</v>
      </c>
      <c r="AJ533" s="147">
        <v>33198.620000000003</v>
      </c>
      <c r="AK533" s="147"/>
      <c r="AL533" s="147">
        <v>33198.620000000003</v>
      </c>
      <c r="AM533" s="147" t="s">
        <v>3861</v>
      </c>
      <c r="AN533" s="147" t="s">
        <v>3862</v>
      </c>
      <c r="AO533" s="1" t="s">
        <v>3863</v>
      </c>
      <c r="AP533" s="149"/>
    </row>
    <row r="534" spans="1:42" ht="38.25">
      <c r="A534" s="2">
        <v>528</v>
      </c>
      <c r="B534" s="145">
        <v>5708</v>
      </c>
      <c r="C534" s="146" t="s">
        <v>3864</v>
      </c>
      <c r="D534" s="147" t="s">
        <v>580</v>
      </c>
      <c r="E534" s="148" t="s">
        <v>3842</v>
      </c>
      <c r="F534" s="147" t="s">
        <v>3311</v>
      </c>
      <c r="G534" s="148" t="s">
        <v>1716</v>
      </c>
      <c r="H534" s="147" t="s">
        <v>144</v>
      </c>
      <c r="I534" s="147"/>
      <c r="J534" s="147"/>
      <c r="K534" s="147">
        <v>35420</v>
      </c>
      <c r="L534" s="147">
        <v>12991</v>
      </c>
      <c r="M534" s="147">
        <v>4841.1000000000004</v>
      </c>
      <c r="N534" s="147">
        <v>43569.9</v>
      </c>
      <c r="O534" s="147">
        <v>3344</v>
      </c>
      <c r="P534" s="147">
        <v>2000</v>
      </c>
      <c r="Q534" s="147">
        <v>1000</v>
      </c>
      <c r="R534" s="147"/>
      <c r="S534" s="147">
        <v>771</v>
      </c>
      <c r="T534" s="147"/>
      <c r="U534" s="147"/>
      <c r="V534" s="147"/>
      <c r="W534" s="147"/>
      <c r="X534" s="147"/>
      <c r="Y534" s="147"/>
      <c r="Z534" s="147">
        <f t="shared" si="8"/>
        <v>7115</v>
      </c>
      <c r="AA534" s="147">
        <v>60367.1</v>
      </c>
      <c r="AB534" s="147"/>
      <c r="AC534" s="147">
        <v>29418.15</v>
      </c>
      <c r="AD534" s="147">
        <v>0</v>
      </c>
      <c r="AE534" s="147">
        <v>9682.2000000000007</v>
      </c>
      <c r="AF534" s="147">
        <v>5000</v>
      </c>
      <c r="AG534" s="147">
        <v>450.98</v>
      </c>
      <c r="AH534" s="147">
        <v>8348.92</v>
      </c>
      <c r="AI534" s="147">
        <v>23482.1</v>
      </c>
      <c r="AJ534" s="147">
        <v>36885</v>
      </c>
      <c r="AK534" s="147"/>
      <c r="AL534" s="147">
        <v>36885</v>
      </c>
      <c r="AM534" s="147" t="s">
        <v>3865</v>
      </c>
      <c r="AN534" s="147" t="s">
        <v>3866</v>
      </c>
      <c r="AO534" s="1" t="s">
        <v>3867</v>
      </c>
      <c r="AP534" s="149"/>
    </row>
    <row r="535" spans="1:42" ht="38.25">
      <c r="A535" s="2">
        <v>529</v>
      </c>
      <c r="B535" s="145">
        <v>5733</v>
      </c>
      <c r="C535" s="146" t="s">
        <v>1562</v>
      </c>
      <c r="D535" s="147" t="s">
        <v>580</v>
      </c>
      <c r="E535" s="148" t="s">
        <v>3842</v>
      </c>
      <c r="F535" s="147" t="s">
        <v>3311</v>
      </c>
      <c r="G535" s="148" t="s">
        <v>1716</v>
      </c>
      <c r="H535" s="147" t="s">
        <v>144</v>
      </c>
      <c r="I535" s="147"/>
      <c r="J535" s="147"/>
      <c r="K535" s="147">
        <v>35420</v>
      </c>
      <c r="L535" s="147">
        <v>12991</v>
      </c>
      <c r="M535" s="147">
        <v>4841.1000000000004</v>
      </c>
      <c r="N535" s="147">
        <v>43569.9</v>
      </c>
      <c r="O535" s="147">
        <v>3344</v>
      </c>
      <c r="P535" s="147">
        <v>2000</v>
      </c>
      <c r="Q535" s="147">
        <v>1000</v>
      </c>
      <c r="R535" s="147">
        <v>93</v>
      </c>
      <c r="S535" s="147"/>
      <c r="T535" s="147"/>
      <c r="U535" s="147"/>
      <c r="V535" s="147"/>
      <c r="W535" s="147"/>
      <c r="X535" s="147"/>
      <c r="Y535" s="147"/>
      <c r="Z535" s="147">
        <f t="shared" si="8"/>
        <v>6437</v>
      </c>
      <c r="AA535" s="147">
        <v>59689.1</v>
      </c>
      <c r="AB535" s="147"/>
      <c r="AC535" s="147">
        <v>34083.599999999999</v>
      </c>
      <c r="AD535" s="147">
        <v>0</v>
      </c>
      <c r="AE535" s="147">
        <v>9682.2000000000007</v>
      </c>
      <c r="AF535" s="147">
        <v>10000</v>
      </c>
      <c r="AG535" s="147">
        <v>408.63</v>
      </c>
      <c r="AH535" s="147">
        <v>8215.31</v>
      </c>
      <c r="AI535" s="147">
        <v>28306.14</v>
      </c>
      <c r="AJ535" s="147">
        <v>31382.959999999999</v>
      </c>
      <c r="AK535" s="147"/>
      <c r="AL535" s="147">
        <v>31382.959999999999</v>
      </c>
      <c r="AM535" s="147" t="s">
        <v>3868</v>
      </c>
      <c r="AN535" s="147" t="s">
        <v>3869</v>
      </c>
      <c r="AO535" s="1" t="s">
        <v>3870</v>
      </c>
      <c r="AP535" s="149"/>
    </row>
    <row r="536" spans="1:42" ht="38.25">
      <c r="A536" s="2">
        <v>530</v>
      </c>
      <c r="B536" s="145">
        <v>5734</v>
      </c>
      <c r="C536" s="146" t="s">
        <v>3871</v>
      </c>
      <c r="D536" s="147" t="s">
        <v>580</v>
      </c>
      <c r="E536" s="148" t="s">
        <v>3842</v>
      </c>
      <c r="F536" s="147" t="s">
        <v>3311</v>
      </c>
      <c r="G536" s="148" t="s">
        <v>1716</v>
      </c>
      <c r="H536" s="147" t="s">
        <v>144</v>
      </c>
      <c r="I536" s="147"/>
      <c r="J536" s="147"/>
      <c r="K536" s="147">
        <v>35420</v>
      </c>
      <c r="L536" s="147">
        <v>12991</v>
      </c>
      <c r="M536" s="147">
        <v>4841.1000000000004</v>
      </c>
      <c r="N536" s="147">
        <v>43569.9</v>
      </c>
      <c r="O536" s="147">
        <v>3344</v>
      </c>
      <c r="P536" s="147">
        <v>2000</v>
      </c>
      <c r="Q536" s="147">
        <v>1000</v>
      </c>
      <c r="R536" s="147">
        <v>93</v>
      </c>
      <c r="S536" s="147"/>
      <c r="T536" s="147"/>
      <c r="U536" s="147"/>
      <c r="V536" s="147"/>
      <c r="W536" s="147"/>
      <c r="X536" s="147"/>
      <c r="Y536" s="147"/>
      <c r="Z536" s="147">
        <f t="shared" si="8"/>
        <v>6437</v>
      </c>
      <c r="AA536" s="147">
        <v>59689.1</v>
      </c>
      <c r="AB536" s="147"/>
      <c r="AC536" s="147">
        <v>33786.550000000003</v>
      </c>
      <c r="AD536" s="147">
        <v>0</v>
      </c>
      <c r="AE536" s="147">
        <v>9682.2000000000007</v>
      </c>
      <c r="AF536" s="147">
        <v>1500</v>
      </c>
      <c r="AG536" s="147">
        <v>474.6</v>
      </c>
      <c r="AH536" s="147">
        <v>9872.2199999999993</v>
      </c>
      <c r="AI536" s="147">
        <v>21529.02</v>
      </c>
      <c r="AJ536" s="147">
        <v>38160.080000000002</v>
      </c>
      <c r="AK536" s="147"/>
      <c r="AL536" s="147">
        <v>38160.080000000002</v>
      </c>
      <c r="AM536" s="147" t="s">
        <v>3872</v>
      </c>
      <c r="AN536" s="147" t="s">
        <v>3873</v>
      </c>
      <c r="AO536" s="1" t="s">
        <v>3874</v>
      </c>
      <c r="AP536" s="149"/>
    </row>
    <row r="537" spans="1:42" ht="38.25">
      <c r="A537" s="2">
        <v>531</v>
      </c>
      <c r="B537" s="145">
        <v>5741</v>
      </c>
      <c r="C537" s="146" t="s">
        <v>3875</v>
      </c>
      <c r="D537" s="147" t="s">
        <v>580</v>
      </c>
      <c r="E537" s="148" t="s">
        <v>3842</v>
      </c>
      <c r="F537" s="147" t="s">
        <v>3311</v>
      </c>
      <c r="G537" s="148" t="s">
        <v>1716</v>
      </c>
      <c r="H537" s="147" t="s">
        <v>144</v>
      </c>
      <c r="I537" s="147"/>
      <c r="J537" s="147"/>
      <c r="K537" s="147">
        <v>35420</v>
      </c>
      <c r="L537" s="147">
        <v>12991</v>
      </c>
      <c r="M537" s="147">
        <v>4841.1000000000004</v>
      </c>
      <c r="N537" s="147">
        <v>43569.9</v>
      </c>
      <c r="O537" s="147">
        <v>3344</v>
      </c>
      <c r="P537" s="147">
        <v>2000</v>
      </c>
      <c r="Q537" s="147">
        <v>1000</v>
      </c>
      <c r="R537" s="147"/>
      <c r="S537" s="147">
        <v>771</v>
      </c>
      <c r="T537" s="147"/>
      <c r="U537" s="147"/>
      <c r="V537" s="147"/>
      <c r="W537" s="147"/>
      <c r="X537" s="147"/>
      <c r="Y537" s="147"/>
      <c r="Z537" s="147">
        <f t="shared" si="8"/>
        <v>7115</v>
      </c>
      <c r="AA537" s="147">
        <v>60367.1</v>
      </c>
      <c r="AB537" s="147"/>
      <c r="AC537" s="147">
        <v>29423.16</v>
      </c>
      <c r="AD537" s="147">
        <v>0</v>
      </c>
      <c r="AE537" s="147">
        <v>9682.2000000000007</v>
      </c>
      <c r="AF537" s="147">
        <v>7000</v>
      </c>
      <c r="AG537" s="147">
        <v>468.25</v>
      </c>
      <c r="AH537" s="147">
        <v>7737.99</v>
      </c>
      <c r="AI537" s="147">
        <v>24888.44</v>
      </c>
      <c r="AJ537" s="147">
        <v>35478.660000000003</v>
      </c>
      <c r="AK537" s="147"/>
      <c r="AL537" s="147">
        <v>35478.660000000003</v>
      </c>
      <c r="AM537" s="147" t="s">
        <v>3876</v>
      </c>
      <c r="AN537" s="147" t="s">
        <v>3877</v>
      </c>
      <c r="AO537" s="1" t="s">
        <v>3878</v>
      </c>
      <c r="AP537" s="149"/>
    </row>
    <row r="538" spans="1:42" ht="38.25">
      <c r="A538" s="2">
        <v>532</v>
      </c>
      <c r="B538" s="145">
        <v>6027</v>
      </c>
      <c r="C538" s="146" t="s">
        <v>3879</v>
      </c>
      <c r="D538" s="147" t="s">
        <v>580</v>
      </c>
      <c r="E538" s="148" t="s">
        <v>3842</v>
      </c>
      <c r="F538" s="147" t="s">
        <v>3311</v>
      </c>
      <c r="G538" s="148" t="s">
        <v>1716</v>
      </c>
      <c r="H538" s="147" t="s">
        <v>144</v>
      </c>
      <c r="I538" s="147"/>
      <c r="J538" s="147"/>
      <c r="K538" s="147">
        <v>35420</v>
      </c>
      <c r="L538" s="147">
        <v>12991</v>
      </c>
      <c r="M538" s="147">
        <v>4841.1000000000004</v>
      </c>
      <c r="N538" s="147">
        <v>43569.9</v>
      </c>
      <c r="O538" s="147">
        <v>3344</v>
      </c>
      <c r="P538" s="147">
        <v>2000</v>
      </c>
      <c r="Q538" s="147">
        <v>1000</v>
      </c>
      <c r="R538" s="147">
        <v>93</v>
      </c>
      <c r="S538" s="147"/>
      <c r="T538" s="147"/>
      <c r="U538" s="147"/>
      <c r="V538" s="147"/>
      <c r="W538" s="147"/>
      <c r="X538" s="147"/>
      <c r="Y538" s="147"/>
      <c r="Z538" s="147">
        <f t="shared" si="8"/>
        <v>6437</v>
      </c>
      <c r="AA538" s="147">
        <v>59689.1</v>
      </c>
      <c r="AB538" s="147"/>
      <c r="AC538" s="147">
        <v>34106.83</v>
      </c>
      <c r="AD538" s="147">
        <v>0</v>
      </c>
      <c r="AE538" s="147">
        <v>9682.2000000000007</v>
      </c>
      <c r="AF538" s="147">
        <v>10000</v>
      </c>
      <c r="AG538" s="147">
        <v>400.4</v>
      </c>
      <c r="AH538" s="147">
        <v>8519.11</v>
      </c>
      <c r="AI538" s="147">
        <v>28601.71</v>
      </c>
      <c r="AJ538" s="147">
        <v>31087.39</v>
      </c>
      <c r="AK538" s="147"/>
      <c r="AL538" s="147">
        <v>31087.39</v>
      </c>
      <c r="AM538" s="147" t="s">
        <v>3880</v>
      </c>
      <c r="AN538" s="147" t="s">
        <v>3881</v>
      </c>
      <c r="AO538" s="1" t="s">
        <v>3882</v>
      </c>
      <c r="AP538" s="149"/>
    </row>
    <row r="539" spans="1:42" ht="38.25">
      <c r="A539" s="2">
        <v>533</v>
      </c>
      <c r="B539" s="145">
        <v>6052</v>
      </c>
      <c r="C539" s="146" t="s">
        <v>3883</v>
      </c>
      <c r="D539" s="147" t="s">
        <v>580</v>
      </c>
      <c r="E539" s="148" t="s">
        <v>3842</v>
      </c>
      <c r="F539" s="147" t="s">
        <v>3311</v>
      </c>
      <c r="G539" s="148" t="s">
        <v>1716</v>
      </c>
      <c r="H539" s="147" t="s">
        <v>144</v>
      </c>
      <c r="I539" s="147"/>
      <c r="J539" s="147"/>
      <c r="K539" s="147">
        <v>35420</v>
      </c>
      <c r="L539" s="147">
        <v>12991</v>
      </c>
      <c r="M539" s="147">
        <v>4841.1000000000004</v>
      </c>
      <c r="N539" s="147">
        <v>43569.9</v>
      </c>
      <c r="O539" s="147">
        <v>3344</v>
      </c>
      <c r="P539" s="147">
        <v>2000</v>
      </c>
      <c r="Q539" s="147">
        <v>1000</v>
      </c>
      <c r="R539" s="147">
        <v>93</v>
      </c>
      <c r="S539" s="147"/>
      <c r="T539" s="147"/>
      <c r="U539" s="147"/>
      <c r="V539" s="147"/>
      <c r="W539" s="147"/>
      <c r="X539" s="147"/>
      <c r="Y539" s="147"/>
      <c r="Z539" s="147">
        <f t="shared" si="8"/>
        <v>6437</v>
      </c>
      <c r="AA539" s="147">
        <v>59689.1</v>
      </c>
      <c r="AB539" s="147"/>
      <c r="AC539" s="147">
        <v>32120.97</v>
      </c>
      <c r="AD539" s="147">
        <v>0</v>
      </c>
      <c r="AE539" s="147">
        <v>9682.2000000000007</v>
      </c>
      <c r="AF539" s="147">
        <v>7000</v>
      </c>
      <c r="AG539" s="147">
        <v>443.99</v>
      </c>
      <c r="AH539" s="147">
        <v>5080.37</v>
      </c>
      <c r="AI539" s="147">
        <v>22206.560000000001</v>
      </c>
      <c r="AJ539" s="147">
        <v>37482.54</v>
      </c>
      <c r="AK539" s="147"/>
      <c r="AL539" s="147">
        <v>37482.54</v>
      </c>
      <c r="AM539" s="147" t="s">
        <v>3884</v>
      </c>
      <c r="AN539" s="147" t="s">
        <v>3885</v>
      </c>
      <c r="AO539" s="1" t="s">
        <v>3886</v>
      </c>
      <c r="AP539" s="149"/>
    </row>
    <row r="540" spans="1:42" ht="38.25">
      <c r="A540" s="2">
        <v>534</v>
      </c>
      <c r="B540" s="145">
        <v>6062</v>
      </c>
      <c r="C540" s="146" t="s">
        <v>3887</v>
      </c>
      <c r="D540" s="147" t="s">
        <v>580</v>
      </c>
      <c r="E540" s="148" t="s">
        <v>3842</v>
      </c>
      <c r="F540" s="147" t="s">
        <v>3311</v>
      </c>
      <c r="G540" s="148" t="s">
        <v>1693</v>
      </c>
      <c r="H540" s="147" t="s">
        <v>2013</v>
      </c>
      <c r="I540" s="147"/>
      <c r="J540" s="147"/>
      <c r="K540" s="147">
        <v>32902</v>
      </c>
      <c r="L540" s="147">
        <v>6582</v>
      </c>
      <c r="M540" s="147">
        <v>3948.4</v>
      </c>
      <c r="N540" s="147">
        <v>35535.599999999999</v>
      </c>
      <c r="O540" s="147">
        <v>2772</v>
      </c>
      <c r="P540" s="147">
        <v>2000</v>
      </c>
      <c r="Q540" s="147">
        <v>1000</v>
      </c>
      <c r="R540" s="147">
        <v>78</v>
      </c>
      <c r="S540" s="147"/>
      <c r="T540" s="147"/>
      <c r="U540" s="147"/>
      <c r="V540" s="147"/>
      <c r="W540" s="147"/>
      <c r="X540" s="147"/>
      <c r="Y540" s="147"/>
      <c r="Z540" s="147">
        <f t="shared" si="8"/>
        <v>5850</v>
      </c>
      <c r="AA540" s="147">
        <v>49282.400000000001</v>
      </c>
      <c r="AB540" s="147"/>
      <c r="AC540" s="147">
        <v>27358.240000000002</v>
      </c>
      <c r="AD540" s="147">
        <v>0</v>
      </c>
      <c r="AE540" s="147">
        <v>7896.8</v>
      </c>
      <c r="AF540" s="147">
        <v>0</v>
      </c>
      <c r="AG540" s="147">
        <v>460.6</v>
      </c>
      <c r="AH540" s="147">
        <v>4862.34</v>
      </c>
      <c r="AI540" s="147">
        <v>13219.74</v>
      </c>
      <c r="AJ540" s="147">
        <v>36062.660000000003</v>
      </c>
      <c r="AK540" s="147"/>
      <c r="AL540" s="147">
        <v>36062.660000000003</v>
      </c>
      <c r="AM540" s="147" t="s">
        <v>3888</v>
      </c>
      <c r="AN540" s="147" t="s">
        <v>3889</v>
      </c>
      <c r="AO540" s="1">
        <v>0</v>
      </c>
      <c r="AP540" s="149"/>
    </row>
    <row r="541" spans="1:42" ht="38.25">
      <c r="A541" s="2">
        <v>535</v>
      </c>
      <c r="B541" s="145">
        <v>6095</v>
      </c>
      <c r="C541" s="146" t="s">
        <v>3890</v>
      </c>
      <c r="D541" s="147" t="s">
        <v>580</v>
      </c>
      <c r="E541" s="148" t="s">
        <v>3842</v>
      </c>
      <c r="F541" s="147" t="s">
        <v>3311</v>
      </c>
      <c r="G541" s="148" t="s">
        <v>1723</v>
      </c>
      <c r="H541" s="147" t="s">
        <v>2754</v>
      </c>
      <c r="I541" s="147"/>
      <c r="J541" s="147"/>
      <c r="K541" s="147">
        <v>27612</v>
      </c>
      <c r="L541" s="147">
        <v>7360</v>
      </c>
      <c r="M541" s="147">
        <v>3497.2</v>
      </c>
      <c r="N541" s="147">
        <v>31474.799999999999</v>
      </c>
      <c r="O541" s="147">
        <v>2580</v>
      </c>
      <c r="P541" s="147">
        <v>2000</v>
      </c>
      <c r="Q541" s="147">
        <v>1000</v>
      </c>
      <c r="R541" s="147">
        <v>59</v>
      </c>
      <c r="S541" s="147"/>
      <c r="T541" s="147"/>
      <c r="U541" s="147"/>
      <c r="V541" s="147"/>
      <c r="W541" s="147"/>
      <c r="X541" s="147"/>
      <c r="Y541" s="147"/>
      <c r="Z541" s="147">
        <f t="shared" si="8"/>
        <v>5639</v>
      </c>
      <c r="AA541" s="147">
        <v>44108.2</v>
      </c>
      <c r="AB541" s="147"/>
      <c r="AC541" s="147">
        <v>18880.12</v>
      </c>
      <c r="AD541" s="147">
        <v>0</v>
      </c>
      <c r="AE541" s="147">
        <v>6994.4</v>
      </c>
      <c r="AF541" s="147">
        <v>4000</v>
      </c>
      <c r="AG541" s="147">
        <v>469.4</v>
      </c>
      <c r="AH541" s="147">
        <v>1632.23</v>
      </c>
      <c r="AI541" s="147">
        <v>13096.03</v>
      </c>
      <c r="AJ541" s="147">
        <v>31012.17</v>
      </c>
      <c r="AK541" s="147"/>
      <c r="AL541" s="147">
        <v>31012.17</v>
      </c>
      <c r="AM541" s="147" t="s">
        <v>3891</v>
      </c>
      <c r="AN541" s="147" t="s">
        <v>3892</v>
      </c>
      <c r="AO541" s="1" t="s">
        <v>3893</v>
      </c>
      <c r="AP541" s="149"/>
    </row>
    <row r="542" spans="1:42" ht="38.25">
      <c r="A542" s="2">
        <v>536</v>
      </c>
      <c r="B542" s="145">
        <v>6168</v>
      </c>
      <c r="C542" s="146" t="s">
        <v>3894</v>
      </c>
      <c r="D542" s="147" t="s">
        <v>580</v>
      </c>
      <c r="E542" s="148" t="s">
        <v>3842</v>
      </c>
      <c r="F542" s="147" t="s">
        <v>3311</v>
      </c>
      <c r="G542" s="148" t="s">
        <v>1752</v>
      </c>
      <c r="H542" s="147" t="s">
        <v>144</v>
      </c>
      <c r="I542" s="147"/>
      <c r="J542" s="147"/>
      <c r="K542" s="147">
        <v>35420</v>
      </c>
      <c r="L542" s="147">
        <v>11810</v>
      </c>
      <c r="M542" s="147">
        <v>4723</v>
      </c>
      <c r="N542" s="147">
        <v>42507</v>
      </c>
      <c r="O542" s="147">
        <v>3344</v>
      </c>
      <c r="P542" s="147">
        <v>2000</v>
      </c>
      <c r="Q542" s="147">
        <v>1000</v>
      </c>
      <c r="R542" s="147">
        <v>93</v>
      </c>
      <c r="S542" s="147"/>
      <c r="T542" s="147"/>
      <c r="U542" s="147"/>
      <c r="V542" s="147"/>
      <c r="W542" s="147"/>
      <c r="X542" s="147"/>
      <c r="Y542" s="147"/>
      <c r="Z542" s="147">
        <f t="shared" si="8"/>
        <v>6437</v>
      </c>
      <c r="AA542" s="147">
        <v>58390</v>
      </c>
      <c r="AB542" s="147"/>
      <c r="AC542" s="147">
        <v>29777.68</v>
      </c>
      <c r="AD542" s="147">
        <v>0</v>
      </c>
      <c r="AE542" s="147">
        <v>9446</v>
      </c>
      <c r="AF542" s="147">
        <v>10000</v>
      </c>
      <c r="AG542" s="147">
        <v>415.21</v>
      </c>
      <c r="AH542" s="147">
        <v>5696.47</v>
      </c>
      <c r="AI542" s="147">
        <v>25557.68</v>
      </c>
      <c r="AJ542" s="147">
        <v>32832.32</v>
      </c>
      <c r="AK542" s="147"/>
      <c r="AL542" s="147">
        <v>32832.32</v>
      </c>
      <c r="AM542" s="147" t="s">
        <v>3895</v>
      </c>
      <c r="AN542" s="147" t="s">
        <v>3896</v>
      </c>
      <c r="AO542" s="1" t="s">
        <v>3897</v>
      </c>
      <c r="AP542" s="149"/>
    </row>
    <row r="543" spans="1:42" ht="38.25">
      <c r="A543" s="2">
        <v>537</v>
      </c>
      <c r="B543" s="145">
        <v>6280</v>
      </c>
      <c r="C543" s="146" t="s">
        <v>3898</v>
      </c>
      <c r="D543" s="147" t="s">
        <v>580</v>
      </c>
      <c r="E543" s="148" t="s">
        <v>3842</v>
      </c>
      <c r="F543" s="147" t="s">
        <v>3311</v>
      </c>
      <c r="G543" s="148" t="s">
        <v>1686</v>
      </c>
      <c r="H543" s="147" t="s">
        <v>2892</v>
      </c>
      <c r="I543" s="147"/>
      <c r="J543" s="147"/>
      <c r="K543" s="147">
        <v>26082</v>
      </c>
      <c r="L543" s="147">
        <v>6083</v>
      </c>
      <c r="M543" s="147">
        <v>3216.5</v>
      </c>
      <c r="N543" s="147">
        <v>28948.5</v>
      </c>
      <c r="O543" s="147">
        <v>2200</v>
      </c>
      <c r="P543" s="147">
        <v>2000</v>
      </c>
      <c r="Q543" s="147">
        <v>1000</v>
      </c>
      <c r="R543" s="147">
        <v>54</v>
      </c>
      <c r="S543" s="147"/>
      <c r="T543" s="147"/>
      <c r="U543" s="147"/>
      <c r="V543" s="147"/>
      <c r="W543" s="147"/>
      <c r="X543" s="147"/>
      <c r="Y543" s="147"/>
      <c r="Z543" s="147">
        <f t="shared" si="8"/>
        <v>5254</v>
      </c>
      <c r="AA543" s="147">
        <v>40635.5</v>
      </c>
      <c r="AB543" s="147"/>
      <c r="AC543" s="147">
        <v>16006.03</v>
      </c>
      <c r="AD543" s="147">
        <v>0</v>
      </c>
      <c r="AE543" s="147">
        <v>6433</v>
      </c>
      <c r="AF543" s="147">
        <v>0</v>
      </c>
      <c r="AG543" s="147">
        <v>419.33</v>
      </c>
      <c r="AH543" s="147">
        <v>1353.23</v>
      </c>
      <c r="AI543" s="147">
        <v>8205.56</v>
      </c>
      <c r="AJ543" s="147">
        <v>32429.94</v>
      </c>
      <c r="AK543" s="147"/>
      <c r="AL543" s="147">
        <v>32429.94</v>
      </c>
      <c r="AM543" s="147" t="s">
        <v>3899</v>
      </c>
      <c r="AN543" s="147" t="s">
        <v>3900</v>
      </c>
      <c r="AO543" s="1">
        <v>0</v>
      </c>
      <c r="AP543" s="149"/>
    </row>
    <row r="544" spans="1:42" ht="38.25">
      <c r="A544" s="2">
        <v>538</v>
      </c>
      <c r="B544" s="145">
        <v>6400</v>
      </c>
      <c r="C544" s="146" t="s">
        <v>3901</v>
      </c>
      <c r="D544" s="147" t="s">
        <v>580</v>
      </c>
      <c r="E544" s="148" t="s">
        <v>3842</v>
      </c>
      <c r="F544" s="147" t="s">
        <v>3311</v>
      </c>
      <c r="G544" s="148" t="s">
        <v>1686</v>
      </c>
      <c r="H544" s="147" t="s">
        <v>143</v>
      </c>
      <c r="I544" s="147" t="s">
        <v>3902</v>
      </c>
      <c r="J544" s="147"/>
      <c r="K544" s="147">
        <v>34006</v>
      </c>
      <c r="L544" s="147">
        <v>7938</v>
      </c>
      <c r="M544" s="147">
        <v>4194.3999999999996</v>
      </c>
      <c r="N544" s="147">
        <v>37749.599999999999</v>
      </c>
      <c r="O544" s="147">
        <v>2772</v>
      </c>
      <c r="P544" s="147">
        <v>2000</v>
      </c>
      <c r="Q544" s="147">
        <v>1000</v>
      </c>
      <c r="R544" s="147">
        <v>20.13</v>
      </c>
      <c r="S544" s="147">
        <v>1000.13</v>
      </c>
      <c r="T544" s="147"/>
      <c r="U544" s="147"/>
      <c r="V544" s="147"/>
      <c r="W544" s="147"/>
      <c r="X544" s="147"/>
      <c r="Y544" s="147"/>
      <c r="Z544" s="147">
        <f t="shared" si="8"/>
        <v>6792.26</v>
      </c>
      <c r="AA544" s="147">
        <v>52930.66</v>
      </c>
      <c r="AB544" s="147"/>
      <c r="AC544" s="147">
        <v>15748.35</v>
      </c>
      <c r="AD544" s="147">
        <v>0</v>
      </c>
      <c r="AE544" s="147">
        <v>8388.7999999999993</v>
      </c>
      <c r="AF544" s="147">
        <v>0</v>
      </c>
      <c r="AG544" s="147">
        <v>462.12</v>
      </c>
      <c r="AH544" s="147">
        <v>2605.21</v>
      </c>
      <c r="AI544" s="147">
        <v>11456.13</v>
      </c>
      <c r="AJ544" s="147">
        <v>41474.53</v>
      </c>
      <c r="AK544" s="147"/>
      <c r="AL544" s="147">
        <v>41474.53</v>
      </c>
      <c r="AM544" s="147" t="s">
        <v>3903</v>
      </c>
      <c r="AN544" s="147" t="s">
        <v>3904</v>
      </c>
      <c r="AO544" s="1">
        <v>0</v>
      </c>
      <c r="AP544" s="149"/>
    </row>
    <row r="545" spans="1:42" ht="38.25">
      <c r="A545" s="2">
        <v>539</v>
      </c>
      <c r="B545" s="145">
        <v>6519</v>
      </c>
      <c r="C545" s="146" t="s">
        <v>3905</v>
      </c>
      <c r="D545" s="147" t="s">
        <v>580</v>
      </c>
      <c r="E545" s="148" t="s">
        <v>3842</v>
      </c>
      <c r="F545" s="147" t="s">
        <v>3311</v>
      </c>
      <c r="G545" s="148" t="s">
        <v>1693</v>
      </c>
      <c r="H545" s="147" t="s">
        <v>143</v>
      </c>
      <c r="I545" s="147"/>
      <c r="J545" s="147"/>
      <c r="K545" s="147">
        <v>32902</v>
      </c>
      <c r="L545" s="147">
        <v>6582</v>
      </c>
      <c r="M545" s="147">
        <v>3948.4</v>
      </c>
      <c r="N545" s="147">
        <v>35535.599999999999</v>
      </c>
      <c r="O545" s="147">
        <v>2772</v>
      </c>
      <c r="P545" s="147">
        <v>2000</v>
      </c>
      <c r="Q545" s="147">
        <v>1000</v>
      </c>
      <c r="R545" s="147">
        <v>78</v>
      </c>
      <c r="S545" s="147"/>
      <c r="T545" s="147"/>
      <c r="U545" s="147"/>
      <c r="V545" s="147"/>
      <c r="W545" s="147"/>
      <c r="X545" s="147"/>
      <c r="Y545" s="147"/>
      <c r="Z545" s="147">
        <f t="shared" si="8"/>
        <v>5850</v>
      </c>
      <c r="AA545" s="147">
        <v>49282.400000000001</v>
      </c>
      <c r="AB545" s="147"/>
      <c r="AC545" s="147">
        <v>14651.07</v>
      </c>
      <c r="AD545" s="147">
        <v>0</v>
      </c>
      <c r="AE545" s="147">
        <v>7896.8</v>
      </c>
      <c r="AF545" s="147">
        <v>7000</v>
      </c>
      <c r="AG545" s="147">
        <v>397.34</v>
      </c>
      <c r="AH545" s="147">
        <v>1415.98</v>
      </c>
      <c r="AI545" s="147">
        <v>16710.12</v>
      </c>
      <c r="AJ545" s="147">
        <v>32572.28</v>
      </c>
      <c r="AK545" s="147"/>
      <c r="AL545" s="147">
        <v>32572.28</v>
      </c>
      <c r="AM545" s="147" t="s">
        <v>3906</v>
      </c>
      <c r="AN545" s="147" t="s">
        <v>3907</v>
      </c>
      <c r="AO545" s="1" t="s">
        <v>3908</v>
      </c>
      <c r="AP545" s="149"/>
    </row>
    <row r="546" spans="1:42" ht="38.25">
      <c r="A546" s="2">
        <v>540</v>
      </c>
      <c r="B546" s="145">
        <v>6534</v>
      </c>
      <c r="C546" s="146" t="s">
        <v>579</v>
      </c>
      <c r="D546" s="147" t="s">
        <v>580</v>
      </c>
      <c r="E546" s="148" t="s">
        <v>3842</v>
      </c>
      <c r="F546" s="147" t="s">
        <v>3311</v>
      </c>
      <c r="G546" s="148" t="s">
        <v>1693</v>
      </c>
      <c r="H546" s="147" t="s">
        <v>143</v>
      </c>
      <c r="I546" s="147"/>
      <c r="J546" s="147"/>
      <c r="K546" s="147">
        <v>32902</v>
      </c>
      <c r="L546" s="147">
        <v>6582</v>
      </c>
      <c r="M546" s="147">
        <v>3948.4</v>
      </c>
      <c r="N546" s="147">
        <v>35535.599999999999</v>
      </c>
      <c r="O546" s="147">
        <v>2772</v>
      </c>
      <c r="P546" s="147">
        <v>2000</v>
      </c>
      <c r="Q546" s="147">
        <v>1000</v>
      </c>
      <c r="R546" s="147">
        <v>78</v>
      </c>
      <c r="S546" s="147"/>
      <c r="T546" s="147"/>
      <c r="U546" s="147"/>
      <c r="V546" s="147"/>
      <c r="W546" s="147"/>
      <c r="X546" s="147"/>
      <c r="Y546" s="147"/>
      <c r="Z546" s="147">
        <f t="shared" si="8"/>
        <v>5850</v>
      </c>
      <c r="AA546" s="147">
        <v>49282.400000000001</v>
      </c>
      <c r="AB546" s="147"/>
      <c r="AC546" s="147">
        <v>23322.959999999999</v>
      </c>
      <c r="AD546" s="147">
        <v>0</v>
      </c>
      <c r="AE546" s="147">
        <v>7896.8</v>
      </c>
      <c r="AF546" s="147">
        <v>3000</v>
      </c>
      <c r="AG546" s="147">
        <v>454.94</v>
      </c>
      <c r="AH546" s="147">
        <v>4123.41</v>
      </c>
      <c r="AI546" s="147">
        <v>15475.15</v>
      </c>
      <c r="AJ546" s="147">
        <v>33807.25</v>
      </c>
      <c r="AK546" s="147"/>
      <c r="AL546" s="147">
        <v>33807.25</v>
      </c>
      <c r="AM546" s="147" t="s">
        <v>3909</v>
      </c>
      <c r="AN546" s="147" t="s">
        <v>3910</v>
      </c>
      <c r="AO546" s="1" t="s">
        <v>3911</v>
      </c>
      <c r="AP546" s="149"/>
    </row>
    <row r="547" spans="1:42" ht="38.25">
      <c r="A547" s="2">
        <v>541</v>
      </c>
      <c r="B547" s="145">
        <v>6558</v>
      </c>
      <c r="C547" s="146" t="s">
        <v>1351</v>
      </c>
      <c r="D547" s="147" t="s">
        <v>580</v>
      </c>
      <c r="E547" s="148" t="s">
        <v>3842</v>
      </c>
      <c r="F547" s="147" t="s">
        <v>3311</v>
      </c>
      <c r="G547" s="148" t="s">
        <v>1693</v>
      </c>
      <c r="H547" s="147" t="s">
        <v>143</v>
      </c>
      <c r="I547" s="147"/>
      <c r="J547" s="147"/>
      <c r="K547" s="147">
        <v>32902</v>
      </c>
      <c r="L547" s="147">
        <v>6582</v>
      </c>
      <c r="M547" s="147">
        <v>3948.4</v>
      </c>
      <c r="N547" s="147">
        <v>35535.599999999999</v>
      </c>
      <c r="O547" s="147">
        <v>2772</v>
      </c>
      <c r="P547" s="147">
        <v>2000</v>
      </c>
      <c r="Q547" s="147">
        <v>1000</v>
      </c>
      <c r="R547" s="147"/>
      <c r="S547" s="147">
        <v>648</v>
      </c>
      <c r="T547" s="147"/>
      <c r="U547" s="147"/>
      <c r="V547" s="147"/>
      <c r="W547" s="147"/>
      <c r="X547" s="147"/>
      <c r="Y547" s="147"/>
      <c r="Z547" s="147">
        <f t="shared" si="8"/>
        <v>6420</v>
      </c>
      <c r="AA547" s="147">
        <v>49852.4</v>
      </c>
      <c r="AB547" s="147"/>
      <c r="AC547" s="147">
        <v>25494.65</v>
      </c>
      <c r="AD547" s="147">
        <v>0</v>
      </c>
      <c r="AE547" s="147">
        <v>7896.8</v>
      </c>
      <c r="AF547" s="147">
        <v>5000</v>
      </c>
      <c r="AG547" s="147">
        <v>470.79</v>
      </c>
      <c r="AH547" s="147">
        <v>4155.8</v>
      </c>
      <c r="AI547" s="147">
        <v>17523.39</v>
      </c>
      <c r="AJ547" s="147">
        <v>32329.01</v>
      </c>
      <c r="AK547" s="147"/>
      <c r="AL547" s="147">
        <v>32329.01</v>
      </c>
      <c r="AM547" s="147" t="s">
        <v>3912</v>
      </c>
      <c r="AN547" s="147" t="s">
        <v>3913</v>
      </c>
      <c r="AO547" s="1" t="s">
        <v>3914</v>
      </c>
      <c r="AP547" s="149"/>
    </row>
    <row r="548" spans="1:42" ht="38.25">
      <c r="A548" s="2">
        <v>542</v>
      </c>
      <c r="B548" s="145">
        <v>6768</v>
      </c>
      <c r="C548" s="146" t="s">
        <v>3915</v>
      </c>
      <c r="D548" s="147" t="s">
        <v>580</v>
      </c>
      <c r="E548" s="148" t="s">
        <v>3842</v>
      </c>
      <c r="F548" s="147" t="s">
        <v>3311</v>
      </c>
      <c r="G548" s="148" t="s">
        <v>2181</v>
      </c>
      <c r="H548" s="147" t="s">
        <v>142</v>
      </c>
      <c r="I548" s="147"/>
      <c r="J548" s="147"/>
      <c r="K548" s="147">
        <v>46207</v>
      </c>
      <c r="L548" s="147">
        <v>7700</v>
      </c>
      <c r="M548" s="147">
        <v>5390.7</v>
      </c>
      <c r="N548" s="147">
        <v>48516.3</v>
      </c>
      <c r="O548" s="147">
        <v>4220</v>
      </c>
      <c r="P548" s="147">
        <v>2000</v>
      </c>
      <c r="Q548" s="147">
        <v>1000</v>
      </c>
      <c r="R548" s="147"/>
      <c r="S548" s="147">
        <v>1211</v>
      </c>
      <c r="T548" s="147"/>
      <c r="U548" s="147"/>
      <c r="V548" s="147"/>
      <c r="W548" s="147"/>
      <c r="X548" s="147"/>
      <c r="Y548" s="147"/>
      <c r="Z548" s="147">
        <f t="shared" si="8"/>
        <v>8431</v>
      </c>
      <c r="AA548" s="147">
        <v>67728.7</v>
      </c>
      <c r="AB548" s="147"/>
      <c r="AC548" s="147">
        <v>34479.35</v>
      </c>
      <c r="AD548" s="147">
        <v>0</v>
      </c>
      <c r="AE548" s="147">
        <v>10781.4</v>
      </c>
      <c r="AF548" s="147">
        <v>0</v>
      </c>
      <c r="AG548" s="147">
        <v>500</v>
      </c>
      <c r="AH548" s="147">
        <v>10028.85</v>
      </c>
      <c r="AI548" s="147">
        <v>21310.25</v>
      </c>
      <c r="AJ548" s="147">
        <v>46418.45</v>
      </c>
      <c r="AK548" s="147"/>
      <c r="AL548" s="147">
        <v>46418.45</v>
      </c>
      <c r="AM548" s="147" t="s">
        <v>3916</v>
      </c>
      <c r="AN548" s="147" t="s">
        <v>3917</v>
      </c>
      <c r="AO548" s="1">
        <v>0</v>
      </c>
      <c r="AP548" s="149"/>
    </row>
    <row r="549" spans="1:42" ht="38.25">
      <c r="A549" s="2">
        <v>543</v>
      </c>
      <c r="B549" s="145">
        <v>6911</v>
      </c>
      <c r="C549" s="146" t="s">
        <v>892</v>
      </c>
      <c r="D549" s="147" t="s">
        <v>580</v>
      </c>
      <c r="E549" s="148" t="s">
        <v>3842</v>
      </c>
      <c r="F549" s="147" t="s">
        <v>3311</v>
      </c>
      <c r="G549" s="148" t="s">
        <v>2821</v>
      </c>
      <c r="H549" s="147" t="s">
        <v>143</v>
      </c>
      <c r="I549" s="147"/>
      <c r="J549" s="147"/>
      <c r="K549" s="147">
        <v>32902</v>
      </c>
      <c r="L549" s="147">
        <v>4388</v>
      </c>
      <c r="M549" s="147">
        <v>3729</v>
      </c>
      <c r="N549" s="147">
        <v>33561</v>
      </c>
      <c r="O549" s="147">
        <v>2772</v>
      </c>
      <c r="P549" s="147">
        <v>2000</v>
      </c>
      <c r="Q549" s="147">
        <v>1000</v>
      </c>
      <c r="R549" s="147"/>
      <c r="S549" s="147">
        <v>648</v>
      </c>
      <c r="T549" s="147"/>
      <c r="U549" s="147"/>
      <c r="V549" s="147"/>
      <c r="W549" s="147"/>
      <c r="X549" s="147"/>
      <c r="Y549" s="147"/>
      <c r="Z549" s="147">
        <f t="shared" si="8"/>
        <v>6420</v>
      </c>
      <c r="AA549" s="147">
        <v>47439</v>
      </c>
      <c r="AB549" s="147"/>
      <c r="AC549" s="147">
        <v>9676.4</v>
      </c>
      <c r="AD549" s="147">
        <v>0</v>
      </c>
      <c r="AE549" s="147">
        <v>7458</v>
      </c>
      <c r="AF549" s="147">
        <v>6000</v>
      </c>
      <c r="AG549" s="147">
        <v>403.23</v>
      </c>
      <c r="AH549" s="147">
        <v>894.63</v>
      </c>
      <c r="AI549" s="147">
        <v>14755.86</v>
      </c>
      <c r="AJ549" s="147">
        <v>32683.14</v>
      </c>
      <c r="AK549" s="147"/>
      <c r="AL549" s="147">
        <v>32683.14</v>
      </c>
      <c r="AM549" s="147" t="s">
        <v>3918</v>
      </c>
      <c r="AN549" s="147" t="s">
        <v>3919</v>
      </c>
      <c r="AO549" s="1" t="s">
        <v>3920</v>
      </c>
      <c r="AP549" s="149"/>
    </row>
    <row r="550" spans="1:42" ht="38.25">
      <c r="A550" s="2">
        <v>544</v>
      </c>
      <c r="B550" s="145">
        <v>6913</v>
      </c>
      <c r="C550" s="146" t="s">
        <v>3921</v>
      </c>
      <c r="D550" s="147" t="s">
        <v>580</v>
      </c>
      <c r="E550" s="148" t="s">
        <v>3842</v>
      </c>
      <c r="F550" s="147" t="s">
        <v>3311</v>
      </c>
      <c r="G550" s="148" t="s">
        <v>3083</v>
      </c>
      <c r="H550" s="147" t="s">
        <v>144</v>
      </c>
      <c r="I550" s="147"/>
      <c r="J550" s="147"/>
      <c r="K550" s="147">
        <v>35420</v>
      </c>
      <c r="L550" s="147">
        <v>2362</v>
      </c>
      <c r="M550" s="147">
        <v>3778.2</v>
      </c>
      <c r="N550" s="147">
        <v>34003.800000000003</v>
      </c>
      <c r="O550" s="147">
        <v>3344</v>
      </c>
      <c r="P550" s="147">
        <v>2000</v>
      </c>
      <c r="Q550" s="147">
        <v>1000</v>
      </c>
      <c r="R550" s="147"/>
      <c r="S550" s="147">
        <v>771</v>
      </c>
      <c r="T550" s="147"/>
      <c r="U550" s="147"/>
      <c r="V550" s="147"/>
      <c r="W550" s="147"/>
      <c r="X550" s="147"/>
      <c r="Y550" s="147"/>
      <c r="Z550" s="147">
        <f t="shared" si="8"/>
        <v>7115</v>
      </c>
      <c r="AA550" s="147">
        <v>48675.199999999997</v>
      </c>
      <c r="AB550" s="147"/>
      <c r="AC550" s="147">
        <v>10000.09</v>
      </c>
      <c r="AD550" s="147">
        <v>0</v>
      </c>
      <c r="AE550" s="147">
        <v>7556.4</v>
      </c>
      <c r="AF550" s="147">
        <v>10000</v>
      </c>
      <c r="AG550" s="147">
        <v>393.81</v>
      </c>
      <c r="AH550" s="147">
        <v>573.36</v>
      </c>
      <c r="AI550" s="147">
        <v>18523.57</v>
      </c>
      <c r="AJ550" s="147">
        <v>30151.63</v>
      </c>
      <c r="AK550" s="147"/>
      <c r="AL550" s="147">
        <v>30151.63</v>
      </c>
      <c r="AM550" s="147" t="s">
        <v>3922</v>
      </c>
      <c r="AN550" s="147" t="s">
        <v>3923</v>
      </c>
      <c r="AO550" s="1" t="s">
        <v>3924</v>
      </c>
      <c r="AP550" s="149"/>
    </row>
    <row r="551" spans="1:42" ht="38.25">
      <c r="A551" s="2">
        <v>545</v>
      </c>
      <c r="B551" s="145">
        <v>5374</v>
      </c>
      <c r="C551" s="146" t="s">
        <v>963</v>
      </c>
      <c r="D551" s="147" t="s">
        <v>548</v>
      </c>
      <c r="E551" s="148" t="s">
        <v>3925</v>
      </c>
      <c r="F551" s="147" t="s">
        <v>3311</v>
      </c>
      <c r="G551" s="148" t="s">
        <v>1752</v>
      </c>
      <c r="H551" s="147" t="s">
        <v>142</v>
      </c>
      <c r="I551" s="147"/>
      <c r="J551" s="147"/>
      <c r="K551" s="147">
        <v>46207</v>
      </c>
      <c r="L551" s="147">
        <v>15400</v>
      </c>
      <c r="M551" s="147">
        <v>6160.7</v>
      </c>
      <c r="N551" s="147">
        <v>55446.3</v>
      </c>
      <c r="O551" s="147">
        <v>4220</v>
      </c>
      <c r="P551" s="147">
        <v>2000</v>
      </c>
      <c r="Q551" s="147">
        <v>1000</v>
      </c>
      <c r="R551" s="147">
        <v>0</v>
      </c>
      <c r="S551" s="147">
        <v>1211</v>
      </c>
      <c r="T551" s="147">
        <v>2250</v>
      </c>
      <c r="U551" s="147"/>
      <c r="V551" s="147"/>
      <c r="W551" s="147">
        <v>5000</v>
      </c>
      <c r="X551" s="147"/>
      <c r="Y551" s="147"/>
      <c r="Z551" s="147">
        <f t="shared" si="8"/>
        <v>15681</v>
      </c>
      <c r="AA551" s="147">
        <v>83448.7</v>
      </c>
      <c r="AB551" s="147">
        <v>924.14</v>
      </c>
      <c r="AC551" s="147">
        <v>34176.620000000003</v>
      </c>
      <c r="AD551" s="147">
        <v>0</v>
      </c>
      <c r="AE551" s="147">
        <v>12321.4</v>
      </c>
      <c r="AF551" s="147">
        <v>10000</v>
      </c>
      <c r="AG551" s="147">
        <v>500</v>
      </c>
      <c r="AH551" s="147">
        <v>14894.95</v>
      </c>
      <c r="AI551" s="147">
        <v>37716.35</v>
      </c>
      <c r="AJ551" s="147">
        <v>45732.35</v>
      </c>
      <c r="AK551" s="147"/>
      <c r="AL551" s="147">
        <v>45732.35</v>
      </c>
      <c r="AM551" s="147" t="s">
        <v>3926</v>
      </c>
      <c r="AN551" s="147" t="s">
        <v>3927</v>
      </c>
      <c r="AO551" s="1" t="s">
        <v>3928</v>
      </c>
      <c r="AP551" s="149"/>
    </row>
    <row r="552" spans="1:42" ht="38.25">
      <c r="A552" s="2">
        <v>546</v>
      </c>
      <c r="B552" s="145">
        <v>6025</v>
      </c>
      <c r="C552" s="146" t="s">
        <v>547</v>
      </c>
      <c r="D552" s="147" t="s">
        <v>548</v>
      </c>
      <c r="E552" s="148" t="s">
        <v>3925</v>
      </c>
      <c r="F552" s="147" t="s">
        <v>3311</v>
      </c>
      <c r="G552" s="148" t="s">
        <v>1716</v>
      </c>
      <c r="H552" s="147" t="s">
        <v>144</v>
      </c>
      <c r="I552" s="147"/>
      <c r="J552" s="147"/>
      <c r="K552" s="147">
        <v>35420</v>
      </c>
      <c r="L552" s="147">
        <v>12991</v>
      </c>
      <c r="M552" s="147">
        <v>4841.1000000000004</v>
      </c>
      <c r="N552" s="147">
        <v>43569.9</v>
      </c>
      <c r="O552" s="147">
        <v>3344</v>
      </c>
      <c r="P552" s="147">
        <v>2000</v>
      </c>
      <c r="Q552" s="147">
        <v>1000</v>
      </c>
      <c r="R552" s="147">
        <v>93</v>
      </c>
      <c r="S552" s="147"/>
      <c r="T552" s="147"/>
      <c r="U552" s="147"/>
      <c r="V552" s="147"/>
      <c r="W552" s="147"/>
      <c r="X552" s="147"/>
      <c r="Y552" s="147"/>
      <c r="Z552" s="147">
        <f t="shared" si="8"/>
        <v>6437</v>
      </c>
      <c r="AA552" s="147">
        <v>59689.1</v>
      </c>
      <c r="AB552" s="147"/>
      <c r="AC552" s="147">
        <v>31577.91</v>
      </c>
      <c r="AD552" s="147">
        <v>0</v>
      </c>
      <c r="AE552" s="147">
        <v>9682.2000000000007</v>
      </c>
      <c r="AF552" s="147">
        <v>10000</v>
      </c>
      <c r="AG552" s="147">
        <v>454.87</v>
      </c>
      <c r="AH552" s="147">
        <v>6059.17</v>
      </c>
      <c r="AI552" s="147">
        <v>26196.240000000002</v>
      </c>
      <c r="AJ552" s="147">
        <v>33492.86</v>
      </c>
      <c r="AK552" s="147"/>
      <c r="AL552" s="147">
        <v>33492.86</v>
      </c>
      <c r="AM552" s="147" t="s">
        <v>3929</v>
      </c>
      <c r="AN552" s="147" t="s">
        <v>3930</v>
      </c>
      <c r="AO552" s="1" t="s">
        <v>3931</v>
      </c>
      <c r="AP552" s="149"/>
    </row>
    <row r="553" spans="1:42" ht="38.25">
      <c r="A553" s="2">
        <v>547</v>
      </c>
      <c r="B553" s="145">
        <v>6518</v>
      </c>
      <c r="C553" s="146" t="s">
        <v>3932</v>
      </c>
      <c r="D553" s="147" t="s">
        <v>548</v>
      </c>
      <c r="E553" s="148" t="s">
        <v>3925</v>
      </c>
      <c r="F553" s="147" t="s">
        <v>3311</v>
      </c>
      <c r="G553" s="148" t="s">
        <v>1693</v>
      </c>
      <c r="H553" s="147" t="s">
        <v>143</v>
      </c>
      <c r="I553" s="147"/>
      <c r="J553" s="147"/>
      <c r="K553" s="147">
        <v>32902</v>
      </c>
      <c r="L553" s="147">
        <v>6582</v>
      </c>
      <c r="M553" s="147">
        <v>3948.4</v>
      </c>
      <c r="N553" s="147">
        <v>35535.599999999999</v>
      </c>
      <c r="O553" s="147">
        <v>2772</v>
      </c>
      <c r="P553" s="147">
        <v>2000</v>
      </c>
      <c r="Q553" s="147">
        <v>1000</v>
      </c>
      <c r="R553" s="147"/>
      <c r="S553" s="147">
        <v>648</v>
      </c>
      <c r="T553" s="147"/>
      <c r="U553" s="147"/>
      <c r="V553" s="147"/>
      <c r="W553" s="147"/>
      <c r="X553" s="147"/>
      <c r="Y553" s="147"/>
      <c r="Z553" s="147">
        <f t="shared" si="8"/>
        <v>6420</v>
      </c>
      <c r="AA553" s="147">
        <v>49852.4</v>
      </c>
      <c r="AB553" s="147"/>
      <c r="AC553" s="147">
        <v>25637.57</v>
      </c>
      <c r="AD553" s="147">
        <v>0</v>
      </c>
      <c r="AE553" s="147">
        <v>7896.8</v>
      </c>
      <c r="AF553" s="147">
        <v>3000</v>
      </c>
      <c r="AG553" s="147">
        <v>446.58</v>
      </c>
      <c r="AH553" s="147">
        <v>4258.07</v>
      </c>
      <c r="AI553" s="147">
        <v>15601.45</v>
      </c>
      <c r="AJ553" s="147">
        <v>34250.949999999997</v>
      </c>
      <c r="AK553" s="147"/>
      <c r="AL553" s="147">
        <v>34250.949999999997</v>
      </c>
      <c r="AM553" s="147" t="s">
        <v>3933</v>
      </c>
      <c r="AN553" s="147" t="s">
        <v>3934</v>
      </c>
      <c r="AO553" s="1" t="s">
        <v>3935</v>
      </c>
      <c r="AP553" s="149"/>
    </row>
    <row r="554" spans="1:42" ht="38.25">
      <c r="A554" s="2">
        <v>548</v>
      </c>
      <c r="B554" s="145">
        <v>6538</v>
      </c>
      <c r="C554" s="146" t="s">
        <v>1407</v>
      </c>
      <c r="D554" s="147" t="s">
        <v>548</v>
      </c>
      <c r="E554" s="148" t="s">
        <v>3925</v>
      </c>
      <c r="F554" s="147" t="s">
        <v>3311</v>
      </c>
      <c r="G554" s="148" t="s">
        <v>1693</v>
      </c>
      <c r="H554" s="147" t="s">
        <v>143</v>
      </c>
      <c r="I554" s="147"/>
      <c r="J554" s="147"/>
      <c r="K554" s="147">
        <v>32902</v>
      </c>
      <c r="L554" s="147">
        <v>6582</v>
      </c>
      <c r="M554" s="147">
        <v>3948.4</v>
      </c>
      <c r="N554" s="147">
        <v>35535.599999999999</v>
      </c>
      <c r="O554" s="147">
        <v>2772</v>
      </c>
      <c r="P554" s="147">
        <v>2000</v>
      </c>
      <c r="Q554" s="147">
        <v>1000</v>
      </c>
      <c r="R554" s="147"/>
      <c r="S554" s="147">
        <v>648</v>
      </c>
      <c r="T554" s="147"/>
      <c r="U554" s="147"/>
      <c r="V554" s="147"/>
      <c r="W554" s="147"/>
      <c r="X554" s="147"/>
      <c r="Y554" s="147"/>
      <c r="Z554" s="147">
        <f t="shared" si="8"/>
        <v>6420</v>
      </c>
      <c r="AA554" s="147">
        <v>49852.4</v>
      </c>
      <c r="AB554" s="147"/>
      <c r="AC554" s="147">
        <v>25988.17</v>
      </c>
      <c r="AD554" s="147">
        <v>0</v>
      </c>
      <c r="AE554" s="147">
        <v>7896.8</v>
      </c>
      <c r="AF554" s="147">
        <v>7000</v>
      </c>
      <c r="AG554" s="147">
        <v>426.04</v>
      </c>
      <c r="AH554" s="147">
        <v>4326.17</v>
      </c>
      <c r="AI554" s="147">
        <v>19649.009999999998</v>
      </c>
      <c r="AJ554" s="147">
        <v>30203.39</v>
      </c>
      <c r="AK554" s="147"/>
      <c r="AL554" s="147">
        <v>30203.39</v>
      </c>
      <c r="AM554" s="147" t="s">
        <v>3936</v>
      </c>
      <c r="AN554" s="147" t="s">
        <v>3937</v>
      </c>
      <c r="AO554" s="1" t="s">
        <v>3938</v>
      </c>
      <c r="AP554" s="149"/>
    </row>
    <row r="555" spans="1:42" ht="38.25">
      <c r="A555" s="2">
        <v>549</v>
      </c>
      <c r="B555" s="145">
        <v>6545</v>
      </c>
      <c r="C555" s="146" t="s">
        <v>1401</v>
      </c>
      <c r="D555" s="147" t="s">
        <v>548</v>
      </c>
      <c r="E555" s="148" t="s">
        <v>3925</v>
      </c>
      <c r="F555" s="147" t="s">
        <v>3311</v>
      </c>
      <c r="G555" s="148" t="s">
        <v>1693</v>
      </c>
      <c r="H555" s="147" t="s">
        <v>143</v>
      </c>
      <c r="I555" s="147"/>
      <c r="J555" s="147"/>
      <c r="K555" s="147">
        <v>32902</v>
      </c>
      <c r="L555" s="147">
        <v>6582</v>
      </c>
      <c r="M555" s="147">
        <v>3948.4</v>
      </c>
      <c r="N555" s="147">
        <v>35535.599999999999</v>
      </c>
      <c r="O555" s="147">
        <v>2772</v>
      </c>
      <c r="P555" s="147">
        <v>2000</v>
      </c>
      <c r="Q555" s="147">
        <v>1000</v>
      </c>
      <c r="R555" s="147">
        <v>78</v>
      </c>
      <c r="S555" s="147"/>
      <c r="T555" s="147"/>
      <c r="U555" s="147"/>
      <c r="V555" s="147"/>
      <c r="W555" s="147"/>
      <c r="X555" s="147"/>
      <c r="Y555" s="147"/>
      <c r="Z555" s="147">
        <f t="shared" si="8"/>
        <v>5850</v>
      </c>
      <c r="AA555" s="147">
        <v>49282.400000000001</v>
      </c>
      <c r="AB555" s="147"/>
      <c r="AC555" s="147">
        <v>23344.87</v>
      </c>
      <c r="AD555" s="147">
        <v>0</v>
      </c>
      <c r="AE555" s="147">
        <v>7896.8</v>
      </c>
      <c r="AF555" s="147">
        <v>7000</v>
      </c>
      <c r="AG555" s="147">
        <v>0</v>
      </c>
      <c r="AH555" s="147">
        <v>703.18</v>
      </c>
      <c r="AI555" s="147">
        <v>15599.98</v>
      </c>
      <c r="AJ555" s="147">
        <v>33682.42</v>
      </c>
      <c r="AK555" s="147"/>
      <c r="AL555" s="147">
        <v>33682.42</v>
      </c>
      <c r="AM555" s="147" t="s">
        <v>3939</v>
      </c>
      <c r="AN555" s="147" t="s">
        <v>3940</v>
      </c>
      <c r="AO555" s="1" t="s">
        <v>3941</v>
      </c>
      <c r="AP555" s="149"/>
    </row>
    <row r="556" spans="1:42" ht="38.25">
      <c r="A556" s="2">
        <v>550</v>
      </c>
      <c r="B556" s="145">
        <v>7211</v>
      </c>
      <c r="C556" s="146" t="s">
        <v>906</v>
      </c>
      <c r="D556" s="147" t="s">
        <v>548</v>
      </c>
      <c r="E556" s="148" t="s">
        <v>3925</v>
      </c>
      <c r="F556" s="147" t="s">
        <v>3311</v>
      </c>
      <c r="G556" s="148" t="s">
        <v>3083</v>
      </c>
      <c r="H556" s="147" t="s">
        <v>143</v>
      </c>
      <c r="I556" s="147"/>
      <c r="J556" s="147"/>
      <c r="K556" s="147">
        <v>32902</v>
      </c>
      <c r="L556" s="147">
        <v>2194</v>
      </c>
      <c r="M556" s="147">
        <v>3509.6</v>
      </c>
      <c r="N556" s="147">
        <v>31586.400000000001</v>
      </c>
      <c r="O556" s="147">
        <v>2772</v>
      </c>
      <c r="P556" s="147">
        <v>2000</v>
      </c>
      <c r="Q556" s="147">
        <v>1000</v>
      </c>
      <c r="R556" s="147">
        <v>20.13</v>
      </c>
      <c r="S556" s="147">
        <v>1000.13</v>
      </c>
      <c r="T556" s="147"/>
      <c r="U556" s="147"/>
      <c r="V556" s="147"/>
      <c r="W556" s="147"/>
      <c r="X556" s="147"/>
      <c r="Y556" s="147"/>
      <c r="Z556" s="147">
        <f t="shared" si="8"/>
        <v>6792.26</v>
      </c>
      <c r="AA556" s="147">
        <v>45397.86</v>
      </c>
      <c r="AB556" s="147"/>
      <c r="AC556" s="147">
        <v>6027.2</v>
      </c>
      <c r="AD556" s="147"/>
      <c r="AE556" s="147">
        <v>7019.2</v>
      </c>
      <c r="AF556" s="147">
        <v>5000</v>
      </c>
      <c r="AG556" s="147">
        <v>363.81</v>
      </c>
      <c r="AH556" s="147">
        <v>617.34</v>
      </c>
      <c r="AI556" s="147">
        <v>13000.35</v>
      </c>
      <c r="AJ556" s="147">
        <v>32397.51</v>
      </c>
      <c r="AK556" s="147"/>
      <c r="AL556" s="147">
        <v>32397.51</v>
      </c>
      <c r="AM556" s="147" t="s">
        <v>3942</v>
      </c>
      <c r="AN556" s="147" t="s">
        <v>3943</v>
      </c>
      <c r="AO556" s="1" t="s">
        <v>3944</v>
      </c>
      <c r="AP556" s="149"/>
    </row>
    <row r="557" spans="1:42" ht="38.25">
      <c r="A557" s="2">
        <v>551</v>
      </c>
      <c r="B557" s="145">
        <v>4867</v>
      </c>
      <c r="C557" s="146" t="s">
        <v>3945</v>
      </c>
      <c r="D557" s="147" t="s">
        <v>695</v>
      </c>
      <c r="E557" s="148" t="s">
        <v>3946</v>
      </c>
      <c r="F557" s="147" t="s">
        <v>3311</v>
      </c>
      <c r="G557" s="148" t="s">
        <v>1716</v>
      </c>
      <c r="H557" s="147" t="s">
        <v>142</v>
      </c>
      <c r="I557" s="147"/>
      <c r="J557" s="147"/>
      <c r="K557" s="147">
        <v>46207</v>
      </c>
      <c r="L557" s="147">
        <v>16940</v>
      </c>
      <c r="M557" s="147">
        <v>6314.7</v>
      </c>
      <c r="N557" s="147">
        <v>56832.3</v>
      </c>
      <c r="O557" s="147">
        <v>4220</v>
      </c>
      <c r="P557" s="147">
        <v>2000</v>
      </c>
      <c r="Q557" s="147">
        <v>1000</v>
      </c>
      <c r="R557" s="147">
        <v>145</v>
      </c>
      <c r="S557" s="147"/>
      <c r="T557" s="147"/>
      <c r="U557" s="147"/>
      <c r="V557" s="147"/>
      <c r="W557" s="147"/>
      <c r="X557" s="147"/>
      <c r="Y557" s="147"/>
      <c r="Z557" s="147">
        <f t="shared" si="8"/>
        <v>7365</v>
      </c>
      <c r="AA557" s="147">
        <v>76826.7</v>
      </c>
      <c r="AB557" s="147"/>
      <c r="AC557" s="147">
        <v>31347.65</v>
      </c>
      <c r="AD557" s="147">
        <v>0</v>
      </c>
      <c r="AE557" s="147">
        <v>12629.4</v>
      </c>
      <c r="AF557" s="147">
        <v>12000</v>
      </c>
      <c r="AG557" s="147">
        <v>500.63</v>
      </c>
      <c r="AH557" s="147">
        <v>11280.4</v>
      </c>
      <c r="AI557" s="147">
        <v>36410.43</v>
      </c>
      <c r="AJ557" s="147">
        <v>40416.269999999997</v>
      </c>
      <c r="AK557" s="147"/>
      <c r="AL557" s="147">
        <v>40416.269999999997</v>
      </c>
      <c r="AM557" s="147" t="s">
        <v>3947</v>
      </c>
      <c r="AN557" s="147" t="s">
        <v>3948</v>
      </c>
      <c r="AO557" s="1" t="s">
        <v>3949</v>
      </c>
      <c r="AP557" s="149"/>
    </row>
    <row r="558" spans="1:42" ht="38.25">
      <c r="A558" s="2">
        <v>552</v>
      </c>
      <c r="B558" s="145">
        <v>5456</v>
      </c>
      <c r="C558" s="146" t="s">
        <v>3950</v>
      </c>
      <c r="D558" s="147" t="s">
        <v>695</v>
      </c>
      <c r="E558" s="148" t="s">
        <v>3946</v>
      </c>
      <c r="F558" s="147" t="s">
        <v>3311</v>
      </c>
      <c r="G558" s="148" t="s">
        <v>1752</v>
      </c>
      <c r="H558" s="147" t="s">
        <v>142</v>
      </c>
      <c r="I558" s="147"/>
      <c r="J558" s="147"/>
      <c r="K558" s="147">
        <v>46207</v>
      </c>
      <c r="L558" s="147">
        <v>15400</v>
      </c>
      <c r="M558" s="147">
        <v>6160.7</v>
      </c>
      <c r="N558" s="147">
        <v>55446.3</v>
      </c>
      <c r="O558" s="147">
        <v>4220</v>
      </c>
      <c r="P558" s="147">
        <v>2000</v>
      </c>
      <c r="Q558" s="147">
        <v>1000</v>
      </c>
      <c r="R558" s="147">
        <v>145</v>
      </c>
      <c r="S558" s="147"/>
      <c r="T558" s="147"/>
      <c r="U558" s="147"/>
      <c r="V558" s="147"/>
      <c r="W558" s="147"/>
      <c r="X558" s="147"/>
      <c r="Y558" s="147"/>
      <c r="Z558" s="147">
        <f t="shared" si="8"/>
        <v>7365</v>
      </c>
      <c r="AA558" s="147">
        <v>75132.7</v>
      </c>
      <c r="AB558" s="147"/>
      <c r="AC558" s="147">
        <v>43219.59</v>
      </c>
      <c r="AD558" s="147">
        <v>0</v>
      </c>
      <c r="AE558" s="147">
        <v>12321.4</v>
      </c>
      <c r="AF558" s="147">
        <v>10000</v>
      </c>
      <c r="AG558" s="147">
        <v>502.04</v>
      </c>
      <c r="AH558" s="147">
        <v>14711</v>
      </c>
      <c r="AI558" s="147">
        <v>37534.44</v>
      </c>
      <c r="AJ558" s="147">
        <v>37598.26</v>
      </c>
      <c r="AK558" s="147"/>
      <c r="AL558" s="147">
        <v>37598.26</v>
      </c>
      <c r="AM558" s="147" t="s">
        <v>3951</v>
      </c>
      <c r="AN558" s="147" t="s">
        <v>3952</v>
      </c>
      <c r="AO558" s="1" t="s">
        <v>3953</v>
      </c>
      <c r="AP558" s="149"/>
    </row>
    <row r="559" spans="1:42" ht="38.25">
      <c r="A559" s="2">
        <v>553</v>
      </c>
      <c r="B559" s="145">
        <v>5737</v>
      </c>
      <c r="C559" s="146" t="s">
        <v>3954</v>
      </c>
      <c r="D559" s="147" t="s">
        <v>695</v>
      </c>
      <c r="E559" s="148" t="s">
        <v>3946</v>
      </c>
      <c r="F559" s="147" t="s">
        <v>3311</v>
      </c>
      <c r="G559" s="148" t="s">
        <v>1716</v>
      </c>
      <c r="H559" s="147" t="s">
        <v>144</v>
      </c>
      <c r="I559" s="147"/>
      <c r="J559" s="147"/>
      <c r="K559" s="147">
        <v>35420</v>
      </c>
      <c r="L559" s="147">
        <v>12991</v>
      </c>
      <c r="M559" s="147">
        <v>4841.1000000000004</v>
      </c>
      <c r="N559" s="147">
        <v>43569.9</v>
      </c>
      <c r="O559" s="147">
        <v>3344</v>
      </c>
      <c r="P559" s="147">
        <v>2000</v>
      </c>
      <c r="Q559" s="147">
        <v>1000</v>
      </c>
      <c r="R559" s="147">
        <v>93</v>
      </c>
      <c r="S559" s="147"/>
      <c r="T559" s="147"/>
      <c r="U559" s="147"/>
      <c r="V559" s="147"/>
      <c r="W559" s="147"/>
      <c r="X559" s="147"/>
      <c r="Y559" s="147"/>
      <c r="Z559" s="147">
        <f t="shared" si="8"/>
        <v>6437</v>
      </c>
      <c r="AA559" s="147">
        <v>59689.1</v>
      </c>
      <c r="AB559" s="147"/>
      <c r="AC559" s="147">
        <v>30583</v>
      </c>
      <c r="AD559" s="147">
        <v>0</v>
      </c>
      <c r="AE559" s="147">
        <v>9682.2000000000007</v>
      </c>
      <c r="AF559" s="147">
        <v>12000</v>
      </c>
      <c r="AG559" s="147">
        <v>448.18</v>
      </c>
      <c r="AH559" s="147">
        <v>5972.95</v>
      </c>
      <c r="AI559" s="147">
        <v>28103.33</v>
      </c>
      <c r="AJ559" s="147">
        <v>31585.77</v>
      </c>
      <c r="AK559" s="147"/>
      <c r="AL559" s="147">
        <v>31585.77</v>
      </c>
      <c r="AM559" s="147" t="s">
        <v>3955</v>
      </c>
      <c r="AN559" s="147" t="s">
        <v>3956</v>
      </c>
      <c r="AO559" s="1" t="s">
        <v>3957</v>
      </c>
      <c r="AP559" s="149"/>
    </row>
    <row r="560" spans="1:42" ht="38.25">
      <c r="A560" s="2">
        <v>554</v>
      </c>
      <c r="B560" s="145">
        <v>5746</v>
      </c>
      <c r="C560" s="146" t="s">
        <v>694</v>
      </c>
      <c r="D560" s="147" t="s">
        <v>695</v>
      </c>
      <c r="E560" s="148" t="s">
        <v>3946</v>
      </c>
      <c r="F560" s="147" t="s">
        <v>3311</v>
      </c>
      <c r="G560" s="148" t="s">
        <v>1716</v>
      </c>
      <c r="H560" s="147" t="s">
        <v>144</v>
      </c>
      <c r="I560" s="147"/>
      <c r="J560" s="147"/>
      <c r="K560" s="147">
        <v>35420</v>
      </c>
      <c r="L560" s="147">
        <v>12991</v>
      </c>
      <c r="M560" s="147">
        <v>4841.1000000000004</v>
      </c>
      <c r="N560" s="147">
        <v>43569.9</v>
      </c>
      <c r="O560" s="147">
        <v>3344</v>
      </c>
      <c r="P560" s="147">
        <v>2000</v>
      </c>
      <c r="Q560" s="147">
        <v>1000</v>
      </c>
      <c r="R560" s="147">
        <v>93</v>
      </c>
      <c r="S560" s="147"/>
      <c r="T560" s="147"/>
      <c r="U560" s="147"/>
      <c r="V560" s="147"/>
      <c r="W560" s="147"/>
      <c r="X560" s="147"/>
      <c r="Y560" s="147"/>
      <c r="Z560" s="147">
        <f t="shared" si="8"/>
        <v>6437</v>
      </c>
      <c r="AA560" s="147">
        <v>59689.1</v>
      </c>
      <c r="AB560" s="147"/>
      <c r="AC560" s="147">
        <v>33496.26</v>
      </c>
      <c r="AD560" s="147">
        <v>0</v>
      </c>
      <c r="AE560" s="147">
        <v>9682.2000000000007</v>
      </c>
      <c r="AF560" s="147">
        <v>12000</v>
      </c>
      <c r="AG560" s="147">
        <v>423.08</v>
      </c>
      <c r="AH560" s="147">
        <v>6934.26</v>
      </c>
      <c r="AI560" s="147">
        <v>29039.54</v>
      </c>
      <c r="AJ560" s="147">
        <v>30649.56</v>
      </c>
      <c r="AK560" s="147"/>
      <c r="AL560" s="147">
        <v>30649.56</v>
      </c>
      <c r="AM560" s="147" t="s">
        <v>3958</v>
      </c>
      <c r="AN560" s="147" t="s">
        <v>3959</v>
      </c>
      <c r="AO560" s="1" t="s">
        <v>3960</v>
      </c>
      <c r="AP560" s="149"/>
    </row>
    <row r="561" spans="1:42" ht="38.25">
      <c r="A561" s="2">
        <v>555</v>
      </c>
      <c r="B561" s="145">
        <v>6024</v>
      </c>
      <c r="C561" s="146" t="s">
        <v>3961</v>
      </c>
      <c r="D561" s="147" t="s">
        <v>695</v>
      </c>
      <c r="E561" s="148" t="s">
        <v>3946</v>
      </c>
      <c r="F561" s="147" t="s">
        <v>3311</v>
      </c>
      <c r="G561" s="148" t="s">
        <v>1716</v>
      </c>
      <c r="H561" s="147" t="s">
        <v>144</v>
      </c>
      <c r="I561" s="147"/>
      <c r="J561" s="147"/>
      <c r="K561" s="147">
        <v>35420</v>
      </c>
      <c r="L561" s="147">
        <v>12991</v>
      </c>
      <c r="M561" s="147">
        <v>4841.1000000000004</v>
      </c>
      <c r="N561" s="147">
        <v>43569.9</v>
      </c>
      <c r="O561" s="147">
        <v>3344</v>
      </c>
      <c r="P561" s="147">
        <v>2000</v>
      </c>
      <c r="Q561" s="147">
        <v>1000</v>
      </c>
      <c r="R561" s="147"/>
      <c r="S561" s="147">
        <v>771</v>
      </c>
      <c r="T561" s="147"/>
      <c r="U561" s="147"/>
      <c r="V561" s="147"/>
      <c r="W561" s="147"/>
      <c r="X561" s="147"/>
      <c r="Y561" s="147"/>
      <c r="Z561" s="147">
        <f t="shared" si="8"/>
        <v>7115</v>
      </c>
      <c r="AA561" s="147">
        <v>60367.1</v>
      </c>
      <c r="AB561" s="147"/>
      <c r="AC561" s="147">
        <v>31097.23</v>
      </c>
      <c r="AD561" s="147">
        <v>0</v>
      </c>
      <c r="AE561" s="147">
        <v>9682.2000000000007</v>
      </c>
      <c r="AF561" s="147">
        <v>8000</v>
      </c>
      <c r="AG561" s="147">
        <v>444.47</v>
      </c>
      <c r="AH561" s="147">
        <v>7687.15</v>
      </c>
      <c r="AI561" s="147">
        <v>25813.82</v>
      </c>
      <c r="AJ561" s="147">
        <v>34553.279999999999</v>
      </c>
      <c r="AK561" s="147"/>
      <c r="AL561" s="147">
        <v>34553.279999999999</v>
      </c>
      <c r="AM561" s="147" t="s">
        <v>3962</v>
      </c>
      <c r="AN561" s="147" t="s">
        <v>3963</v>
      </c>
      <c r="AO561" s="1" t="s">
        <v>3964</v>
      </c>
      <c r="AP561" s="149"/>
    </row>
    <row r="562" spans="1:42" ht="38.25">
      <c r="A562" s="2">
        <v>556</v>
      </c>
      <c r="B562" s="145">
        <v>6349</v>
      </c>
      <c r="C562" s="146" t="s">
        <v>3965</v>
      </c>
      <c r="D562" s="147" t="s">
        <v>695</v>
      </c>
      <c r="E562" s="148" t="s">
        <v>3946</v>
      </c>
      <c r="F562" s="147" t="s">
        <v>3311</v>
      </c>
      <c r="G562" s="148" t="s">
        <v>2969</v>
      </c>
      <c r="H562" s="147" t="s">
        <v>145</v>
      </c>
      <c r="I562" s="147"/>
      <c r="J562" s="147"/>
      <c r="K562" s="147">
        <v>52774</v>
      </c>
      <c r="L562" s="147">
        <v>5277</v>
      </c>
      <c r="M562" s="147">
        <v>5805.1</v>
      </c>
      <c r="N562" s="147">
        <v>52245.9</v>
      </c>
      <c r="O562" s="147">
        <v>4620</v>
      </c>
      <c r="P562" s="147">
        <v>2000</v>
      </c>
      <c r="Q562" s="147">
        <v>1000</v>
      </c>
      <c r="R562" s="147">
        <v>0</v>
      </c>
      <c r="S562" s="147">
        <v>1436</v>
      </c>
      <c r="T562" s="147">
        <v>2400</v>
      </c>
      <c r="U562" s="147"/>
      <c r="V562" s="147"/>
      <c r="W562" s="147">
        <v>6000</v>
      </c>
      <c r="X562" s="147"/>
      <c r="Y562" s="147"/>
      <c r="Z562" s="147">
        <f t="shared" si="8"/>
        <v>17456</v>
      </c>
      <c r="AA562" s="147">
        <v>81312.100000000006</v>
      </c>
      <c r="AB562" s="147">
        <v>1055.48</v>
      </c>
      <c r="AC562" s="147">
        <v>46715.46</v>
      </c>
      <c r="AD562" s="147">
        <v>11250</v>
      </c>
      <c r="AE562" s="147">
        <v>11610.2</v>
      </c>
      <c r="AF562" s="147">
        <v>10000</v>
      </c>
      <c r="AG562" s="147">
        <v>477.28</v>
      </c>
      <c r="AH562" s="147">
        <v>18835.61</v>
      </c>
      <c r="AI562" s="147">
        <v>52173.09</v>
      </c>
      <c r="AJ562" s="147">
        <v>29139.01</v>
      </c>
      <c r="AK562" s="147"/>
      <c r="AL562" s="147">
        <v>29139.01</v>
      </c>
      <c r="AM562" s="147" t="s">
        <v>3966</v>
      </c>
      <c r="AN562" s="147" t="s">
        <v>3967</v>
      </c>
      <c r="AO562" s="1" t="s">
        <v>3968</v>
      </c>
      <c r="AP562" s="149" t="s">
        <v>3969</v>
      </c>
    </row>
    <row r="563" spans="1:42" ht="38.25">
      <c r="A563" s="2">
        <v>557</v>
      </c>
      <c r="B563" s="145">
        <v>6570</v>
      </c>
      <c r="C563" s="146" t="s">
        <v>3970</v>
      </c>
      <c r="D563" s="147" t="s">
        <v>695</v>
      </c>
      <c r="E563" s="148" t="s">
        <v>3946</v>
      </c>
      <c r="F563" s="147" t="s">
        <v>3311</v>
      </c>
      <c r="G563" s="148" t="s">
        <v>1693</v>
      </c>
      <c r="H563" s="147" t="s">
        <v>143</v>
      </c>
      <c r="I563" s="147"/>
      <c r="J563" s="147"/>
      <c r="K563" s="147">
        <v>32902</v>
      </c>
      <c r="L563" s="147">
        <v>6582</v>
      </c>
      <c r="M563" s="147">
        <v>3948.4</v>
      </c>
      <c r="N563" s="147">
        <v>35535.599999999999</v>
      </c>
      <c r="O563" s="147">
        <v>2772</v>
      </c>
      <c r="P563" s="147">
        <v>2000</v>
      </c>
      <c r="Q563" s="147">
        <v>1000</v>
      </c>
      <c r="R563" s="147"/>
      <c r="S563" s="147">
        <v>648</v>
      </c>
      <c r="T563" s="147"/>
      <c r="U563" s="147"/>
      <c r="V563" s="147"/>
      <c r="W563" s="147"/>
      <c r="X563" s="147"/>
      <c r="Y563" s="147"/>
      <c r="Z563" s="147">
        <f t="shared" si="8"/>
        <v>6420</v>
      </c>
      <c r="AA563" s="147">
        <v>49852.4</v>
      </c>
      <c r="AB563" s="147"/>
      <c r="AC563" s="147">
        <v>23630.95</v>
      </c>
      <c r="AD563" s="147">
        <v>0</v>
      </c>
      <c r="AE563" s="147">
        <v>7896.8</v>
      </c>
      <c r="AF563" s="147">
        <v>15000</v>
      </c>
      <c r="AG563" s="147">
        <v>372.87</v>
      </c>
      <c r="AH563" s="147">
        <v>2897.9</v>
      </c>
      <c r="AI563" s="147">
        <v>26167.57</v>
      </c>
      <c r="AJ563" s="147">
        <v>23684.83</v>
      </c>
      <c r="AK563" s="147"/>
      <c r="AL563" s="147">
        <v>23684.83</v>
      </c>
      <c r="AM563" s="147" t="s">
        <v>3971</v>
      </c>
      <c r="AN563" s="147" t="s">
        <v>3972</v>
      </c>
      <c r="AO563" s="1" t="s">
        <v>3973</v>
      </c>
      <c r="AP563" s="149"/>
    </row>
    <row r="564" spans="1:42" ht="38.25">
      <c r="A564" s="2">
        <v>558</v>
      </c>
      <c r="B564" s="145">
        <v>6906</v>
      </c>
      <c r="C564" s="146" t="s">
        <v>908</v>
      </c>
      <c r="D564" s="147" t="s">
        <v>695</v>
      </c>
      <c r="E564" s="148" t="s">
        <v>3946</v>
      </c>
      <c r="F564" s="147" t="s">
        <v>3311</v>
      </c>
      <c r="G564" s="148" t="s">
        <v>2821</v>
      </c>
      <c r="H564" s="147" t="s">
        <v>143</v>
      </c>
      <c r="I564" s="147"/>
      <c r="J564" s="147"/>
      <c r="K564" s="147">
        <v>32902</v>
      </c>
      <c r="L564" s="147">
        <v>4388</v>
      </c>
      <c r="M564" s="147">
        <v>3729</v>
      </c>
      <c r="N564" s="147">
        <v>33561</v>
      </c>
      <c r="O564" s="147">
        <v>2772</v>
      </c>
      <c r="P564" s="147">
        <v>2000</v>
      </c>
      <c r="Q564" s="147">
        <v>1000</v>
      </c>
      <c r="R564" s="147">
        <v>78</v>
      </c>
      <c r="S564" s="147"/>
      <c r="T564" s="147"/>
      <c r="U564" s="147"/>
      <c r="V564" s="147"/>
      <c r="W564" s="147"/>
      <c r="X564" s="147"/>
      <c r="Y564" s="147"/>
      <c r="Z564" s="147">
        <f t="shared" si="8"/>
        <v>5850</v>
      </c>
      <c r="AA564" s="147">
        <v>46869</v>
      </c>
      <c r="AB564" s="147"/>
      <c r="AC564" s="147">
        <v>20191.97</v>
      </c>
      <c r="AD564" s="147">
        <v>0</v>
      </c>
      <c r="AE564" s="147">
        <v>7458</v>
      </c>
      <c r="AF564" s="147">
        <v>7000</v>
      </c>
      <c r="AG564" s="147">
        <v>413.53</v>
      </c>
      <c r="AH564" s="147">
        <v>2273.23</v>
      </c>
      <c r="AI564" s="147">
        <v>17144.759999999998</v>
      </c>
      <c r="AJ564" s="147">
        <v>29724.240000000002</v>
      </c>
      <c r="AK564" s="147"/>
      <c r="AL564" s="147">
        <v>29724.240000000002</v>
      </c>
      <c r="AM564" s="147" t="s">
        <v>3974</v>
      </c>
      <c r="AN564" s="147" t="s">
        <v>3975</v>
      </c>
      <c r="AO564" s="1" t="s">
        <v>3976</v>
      </c>
      <c r="AP564" s="149"/>
    </row>
    <row r="565" spans="1:42" ht="38.25">
      <c r="A565" s="2">
        <v>559</v>
      </c>
      <c r="B565" s="145">
        <v>90162</v>
      </c>
      <c r="C565" s="146" t="s">
        <v>3977</v>
      </c>
      <c r="D565" s="147" t="s">
        <v>695</v>
      </c>
      <c r="E565" s="148" t="s">
        <v>3946</v>
      </c>
      <c r="F565" s="147" t="s">
        <v>3311</v>
      </c>
      <c r="G565" s="148"/>
      <c r="H565" s="147" t="s">
        <v>3233</v>
      </c>
      <c r="I565" s="147"/>
      <c r="J565" s="147"/>
      <c r="K565" s="147">
        <v>24702</v>
      </c>
      <c r="L565" s="147"/>
      <c r="M565" s="147">
        <v>0</v>
      </c>
      <c r="N565" s="147">
        <v>24702</v>
      </c>
      <c r="O565" s="147"/>
      <c r="P565" s="147">
        <v>2000</v>
      </c>
      <c r="Q565" s="147">
        <v>1000</v>
      </c>
      <c r="R565" s="147"/>
      <c r="S565" s="147"/>
      <c r="T565" s="147"/>
      <c r="U565" s="147"/>
      <c r="V565" s="147">
        <v>0</v>
      </c>
      <c r="W565" s="147"/>
      <c r="X565" s="147"/>
      <c r="Y565" s="147"/>
      <c r="Z565" s="147">
        <f t="shared" si="8"/>
        <v>3000</v>
      </c>
      <c r="AA565" s="147">
        <v>27702</v>
      </c>
      <c r="AB565" s="147"/>
      <c r="AC565" s="147"/>
      <c r="AD565" s="147">
        <v>0</v>
      </c>
      <c r="AE565" s="147">
        <v>0</v>
      </c>
      <c r="AF565" s="147">
        <v>0</v>
      </c>
      <c r="AG565" s="147">
        <v>277.02</v>
      </c>
      <c r="AH565" s="147">
        <v>0</v>
      </c>
      <c r="AI565" s="147">
        <v>277.02</v>
      </c>
      <c r="AJ565" s="147">
        <v>27424.98</v>
      </c>
      <c r="AK565" s="147"/>
      <c r="AL565" s="147">
        <v>27424.98</v>
      </c>
      <c r="AM565" s="147" t="s">
        <v>3978</v>
      </c>
      <c r="AN565" s="147"/>
      <c r="AO565" s="1">
        <v>0</v>
      </c>
      <c r="AP565" s="149"/>
    </row>
    <row r="566" spans="1:42" ht="38.25">
      <c r="A566" s="2">
        <v>560</v>
      </c>
      <c r="B566" s="145">
        <v>5606</v>
      </c>
      <c r="C566" s="146" t="s">
        <v>3979</v>
      </c>
      <c r="D566" s="147" t="s">
        <v>1543</v>
      </c>
      <c r="E566" s="148" t="s">
        <v>3980</v>
      </c>
      <c r="F566" s="147" t="s">
        <v>3311</v>
      </c>
      <c r="G566" s="148" t="s">
        <v>1716</v>
      </c>
      <c r="H566" s="147" t="s">
        <v>144</v>
      </c>
      <c r="I566" s="147"/>
      <c r="J566" s="147"/>
      <c r="K566" s="147">
        <v>35420</v>
      </c>
      <c r="L566" s="147">
        <v>12991</v>
      </c>
      <c r="M566" s="147">
        <v>4841.1000000000004</v>
      </c>
      <c r="N566" s="147">
        <v>43569.9</v>
      </c>
      <c r="O566" s="147">
        <v>3344</v>
      </c>
      <c r="P566" s="147">
        <v>2000</v>
      </c>
      <c r="Q566" s="147">
        <v>1000</v>
      </c>
      <c r="R566" s="147"/>
      <c r="S566" s="147">
        <v>1604</v>
      </c>
      <c r="T566" s="147"/>
      <c r="U566" s="147"/>
      <c r="V566" s="147"/>
      <c r="W566" s="147"/>
      <c r="X566" s="147"/>
      <c r="Y566" s="147"/>
      <c r="Z566" s="147">
        <f t="shared" si="8"/>
        <v>7948</v>
      </c>
      <c r="AA566" s="147">
        <v>61200.1</v>
      </c>
      <c r="AB566" s="147"/>
      <c r="AC566" s="147">
        <v>31618.3</v>
      </c>
      <c r="AD566" s="147">
        <v>0</v>
      </c>
      <c r="AE566" s="147">
        <v>9682.2000000000007</v>
      </c>
      <c r="AF566" s="147">
        <v>8000</v>
      </c>
      <c r="AG566" s="147">
        <v>458.13</v>
      </c>
      <c r="AH566" s="147">
        <v>8162.54</v>
      </c>
      <c r="AI566" s="147">
        <v>26302.87</v>
      </c>
      <c r="AJ566" s="147">
        <v>34897.230000000003</v>
      </c>
      <c r="AK566" s="147"/>
      <c r="AL566" s="147">
        <v>34897.230000000003</v>
      </c>
      <c r="AM566" s="147" t="s">
        <v>3981</v>
      </c>
      <c r="AN566" s="147" t="s">
        <v>3982</v>
      </c>
      <c r="AO566" s="1" t="s">
        <v>3983</v>
      </c>
      <c r="AP566" s="149"/>
    </row>
    <row r="567" spans="1:42" ht="38.25">
      <c r="A567" s="2">
        <v>561</v>
      </c>
      <c r="B567" s="145">
        <v>5738</v>
      </c>
      <c r="C567" s="146" t="s">
        <v>1413</v>
      </c>
      <c r="D567" s="147" t="s">
        <v>1543</v>
      </c>
      <c r="E567" s="148" t="s">
        <v>3980</v>
      </c>
      <c r="F567" s="147" t="s">
        <v>3311</v>
      </c>
      <c r="G567" s="148" t="s">
        <v>2181</v>
      </c>
      <c r="H567" s="147" t="s">
        <v>142</v>
      </c>
      <c r="I567" s="147"/>
      <c r="J567" s="147"/>
      <c r="K567" s="147">
        <v>46207</v>
      </c>
      <c r="L567" s="147">
        <v>7700</v>
      </c>
      <c r="M567" s="147">
        <v>5390.7</v>
      </c>
      <c r="N567" s="147">
        <v>48516.3</v>
      </c>
      <c r="O567" s="147">
        <v>4220</v>
      </c>
      <c r="P567" s="147">
        <v>2000</v>
      </c>
      <c r="Q567" s="147">
        <v>1000</v>
      </c>
      <c r="R567" s="147">
        <v>291</v>
      </c>
      <c r="S567" s="147"/>
      <c r="T567" s="147">
        <v>2100</v>
      </c>
      <c r="U567" s="147"/>
      <c r="V567" s="147"/>
      <c r="W567" s="147">
        <v>4000</v>
      </c>
      <c r="X567" s="147"/>
      <c r="Y567" s="147"/>
      <c r="Z567" s="147">
        <f t="shared" si="8"/>
        <v>13611</v>
      </c>
      <c r="AA567" s="147">
        <v>72908.7</v>
      </c>
      <c r="AB567" s="147"/>
      <c r="AC567" s="147">
        <v>34814.5</v>
      </c>
      <c r="AD567" s="147">
        <v>0</v>
      </c>
      <c r="AE567" s="147">
        <v>10781.4</v>
      </c>
      <c r="AF567" s="147">
        <v>10000</v>
      </c>
      <c r="AG567" s="147">
        <v>494.73</v>
      </c>
      <c r="AH567" s="147">
        <v>9268.5400000000009</v>
      </c>
      <c r="AI567" s="147">
        <v>30544.67</v>
      </c>
      <c r="AJ567" s="147">
        <v>42364.03</v>
      </c>
      <c r="AK567" s="147"/>
      <c r="AL567" s="147">
        <v>42364.03</v>
      </c>
      <c r="AM567" s="147" t="s">
        <v>3984</v>
      </c>
      <c r="AN567" s="147" t="s">
        <v>3985</v>
      </c>
      <c r="AO567" s="1" t="s">
        <v>3986</v>
      </c>
      <c r="AP567" s="149"/>
    </row>
    <row r="568" spans="1:42" ht="38.25">
      <c r="A568" s="2">
        <v>562</v>
      </c>
      <c r="B568" s="145">
        <v>6522</v>
      </c>
      <c r="C568" s="146" t="s">
        <v>3555</v>
      </c>
      <c r="D568" s="147" t="s">
        <v>1543</v>
      </c>
      <c r="E568" s="148" t="s">
        <v>3980</v>
      </c>
      <c r="F568" s="147" t="s">
        <v>3311</v>
      </c>
      <c r="G568" s="148" t="s">
        <v>1693</v>
      </c>
      <c r="H568" s="147" t="s">
        <v>143</v>
      </c>
      <c r="I568" s="147"/>
      <c r="J568" s="147"/>
      <c r="K568" s="147">
        <v>32902</v>
      </c>
      <c r="L568" s="147">
        <v>6582</v>
      </c>
      <c r="M568" s="147">
        <v>3948.4</v>
      </c>
      <c r="N568" s="147">
        <v>35535.599999999999</v>
      </c>
      <c r="O568" s="147">
        <v>2772</v>
      </c>
      <c r="P568" s="147">
        <v>2000</v>
      </c>
      <c r="Q568" s="147">
        <v>1000</v>
      </c>
      <c r="R568" s="147"/>
      <c r="S568" s="147">
        <v>1348</v>
      </c>
      <c r="T568" s="147"/>
      <c r="U568" s="147"/>
      <c r="V568" s="147"/>
      <c r="W568" s="147"/>
      <c r="X568" s="147"/>
      <c r="Y568" s="147"/>
      <c r="Z568" s="147">
        <f t="shared" si="8"/>
        <v>7120</v>
      </c>
      <c r="AA568" s="147">
        <v>50552.4</v>
      </c>
      <c r="AB568" s="147"/>
      <c r="AC568" s="147">
        <v>25411.87</v>
      </c>
      <c r="AD568" s="147">
        <v>0</v>
      </c>
      <c r="AE568" s="147">
        <v>7896.8</v>
      </c>
      <c r="AF568" s="147">
        <v>10000</v>
      </c>
      <c r="AG568" s="147">
        <v>457.73</v>
      </c>
      <c r="AH568" s="147">
        <v>3809.22</v>
      </c>
      <c r="AI568" s="147">
        <v>22163.75</v>
      </c>
      <c r="AJ568" s="147">
        <v>28388.65</v>
      </c>
      <c r="AK568" s="147"/>
      <c r="AL568" s="147">
        <v>28388.65</v>
      </c>
      <c r="AM568" s="147" t="s">
        <v>3987</v>
      </c>
      <c r="AN568" s="147" t="s">
        <v>3988</v>
      </c>
      <c r="AO568" s="1" t="s">
        <v>3989</v>
      </c>
      <c r="AP568" s="149"/>
    </row>
    <row r="569" spans="1:42" ht="38.25">
      <c r="A569" s="2">
        <v>563</v>
      </c>
      <c r="B569" s="145">
        <v>7193</v>
      </c>
      <c r="C569" s="146" t="s">
        <v>3990</v>
      </c>
      <c r="D569" s="147" t="s">
        <v>1543</v>
      </c>
      <c r="E569" s="148" t="s">
        <v>3980</v>
      </c>
      <c r="F569" s="147" t="s">
        <v>3311</v>
      </c>
      <c r="G569" s="148" t="s">
        <v>3083</v>
      </c>
      <c r="H569" s="147" t="s">
        <v>143</v>
      </c>
      <c r="I569" s="147"/>
      <c r="J569" s="147"/>
      <c r="K569" s="147">
        <v>32902</v>
      </c>
      <c r="L569" s="147">
        <v>2194</v>
      </c>
      <c r="M569" s="147">
        <v>3509.6</v>
      </c>
      <c r="N569" s="147">
        <v>31586.400000000001</v>
      </c>
      <c r="O569" s="147">
        <v>2772</v>
      </c>
      <c r="P569" s="147">
        <v>2000</v>
      </c>
      <c r="Q569" s="147">
        <v>1000</v>
      </c>
      <c r="R569" s="147"/>
      <c r="S569" s="147">
        <v>1348</v>
      </c>
      <c r="T569" s="147"/>
      <c r="U569" s="147"/>
      <c r="V569" s="147"/>
      <c r="W569" s="147"/>
      <c r="X569" s="147"/>
      <c r="Y569" s="147"/>
      <c r="Z569" s="147">
        <f t="shared" si="8"/>
        <v>7120</v>
      </c>
      <c r="AA569" s="147">
        <v>45725.599999999999</v>
      </c>
      <c r="AB569" s="147"/>
      <c r="AC569" s="147">
        <v>3562.65</v>
      </c>
      <c r="AD569" s="147"/>
      <c r="AE569" s="147">
        <v>7019.2</v>
      </c>
      <c r="AF569" s="147">
        <v>0</v>
      </c>
      <c r="AG569" s="147">
        <v>422.64</v>
      </c>
      <c r="AH569" s="147">
        <v>204.93</v>
      </c>
      <c r="AI569" s="147">
        <v>7646.77</v>
      </c>
      <c r="AJ569" s="147">
        <v>38078.83</v>
      </c>
      <c r="AK569" s="147"/>
      <c r="AL569" s="147">
        <v>38078.83</v>
      </c>
      <c r="AM569" s="147" t="s">
        <v>3991</v>
      </c>
      <c r="AN569" s="147" t="s">
        <v>3992</v>
      </c>
      <c r="AO569" s="1">
        <v>0</v>
      </c>
      <c r="AP569" s="149"/>
    </row>
    <row r="570" spans="1:42" ht="38.25">
      <c r="A570" s="2">
        <v>564</v>
      </c>
      <c r="B570" s="145">
        <v>90109</v>
      </c>
      <c r="C570" s="146" t="s">
        <v>3993</v>
      </c>
      <c r="D570" s="147" t="s">
        <v>1543</v>
      </c>
      <c r="E570" s="148" t="s">
        <v>3980</v>
      </c>
      <c r="F570" s="147" t="s">
        <v>3311</v>
      </c>
      <c r="G570" s="148"/>
      <c r="H570" s="147" t="s">
        <v>3233</v>
      </c>
      <c r="I570" s="147"/>
      <c r="J570" s="147"/>
      <c r="K570" s="147">
        <v>24702</v>
      </c>
      <c r="L570" s="147"/>
      <c r="M570" s="147">
        <v>0</v>
      </c>
      <c r="N570" s="147">
        <v>24702</v>
      </c>
      <c r="O570" s="147"/>
      <c r="P570" s="147">
        <v>2000</v>
      </c>
      <c r="Q570" s="147">
        <v>1000</v>
      </c>
      <c r="R570" s="147"/>
      <c r="S570" s="147"/>
      <c r="T570" s="147"/>
      <c r="U570" s="147"/>
      <c r="V570" s="147">
        <v>0</v>
      </c>
      <c r="W570" s="147"/>
      <c r="X570" s="147"/>
      <c r="Y570" s="147"/>
      <c r="Z570" s="147">
        <f t="shared" si="8"/>
        <v>3000</v>
      </c>
      <c r="AA570" s="147">
        <v>27702</v>
      </c>
      <c r="AB570" s="147"/>
      <c r="AC570" s="147"/>
      <c r="AD570" s="147">
        <v>0</v>
      </c>
      <c r="AE570" s="147">
        <v>0</v>
      </c>
      <c r="AF570" s="147">
        <v>0</v>
      </c>
      <c r="AG570" s="147">
        <v>277.02</v>
      </c>
      <c r="AH570" s="147">
        <v>0</v>
      </c>
      <c r="AI570" s="147">
        <v>277.02</v>
      </c>
      <c r="AJ570" s="147">
        <v>27424.98</v>
      </c>
      <c r="AK570" s="147"/>
      <c r="AL570" s="147">
        <v>27424.98</v>
      </c>
      <c r="AM570" s="147" t="s">
        <v>3994</v>
      </c>
      <c r="AN570" s="147"/>
      <c r="AO570" s="1">
        <v>0</v>
      </c>
      <c r="AP570" s="149"/>
    </row>
    <row r="571" spans="1:42" ht="38.25">
      <c r="A571" s="2">
        <v>565</v>
      </c>
      <c r="B571" s="145">
        <v>5197</v>
      </c>
      <c r="C571" s="146" t="s">
        <v>533</v>
      </c>
      <c r="D571" s="147" t="s">
        <v>534</v>
      </c>
      <c r="E571" s="148" t="s">
        <v>3995</v>
      </c>
      <c r="F571" s="147" t="s">
        <v>3311</v>
      </c>
      <c r="G571" s="148" t="s">
        <v>1777</v>
      </c>
      <c r="H571" s="147" t="s">
        <v>142</v>
      </c>
      <c r="I571" s="147"/>
      <c r="J571" s="147"/>
      <c r="K571" s="147">
        <v>46207</v>
      </c>
      <c r="L571" s="147">
        <v>13860</v>
      </c>
      <c r="M571" s="147">
        <v>6006.7</v>
      </c>
      <c r="N571" s="147">
        <v>54060.3</v>
      </c>
      <c r="O571" s="147">
        <v>4220</v>
      </c>
      <c r="P571" s="147">
        <v>2000</v>
      </c>
      <c r="Q571" s="147">
        <v>1000</v>
      </c>
      <c r="R571" s="147"/>
      <c r="S571" s="147">
        <v>1211</v>
      </c>
      <c r="T571" s="147"/>
      <c r="U571" s="147"/>
      <c r="V571" s="147"/>
      <c r="W571" s="147"/>
      <c r="X571" s="147"/>
      <c r="Y571" s="147"/>
      <c r="Z571" s="147">
        <f t="shared" si="8"/>
        <v>8431</v>
      </c>
      <c r="AA571" s="147">
        <v>74504.7</v>
      </c>
      <c r="AB571" s="147"/>
      <c r="AC571" s="147">
        <v>34881.53</v>
      </c>
      <c r="AD571" s="147">
        <v>0</v>
      </c>
      <c r="AE571" s="147">
        <v>12013.4</v>
      </c>
      <c r="AF571" s="147">
        <v>12000</v>
      </c>
      <c r="AG571" s="147">
        <v>499.63</v>
      </c>
      <c r="AH571" s="147">
        <v>11806.04</v>
      </c>
      <c r="AI571" s="147">
        <v>36319.07</v>
      </c>
      <c r="AJ571" s="147">
        <v>38185.629999999997</v>
      </c>
      <c r="AK571" s="147"/>
      <c r="AL571" s="147">
        <v>38185.629999999997</v>
      </c>
      <c r="AM571" s="147" t="s">
        <v>3996</v>
      </c>
      <c r="AN571" s="147" t="s">
        <v>3997</v>
      </c>
      <c r="AO571" s="1" t="s">
        <v>3998</v>
      </c>
      <c r="AP571" s="149"/>
    </row>
    <row r="572" spans="1:42" ht="38.25">
      <c r="A572" s="2">
        <v>566</v>
      </c>
      <c r="B572" s="145">
        <v>5525</v>
      </c>
      <c r="C572" s="146" t="s">
        <v>3999</v>
      </c>
      <c r="D572" s="147" t="s">
        <v>534</v>
      </c>
      <c r="E572" s="148" t="s">
        <v>3995</v>
      </c>
      <c r="F572" s="147" t="s">
        <v>3311</v>
      </c>
      <c r="G572" s="148" t="s">
        <v>1752</v>
      </c>
      <c r="H572" s="147" t="s">
        <v>142</v>
      </c>
      <c r="I572" s="147"/>
      <c r="J572" s="147"/>
      <c r="K572" s="147">
        <v>46207</v>
      </c>
      <c r="L572" s="147">
        <v>15400</v>
      </c>
      <c r="M572" s="147">
        <v>6160.7</v>
      </c>
      <c r="N572" s="147">
        <v>55446.3</v>
      </c>
      <c r="O572" s="147">
        <v>4220</v>
      </c>
      <c r="P572" s="147">
        <v>2000</v>
      </c>
      <c r="Q572" s="147">
        <v>1000</v>
      </c>
      <c r="R572" s="147"/>
      <c r="S572" s="147">
        <v>1211</v>
      </c>
      <c r="T572" s="147"/>
      <c r="U572" s="147"/>
      <c r="V572" s="147"/>
      <c r="W572" s="147"/>
      <c r="X572" s="147"/>
      <c r="Y572" s="147"/>
      <c r="Z572" s="147">
        <f t="shared" si="8"/>
        <v>8431</v>
      </c>
      <c r="AA572" s="147">
        <v>76198.7</v>
      </c>
      <c r="AB572" s="147"/>
      <c r="AC572" s="147">
        <v>52972.55</v>
      </c>
      <c r="AD572" s="147">
        <v>0</v>
      </c>
      <c r="AE572" s="147">
        <v>12321.4</v>
      </c>
      <c r="AF572" s="147">
        <v>15000</v>
      </c>
      <c r="AG572" s="147">
        <v>502.64</v>
      </c>
      <c r="AH572" s="147">
        <v>20397.5</v>
      </c>
      <c r="AI572" s="147">
        <v>48221.54</v>
      </c>
      <c r="AJ572" s="147">
        <v>27977.16</v>
      </c>
      <c r="AK572" s="147"/>
      <c r="AL572" s="147">
        <v>27977.16</v>
      </c>
      <c r="AM572" s="147" t="s">
        <v>4000</v>
      </c>
      <c r="AN572" s="147" t="s">
        <v>4001</v>
      </c>
      <c r="AO572" s="1" t="s">
        <v>4002</v>
      </c>
      <c r="AP572" s="149"/>
    </row>
    <row r="573" spans="1:42" ht="38.25">
      <c r="A573" s="2">
        <v>567</v>
      </c>
      <c r="B573" s="145">
        <v>5581</v>
      </c>
      <c r="C573" s="146" t="s">
        <v>4003</v>
      </c>
      <c r="D573" s="147" t="s">
        <v>534</v>
      </c>
      <c r="E573" s="148" t="s">
        <v>3995</v>
      </c>
      <c r="F573" s="147" t="s">
        <v>3311</v>
      </c>
      <c r="G573" s="148" t="s">
        <v>1752</v>
      </c>
      <c r="H573" s="147" t="s">
        <v>145</v>
      </c>
      <c r="I573" s="147"/>
      <c r="J573" s="147"/>
      <c r="K573" s="147">
        <v>52774</v>
      </c>
      <c r="L573" s="147">
        <v>17590</v>
      </c>
      <c r="M573" s="147">
        <v>7036.4</v>
      </c>
      <c r="N573" s="147">
        <v>63327.6</v>
      </c>
      <c r="O573" s="147">
        <v>4620</v>
      </c>
      <c r="P573" s="147">
        <v>2000</v>
      </c>
      <c r="Q573" s="147">
        <v>1000</v>
      </c>
      <c r="R573" s="147"/>
      <c r="S573" s="147">
        <v>1436</v>
      </c>
      <c r="T573" s="147">
        <v>2400</v>
      </c>
      <c r="U573" s="147"/>
      <c r="V573" s="147"/>
      <c r="W573" s="147">
        <v>6000</v>
      </c>
      <c r="X573" s="147"/>
      <c r="Y573" s="147"/>
      <c r="Z573" s="147">
        <f t="shared" si="8"/>
        <v>17456</v>
      </c>
      <c r="AA573" s="147">
        <v>94856.4</v>
      </c>
      <c r="AB573" s="147">
        <v>1055.48</v>
      </c>
      <c r="AC573" s="147">
        <v>45902.49</v>
      </c>
      <c r="AD573" s="147">
        <v>0</v>
      </c>
      <c r="AE573" s="147">
        <v>14072.8</v>
      </c>
      <c r="AF573" s="147">
        <v>12000</v>
      </c>
      <c r="AG573" s="147">
        <v>500</v>
      </c>
      <c r="AH573" s="147">
        <v>22406.09</v>
      </c>
      <c r="AI573" s="147">
        <v>48978.89</v>
      </c>
      <c r="AJ573" s="147">
        <v>45877.51</v>
      </c>
      <c r="AK573" s="147"/>
      <c r="AL573" s="147">
        <v>45877.51</v>
      </c>
      <c r="AM573" s="147" t="s">
        <v>4004</v>
      </c>
      <c r="AN573" s="147" t="s">
        <v>4005</v>
      </c>
      <c r="AO573" s="1" t="s">
        <v>4006</v>
      </c>
      <c r="AP573" s="149"/>
    </row>
    <row r="574" spans="1:42" ht="38.25">
      <c r="A574" s="2">
        <v>568</v>
      </c>
      <c r="B574" s="145">
        <v>5683</v>
      </c>
      <c r="C574" s="146" t="s">
        <v>1566</v>
      </c>
      <c r="D574" s="147" t="s">
        <v>534</v>
      </c>
      <c r="E574" s="148" t="s">
        <v>3995</v>
      </c>
      <c r="F574" s="147" t="s">
        <v>3311</v>
      </c>
      <c r="G574" s="148" t="s">
        <v>1716</v>
      </c>
      <c r="H574" s="147" t="s">
        <v>144</v>
      </c>
      <c r="I574" s="147"/>
      <c r="J574" s="147"/>
      <c r="K574" s="147">
        <v>35420</v>
      </c>
      <c r="L574" s="147">
        <v>12991</v>
      </c>
      <c r="M574" s="147">
        <v>4841.1000000000004</v>
      </c>
      <c r="N574" s="147">
        <v>43569.9</v>
      </c>
      <c r="O574" s="147">
        <v>3344</v>
      </c>
      <c r="P574" s="147">
        <v>2000</v>
      </c>
      <c r="Q574" s="147">
        <v>1000</v>
      </c>
      <c r="R574" s="147">
        <v>93</v>
      </c>
      <c r="S574" s="147"/>
      <c r="T574" s="147"/>
      <c r="U574" s="147"/>
      <c r="V574" s="147"/>
      <c r="W574" s="147"/>
      <c r="X574" s="147"/>
      <c r="Y574" s="147"/>
      <c r="Z574" s="147">
        <f t="shared" si="8"/>
        <v>6437</v>
      </c>
      <c r="AA574" s="147">
        <v>59689.1</v>
      </c>
      <c r="AB574" s="147"/>
      <c r="AC574" s="147">
        <v>29488.57</v>
      </c>
      <c r="AD574" s="147">
        <v>0</v>
      </c>
      <c r="AE574" s="147">
        <v>9682.2000000000007</v>
      </c>
      <c r="AF574" s="147">
        <v>12000</v>
      </c>
      <c r="AG574" s="147">
        <v>432.66</v>
      </c>
      <c r="AH574" s="147">
        <v>4925.32</v>
      </c>
      <c r="AI574" s="147">
        <v>27040.18</v>
      </c>
      <c r="AJ574" s="147">
        <v>32648.92</v>
      </c>
      <c r="AK574" s="147"/>
      <c r="AL574" s="147">
        <v>32648.92</v>
      </c>
      <c r="AM574" s="147" t="s">
        <v>4007</v>
      </c>
      <c r="AN574" s="147" t="s">
        <v>4008</v>
      </c>
      <c r="AO574" s="1" t="s">
        <v>4009</v>
      </c>
      <c r="AP574" s="149"/>
    </row>
    <row r="575" spans="1:42" ht="38.25">
      <c r="A575" s="2">
        <v>569</v>
      </c>
      <c r="B575" s="145">
        <v>5745</v>
      </c>
      <c r="C575" s="146" t="s">
        <v>4010</v>
      </c>
      <c r="D575" s="147" t="s">
        <v>534</v>
      </c>
      <c r="E575" s="148" t="s">
        <v>3995</v>
      </c>
      <c r="F575" s="147" t="s">
        <v>3311</v>
      </c>
      <c r="G575" s="148" t="s">
        <v>1716</v>
      </c>
      <c r="H575" s="147" t="s">
        <v>144</v>
      </c>
      <c r="I575" s="147"/>
      <c r="J575" s="147"/>
      <c r="K575" s="147">
        <v>35420</v>
      </c>
      <c r="L575" s="147">
        <v>12991</v>
      </c>
      <c r="M575" s="147">
        <v>4841.1000000000004</v>
      </c>
      <c r="N575" s="147">
        <v>43569.9</v>
      </c>
      <c r="O575" s="147">
        <v>3344</v>
      </c>
      <c r="P575" s="147">
        <v>2000</v>
      </c>
      <c r="Q575" s="147">
        <v>1000</v>
      </c>
      <c r="R575" s="147">
        <v>93</v>
      </c>
      <c r="S575" s="147"/>
      <c r="T575" s="147"/>
      <c r="U575" s="147"/>
      <c r="V575" s="147"/>
      <c r="W575" s="147"/>
      <c r="X575" s="147"/>
      <c r="Y575" s="147"/>
      <c r="Z575" s="147">
        <f t="shared" si="8"/>
        <v>6437</v>
      </c>
      <c r="AA575" s="147">
        <v>59689.1</v>
      </c>
      <c r="AB575" s="147"/>
      <c r="AC575" s="147">
        <v>34142.11</v>
      </c>
      <c r="AD575" s="147">
        <v>0</v>
      </c>
      <c r="AE575" s="147">
        <v>9682.2000000000007</v>
      </c>
      <c r="AF575" s="147">
        <v>14000</v>
      </c>
      <c r="AG575" s="147">
        <v>430.11</v>
      </c>
      <c r="AH575" s="147">
        <v>7358.3</v>
      </c>
      <c r="AI575" s="147">
        <v>31470.61</v>
      </c>
      <c r="AJ575" s="147">
        <v>28218.49</v>
      </c>
      <c r="AK575" s="147"/>
      <c r="AL575" s="147">
        <v>28218.49</v>
      </c>
      <c r="AM575" s="147" t="s">
        <v>4011</v>
      </c>
      <c r="AN575" s="147" t="s">
        <v>4012</v>
      </c>
      <c r="AO575" s="1" t="s">
        <v>4013</v>
      </c>
      <c r="AP575" s="149"/>
    </row>
    <row r="576" spans="1:42" ht="38.25">
      <c r="A576" s="2">
        <v>570</v>
      </c>
      <c r="B576" s="145">
        <v>5962</v>
      </c>
      <c r="C576" s="146" t="s">
        <v>948</v>
      </c>
      <c r="D576" s="147" t="s">
        <v>534</v>
      </c>
      <c r="E576" s="148" t="s">
        <v>3995</v>
      </c>
      <c r="F576" s="147" t="s">
        <v>3311</v>
      </c>
      <c r="G576" s="148" t="s">
        <v>1716</v>
      </c>
      <c r="H576" s="147" t="s">
        <v>144</v>
      </c>
      <c r="I576" s="147"/>
      <c r="J576" s="147"/>
      <c r="K576" s="147">
        <v>35420</v>
      </c>
      <c r="L576" s="147">
        <v>12991</v>
      </c>
      <c r="M576" s="147">
        <v>4841.1000000000004</v>
      </c>
      <c r="N576" s="147">
        <v>43569.9</v>
      </c>
      <c r="O576" s="147">
        <v>3344</v>
      </c>
      <c r="P576" s="147">
        <v>2000</v>
      </c>
      <c r="Q576" s="147">
        <v>1000</v>
      </c>
      <c r="R576" s="147"/>
      <c r="S576" s="147">
        <v>771</v>
      </c>
      <c r="T576" s="147"/>
      <c r="U576" s="147"/>
      <c r="V576" s="147"/>
      <c r="W576" s="147"/>
      <c r="X576" s="147"/>
      <c r="Y576" s="147"/>
      <c r="Z576" s="147">
        <f t="shared" si="8"/>
        <v>7115</v>
      </c>
      <c r="AA576" s="147">
        <v>60367.1</v>
      </c>
      <c r="AB576" s="147"/>
      <c r="AC576" s="147">
        <v>33359.24</v>
      </c>
      <c r="AD576" s="147">
        <v>0</v>
      </c>
      <c r="AE576" s="147">
        <v>9682.2000000000007</v>
      </c>
      <c r="AF576" s="147">
        <v>3000</v>
      </c>
      <c r="AG576" s="147">
        <v>485.62</v>
      </c>
      <c r="AH576" s="147">
        <v>9693.42</v>
      </c>
      <c r="AI576" s="147">
        <v>22861.24</v>
      </c>
      <c r="AJ576" s="147">
        <v>37505.86</v>
      </c>
      <c r="AK576" s="147"/>
      <c r="AL576" s="147">
        <v>37505.86</v>
      </c>
      <c r="AM576" s="147" t="s">
        <v>4014</v>
      </c>
      <c r="AN576" s="147" t="s">
        <v>4015</v>
      </c>
      <c r="AO576" s="1" t="s">
        <v>4016</v>
      </c>
      <c r="AP576" s="149"/>
    </row>
    <row r="577" spans="1:42" ht="38.25">
      <c r="A577" s="2">
        <v>571</v>
      </c>
      <c r="B577" s="145">
        <v>6289</v>
      </c>
      <c r="C577" s="146" t="s">
        <v>4017</v>
      </c>
      <c r="D577" s="147" t="s">
        <v>534</v>
      </c>
      <c r="E577" s="148" t="s">
        <v>3995</v>
      </c>
      <c r="F577" s="147" t="s">
        <v>3311</v>
      </c>
      <c r="G577" s="148" t="s">
        <v>1686</v>
      </c>
      <c r="H577" s="147" t="s">
        <v>2892</v>
      </c>
      <c r="I577" s="147"/>
      <c r="J577" s="147"/>
      <c r="K577" s="147">
        <v>26082</v>
      </c>
      <c r="L577" s="147">
        <v>6083</v>
      </c>
      <c r="M577" s="147">
        <v>3216.5</v>
      </c>
      <c r="N577" s="147">
        <v>28948.5</v>
      </c>
      <c r="O577" s="147">
        <v>2200</v>
      </c>
      <c r="P577" s="147">
        <v>2000</v>
      </c>
      <c r="Q577" s="147">
        <v>1000</v>
      </c>
      <c r="R577" s="147">
        <v>54</v>
      </c>
      <c r="S577" s="147"/>
      <c r="T577" s="147"/>
      <c r="U577" s="147"/>
      <c r="V577" s="147"/>
      <c r="W577" s="147"/>
      <c r="X577" s="147"/>
      <c r="Y577" s="147"/>
      <c r="Z577" s="147">
        <f t="shared" si="8"/>
        <v>5254</v>
      </c>
      <c r="AA577" s="147">
        <v>40635.5</v>
      </c>
      <c r="AB577" s="147"/>
      <c r="AC577" s="147">
        <v>23012.880000000001</v>
      </c>
      <c r="AD577" s="147">
        <v>0</v>
      </c>
      <c r="AE577" s="147">
        <v>6433</v>
      </c>
      <c r="AF577" s="147">
        <v>2000</v>
      </c>
      <c r="AG577" s="147">
        <v>455.17</v>
      </c>
      <c r="AH577" s="147">
        <v>1325.01</v>
      </c>
      <c r="AI577" s="147">
        <v>10213.18</v>
      </c>
      <c r="AJ577" s="147">
        <v>30422.32</v>
      </c>
      <c r="AK577" s="147"/>
      <c r="AL577" s="147">
        <v>30422.32</v>
      </c>
      <c r="AM577" s="147" t="s">
        <v>4018</v>
      </c>
      <c r="AN577" s="147" t="s">
        <v>4019</v>
      </c>
      <c r="AO577" s="1" t="s">
        <v>4020</v>
      </c>
      <c r="AP577" s="149"/>
    </row>
    <row r="578" spans="1:42" ht="38.25">
      <c r="A578" s="2">
        <v>572</v>
      </c>
      <c r="B578" s="145">
        <v>6401</v>
      </c>
      <c r="C578" s="146" t="s">
        <v>4021</v>
      </c>
      <c r="D578" s="147" t="s">
        <v>534</v>
      </c>
      <c r="E578" s="148" t="s">
        <v>3995</v>
      </c>
      <c r="F578" s="147" t="s">
        <v>3311</v>
      </c>
      <c r="G578" s="148" t="s">
        <v>1686</v>
      </c>
      <c r="H578" s="147" t="s">
        <v>143</v>
      </c>
      <c r="I578" s="147" t="s">
        <v>3902</v>
      </c>
      <c r="J578" s="147"/>
      <c r="K578" s="147">
        <v>34006</v>
      </c>
      <c r="L578" s="147">
        <v>7938</v>
      </c>
      <c r="M578" s="147">
        <v>4194.3999999999996</v>
      </c>
      <c r="N578" s="147">
        <v>37749.599999999999</v>
      </c>
      <c r="O578" s="147">
        <v>2772</v>
      </c>
      <c r="P578" s="147">
        <v>2000</v>
      </c>
      <c r="Q578" s="147">
        <v>1000</v>
      </c>
      <c r="R578" s="147">
        <v>78</v>
      </c>
      <c r="S578" s="147"/>
      <c r="T578" s="147"/>
      <c r="U578" s="147"/>
      <c r="V578" s="147"/>
      <c r="W578" s="147"/>
      <c r="X578" s="147"/>
      <c r="Y578" s="147"/>
      <c r="Z578" s="147">
        <f t="shared" si="8"/>
        <v>5850</v>
      </c>
      <c r="AA578" s="147">
        <v>51988.4</v>
      </c>
      <c r="AB578" s="147"/>
      <c r="AC578" s="147">
        <v>23353.83</v>
      </c>
      <c r="AD578" s="147">
        <v>0</v>
      </c>
      <c r="AE578" s="147">
        <v>8388.7999999999993</v>
      </c>
      <c r="AF578" s="147">
        <v>0</v>
      </c>
      <c r="AG578" s="147">
        <v>461.24</v>
      </c>
      <c r="AH578" s="147">
        <v>4719.96</v>
      </c>
      <c r="AI578" s="147">
        <v>13570</v>
      </c>
      <c r="AJ578" s="147">
        <v>38418.400000000001</v>
      </c>
      <c r="AK578" s="147"/>
      <c r="AL578" s="147">
        <v>38418.400000000001</v>
      </c>
      <c r="AM578" s="147" t="s">
        <v>4022</v>
      </c>
      <c r="AN578" s="147" t="s">
        <v>4023</v>
      </c>
      <c r="AO578" s="1">
        <v>0</v>
      </c>
      <c r="AP578" s="149"/>
    </row>
    <row r="579" spans="1:42" ht="38.25">
      <c r="A579" s="2">
        <v>573</v>
      </c>
      <c r="B579" s="145">
        <v>6531</v>
      </c>
      <c r="C579" s="146" t="s">
        <v>3077</v>
      </c>
      <c r="D579" s="147" t="s">
        <v>534</v>
      </c>
      <c r="E579" s="148" t="s">
        <v>3995</v>
      </c>
      <c r="F579" s="147" t="s">
        <v>3311</v>
      </c>
      <c r="G579" s="148" t="s">
        <v>1693</v>
      </c>
      <c r="H579" s="147" t="s">
        <v>143</v>
      </c>
      <c r="I579" s="147"/>
      <c r="J579" s="147"/>
      <c r="K579" s="147">
        <v>32902</v>
      </c>
      <c r="L579" s="147">
        <v>6582</v>
      </c>
      <c r="M579" s="147">
        <v>3948.4</v>
      </c>
      <c r="N579" s="147">
        <v>35535.599999999999</v>
      </c>
      <c r="O579" s="147">
        <v>2772</v>
      </c>
      <c r="P579" s="147">
        <v>2000</v>
      </c>
      <c r="Q579" s="147">
        <v>1000</v>
      </c>
      <c r="R579" s="147">
        <v>78</v>
      </c>
      <c r="S579" s="147"/>
      <c r="T579" s="147"/>
      <c r="U579" s="147"/>
      <c r="V579" s="147"/>
      <c r="W579" s="147"/>
      <c r="X579" s="147"/>
      <c r="Y579" s="147"/>
      <c r="Z579" s="147">
        <f t="shared" si="8"/>
        <v>5850</v>
      </c>
      <c r="AA579" s="147">
        <v>49282.400000000001</v>
      </c>
      <c r="AB579" s="147"/>
      <c r="AC579" s="147">
        <v>20522</v>
      </c>
      <c r="AD579" s="147">
        <v>0</v>
      </c>
      <c r="AE579" s="147">
        <v>7896.8</v>
      </c>
      <c r="AF579" s="147">
        <v>8000</v>
      </c>
      <c r="AG579" s="147">
        <v>434.71</v>
      </c>
      <c r="AH579" s="147">
        <v>2222.85</v>
      </c>
      <c r="AI579" s="147">
        <v>18554.36</v>
      </c>
      <c r="AJ579" s="147">
        <v>30728.04</v>
      </c>
      <c r="AK579" s="147"/>
      <c r="AL579" s="147">
        <v>30728.04</v>
      </c>
      <c r="AM579" s="147" t="s">
        <v>4024</v>
      </c>
      <c r="AN579" s="147" t="s">
        <v>4025</v>
      </c>
      <c r="AO579" s="1" t="s">
        <v>4026</v>
      </c>
      <c r="AP579" s="149"/>
    </row>
    <row r="580" spans="1:42" ht="38.25">
      <c r="A580" s="2">
        <v>574</v>
      </c>
      <c r="B580" s="145">
        <v>6898</v>
      </c>
      <c r="C580" s="146" t="s">
        <v>4027</v>
      </c>
      <c r="D580" s="147" t="s">
        <v>534</v>
      </c>
      <c r="E580" s="148" t="s">
        <v>3995</v>
      </c>
      <c r="F580" s="147" t="s">
        <v>3311</v>
      </c>
      <c r="G580" s="148" t="s">
        <v>2821</v>
      </c>
      <c r="H580" s="147" t="s">
        <v>143</v>
      </c>
      <c r="I580" s="147"/>
      <c r="J580" s="147"/>
      <c r="K580" s="147">
        <v>32902</v>
      </c>
      <c r="L580" s="147">
        <v>4388</v>
      </c>
      <c r="M580" s="147">
        <v>3729</v>
      </c>
      <c r="N580" s="147">
        <v>33561</v>
      </c>
      <c r="O580" s="147">
        <v>2772</v>
      </c>
      <c r="P580" s="147">
        <v>2000</v>
      </c>
      <c r="Q580" s="147">
        <v>1000</v>
      </c>
      <c r="R580" s="147">
        <v>78</v>
      </c>
      <c r="S580" s="147"/>
      <c r="T580" s="147"/>
      <c r="U580" s="147"/>
      <c r="V580" s="147"/>
      <c r="W580" s="147"/>
      <c r="X580" s="147"/>
      <c r="Y580" s="147"/>
      <c r="Z580" s="147">
        <f t="shared" si="8"/>
        <v>5850</v>
      </c>
      <c r="AA580" s="147">
        <v>46869</v>
      </c>
      <c r="AB580" s="147"/>
      <c r="AC580" s="147">
        <v>20263.03</v>
      </c>
      <c r="AD580" s="147">
        <v>0</v>
      </c>
      <c r="AE580" s="147">
        <v>7458</v>
      </c>
      <c r="AF580" s="147">
        <v>12000</v>
      </c>
      <c r="AG580" s="147">
        <v>474.54</v>
      </c>
      <c r="AH580" s="147">
        <v>1165.93</v>
      </c>
      <c r="AI580" s="147">
        <v>21098.47</v>
      </c>
      <c r="AJ580" s="147">
        <v>25770.53</v>
      </c>
      <c r="AK580" s="147"/>
      <c r="AL580" s="147">
        <v>25770.53</v>
      </c>
      <c r="AM580" s="147" t="s">
        <v>4028</v>
      </c>
      <c r="AN580" s="147" t="s">
        <v>4029</v>
      </c>
      <c r="AO580" s="1" t="s">
        <v>4030</v>
      </c>
      <c r="AP580" s="149"/>
    </row>
    <row r="581" spans="1:42" ht="38.25">
      <c r="A581" s="2">
        <v>575</v>
      </c>
      <c r="B581" s="145">
        <v>5254</v>
      </c>
      <c r="C581" s="146" t="s">
        <v>4031</v>
      </c>
      <c r="D581" s="147" t="s">
        <v>4032</v>
      </c>
      <c r="E581" s="148" t="s">
        <v>4033</v>
      </c>
      <c r="F581" s="147" t="s">
        <v>3311</v>
      </c>
      <c r="G581" s="148" t="s">
        <v>1752</v>
      </c>
      <c r="H581" s="147" t="s">
        <v>142</v>
      </c>
      <c r="I581" s="147"/>
      <c r="J581" s="147"/>
      <c r="K581" s="147">
        <v>46207</v>
      </c>
      <c r="L581" s="147">
        <v>15400</v>
      </c>
      <c r="M581" s="147">
        <v>6160.7</v>
      </c>
      <c r="N581" s="147">
        <v>55446.3</v>
      </c>
      <c r="O581" s="147">
        <v>4220</v>
      </c>
      <c r="P581" s="147">
        <v>2000</v>
      </c>
      <c r="Q581" s="147">
        <v>1000</v>
      </c>
      <c r="R581" s="147">
        <v>291</v>
      </c>
      <c r="S581" s="147"/>
      <c r="T581" s="147">
        <v>2100</v>
      </c>
      <c r="U581" s="147"/>
      <c r="V581" s="147"/>
      <c r="W581" s="147">
        <v>4000</v>
      </c>
      <c r="X581" s="147"/>
      <c r="Y581" s="147"/>
      <c r="Z581" s="147">
        <f t="shared" si="8"/>
        <v>13611</v>
      </c>
      <c r="AA581" s="147">
        <v>81378.7</v>
      </c>
      <c r="AB581" s="147"/>
      <c r="AC581" s="147">
        <v>42460.72</v>
      </c>
      <c r="AD581" s="147">
        <v>0</v>
      </c>
      <c r="AE581" s="147">
        <v>12321.4</v>
      </c>
      <c r="AF581" s="147">
        <v>7000</v>
      </c>
      <c r="AG581" s="147">
        <v>500</v>
      </c>
      <c r="AH581" s="147">
        <v>15820.01</v>
      </c>
      <c r="AI581" s="147">
        <v>35641.410000000003</v>
      </c>
      <c r="AJ581" s="147">
        <v>45737.29</v>
      </c>
      <c r="AK581" s="147"/>
      <c r="AL581" s="147">
        <v>45737.29</v>
      </c>
      <c r="AM581" s="147" t="s">
        <v>4034</v>
      </c>
      <c r="AN581" s="147" t="s">
        <v>4035</v>
      </c>
      <c r="AO581" s="1" t="s">
        <v>4036</v>
      </c>
      <c r="AP581" s="149"/>
    </row>
    <row r="582" spans="1:42" ht="38.25">
      <c r="A582" s="2">
        <v>576</v>
      </c>
      <c r="B582" s="145">
        <v>5647</v>
      </c>
      <c r="C582" s="146" t="s">
        <v>4037</v>
      </c>
      <c r="D582" s="147" t="s">
        <v>4032</v>
      </c>
      <c r="E582" s="148" t="s">
        <v>4033</v>
      </c>
      <c r="F582" s="147" t="s">
        <v>3311</v>
      </c>
      <c r="G582" s="148" t="s">
        <v>1716</v>
      </c>
      <c r="H582" s="147" t="s">
        <v>144</v>
      </c>
      <c r="I582" s="147"/>
      <c r="J582" s="147"/>
      <c r="K582" s="147">
        <v>35420</v>
      </c>
      <c r="L582" s="147">
        <v>12991</v>
      </c>
      <c r="M582" s="147">
        <v>4841.1000000000004</v>
      </c>
      <c r="N582" s="147">
        <v>43569.9</v>
      </c>
      <c r="O582" s="147">
        <v>3344</v>
      </c>
      <c r="P582" s="147">
        <v>2000</v>
      </c>
      <c r="Q582" s="147">
        <v>1000</v>
      </c>
      <c r="R582" s="147">
        <v>185</v>
      </c>
      <c r="S582" s="147"/>
      <c r="T582" s="147"/>
      <c r="U582" s="147"/>
      <c r="V582" s="147"/>
      <c r="W582" s="147"/>
      <c r="X582" s="147"/>
      <c r="Y582" s="147"/>
      <c r="Z582" s="147">
        <f t="shared" si="8"/>
        <v>6529</v>
      </c>
      <c r="AA582" s="147">
        <v>59781.1</v>
      </c>
      <c r="AB582" s="147"/>
      <c r="AC582" s="147">
        <v>33688</v>
      </c>
      <c r="AD582" s="147">
        <v>0</v>
      </c>
      <c r="AE582" s="147">
        <v>9682.2000000000007</v>
      </c>
      <c r="AF582" s="147">
        <v>5000</v>
      </c>
      <c r="AG582" s="147">
        <v>451.72</v>
      </c>
      <c r="AH582" s="147">
        <v>9619.2800000000007</v>
      </c>
      <c r="AI582" s="147">
        <v>24753.200000000001</v>
      </c>
      <c r="AJ582" s="147">
        <v>35027.9</v>
      </c>
      <c r="AK582" s="147"/>
      <c r="AL582" s="147">
        <v>35027.9</v>
      </c>
      <c r="AM582" s="147" t="s">
        <v>4038</v>
      </c>
      <c r="AN582" s="147" t="s">
        <v>4039</v>
      </c>
      <c r="AO582" s="1" t="s">
        <v>4040</v>
      </c>
      <c r="AP582" s="149"/>
    </row>
    <row r="583" spans="1:42" ht="38.25">
      <c r="A583" s="2">
        <v>577</v>
      </c>
      <c r="B583" s="145">
        <v>5703</v>
      </c>
      <c r="C583" s="146" t="s">
        <v>4041</v>
      </c>
      <c r="D583" s="147" t="s">
        <v>4032</v>
      </c>
      <c r="E583" s="148" t="s">
        <v>4033</v>
      </c>
      <c r="F583" s="147" t="s">
        <v>3311</v>
      </c>
      <c r="G583" s="148" t="s">
        <v>1885</v>
      </c>
      <c r="H583" s="147" t="s">
        <v>143</v>
      </c>
      <c r="I583" s="147" t="s">
        <v>3902</v>
      </c>
      <c r="J583" s="147"/>
      <c r="K583" s="147">
        <v>34006</v>
      </c>
      <c r="L583" s="147">
        <v>14742</v>
      </c>
      <c r="M583" s="147">
        <v>4874.8</v>
      </c>
      <c r="N583" s="147">
        <v>43873.2</v>
      </c>
      <c r="O583" s="147">
        <v>2772</v>
      </c>
      <c r="P583" s="147">
        <v>2000</v>
      </c>
      <c r="Q583" s="147">
        <v>1000</v>
      </c>
      <c r="R583" s="147"/>
      <c r="S583" s="147">
        <v>1348</v>
      </c>
      <c r="T583" s="147"/>
      <c r="U583" s="147"/>
      <c r="V583" s="147"/>
      <c r="W583" s="147"/>
      <c r="X583" s="147"/>
      <c r="Y583" s="147"/>
      <c r="Z583" s="147">
        <f t="shared" ref="Z583:Z646" si="9">SUM(O583:Y583)</f>
        <v>7120</v>
      </c>
      <c r="AA583" s="147">
        <v>60742.8</v>
      </c>
      <c r="AB583" s="147"/>
      <c r="AC583" s="147">
        <v>31941.02</v>
      </c>
      <c r="AD583" s="147">
        <v>0</v>
      </c>
      <c r="AE583" s="147">
        <v>9749.6</v>
      </c>
      <c r="AF583" s="147">
        <v>0</v>
      </c>
      <c r="AG583" s="147">
        <v>496.61</v>
      </c>
      <c r="AH583" s="147">
        <v>9573.7800000000007</v>
      </c>
      <c r="AI583" s="147">
        <v>19819.990000000002</v>
      </c>
      <c r="AJ583" s="147">
        <v>40922.81</v>
      </c>
      <c r="AK583" s="147"/>
      <c r="AL583" s="147">
        <v>40922.81</v>
      </c>
      <c r="AM583" s="147" t="s">
        <v>4042</v>
      </c>
      <c r="AN583" s="147" t="s">
        <v>4043</v>
      </c>
      <c r="AO583" s="1">
        <v>0</v>
      </c>
      <c r="AP583" s="149"/>
    </row>
    <row r="584" spans="1:42" ht="38.25">
      <c r="A584" s="2">
        <v>578</v>
      </c>
      <c r="B584" s="145">
        <v>6279</v>
      </c>
      <c r="C584" s="146" t="s">
        <v>4044</v>
      </c>
      <c r="D584" s="147" t="s">
        <v>4032</v>
      </c>
      <c r="E584" s="148" t="s">
        <v>4033</v>
      </c>
      <c r="F584" s="147" t="s">
        <v>3311</v>
      </c>
      <c r="G584" s="148" t="s">
        <v>1686</v>
      </c>
      <c r="H584" s="147" t="s">
        <v>2892</v>
      </c>
      <c r="I584" s="147"/>
      <c r="J584" s="147"/>
      <c r="K584" s="147">
        <v>26082</v>
      </c>
      <c r="L584" s="147">
        <v>6083</v>
      </c>
      <c r="M584" s="147">
        <v>3216.5</v>
      </c>
      <c r="N584" s="147">
        <v>28948.5</v>
      </c>
      <c r="O584" s="147">
        <v>2200</v>
      </c>
      <c r="P584" s="147">
        <v>2000</v>
      </c>
      <c r="Q584" s="147">
        <v>1000</v>
      </c>
      <c r="R584" s="147"/>
      <c r="S584" s="147">
        <v>936</v>
      </c>
      <c r="T584" s="147"/>
      <c r="U584" s="147"/>
      <c r="V584" s="147"/>
      <c r="W584" s="147"/>
      <c r="X584" s="147"/>
      <c r="Y584" s="147"/>
      <c r="Z584" s="147">
        <f t="shared" si="9"/>
        <v>6136</v>
      </c>
      <c r="AA584" s="147">
        <v>41517.5</v>
      </c>
      <c r="AB584" s="147"/>
      <c r="AC584" s="147">
        <v>22961.85</v>
      </c>
      <c r="AD584" s="147">
        <v>0</v>
      </c>
      <c r="AE584" s="147">
        <v>6433</v>
      </c>
      <c r="AF584" s="147">
        <v>3000</v>
      </c>
      <c r="AG584" s="147">
        <v>449.35</v>
      </c>
      <c r="AH584" s="147">
        <v>2783.83</v>
      </c>
      <c r="AI584" s="147">
        <v>12666.18</v>
      </c>
      <c r="AJ584" s="147">
        <v>28851.32</v>
      </c>
      <c r="AK584" s="147"/>
      <c r="AL584" s="147">
        <v>28851.32</v>
      </c>
      <c r="AM584" s="147" t="s">
        <v>4045</v>
      </c>
      <c r="AN584" s="147" t="s">
        <v>4046</v>
      </c>
      <c r="AO584" s="1" t="s">
        <v>4047</v>
      </c>
      <c r="AP584" s="149"/>
    </row>
    <row r="585" spans="1:42" ht="38.25">
      <c r="A585" s="2">
        <v>579</v>
      </c>
      <c r="B585" s="145">
        <v>6504</v>
      </c>
      <c r="C585" s="146" t="s">
        <v>4048</v>
      </c>
      <c r="D585" s="147" t="s">
        <v>4032</v>
      </c>
      <c r="E585" s="148" t="s">
        <v>4033</v>
      </c>
      <c r="F585" s="147" t="s">
        <v>3311</v>
      </c>
      <c r="G585" s="148" t="s">
        <v>1693</v>
      </c>
      <c r="H585" s="147" t="s">
        <v>143</v>
      </c>
      <c r="I585" s="147"/>
      <c r="J585" s="147"/>
      <c r="K585" s="147">
        <v>32902</v>
      </c>
      <c r="L585" s="147">
        <v>6582</v>
      </c>
      <c r="M585" s="147">
        <v>3948.4</v>
      </c>
      <c r="N585" s="147">
        <v>35535.599999999999</v>
      </c>
      <c r="O585" s="147">
        <v>2772</v>
      </c>
      <c r="P585" s="147">
        <v>2000</v>
      </c>
      <c r="Q585" s="147">
        <v>1000</v>
      </c>
      <c r="R585" s="147"/>
      <c r="S585" s="147">
        <v>1348</v>
      </c>
      <c r="T585" s="147"/>
      <c r="U585" s="147"/>
      <c r="V585" s="147"/>
      <c r="W585" s="147"/>
      <c r="X585" s="147"/>
      <c r="Y585" s="147"/>
      <c r="Z585" s="147">
        <f t="shared" si="9"/>
        <v>7120</v>
      </c>
      <c r="AA585" s="147">
        <v>50552.4</v>
      </c>
      <c r="AB585" s="147"/>
      <c r="AC585" s="147">
        <v>25669.16</v>
      </c>
      <c r="AD585" s="147">
        <v>0</v>
      </c>
      <c r="AE585" s="147">
        <v>7896.8</v>
      </c>
      <c r="AF585" s="147">
        <v>5000</v>
      </c>
      <c r="AG585" s="147">
        <v>426.24</v>
      </c>
      <c r="AH585" s="147">
        <v>4499.96</v>
      </c>
      <c r="AI585" s="147">
        <v>17823</v>
      </c>
      <c r="AJ585" s="147">
        <v>32729.4</v>
      </c>
      <c r="AK585" s="147"/>
      <c r="AL585" s="147">
        <v>32729.4</v>
      </c>
      <c r="AM585" s="147" t="s">
        <v>4049</v>
      </c>
      <c r="AN585" s="147" t="s">
        <v>4050</v>
      </c>
      <c r="AO585" s="1" t="s">
        <v>4051</v>
      </c>
      <c r="AP585" s="149"/>
    </row>
    <row r="586" spans="1:42" ht="38.25">
      <c r="A586" s="2">
        <v>580</v>
      </c>
      <c r="B586" s="145">
        <v>6917</v>
      </c>
      <c r="C586" s="146" t="s">
        <v>4052</v>
      </c>
      <c r="D586" s="147" t="s">
        <v>4032</v>
      </c>
      <c r="E586" s="148" t="s">
        <v>4033</v>
      </c>
      <c r="F586" s="147" t="s">
        <v>3311</v>
      </c>
      <c r="G586" s="148" t="s">
        <v>2821</v>
      </c>
      <c r="H586" s="147" t="s">
        <v>143</v>
      </c>
      <c r="I586" s="147"/>
      <c r="J586" s="147"/>
      <c r="K586" s="147">
        <v>32902</v>
      </c>
      <c r="L586" s="147">
        <v>4388</v>
      </c>
      <c r="M586" s="147">
        <v>3729</v>
      </c>
      <c r="N586" s="147">
        <v>33561</v>
      </c>
      <c r="O586" s="147">
        <v>2772</v>
      </c>
      <c r="P586" s="147">
        <v>2000</v>
      </c>
      <c r="Q586" s="147">
        <v>1000</v>
      </c>
      <c r="R586" s="147">
        <v>156</v>
      </c>
      <c r="S586" s="147">
        <v>0</v>
      </c>
      <c r="T586" s="147"/>
      <c r="U586" s="147"/>
      <c r="V586" s="147"/>
      <c r="W586" s="147"/>
      <c r="X586" s="147"/>
      <c r="Y586" s="147"/>
      <c r="Z586" s="147">
        <f t="shared" si="9"/>
        <v>5928</v>
      </c>
      <c r="AA586" s="147">
        <v>46947</v>
      </c>
      <c r="AB586" s="147"/>
      <c r="AC586" s="147">
        <v>20959.91</v>
      </c>
      <c r="AD586" s="147">
        <v>0</v>
      </c>
      <c r="AE586" s="147">
        <v>7458</v>
      </c>
      <c r="AF586" s="147">
        <v>5000</v>
      </c>
      <c r="AG586" s="147">
        <v>371.61</v>
      </c>
      <c r="AH586" s="147">
        <v>4019.51</v>
      </c>
      <c r="AI586" s="147">
        <v>16849.12</v>
      </c>
      <c r="AJ586" s="147">
        <v>30097.88</v>
      </c>
      <c r="AK586" s="147"/>
      <c r="AL586" s="147">
        <v>30097.88</v>
      </c>
      <c r="AM586" s="147" t="s">
        <v>4053</v>
      </c>
      <c r="AN586" s="147" t="s">
        <v>4054</v>
      </c>
      <c r="AO586" s="1" t="s">
        <v>4055</v>
      </c>
      <c r="AP586" s="149"/>
    </row>
    <row r="587" spans="1:42" ht="51">
      <c r="A587" s="2">
        <v>581</v>
      </c>
      <c r="B587" s="145">
        <v>5026</v>
      </c>
      <c r="C587" s="146" t="s">
        <v>4056</v>
      </c>
      <c r="D587" s="147" t="s">
        <v>1534</v>
      </c>
      <c r="E587" s="148" t="s">
        <v>4057</v>
      </c>
      <c r="F587" s="147" t="s">
        <v>3311</v>
      </c>
      <c r="G587" s="148" t="s">
        <v>1752</v>
      </c>
      <c r="H587" s="147" t="s">
        <v>142</v>
      </c>
      <c r="I587" s="147"/>
      <c r="J587" s="147"/>
      <c r="K587" s="147">
        <v>46207</v>
      </c>
      <c r="L587" s="147">
        <v>15400</v>
      </c>
      <c r="M587" s="147">
        <v>6160.7</v>
      </c>
      <c r="N587" s="147">
        <v>55446.3</v>
      </c>
      <c r="O587" s="147">
        <v>4220</v>
      </c>
      <c r="P587" s="147">
        <v>2000</v>
      </c>
      <c r="Q587" s="147">
        <v>1000</v>
      </c>
      <c r="R587" s="147"/>
      <c r="S587" s="147">
        <v>2519</v>
      </c>
      <c r="T587" s="147">
        <v>2400</v>
      </c>
      <c r="U587" s="147"/>
      <c r="V587" s="147"/>
      <c r="W587" s="147">
        <v>6000</v>
      </c>
      <c r="X587" s="147"/>
      <c r="Y587" s="147"/>
      <c r="Z587" s="147">
        <f t="shared" si="9"/>
        <v>18139</v>
      </c>
      <c r="AA587" s="147">
        <v>85906.7</v>
      </c>
      <c r="AB587" s="147">
        <v>924.14</v>
      </c>
      <c r="AC587" s="147">
        <v>41492.35</v>
      </c>
      <c r="AD587" s="147">
        <v>0</v>
      </c>
      <c r="AE587" s="147">
        <v>12321.4</v>
      </c>
      <c r="AF587" s="147">
        <v>6000</v>
      </c>
      <c r="AG587" s="147">
        <v>500</v>
      </c>
      <c r="AH587" s="147">
        <v>17132.25</v>
      </c>
      <c r="AI587" s="147">
        <v>35953.65</v>
      </c>
      <c r="AJ587" s="147">
        <v>49953.05</v>
      </c>
      <c r="AK587" s="147"/>
      <c r="AL587" s="147">
        <v>49953.05</v>
      </c>
      <c r="AM587" s="147" t="s">
        <v>4058</v>
      </c>
      <c r="AN587" s="147" t="s">
        <v>4059</v>
      </c>
      <c r="AO587" s="1" t="s">
        <v>4060</v>
      </c>
      <c r="AP587" s="149"/>
    </row>
    <row r="588" spans="1:42" ht="51">
      <c r="A588" s="2">
        <v>582</v>
      </c>
      <c r="B588" s="145">
        <v>7034</v>
      </c>
      <c r="C588" s="146" t="s">
        <v>1405</v>
      </c>
      <c r="D588" s="147" t="s">
        <v>1534</v>
      </c>
      <c r="E588" s="148" t="s">
        <v>4057</v>
      </c>
      <c r="F588" s="147" t="s">
        <v>3311</v>
      </c>
      <c r="G588" s="148" t="s">
        <v>2821</v>
      </c>
      <c r="H588" s="147" t="s">
        <v>143</v>
      </c>
      <c r="I588" s="147"/>
      <c r="J588" s="147"/>
      <c r="K588" s="147">
        <v>32902</v>
      </c>
      <c r="L588" s="147">
        <v>4388</v>
      </c>
      <c r="M588" s="147">
        <v>3729</v>
      </c>
      <c r="N588" s="147">
        <v>33561</v>
      </c>
      <c r="O588" s="147">
        <v>2772</v>
      </c>
      <c r="P588" s="147">
        <v>2000</v>
      </c>
      <c r="Q588" s="147">
        <v>1000</v>
      </c>
      <c r="R588" s="147"/>
      <c r="S588" s="147">
        <v>1348</v>
      </c>
      <c r="T588" s="147"/>
      <c r="U588" s="147"/>
      <c r="V588" s="147"/>
      <c r="W588" s="147"/>
      <c r="X588" s="147"/>
      <c r="Y588" s="147"/>
      <c r="Z588" s="147">
        <f t="shared" si="9"/>
        <v>7120</v>
      </c>
      <c r="AA588" s="147">
        <v>48139</v>
      </c>
      <c r="AB588" s="147"/>
      <c r="AC588" s="147">
        <v>20631.61</v>
      </c>
      <c r="AD588" s="147">
        <v>0</v>
      </c>
      <c r="AE588" s="147">
        <v>7458</v>
      </c>
      <c r="AF588" s="147">
        <v>3000</v>
      </c>
      <c r="AG588" s="147">
        <v>455.24</v>
      </c>
      <c r="AH588" s="147">
        <v>2873.6</v>
      </c>
      <c r="AI588" s="147">
        <v>13786.84</v>
      </c>
      <c r="AJ588" s="147">
        <v>34352.160000000003</v>
      </c>
      <c r="AK588" s="147"/>
      <c r="AL588" s="147">
        <v>34352.160000000003</v>
      </c>
      <c r="AM588" s="147" t="s">
        <v>4061</v>
      </c>
      <c r="AN588" s="147" t="s">
        <v>4062</v>
      </c>
      <c r="AO588" s="1" t="s">
        <v>4063</v>
      </c>
      <c r="AP588" s="149"/>
    </row>
    <row r="589" spans="1:42" ht="51">
      <c r="A589" s="2">
        <v>583</v>
      </c>
      <c r="B589" s="145">
        <v>90135</v>
      </c>
      <c r="C589" s="146" t="s">
        <v>4064</v>
      </c>
      <c r="D589" s="147" t="s">
        <v>1534</v>
      </c>
      <c r="E589" s="148" t="s">
        <v>4057</v>
      </c>
      <c r="F589" s="147" t="s">
        <v>3311</v>
      </c>
      <c r="G589" s="148"/>
      <c r="H589" s="147" t="s">
        <v>3233</v>
      </c>
      <c r="I589" s="147"/>
      <c r="J589" s="147"/>
      <c r="K589" s="147">
        <v>24702</v>
      </c>
      <c r="L589" s="147"/>
      <c r="M589" s="147">
        <v>0</v>
      </c>
      <c r="N589" s="147">
        <v>24702</v>
      </c>
      <c r="O589" s="147"/>
      <c r="P589" s="147">
        <v>2000</v>
      </c>
      <c r="Q589" s="147">
        <v>1000</v>
      </c>
      <c r="R589" s="147"/>
      <c r="S589" s="147"/>
      <c r="T589" s="147"/>
      <c r="U589" s="147"/>
      <c r="V589" s="147">
        <v>0</v>
      </c>
      <c r="W589" s="147"/>
      <c r="X589" s="147"/>
      <c r="Y589" s="147"/>
      <c r="Z589" s="147">
        <f t="shared" si="9"/>
        <v>3000</v>
      </c>
      <c r="AA589" s="147">
        <v>27702</v>
      </c>
      <c r="AB589" s="147"/>
      <c r="AC589" s="147"/>
      <c r="AD589" s="147">
        <v>0</v>
      </c>
      <c r="AE589" s="147">
        <v>0</v>
      </c>
      <c r="AF589" s="147">
        <v>0</v>
      </c>
      <c r="AG589" s="147">
        <v>277.02</v>
      </c>
      <c r="AH589" s="147">
        <v>0</v>
      </c>
      <c r="AI589" s="147">
        <v>277.02</v>
      </c>
      <c r="AJ589" s="147">
        <v>27424.98</v>
      </c>
      <c r="AK589" s="147"/>
      <c r="AL589" s="147">
        <v>27424.98</v>
      </c>
      <c r="AM589" s="147" t="s">
        <v>4065</v>
      </c>
      <c r="AN589" s="147"/>
      <c r="AO589" s="1">
        <v>0</v>
      </c>
      <c r="AP589" s="149"/>
    </row>
    <row r="590" spans="1:42" ht="51">
      <c r="A590" s="2">
        <v>584</v>
      </c>
      <c r="B590" s="145">
        <v>90210</v>
      </c>
      <c r="C590" s="146" t="s">
        <v>4066</v>
      </c>
      <c r="D590" s="147" t="s">
        <v>1534</v>
      </c>
      <c r="E590" s="148" t="s">
        <v>4057</v>
      </c>
      <c r="F590" s="147" t="s">
        <v>3311</v>
      </c>
      <c r="G590" s="148"/>
      <c r="H590" s="147" t="s">
        <v>3533</v>
      </c>
      <c r="I590" s="147"/>
      <c r="J590" s="147"/>
      <c r="K590" s="147">
        <v>27612</v>
      </c>
      <c r="L590" s="147"/>
      <c r="M590" s="147">
        <v>0</v>
      </c>
      <c r="N590" s="147">
        <v>27612</v>
      </c>
      <c r="O590" s="147"/>
      <c r="P590" s="147">
        <v>2000</v>
      </c>
      <c r="Q590" s="147">
        <v>1000</v>
      </c>
      <c r="R590" s="147"/>
      <c r="S590" s="147"/>
      <c r="T590" s="147"/>
      <c r="U590" s="147"/>
      <c r="V590" s="147">
        <v>0</v>
      </c>
      <c r="W590" s="147"/>
      <c r="X590" s="147"/>
      <c r="Y590" s="147"/>
      <c r="Z590" s="147">
        <f t="shared" si="9"/>
        <v>3000</v>
      </c>
      <c r="AA590" s="147">
        <v>30612</v>
      </c>
      <c r="AB590" s="147"/>
      <c r="AC590" s="147"/>
      <c r="AD590" s="147">
        <v>0</v>
      </c>
      <c r="AE590" s="147">
        <v>0</v>
      </c>
      <c r="AF590" s="147">
        <v>0</v>
      </c>
      <c r="AG590" s="147">
        <v>306.12</v>
      </c>
      <c r="AH590" s="147">
        <v>0</v>
      </c>
      <c r="AI590" s="147">
        <v>306.12</v>
      </c>
      <c r="AJ590" s="147">
        <v>30305.88</v>
      </c>
      <c r="AK590" s="147"/>
      <c r="AL590" s="147">
        <v>30305.88</v>
      </c>
      <c r="AM590" s="147" t="s">
        <v>4067</v>
      </c>
      <c r="AN590" s="147"/>
      <c r="AO590" s="1">
        <v>0</v>
      </c>
      <c r="AP590" s="149"/>
    </row>
    <row r="591" spans="1:42" ht="38.25">
      <c r="A591" s="2">
        <v>585</v>
      </c>
      <c r="B591" s="145">
        <v>4751</v>
      </c>
      <c r="C591" s="146" t="s">
        <v>955</v>
      </c>
      <c r="D591" s="147" t="s">
        <v>4068</v>
      </c>
      <c r="E591" s="148" t="s">
        <v>4069</v>
      </c>
      <c r="F591" s="147" t="s">
        <v>3311</v>
      </c>
      <c r="G591" s="148" t="s">
        <v>1686</v>
      </c>
      <c r="H591" s="147" t="s">
        <v>145</v>
      </c>
      <c r="I591" s="147"/>
      <c r="J591" s="147"/>
      <c r="K591" s="147">
        <v>52774</v>
      </c>
      <c r="L591" s="147">
        <v>12313</v>
      </c>
      <c r="M591" s="147">
        <v>6508.7</v>
      </c>
      <c r="N591" s="147">
        <v>58578.3</v>
      </c>
      <c r="O591" s="147">
        <v>4620</v>
      </c>
      <c r="P591" s="147">
        <v>2000</v>
      </c>
      <c r="Q591" s="147">
        <v>1000</v>
      </c>
      <c r="R591" s="147"/>
      <c r="S591" s="147">
        <v>1436</v>
      </c>
      <c r="T591" s="147">
        <v>2400</v>
      </c>
      <c r="U591" s="147"/>
      <c r="V591" s="147"/>
      <c r="W591" s="147">
        <v>6000</v>
      </c>
      <c r="X591" s="147"/>
      <c r="Y591" s="147"/>
      <c r="Z591" s="147">
        <f t="shared" si="9"/>
        <v>17456</v>
      </c>
      <c r="AA591" s="147">
        <v>89051.7</v>
      </c>
      <c r="AB591" s="147"/>
      <c r="AC591" s="147">
        <v>38442.94</v>
      </c>
      <c r="AD591" s="147">
        <v>0</v>
      </c>
      <c r="AE591" s="147">
        <v>13017.4</v>
      </c>
      <c r="AF591" s="147">
        <v>8000</v>
      </c>
      <c r="AG591" s="147">
        <v>500</v>
      </c>
      <c r="AH591" s="147">
        <v>16989.349999999999</v>
      </c>
      <c r="AI591" s="147">
        <v>38506.75</v>
      </c>
      <c r="AJ591" s="147">
        <v>50544.95</v>
      </c>
      <c r="AK591" s="147"/>
      <c r="AL591" s="147">
        <v>50544.95</v>
      </c>
      <c r="AM591" s="147" t="s">
        <v>4070</v>
      </c>
      <c r="AN591" s="147" t="s">
        <v>4071</v>
      </c>
      <c r="AO591" s="1" t="s">
        <v>4072</v>
      </c>
      <c r="AP591" s="149"/>
    </row>
    <row r="592" spans="1:42" ht="38.25">
      <c r="A592" s="2">
        <v>586</v>
      </c>
      <c r="B592" s="145">
        <v>6269</v>
      </c>
      <c r="C592" s="146" t="s">
        <v>4073</v>
      </c>
      <c r="D592" s="147" t="s">
        <v>4068</v>
      </c>
      <c r="E592" s="148" t="s">
        <v>4069</v>
      </c>
      <c r="F592" s="147" t="s">
        <v>3311</v>
      </c>
      <c r="G592" s="148" t="s">
        <v>1686</v>
      </c>
      <c r="H592" s="147" t="s">
        <v>2892</v>
      </c>
      <c r="I592" s="147"/>
      <c r="J592" s="147"/>
      <c r="K592" s="147">
        <v>26082</v>
      </c>
      <c r="L592" s="147">
        <v>6083</v>
      </c>
      <c r="M592" s="147">
        <v>3216.5</v>
      </c>
      <c r="N592" s="147">
        <v>28948.5</v>
      </c>
      <c r="O592" s="147">
        <v>2200</v>
      </c>
      <c r="P592" s="147">
        <v>2000</v>
      </c>
      <c r="Q592" s="147">
        <v>1000</v>
      </c>
      <c r="R592" s="147">
        <v>54</v>
      </c>
      <c r="S592" s="147"/>
      <c r="T592" s="147"/>
      <c r="U592" s="147"/>
      <c r="V592" s="147"/>
      <c r="W592" s="147"/>
      <c r="X592" s="147"/>
      <c r="Y592" s="147"/>
      <c r="Z592" s="147">
        <f t="shared" si="9"/>
        <v>5254</v>
      </c>
      <c r="AA592" s="147">
        <v>40635.5</v>
      </c>
      <c r="AB592" s="147"/>
      <c r="AC592" s="147">
        <v>23075</v>
      </c>
      <c r="AD592" s="147">
        <v>0</v>
      </c>
      <c r="AE592" s="147">
        <v>6433</v>
      </c>
      <c r="AF592" s="147">
        <v>5000</v>
      </c>
      <c r="AG592" s="147">
        <v>345.06</v>
      </c>
      <c r="AH592" s="147">
        <v>0</v>
      </c>
      <c r="AI592" s="147">
        <v>11778.06</v>
      </c>
      <c r="AJ592" s="147">
        <v>28857.439999999999</v>
      </c>
      <c r="AK592" s="147"/>
      <c r="AL592" s="147">
        <v>28857.439999999999</v>
      </c>
      <c r="AM592" s="147" t="s">
        <v>4074</v>
      </c>
      <c r="AN592" s="147" t="s">
        <v>4075</v>
      </c>
      <c r="AO592" s="1" t="s">
        <v>4076</v>
      </c>
      <c r="AP592" s="149"/>
    </row>
    <row r="593" spans="1:42" ht="38.25">
      <c r="A593" s="2">
        <v>587</v>
      </c>
      <c r="B593" s="145">
        <v>6411</v>
      </c>
      <c r="C593" s="146" t="s">
        <v>4077</v>
      </c>
      <c r="D593" s="147" t="s">
        <v>4068</v>
      </c>
      <c r="E593" s="148" t="s">
        <v>4069</v>
      </c>
      <c r="F593" s="147" t="s">
        <v>3311</v>
      </c>
      <c r="G593" s="148" t="s">
        <v>1693</v>
      </c>
      <c r="H593" s="147" t="s">
        <v>691</v>
      </c>
      <c r="I593" s="147"/>
      <c r="J593" s="147"/>
      <c r="K593" s="147">
        <v>48737</v>
      </c>
      <c r="L593" s="147">
        <v>9750</v>
      </c>
      <c r="M593" s="147">
        <v>5848.7</v>
      </c>
      <c r="N593" s="147">
        <v>52638.3</v>
      </c>
      <c r="O593" s="147">
        <v>4420</v>
      </c>
      <c r="P593" s="147">
        <v>2000</v>
      </c>
      <c r="Q593" s="147">
        <v>1000</v>
      </c>
      <c r="R593" s="147">
        <v>160</v>
      </c>
      <c r="S593" s="147">
        <v>0</v>
      </c>
      <c r="T593" s="147">
        <v>0</v>
      </c>
      <c r="U593" s="147"/>
      <c r="V593" s="147"/>
      <c r="W593" s="147">
        <v>0</v>
      </c>
      <c r="X593" s="147"/>
      <c r="Y593" s="147"/>
      <c r="Z593" s="147">
        <f t="shared" si="9"/>
        <v>7580</v>
      </c>
      <c r="AA593" s="147">
        <v>71915.7</v>
      </c>
      <c r="AB593" s="147"/>
      <c r="AC593" s="147">
        <v>32616.52</v>
      </c>
      <c r="AD593" s="147">
        <v>0</v>
      </c>
      <c r="AE593" s="147">
        <v>11697.4</v>
      </c>
      <c r="AF593" s="147">
        <v>10000</v>
      </c>
      <c r="AG593" s="147">
        <v>493.9</v>
      </c>
      <c r="AH593" s="147">
        <v>11298.19</v>
      </c>
      <c r="AI593" s="147">
        <v>33489.49</v>
      </c>
      <c r="AJ593" s="147">
        <v>38426.21</v>
      </c>
      <c r="AK593" s="147"/>
      <c r="AL593" s="147">
        <v>38426.21</v>
      </c>
      <c r="AM593" s="147" t="s">
        <v>4078</v>
      </c>
      <c r="AN593" s="147" t="s">
        <v>4079</v>
      </c>
      <c r="AO593" s="1" t="s">
        <v>4080</v>
      </c>
      <c r="AP593" s="149"/>
    </row>
    <row r="594" spans="1:42" ht="38.25">
      <c r="A594" s="2">
        <v>588</v>
      </c>
      <c r="B594" s="145">
        <v>6447</v>
      </c>
      <c r="C594" s="146" t="s">
        <v>4081</v>
      </c>
      <c r="D594" s="147" t="s">
        <v>4068</v>
      </c>
      <c r="E594" s="148" t="s">
        <v>4069</v>
      </c>
      <c r="F594" s="147" t="s">
        <v>3311</v>
      </c>
      <c r="G594" s="148" t="s">
        <v>1693</v>
      </c>
      <c r="H594" s="147" t="s">
        <v>144</v>
      </c>
      <c r="I594" s="147"/>
      <c r="J594" s="147"/>
      <c r="K594" s="147">
        <v>35420</v>
      </c>
      <c r="L594" s="147">
        <v>7086</v>
      </c>
      <c r="M594" s="147">
        <v>4250.6000000000004</v>
      </c>
      <c r="N594" s="147">
        <v>38255.4</v>
      </c>
      <c r="O594" s="147">
        <v>3344</v>
      </c>
      <c r="P594" s="147">
        <v>2000</v>
      </c>
      <c r="Q594" s="147">
        <v>1000</v>
      </c>
      <c r="R594" s="147">
        <v>93</v>
      </c>
      <c r="S594" s="147"/>
      <c r="T594" s="147"/>
      <c r="U594" s="147"/>
      <c r="V594" s="147"/>
      <c r="W594" s="147"/>
      <c r="X594" s="147"/>
      <c r="Y594" s="147"/>
      <c r="Z594" s="147">
        <f t="shared" si="9"/>
        <v>6437</v>
      </c>
      <c r="AA594" s="147">
        <v>53193.599999999999</v>
      </c>
      <c r="AB594" s="147"/>
      <c r="AC594" s="147">
        <v>24792.07</v>
      </c>
      <c r="AD594" s="147">
        <v>0</v>
      </c>
      <c r="AE594" s="147">
        <v>8501.2000000000007</v>
      </c>
      <c r="AF594" s="147">
        <v>12500</v>
      </c>
      <c r="AG594" s="147">
        <v>454.16</v>
      </c>
      <c r="AH594" s="147">
        <v>4004.69</v>
      </c>
      <c r="AI594" s="147">
        <v>25460.05</v>
      </c>
      <c r="AJ594" s="147">
        <v>27733.55</v>
      </c>
      <c r="AK594" s="147"/>
      <c r="AL594" s="147">
        <v>27733.55</v>
      </c>
      <c r="AM594" s="147" t="s">
        <v>4082</v>
      </c>
      <c r="AN594" s="147" t="s">
        <v>4083</v>
      </c>
      <c r="AO594" s="1" t="s">
        <v>4084</v>
      </c>
      <c r="AP594" s="149"/>
    </row>
    <row r="595" spans="1:42" ht="38.25">
      <c r="A595" s="2">
        <v>589</v>
      </c>
      <c r="B595" s="145">
        <v>6510</v>
      </c>
      <c r="C595" s="146" t="s">
        <v>4085</v>
      </c>
      <c r="D595" s="147" t="s">
        <v>4068</v>
      </c>
      <c r="E595" s="148" t="s">
        <v>4069</v>
      </c>
      <c r="F595" s="147" t="s">
        <v>3311</v>
      </c>
      <c r="G595" s="148" t="s">
        <v>3083</v>
      </c>
      <c r="H595" s="147" t="s">
        <v>144</v>
      </c>
      <c r="I595" s="147"/>
      <c r="J595" s="147"/>
      <c r="K595" s="147">
        <v>35420</v>
      </c>
      <c r="L595" s="147">
        <v>2362</v>
      </c>
      <c r="M595" s="147">
        <v>3778.2</v>
      </c>
      <c r="N595" s="147">
        <v>34003.800000000003</v>
      </c>
      <c r="O595" s="147">
        <v>3344</v>
      </c>
      <c r="P595" s="147">
        <v>2000</v>
      </c>
      <c r="Q595" s="147">
        <v>1000</v>
      </c>
      <c r="R595" s="147">
        <v>93</v>
      </c>
      <c r="S595" s="147"/>
      <c r="T595" s="147"/>
      <c r="U595" s="147"/>
      <c r="V595" s="147"/>
      <c r="W595" s="147"/>
      <c r="X595" s="147"/>
      <c r="Y595" s="147"/>
      <c r="Z595" s="147">
        <f t="shared" si="9"/>
        <v>6437</v>
      </c>
      <c r="AA595" s="147">
        <v>47997.2</v>
      </c>
      <c r="AB595" s="147"/>
      <c r="AC595" s="147">
        <v>20300.689999999999</v>
      </c>
      <c r="AD595" s="147">
        <v>0</v>
      </c>
      <c r="AE595" s="147">
        <v>7556.4</v>
      </c>
      <c r="AF595" s="147">
        <v>8000</v>
      </c>
      <c r="AG595" s="147">
        <v>458.94</v>
      </c>
      <c r="AH595" s="147">
        <v>1678.59</v>
      </c>
      <c r="AI595" s="147">
        <v>17693.93</v>
      </c>
      <c r="AJ595" s="147">
        <v>30303.27</v>
      </c>
      <c r="AK595" s="147"/>
      <c r="AL595" s="147">
        <v>30303.27</v>
      </c>
      <c r="AM595" s="147" t="s">
        <v>4086</v>
      </c>
      <c r="AN595" s="147" t="s">
        <v>4087</v>
      </c>
      <c r="AO595" s="1" t="s">
        <v>4088</v>
      </c>
      <c r="AP595" s="149"/>
    </row>
    <row r="596" spans="1:42" ht="38.25">
      <c r="A596" s="2">
        <v>590</v>
      </c>
      <c r="B596" s="145">
        <v>6514</v>
      </c>
      <c r="C596" s="146" t="s">
        <v>4089</v>
      </c>
      <c r="D596" s="147" t="s">
        <v>4068</v>
      </c>
      <c r="E596" s="148" t="s">
        <v>4069</v>
      </c>
      <c r="F596" s="147" t="s">
        <v>3311</v>
      </c>
      <c r="G596" s="148" t="s">
        <v>2821</v>
      </c>
      <c r="H596" s="147" t="s">
        <v>144</v>
      </c>
      <c r="I596" s="147"/>
      <c r="J596" s="147"/>
      <c r="K596" s="147">
        <v>35420</v>
      </c>
      <c r="L596" s="147">
        <v>4724</v>
      </c>
      <c r="M596" s="147">
        <v>4014.4</v>
      </c>
      <c r="N596" s="147">
        <v>36129.599999999999</v>
      </c>
      <c r="O596" s="147">
        <v>3344</v>
      </c>
      <c r="P596" s="147">
        <v>2000</v>
      </c>
      <c r="Q596" s="147">
        <v>1000</v>
      </c>
      <c r="R596" s="147">
        <v>93</v>
      </c>
      <c r="S596" s="147"/>
      <c r="T596" s="147"/>
      <c r="U596" s="147"/>
      <c r="V596" s="147"/>
      <c r="W596" s="147"/>
      <c r="X596" s="147"/>
      <c r="Y596" s="147"/>
      <c r="Z596" s="147">
        <f t="shared" si="9"/>
        <v>6437</v>
      </c>
      <c r="AA596" s="147">
        <v>50595.4</v>
      </c>
      <c r="AB596" s="147"/>
      <c r="AC596" s="147">
        <v>22397.49</v>
      </c>
      <c r="AD596" s="147">
        <v>0</v>
      </c>
      <c r="AE596" s="147">
        <v>8028.8</v>
      </c>
      <c r="AF596" s="147">
        <v>5000</v>
      </c>
      <c r="AG596" s="147">
        <v>366.88</v>
      </c>
      <c r="AH596" s="147">
        <v>5226.38</v>
      </c>
      <c r="AI596" s="147">
        <v>18622.060000000001</v>
      </c>
      <c r="AJ596" s="147">
        <v>31973.34</v>
      </c>
      <c r="AK596" s="147"/>
      <c r="AL596" s="147">
        <v>31973.34</v>
      </c>
      <c r="AM596" s="147" t="s">
        <v>4090</v>
      </c>
      <c r="AN596" s="147" t="s">
        <v>4091</v>
      </c>
      <c r="AO596" s="1" t="s">
        <v>4092</v>
      </c>
      <c r="AP596" s="149"/>
    </row>
    <row r="597" spans="1:42" ht="38.25">
      <c r="A597" s="2">
        <v>591</v>
      </c>
      <c r="B597" s="145">
        <v>6517</v>
      </c>
      <c r="C597" s="146" t="s">
        <v>4093</v>
      </c>
      <c r="D597" s="147" t="s">
        <v>4068</v>
      </c>
      <c r="E597" s="148" t="s">
        <v>4069</v>
      </c>
      <c r="F597" s="147" t="s">
        <v>3311</v>
      </c>
      <c r="G597" s="148" t="s">
        <v>2821</v>
      </c>
      <c r="H597" s="147" t="s">
        <v>144</v>
      </c>
      <c r="I597" s="147"/>
      <c r="J597" s="147"/>
      <c r="K597" s="147">
        <v>35420</v>
      </c>
      <c r="L597" s="147">
        <v>4724</v>
      </c>
      <c r="M597" s="147">
        <v>4014.4</v>
      </c>
      <c r="N597" s="147">
        <v>36129.599999999999</v>
      </c>
      <c r="O597" s="147">
        <v>3344</v>
      </c>
      <c r="P597" s="147">
        <v>2000</v>
      </c>
      <c r="Q597" s="147">
        <v>1000</v>
      </c>
      <c r="R597" s="147">
        <v>93</v>
      </c>
      <c r="S597" s="147"/>
      <c r="T597" s="147"/>
      <c r="U597" s="147"/>
      <c r="V597" s="147"/>
      <c r="W597" s="147"/>
      <c r="X597" s="147"/>
      <c r="Y597" s="147"/>
      <c r="Z597" s="147">
        <f t="shared" si="9"/>
        <v>6437</v>
      </c>
      <c r="AA597" s="147">
        <v>50595.4</v>
      </c>
      <c r="AB597" s="147"/>
      <c r="AC597" s="147">
        <v>25652.94</v>
      </c>
      <c r="AD597" s="147">
        <v>0</v>
      </c>
      <c r="AE597" s="147">
        <v>8028.8</v>
      </c>
      <c r="AF597" s="147">
        <v>10000</v>
      </c>
      <c r="AG597" s="147">
        <v>424.12</v>
      </c>
      <c r="AH597" s="147">
        <v>3819.45</v>
      </c>
      <c r="AI597" s="147">
        <v>22272.37</v>
      </c>
      <c r="AJ597" s="147">
        <v>28323.03</v>
      </c>
      <c r="AK597" s="147"/>
      <c r="AL597" s="147">
        <v>28323.03</v>
      </c>
      <c r="AM597" s="147" t="s">
        <v>4094</v>
      </c>
      <c r="AN597" s="147" t="s">
        <v>4095</v>
      </c>
      <c r="AO597" s="1" t="s">
        <v>4096</v>
      </c>
      <c r="AP597" s="149"/>
    </row>
    <row r="598" spans="1:42" ht="38.25">
      <c r="A598" s="2">
        <v>592</v>
      </c>
      <c r="B598" s="145">
        <v>6541</v>
      </c>
      <c r="C598" s="146" t="s">
        <v>4097</v>
      </c>
      <c r="D598" s="147" t="s">
        <v>4068</v>
      </c>
      <c r="E598" s="148" t="s">
        <v>4069</v>
      </c>
      <c r="F598" s="147" t="s">
        <v>3311</v>
      </c>
      <c r="G598" s="148" t="s">
        <v>1693</v>
      </c>
      <c r="H598" s="147" t="s">
        <v>143</v>
      </c>
      <c r="I598" s="147"/>
      <c r="J598" s="147"/>
      <c r="K598" s="147">
        <v>32902</v>
      </c>
      <c r="L598" s="147">
        <v>6582</v>
      </c>
      <c r="M598" s="147">
        <v>3948.4</v>
      </c>
      <c r="N598" s="147">
        <v>35535.599999999999</v>
      </c>
      <c r="O598" s="147">
        <v>2772</v>
      </c>
      <c r="P598" s="147">
        <v>2000</v>
      </c>
      <c r="Q598" s="147">
        <v>1000</v>
      </c>
      <c r="R598" s="147"/>
      <c r="S598" s="147">
        <v>648</v>
      </c>
      <c r="T598" s="147"/>
      <c r="U598" s="147"/>
      <c r="V598" s="147"/>
      <c r="W598" s="147"/>
      <c r="X598" s="147"/>
      <c r="Y598" s="147"/>
      <c r="Z598" s="147">
        <f t="shared" si="9"/>
        <v>6420</v>
      </c>
      <c r="AA598" s="147">
        <v>49852.4</v>
      </c>
      <c r="AB598" s="147"/>
      <c r="AC598" s="147">
        <v>21799.79</v>
      </c>
      <c r="AD598" s="147">
        <v>0</v>
      </c>
      <c r="AE598" s="147">
        <v>7896.8</v>
      </c>
      <c r="AF598" s="147">
        <v>10000</v>
      </c>
      <c r="AG598" s="147">
        <v>466.2</v>
      </c>
      <c r="AH598" s="147">
        <v>3265.94</v>
      </c>
      <c r="AI598" s="147">
        <v>21628.94</v>
      </c>
      <c r="AJ598" s="147">
        <v>28223.46</v>
      </c>
      <c r="AK598" s="147"/>
      <c r="AL598" s="147">
        <v>28223.46</v>
      </c>
      <c r="AM598" s="147" t="s">
        <v>4098</v>
      </c>
      <c r="AN598" s="147" t="s">
        <v>4099</v>
      </c>
      <c r="AO598" s="1" t="s">
        <v>4100</v>
      </c>
      <c r="AP598" s="149"/>
    </row>
    <row r="599" spans="1:42" ht="38.25">
      <c r="A599" s="2">
        <v>593</v>
      </c>
      <c r="B599" s="145">
        <v>6900</v>
      </c>
      <c r="C599" s="146" t="s">
        <v>4101</v>
      </c>
      <c r="D599" s="147" t="s">
        <v>4068</v>
      </c>
      <c r="E599" s="148" t="s">
        <v>4069</v>
      </c>
      <c r="F599" s="147" t="s">
        <v>3311</v>
      </c>
      <c r="G599" s="148" t="s">
        <v>2821</v>
      </c>
      <c r="H599" s="147" t="s">
        <v>143</v>
      </c>
      <c r="I599" s="147"/>
      <c r="J599" s="147"/>
      <c r="K599" s="147">
        <v>32902</v>
      </c>
      <c r="L599" s="147">
        <v>4388</v>
      </c>
      <c r="M599" s="147">
        <v>3729</v>
      </c>
      <c r="N599" s="147">
        <v>33561</v>
      </c>
      <c r="O599" s="147">
        <v>2772</v>
      </c>
      <c r="P599" s="147">
        <v>2000</v>
      </c>
      <c r="Q599" s="147">
        <v>1000</v>
      </c>
      <c r="R599" s="147"/>
      <c r="S599" s="147">
        <v>648</v>
      </c>
      <c r="T599" s="147"/>
      <c r="U599" s="147"/>
      <c r="V599" s="147"/>
      <c r="W599" s="147"/>
      <c r="X599" s="147"/>
      <c r="Y599" s="147"/>
      <c r="Z599" s="147">
        <f t="shared" si="9"/>
        <v>6420</v>
      </c>
      <c r="AA599" s="147">
        <v>47439</v>
      </c>
      <c r="AB599" s="147"/>
      <c r="AC599" s="147">
        <v>18007.47</v>
      </c>
      <c r="AD599" s="147">
        <v>0</v>
      </c>
      <c r="AE599" s="147">
        <v>7458</v>
      </c>
      <c r="AF599" s="147">
        <v>10000</v>
      </c>
      <c r="AG599" s="147">
        <v>391.14</v>
      </c>
      <c r="AH599" s="147">
        <v>3023.18</v>
      </c>
      <c r="AI599" s="147">
        <v>20872.32</v>
      </c>
      <c r="AJ599" s="147">
        <v>26566.68</v>
      </c>
      <c r="AK599" s="147"/>
      <c r="AL599" s="147">
        <v>26566.68</v>
      </c>
      <c r="AM599" s="147" t="s">
        <v>4102</v>
      </c>
      <c r="AN599" s="147" t="s">
        <v>4103</v>
      </c>
      <c r="AO599" s="1" t="s">
        <v>4104</v>
      </c>
      <c r="AP599" s="149"/>
    </row>
    <row r="600" spans="1:42" ht="38.25">
      <c r="A600" s="2">
        <v>594</v>
      </c>
      <c r="B600" s="145">
        <v>6907</v>
      </c>
      <c r="C600" s="146" t="s">
        <v>4105</v>
      </c>
      <c r="D600" s="147" t="s">
        <v>4068</v>
      </c>
      <c r="E600" s="148" t="s">
        <v>4069</v>
      </c>
      <c r="F600" s="147" t="s">
        <v>3311</v>
      </c>
      <c r="G600" s="148" t="s">
        <v>2821</v>
      </c>
      <c r="H600" s="147" t="s">
        <v>143</v>
      </c>
      <c r="I600" s="147"/>
      <c r="J600" s="147"/>
      <c r="K600" s="147">
        <v>32902</v>
      </c>
      <c r="L600" s="147">
        <v>4388</v>
      </c>
      <c r="M600" s="147">
        <v>3729</v>
      </c>
      <c r="N600" s="147">
        <v>33561</v>
      </c>
      <c r="O600" s="147">
        <v>2772</v>
      </c>
      <c r="P600" s="147">
        <v>2000</v>
      </c>
      <c r="Q600" s="147">
        <v>1000</v>
      </c>
      <c r="R600" s="147">
        <v>78</v>
      </c>
      <c r="S600" s="147"/>
      <c r="T600" s="147"/>
      <c r="U600" s="147"/>
      <c r="V600" s="147"/>
      <c r="W600" s="147"/>
      <c r="X600" s="147"/>
      <c r="Y600" s="147"/>
      <c r="Z600" s="147">
        <f t="shared" si="9"/>
        <v>5850</v>
      </c>
      <c r="AA600" s="147">
        <v>46869</v>
      </c>
      <c r="AB600" s="147"/>
      <c r="AC600" s="147">
        <v>7161.39</v>
      </c>
      <c r="AD600" s="147">
        <v>0</v>
      </c>
      <c r="AE600" s="147">
        <v>7458</v>
      </c>
      <c r="AF600" s="147">
        <v>5000</v>
      </c>
      <c r="AG600" s="147">
        <v>415.35</v>
      </c>
      <c r="AH600" s="147">
        <v>410.55</v>
      </c>
      <c r="AI600" s="147">
        <v>13283.9</v>
      </c>
      <c r="AJ600" s="147">
        <v>33585.1</v>
      </c>
      <c r="AK600" s="147"/>
      <c r="AL600" s="147">
        <v>33585.1</v>
      </c>
      <c r="AM600" s="147" t="s">
        <v>4106</v>
      </c>
      <c r="AN600" s="147" t="s">
        <v>4107</v>
      </c>
      <c r="AO600" s="1" t="s">
        <v>4108</v>
      </c>
      <c r="AP600" s="149"/>
    </row>
    <row r="601" spans="1:42" ht="38.25">
      <c r="A601" s="2">
        <v>595</v>
      </c>
      <c r="B601" s="145">
        <v>90156</v>
      </c>
      <c r="C601" s="146" t="s">
        <v>4109</v>
      </c>
      <c r="D601" s="147" t="s">
        <v>4068</v>
      </c>
      <c r="E601" s="148" t="s">
        <v>4069</v>
      </c>
      <c r="F601" s="147" t="s">
        <v>3311</v>
      </c>
      <c r="G601" s="148"/>
      <c r="H601" s="147" t="s">
        <v>3233</v>
      </c>
      <c r="I601" s="147"/>
      <c r="J601" s="147"/>
      <c r="K601" s="147">
        <v>24702</v>
      </c>
      <c r="L601" s="147"/>
      <c r="M601" s="147">
        <v>0</v>
      </c>
      <c r="N601" s="147">
        <v>24702</v>
      </c>
      <c r="O601" s="147"/>
      <c r="P601" s="147">
        <v>2000</v>
      </c>
      <c r="Q601" s="147">
        <v>1000</v>
      </c>
      <c r="R601" s="147"/>
      <c r="S601" s="147"/>
      <c r="T601" s="147"/>
      <c r="U601" s="147"/>
      <c r="V601" s="147">
        <v>0</v>
      </c>
      <c r="W601" s="147"/>
      <c r="X601" s="147"/>
      <c r="Y601" s="147"/>
      <c r="Z601" s="147">
        <f t="shared" si="9"/>
        <v>3000</v>
      </c>
      <c r="AA601" s="147">
        <v>27702</v>
      </c>
      <c r="AB601" s="147"/>
      <c r="AC601" s="147"/>
      <c r="AD601" s="147">
        <v>0</v>
      </c>
      <c r="AE601" s="147">
        <v>0</v>
      </c>
      <c r="AF601" s="147">
        <v>3000</v>
      </c>
      <c r="AG601" s="147">
        <v>247.02</v>
      </c>
      <c r="AH601" s="147">
        <v>0</v>
      </c>
      <c r="AI601" s="147">
        <v>3247.02</v>
      </c>
      <c r="AJ601" s="147">
        <v>24454.98</v>
      </c>
      <c r="AK601" s="147"/>
      <c r="AL601" s="147">
        <v>24454.98</v>
      </c>
      <c r="AM601" s="147" t="s">
        <v>4110</v>
      </c>
      <c r="AN601" s="147"/>
      <c r="AO601" s="1" t="s">
        <v>4111</v>
      </c>
      <c r="AP601" s="149"/>
    </row>
    <row r="602" spans="1:42" ht="38.25">
      <c r="A602" s="2">
        <v>596</v>
      </c>
      <c r="B602" s="145">
        <v>4756</v>
      </c>
      <c r="C602" s="146" t="s">
        <v>1414</v>
      </c>
      <c r="D602" s="147" t="s">
        <v>584</v>
      </c>
      <c r="E602" s="148" t="s">
        <v>4112</v>
      </c>
      <c r="F602" s="147" t="s">
        <v>3311</v>
      </c>
      <c r="G602" s="148" t="s">
        <v>1752</v>
      </c>
      <c r="H602" s="147" t="s">
        <v>142</v>
      </c>
      <c r="I602" s="147"/>
      <c r="J602" s="147"/>
      <c r="K602" s="147">
        <v>46207</v>
      </c>
      <c r="L602" s="147">
        <v>15400</v>
      </c>
      <c r="M602" s="147">
        <v>6160.7</v>
      </c>
      <c r="N602" s="147">
        <v>55446.3</v>
      </c>
      <c r="O602" s="147">
        <v>4220</v>
      </c>
      <c r="P602" s="147">
        <v>2000</v>
      </c>
      <c r="Q602" s="147">
        <v>1000</v>
      </c>
      <c r="R602" s="147"/>
      <c r="S602" s="147">
        <v>2519</v>
      </c>
      <c r="T602" s="147">
        <v>2250</v>
      </c>
      <c r="U602" s="147"/>
      <c r="V602" s="147"/>
      <c r="W602" s="147">
        <v>5000</v>
      </c>
      <c r="X602" s="147"/>
      <c r="Y602" s="147"/>
      <c r="Z602" s="147">
        <f t="shared" si="9"/>
        <v>16989</v>
      </c>
      <c r="AA602" s="147">
        <v>84756.7</v>
      </c>
      <c r="AB602" s="147">
        <v>924.14</v>
      </c>
      <c r="AC602" s="147">
        <v>39027.919999999998</v>
      </c>
      <c r="AD602" s="147">
        <v>0</v>
      </c>
      <c r="AE602" s="147">
        <v>12321.4</v>
      </c>
      <c r="AF602" s="147">
        <v>17000</v>
      </c>
      <c r="AG602" s="147">
        <v>500</v>
      </c>
      <c r="AH602" s="147">
        <v>17615.64</v>
      </c>
      <c r="AI602" s="147">
        <v>47437.04</v>
      </c>
      <c r="AJ602" s="147">
        <v>37319.660000000003</v>
      </c>
      <c r="AK602" s="147"/>
      <c r="AL602" s="147">
        <v>37319.660000000003</v>
      </c>
      <c r="AM602" s="147" t="s">
        <v>4113</v>
      </c>
      <c r="AN602" s="147" t="s">
        <v>4114</v>
      </c>
      <c r="AO602" s="1" t="s">
        <v>4115</v>
      </c>
      <c r="AP602" s="149"/>
    </row>
    <row r="603" spans="1:42" ht="38.25">
      <c r="A603" s="2">
        <v>597</v>
      </c>
      <c r="B603" s="145">
        <v>6505</v>
      </c>
      <c r="C603" s="146" t="s">
        <v>4116</v>
      </c>
      <c r="D603" s="147" t="s">
        <v>584</v>
      </c>
      <c r="E603" s="148" t="s">
        <v>4112</v>
      </c>
      <c r="F603" s="147" t="s">
        <v>3311</v>
      </c>
      <c r="G603" s="148" t="s">
        <v>2969</v>
      </c>
      <c r="H603" s="147" t="s">
        <v>144</v>
      </c>
      <c r="I603" s="147"/>
      <c r="J603" s="147"/>
      <c r="K603" s="147">
        <v>35420</v>
      </c>
      <c r="L603" s="147">
        <v>3543</v>
      </c>
      <c r="M603" s="147">
        <v>3896.3</v>
      </c>
      <c r="N603" s="147">
        <v>35066.699999999997</v>
      </c>
      <c r="O603" s="147">
        <v>3344</v>
      </c>
      <c r="P603" s="147">
        <v>2000</v>
      </c>
      <c r="Q603" s="147">
        <v>1000</v>
      </c>
      <c r="R603" s="147">
        <v>0</v>
      </c>
      <c r="S603" s="147">
        <v>1604</v>
      </c>
      <c r="T603" s="147"/>
      <c r="U603" s="147"/>
      <c r="V603" s="147"/>
      <c r="W603" s="147"/>
      <c r="X603" s="147"/>
      <c r="Y603" s="147"/>
      <c r="Z603" s="147">
        <f t="shared" si="9"/>
        <v>7948</v>
      </c>
      <c r="AA603" s="147">
        <v>50807.3</v>
      </c>
      <c r="AB603" s="147"/>
      <c r="AC603" s="147">
        <v>21835.65</v>
      </c>
      <c r="AD603" s="147">
        <v>0</v>
      </c>
      <c r="AE603" s="147">
        <v>7792.6</v>
      </c>
      <c r="AF603" s="147">
        <v>5000</v>
      </c>
      <c r="AG603" s="147">
        <v>424.2</v>
      </c>
      <c r="AH603" s="147">
        <v>4020.69</v>
      </c>
      <c r="AI603" s="147">
        <v>17237.490000000002</v>
      </c>
      <c r="AJ603" s="147">
        <v>33569.81</v>
      </c>
      <c r="AK603" s="147"/>
      <c r="AL603" s="147">
        <v>33569.81</v>
      </c>
      <c r="AM603" s="147" t="s">
        <v>4117</v>
      </c>
      <c r="AN603" s="147" t="s">
        <v>4118</v>
      </c>
      <c r="AO603" s="1" t="s">
        <v>4119</v>
      </c>
      <c r="AP603" s="149"/>
    </row>
    <row r="604" spans="1:42" ht="38.25">
      <c r="A604" s="2">
        <v>598</v>
      </c>
      <c r="B604" s="145">
        <v>6565</v>
      </c>
      <c r="C604" s="146" t="s">
        <v>4120</v>
      </c>
      <c r="D604" s="147" t="s">
        <v>584</v>
      </c>
      <c r="E604" s="148" t="s">
        <v>4112</v>
      </c>
      <c r="F604" s="147" t="s">
        <v>3311</v>
      </c>
      <c r="G604" s="148" t="s">
        <v>1693</v>
      </c>
      <c r="H604" s="147" t="s">
        <v>143</v>
      </c>
      <c r="I604" s="147"/>
      <c r="J604" s="147"/>
      <c r="K604" s="147">
        <v>32902</v>
      </c>
      <c r="L604" s="147">
        <v>6582</v>
      </c>
      <c r="M604" s="147">
        <v>3948.4</v>
      </c>
      <c r="N604" s="147">
        <v>35535.599999999999</v>
      </c>
      <c r="O604" s="147">
        <v>2772</v>
      </c>
      <c r="P604" s="147">
        <v>2000</v>
      </c>
      <c r="Q604" s="147">
        <v>1000</v>
      </c>
      <c r="R604" s="147"/>
      <c r="S604" s="147">
        <v>1348</v>
      </c>
      <c r="T604" s="147"/>
      <c r="U604" s="147"/>
      <c r="V604" s="147"/>
      <c r="W604" s="147"/>
      <c r="X604" s="147"/>
      <c r="Y604" s="147"/>
      <c r="Z604" s="147">
        <f t="shared" si="9"/>
        <v>7120</v>
      </c>
      <c r="AA604" s="147">
        <v>50552.4</v>
      </c>
      <c r="AB604" s="147"/>
      <c r="AC604" s="147">
        <v>25460.27</v>
      </c>
      <c r="AD604" s="147">
        <v>0</v>
      </c>
      <c r="AE604" s="147">
        <v>7896.8</v>
      </c>
      <c r="AF604" s="147">
        <v>5000</v>
      </c>
      <c r="AG604" s="147">
        <v>417.25</v>
      </c>
      <c r="AH604" s="147">
        <v>4652.76</v>
      </c>
      <c r="AI604" s="147">
        <v>17966.810000000001</v>
      </c>
      <c r="AJ604" s="147">
        <v>32585.59</v>
      </c>
      <c r="AK604" s="147"/>
      <c r="AL604" s="147">
        <v>32585.59</v>
      </c>
      <c r="AM604" s="147" t="s">
        <v>4121</v>
      </c>
      <c r="AN604" s="147" t="s">
        <v>4122</v>
      </c>
      <c r="AO604" s="1" t="s">
        <v>4123</v>
      </c>
      <c r="AP604" s="149"/>
    </row>
    <row r="605" spans="1:42" ht="38.25">
      <c r="A605" s="2">
        <v>599</v>
      </c>
      <c r="B605" s="145">
        <v>7206</v>
      </c>
      <c r="C605" s="146" t="s">
        <v>583</v>
      </c>
      <c r="D605" s="147" t="s">
        <v>584</v>
      </c>
      <c r="E605" s="148" t="s">
        <v>4112</v>
      </c>
      <c r="F605" s="147" t="s">
        <v>3311</v>
      </c>
      <c r="G605" s="148" t="s">
        <v>3083</v>
      </c>
      <c r="H605" s="147" t="s">
        <v>143</v>
      </c>
      <c r="I605" s="147"/>
      <c r="J605" s="147"/>
      <c r="K605" s="147">
        <v>32902</v>
      </c>
      <c r="L605" s="147">
        <v>2194</v>
      </c>
      <c r="M605" s="147">
        <v>3509.6</v>
      </c>
      <c r="N605" s="147">
        <v>31586.400000000001</v>
      </c>
      <c r="O605" s="147">
        <v>2772</v>
      </c>
      <c r="P605" s="147">
        <v>2000</v>
      </c>
      <c r="Q605" s="147">
        <v>1000</v>
      </c>
      <c r="R605" s="147"/>
      <c r="S605" s="147">
        <v>1348</v>
      </c>
      <c r="T605" s="147"/>
      <c r="U605" s="147"/>
      <c r="V605" s="147"/>
      <c r="W605" s="147"/>
      <c r="X605" s="147"/>
      <c r="Y605" s="147"/>
      <c r="Z605" s="147">
        <f t="shared" si="9"/>
        <v>7120</v>
      </c>
      <c r="AA605" s="147">
        <v>45725.599999999999</v>
      </c>
      <c r="AB605" s="147"/>
      <c r="AC605" s="147">
        <v>6415.15</v>
      </c>
      <c r="AD605" s="147"/>
      <c r="AE605" s="147">
        <v>7019.2</v>
      </c>
      <c r="AF605" s="147">
        <v>0</v>
      </c>
      <c r="AG605" s="147">
        <v>382.72</v>
      </c>
      <c r="AH605" s="147">
        <v>1344.66</v>
      </c>
      <c r="AI605" s="147">
        <v>8746.58</v>
      </c>
      <c r="AJ605" s="147">
        <v>36979.019999999997</v>
      </c>
      <c r="AK605" s="147"/>
      <c r="AL605" s="147">
        <v>36979.019999999997</v>
      </c>
      <c r="AM605" s="147" t="s">
        <v>4124</v>
      </c>
      <c r="AN605" s="147" t="s">
        <v>4125</v>
      </c>
      <c r="AO605" s="1" t="s">
        <v>4126</v>
      </c>
      <c r="AP605" s="149"/>
    </row>
    <row r="606" spans="1:42" ht="38.25">
      <c r="A606" s="2">
        <v>600</v>
      </c>
      <c r="B606" s="145">
        <v>7338</v>
      </c>
      <c r="C606" s="146" t="s">
        <v>4127</v>
      </c>
      <c r="D606" s="147" t="s">
        <v>584</v>
      </c>
      <c r="E606" s="148" t="s">
        <v>4112</v>
      </c>
      <c r="F606" s="147" t="s">
        <v>3311</v>
      </c>
      <c r="G606" s="148" t="s">
        <v>2989</v>
      </c>
      <c r="H606" s="147" t="s">
        <v>144</v>
      </c>
      <c r="I606" s="147"/>
      <c r="J606" s="147"/>
      <c r="K606" s="147">
        <v>35420</v>
      </c>
      <c r="L606" s="147">
        <v>0</v>
      </c>
      <c r="M606" s="147">
        <v>3542</v>
      </c>
      <c r="N606" s="147">
        <v>31878</v>
      </c>
      <c r="O606" s="147">
        <v>3344</v>
      </c>
      <c r="P606" s="147">
        <v>2000</v>
      </c>
      <c r="Q606" s="147">
        <v>1000</v>
      </c>
      <c r="R606" s="147">
        <v>0</v>
      </c>
      <c r="S606" s="147">
        <v>1604</v>
      </c>
      <c r="T606" s="147"/>
      <c r="U606" s="147"/>
      <c r="V606" s="147"/>
      <c r="W606" s="147"/>
      <c r="X606" s="147"/>
      <c r="Y606" s="147"/>
      <c r="Z606" s="147">
        <f t="shared" si="9"/>
        <v>7948</v>
      </c>
      <c r="AA606" s="147">
        <v>46910</v>
      </c>
      <c r="AB606" s="147"/>
      <c r="AC606" s="147"/>
      <c r="AD606" s="147"/>
      <c r="AE606" s="147">
        <v>7084</v>
      </c>
      <c r="AF606" s="147">
        <v>1000</v>
      </c>
      <c r="AG606" s="147">
        <v>0</v>
      </c>
      <c r="AH606" s="147">
        <v>0</v>
      </c>
      <c r="AI606" s="147">
        <v>8084</v>
      </c>
      <c r="AJ606" s="147">
        <v>38826</v>
      </c>
      <c r="AK606" s="147"/>
      <c r="AL606" s="147">
        <v>38826</v>
      </c>
      <c r="AM606" s="147" t="s">
        <v>4128</v>
      </c>
      <c r="AN606" s="147"/>
      <c r="AO606" s="1" t="s">
        <v>4129</v>
      </c>
      <c r="AP606" s="149"/>
    </row>
    <row r="607" spans="1:42" ht="38.25">
      <c r="A607" s="2">
        <v>601</v>
      </c>
      <c r="B607" s="145">
        <v>7547</v>
      </c>
      <c r="C607" s="146" t="s">
        <v>4130</v>
      </c>
      <c r="D607" s="147" t="s">
        <v>584</v>
      </c>
      <c r="E607" s="148" t="s">
        <v>4112</v>
      </c>
      <c r="F607" s="147" t="s">
        <v>3311</v>
      </c>
      <c r="G607" s="148" t="s">
        <v>2989</v>
      </c>
      <c r="H607" s="147" t="s">
        <v>144</v>
      </c>
      <c r="I607" s="147"/>
      <c r="J607" s="147"/>
      <c r="K607" s="147">
        <v>35420</v>
      </c>
      <c r="L607" s="147"/>
      <c r="M607" s="147">
        <v>3542</v>
      </c>
      <c r="N607" s="147">
        <v>31878</v>
      </c>
      <c r="O607" s="147">
        <v>3344</v>
      </c>
      <c r="P607" s="147">
        <v>2000</v>
      </c>
      <c r="Q607" s="147">
        <v>1000</v>
      </c>
      <c r="R607" s="147"/>
      <c r="S607" s="147">
        <v>1604</v>
      </c>
      <c r="T607" s="147"/>
      <c r="U607" s="147"/>
      <c r="V607" s="147"/>
      <c r="W607" s="147"/>
      <c r="X607" s="147"/>
      <c r="Y607" s="147"/>
      <c r="Z607" s="147">
        <f t="shared" si="9"/>
        <v>7948</v>
      </c>
      <c r="AA607" s="147">
        <v>46910</v>
      </c>
      <c r="AB607" s="147"/>
      <c r="AC607" s="147"/>
      <c r="AD607" s="147"/>
      <c r="AE607" s="147">
        <v>7084</v>
      </c>
      <c r="AF607" s="147">
        <v>0</v>
      </c>
      <c r="AG607" s="147">
        <v>398.26</v>
      </c>
      <c r="AH607" s="147">
        <v>0</v>
      </c>
      <c r="AI607" s="147">
        <v>7482.26</v>
      </c>
      <c r="AJ607" s="147">
        <v>39427.74</v>
      </c>
      <c r="AK607" s="147"/>
      <c r="AL607" s="147">
        <v>39427.74</v>
      </c>
      <c r="AM607" s="147" t="s">
        <v>4131</v>
      </c>
      <c r="AN607" s="147"/>
      <c r="AO607" s="1">
        <v>0</v>
      </c>
      <c r="AP607" s="149"/>
    </row>
    <row r="608" spans="1:42" ht="38.25">
      <c r="A608" s="2">
        <v>602</v>
      </c>
      <c r="B608" s="145">
        <v>90154</v>
      </c>
      <c r="C608" s="146" t="s">
        <v>4132</v>
      </c>
      <c r="D608" s="147" t="s">
        <v>584</v>
      </c>
      <c r="E608" s="148" t="s">
        <v>4112</v>
      </c>
      <c r="F608" s="147" t="s">
        <v>3311</v>
      </c>
      <c r="G608" s="148"/>
      <c r="H608" s="147" t="s">
        <v>3233</v>
      </c>
      <c r="I608" s="147"/>
      <c r="J608" s="147"/>
      <c r="K608" s="147">
        <v>24702</v>
      </c>
      <c r="L608" s="147"/>
      <c r="M608" s="147">
        <v>0</v>
      </c>
      <c r="N608" s="147">
        <v>24702</v>
      </c>
      <c r="O608" s="147"/>
      <c r="P608" s="147">
        <v>2000</v>
      </c>
      <c r="Q608" s="147">
        <v>1000</v>
      </c>
      <c r="R608" s="147"/>
      <c r="S608" s="147"/>
      <c r="T608" s="147"/>
      <c r="U608" s="147"/>
      <c r="V608" s="147">
        <v>0</v>
      </c>
      <c r="W608" s="147"/>
      <c r="X608" s="147"/>
      <c r="Y608" s="147"/>
      <c r="Z608" s="147">
        <f t="shared" si="9"/>
        <v>3000</v>
      </c>
      <c r="AA608" s="147">
        <v>27702</v>
      </c>
      <c r="AB608" s="147"/>
      <c r="AC608" s="147"/>
      <c r="AD608" s="147">
        <v>0</v>
      </c>
      <c r="AE608" s="147">
        <v>0</v>
      </c>
      <c r="AF608" s="147">
        <v>0</v>
      </c>
      <c r="AG608" s="147">
        <v>277.02</v>
      </c>
      <c r="AH608" s="147">
        <v>0</v>
      </c>
      <c r="AI608" s="147">
        <v>277.02</v>
      </c>
      <c r="AJ608" s="147">
        <v>27424.98</v>
      </c>
      <c r="AK608" s="147"/>
      <c r="AL608" s="147">
        <v>27424.98</v>
      </c>
      <c r="AM608" s="147" t="s">
        <v>4133</v>
      </c>
      <c r="AN608" s="147"/>
      <c r="AO608" s="1">
        <v>0</v>
      </c>
      <c r="AP608" s="149"/>
    </row>
    <row r="609" spans="1:42" ht="38.25">
      <c r="A609" s="2">
        <v>603</v>
      </c>
      <c r="B609" s="145">
        <v>5463</v>
      </c>
      <c r="C609" s="146" t="s">
        <v>951</v>
      </c>
      <c r="D609" s="147" t="s">
        <v>1536</v>
      </c>
      <c r="E609" s="148" t="s">
        <v>4134</v>
      </c>
      <c r="F609" s="147" t="s">
        <v>3311</v>
      </c>
      <c r="G609" s="148" t="s">
        <v>1752</v>
      </c>
      <c r="H609" s="147" t="s">
        <v>142</v>
      </c>
      <c r="I609" s="147"/>
      <c r="J609" s="147"/>
      <c r="K609" s="147">
        <v>46207</v>
      </c>
      <c r="L609" s="147">
        <v>15400</v>
      </c>
      <c r="M609" s="147">
        <v>6160.7</v>
      </c>
      <c r="N609" s="147">
        <v>55446.3</v>
      </c>
      <c r="O609" s="147">
        <v>4220</v>
      </c>
      <c r="P609" s="147">
        <v>2000</v>
      </c>
      <c r="Q609" s="147">
        <v>1000</v>
      </c>
      <c r="R609" s="147"/>
      <c r="S609" s="147">
        <v>2519</v>
      </c>
      <c r="T609" s="147">
        <v>2250</v>
      </c>
      <c r="U609" s="147"/>
      <c r="V609" s="147"/>
      <c r="W609" s="147">
        <v>5000</v>
      </c>
      <c r="X609" s="147"/>
      <c r="Y609" s="147"/>
      <c r="Z609" s="147">
        <f t="shared" si="9"/>
        <v>16989</v>
      </c>
      <c r="AA609" s="147">
        <v>84756.7</v>
      </c>
      <c r="AB609" s="147"/>
      <c r="AC609" s="147">
        <v>52611.77</v>
      </c>
      <c r="AD609" s="147">
        <v>0</v>
      </c>
      <c r="AE609" s="147">
        <v>12321.4</v>
      </c>
      <c r="AF609" s="147">
        <v>10000</v>
      </c>
      <c r="AG609" s="147">
        <v>500</v>
      </c>
      <c r="AH609" s="147">
        <v>22038.14</v>
      </c>
      <c r="AI609" s="147">
        <v>44859.54</v>
      </c>
      <c r="AJ609" s="147">
        <v>39897.160000000003</v>
      </c>
      <c r="AK609" s="147"/>
      <c r="AL609" s="147">
        <v>39897.160000000003</v>
      </c>
      <c r="AM609" s="147" t="s">
        <v>4135</v>
      </c>
      <c r="AN609" s="147" t="s">
        <v>4136</v>
      </c>
      <c r="AO609" s="1" t="s">
        <v>4137</v>
      </c>
      <c r="AP609" s="149"/>
    </row>
    <row r="610" spans="1:42" ht="51">
      <c r="A610" s="2">
        <v>604</v>
      </c>
      <c r="B610" s="145">
        <v>6045</v>
      </c>
      <c r="C610" s="146" t="s">
        <v>4138</v>
      </c>
      <c r="D610" s="147" t="s">
        <v>1536</v>
      </c>
      <c r="E610" s="148" t="s">
        <v>4134</v>
      </c>
      <c r="F610" s="147" t="s">
        <v>3311</v>
      </c>
      <c r="G610" s="148" t="s">
        <v>1716</v>
      </c>
      <c r="H610" s="147" t="s">
        <v>144</v>
      </c>
      <c r="I610" s="147"/>
      <c r="J610" s="147"/>
      <c r="K610" s="147">
        <v>35420</v>
      </c>
      <c r="L610" s="147">
        <v>12991</v>
      </c>
      <c r="M610" s="147">
        <v>4841.1000000000004</v>
      </c>
      <c r="N610" s="147">
        <v>43569.9</v>
      </c>
      <c r="O610" s="147">
        <v>3344</v>
      </c>
      <c r="P610" s="147">
        <v>2000</v>
      </c>
      <c r="Q610" s="147">
        <v>1000</v>
      </c>
      <c r="R610" s="147"/>
      <c r="S610" s="147">
        <v>1604</v>
      </c>
      <c r="T610" s="147"/>
      <c r="U610" s="147"/>
      <c r="V610" s="147"/>
      <c r="W610" s="147"/>
      <c r="X610" s="147"/>
      <c r="Y610" s="147"/>
      <c r="Z610" s="147">
        <f t="shared" si="9"/>
        <v>7948</v>
      </c>
      <c r="AA610" s="147">
        <v>61200.1</v>
      </c>
      <c r="AB610" s="147"/>
      <c r="AC610" s="147">
        <v>33408.94</v>
      </c>
      <c r="AD610" s="147">
        <v>0</v>
      </c>
      <c r="AE610" s="147">
        <v>9682.2000000000007</v>
      </c>
      <c r="AF610" s="147">
        <v>8000</v>
      </c>
      <c r="AG610" s="147">
        <v>472.84</v>
      </c>
      <c r="AH610" s="147">
        <v>8970.99</v>
      </c>
      <c r="AI610" s="147">
        <v>27126.03</v>
      </c>
      <c r="AJ610" s="147">
        <v>34074.07</v>
      </c>
      <c r="AK610" s="147"/>
      <c r="AL610" s="147">
        <v>34074.07</v>
      </c>
      <c r="AM610" s="147" t="s">
        <v>4139</v>
      </c>
      <c r="AN610" s="147" t="s">
        <v>4140</v>
      </c>
      <c r="AO610" s="1" t="s">
        <v>4141</v>
      </c>
      <c r="AP610" s="149"/>
    </row>
    <row r="611" spans="1:42" ht="51">
      <c r="A611" s="2">
        <v>605</v>
      </c>
      <c r="B611" s="145">
        <v>6564</v>
      </c>
      <c r="C611" s="146" t="s">
        <v>4142</v>
      </c>
      <c r="D611" s="147" t="s">
        <v>1536</v>
      </c>
      <c r="E611" s="148" t="s">
        <v>4134</v>
      </c>
      <c r="F611" s="147" t="s">
        <v>3311</v>
      </c>
      <c r="G611" s="148" t="s">
        <v>1693</v>
      </c>
      <c r="H611" s="147" t="s">
        <v>143</v>
      </c>
      <c r="I611" s="147"/>
      <c r="J611" s="147"/>
      <c r="K611" s="147">
        <v>32902</v>
      </c>
      <c r="L611" s="147">
        <v>6582</v>
      </c>
      <c r="M611" s="147">
        <v>3948.4</v>
      </c>
      <c r="N611" s="147">
        <v>35535.599999999999</v>
      </c>
      <c r="O611" s="147">
        <v>2772</v>
      </c>
      <c r="P611" s="147">
        <v>2000</v>
      </c>
      <c r="Q611" s="147">
        <v>1000</v>
      </c>
      <c r="R611" s="147"/>
      <c r="S611" s="147">
        <v>1348</v>
      </c>
      <c r="T611" s="147"/>
      <c r="U611" s="147"/>
      <c r="V611" s="147"/>
      <c r="W611" s="147"/>
      <c r="X611" s="147"/>
      <c r="Y611" s="147"/>
      <c r="Z611" s="147">
        <f t="shared" si="9"/>
        <v>7120</v>
      </c>
      <c r="AA611" s="147">
        <v>50552.4</v>
      </c>
      <c r="AB611" s="147"/>
      <c r="AC611" s="147">
        <v>25968.34</v>
      </c>
      <c r="AD611" s="147">
        <v>0</v>
      </c>
      <c r="AE611" s="147">
        <v>7896.8</v>
      </c>
      <c r="AF611" s="147">
        <v>5000</v>
      </c>
      <c r="AG611" s="147">
        <v>473.11</v>
      </c>
      <c r="AH611" s="147">
        <v>3831.2</v>
      </c>
      <c r="AI611" s="147">
        <v>17201.11</v>
      </c>
      <c r="AJ611" s="147">
        <v>33351.29</v>
      </c>
      <c r="AK611" s="147"/>
      <c r="AL611" s="147">
        <v>33351.29</v>
      </c>
      <c r="AM611" s="147" t="s">
        <v>4143</v>
      </c>
      <c r="AN611" s="147" t="s">
        <v>4144</v>
      </c>
      <c r="AO611" s="1" t="s">
        <v>4145</v>
      </c>
      <c r="AP611" s="149"/>
    </row>
    <row r="612" spans="1:42" ht="38.25">
      <c r="A612" s="2">
        <v>606</v>
      </c>
      <c r="B612" s="145">
        <v>6566</v>
      </c>
      <c r="C612" s="146" t="s">
        <v>886</v>
      </c>
      <c r="D612" s="147" t="s">
        <v>1536</v>
      </c>
      <c r="E612" s="148" t="s">
        <v>4134</v>
      </c>
      <c r="F612" s="147" t="s">
        <v>3311</v>
      </c>
      <c r="G612" s="148" t="s">
        <v>1693</v>
      </c>
      <c r="H612" s="147" t="s">
        <v>143</v>
      </c>
      <c r="I612" s="147"/>
      <c r="J612" s="147"/>
      <c r="K612" s="147">
        <v>32902</v>
      </c>
      <c r="L612" s="147">
        <v>6582</v>
      </c>
      <c r="M612" s="147">
        <v>3948.4</v>
      </c>
      <c r="N612" s="147">
        <v>35535.599999999999</v>
      </c>
      <c r="O612" s="147">
        <v>2772</v>
      </c>
      <c r="P612" s="147">
        <v>2000</v>
      </c>
      <c r="Q612" s="147">
        <v>1000</v>
      </c>
      <c r="R612" s="147"/>
      <c r="S612" s="147">
        <v>1348</v>
      </c>
      <c r="T612" s="147"/>
      <c r="U612" s="147"/>
      <c r="V612" s="147"/>
      <c r="W612" s="147"/>
      <c r="X612" s="147"/>
      <c r="Y612" s="147"/>
      <c r="Z612" s="147">
        <f t="shared" si="9"/>
        <v>7120</v>
      </c>
      <c r="AA612" s="147">
        <v>50552.4</v>
      </c>
      <c r="AB612" s="147"/>
      <c r="AC612" s="147">
        <v>23460.51</v>
      </c>
      <c r="AD612" s="147">
        <v>0</v>
      </c>
      <c r="AE612" s="147">
        <v>7896.8</v>
      </c>
      <c r="AF612" s="147">
        <v>7000</v>
      </c>
      <c r="AG612" s="147">
        <v>440.91</v>
      </c>
      <c r="AH612" s="147">
        <v>3572.04</v>
      </c>
      <c r="AI612" s="147">
        <v>18909.75</v>
      </c>
      <c r="AJ612" s="147">
        <v>31642.65</v>
      </c>
      <c r="AK612" s="147"/>
      <c r="AL612" s="147">
        <v>31642.65</v>
      </c>
      <c r="AM612" s="147" t="s">
        <v>4146</v>
      </c>
      <c r="AN612" s="147" t="s">
        <v>4147</v>
      </c>
      <c r="AO612" s="1" t="s">
        <v>4148</v>
      </c>
      <c r="AP612" s="149"/>
    </row>
    <row r="613" spans="1:42" ht="38.25">
      <c r="A613" s="2">
        <v>607</v>
      </c>
      <c r="B613" s="145">
        <v>4738</v>
      </c>
      <c r="C613" s="146" t="s">
        <v>4149</v>
      </c>
      <c r="D613" s="147" t="s">
        <v>1547</v>
      </c>
      <c r="E613" s="148" t="s">
        <v>4150</v>
      </c>
      <c r="F613" s="147" t="s">
        <v>3311</v>
      </c>
      <c r="G613" s="148" t="s">
        <v>1723</v>
      </c>
      <c r="H613" s="147" t="s">
        <v>691</v>
      </c>
      <c r="I613" s="147"/>
      <c r="J613" s="147"/>
      <c r="K613" s="147">
        <v>48737</v>
      </c>
      <c r="L613" s="147">
        <v>13000</v>
      </c>
      <c r="M613" s="147">
        <v>6173.7</v>
      </c>
      <c r="N613" s="147">
        <v>55563.3</v>
      </c>
      <c r="O613" s="147">
        <v>4420</v>
      </c>
      <c r="P613" s="147">
        <v>2000</v>
      </c>
      <c r="Q613" s="147">
        <v>1000</v>
      </c>
      <c r="R613" s="147">
        <v>160</v>
      </c>
      <c r="S613" s="147"/>
      <c r="T613" s="147"/>
      <c r="U613" s="147"/>
      <c r="V613" s="147"/>
      <c r="W613" s="147"/>
      <c r="X613" s="147"/>
      <c r="Y613" s="147"/>
      <c r="Z613" s="147">
        <f t="shared" si="9"/>
        <v>7580</v>
      </c>
      <c r="AA613" s="147">
        <v>75490.7</v>
      </c>
      <c r="AB613" s="147"/>
      <c r="AC613" s="147">
        <v>53261.93</v>
      </c>
      <c r="AD613" s="147">
        <v>0</v>
      </c>
      <c r="AE613" s="147">
        <v>12347.4</v>
      </c>
      <c r="AF613" s="147">
        <v>16000</v>
      </c>
      <c r="AG613" s="147">
        <v>501.5</v>
      </c>
      <c r="AH613" s="147">
        <v>20261.189999999999</v>
      </c>
      <c r="AI613" s="147">
        <v>49110.09</v>
      </c>
      <c r="AJ613" s="147">
        <v>26380.61</v>
      </c>
      <c r="AK613" s="147"/>
      <c r="AL613" s="147">
        <v>26380.61</v>
      </c>
      <c r="AM613" s="147" t="s">
        <v>4151</v>
      </c>
      <c r="AN613" s="147" t="s">
        <v>4152</v>
      </c>
      <c r="AO613" s="1" t="s">
        <v>4153</v>
      </c>
      <c r="AP613" s="149"/>
    </row>
    <row r="614" spans="1:42" ht="38.25">
      <c r="A614" s="2">
        <v>608</v>
      </c>
      <c r="B614" s="145">
        <v>4744</v>
      </c>
      <c r="C614" s="146" t="s">
        <v>1568</v>
      </c>
      <c r="D614" s="147" t="s">
        <v>1547</v>
      </c>
      <c r="E614" s="148" t="s">
        <v>4150</v>
      </c>
      <c r="F614" s="147" t="s">
        <v>3311</v>
      </c>
      <c r="G614" s="148" t="s">
        <v>1752</v>
      </c>
      <c r="H614" s="147" t="s">
        <v>142</v>
      </c>
      <c r="I614" s="147"/>
      <c r="J614" s="147"/>
      <c r="K614" s="147">
        <v>46207</v>
      </c>
      <c r="L614" s="147">
        <v>15400</v>
      </c>
      <c r="M614" s="147">
        <v>6160.7</v>
      </c>
      <c r="N614" s="147">
        <v>55446.3</v>
      </c>
      <c r="O614" s="147">
        <v>4220</v>
      </c>
      <c r="P614" s="147">
        <v>2000</v>
      </c>
      <c r="Q614" s="147">
        <v>1000</v>
      </c>
      <c r="R614" s="147">
        <v>145</v>
      </c>
      <c r="S614" s="147"/>
      <c r="T614" s="147"/>
      <c r="U614" s="147"/>
      <c r="V614" s="147"/>
      <c r="W614" s="147"/>
      <c r="X614" s="147"/>
      <c r="Y614" s="147"/>
      <c r="Z614" s="147">
        <f t="shared" si="9"/>
        <v>7365</v>
      </c>
      <c r="AA614" s="147">
        <v>75132.7</v>
      </c>
      <c r="AB614" s="147"/>
      <c r="AC614" s="147">
        <v>46657.56</v>
      </c>
      <c r="AD614" s="147">
        <v>0</v>
      </c>
      <c r="AE614" s="147">
        <v>12321.4</v>
      </c>
      <c r="AF614" s="147">
        <v>10000</v>
      </c>
      <c r="AG614" s="147">
        <v>501.15</v>
      </c>
      <c r="AH614" s="147">
        <v>18107.97</v>
      </c>
      <c r="AI614" s="147">
        <v>40930.519999999997</v>
      </c>
      <c r="AJ614" s="147">
        <v>34202.18</v>
      </c>
      <c r="AK614" s="147"/>
      <c r="AL614" s="147">
        <v>34202.18</v>
      </c>
      <c r="AM614" s="147" t="s">
        <v>4154</v>
      </c>
      <c r="AN614" s="147" t="s">
        <v>4155</v>
      </c>
      <c r="AO614" s="1" t="s">
        <v>4156</v>
      </c>
      <c r="AP614" s="149"/>
    </row>
    <row r="615" spans="1:42" ht="38.25">
      <c r="A615" s="2">
        <v>609</v>
      </c>
      <c r="B615" s="145">
        <v>5499</v>
      </c>
      <c r="C615" s="146" t="s">
        <v>1419</v>
      </c>
      <c r="D615" s="147" t="s">
        <v>1547</v>
      </c>
      <c r="E615" s="148" t="s">
        <v>4150</v>
      </c>
      <c r="F615" s="147" t="s">
        <v>3311</v>
      </c>
      <c r="G615" s="148" t="s">
        <v>1686</v>
      </c>
      <c r="H615" s="147" t="s">
        <v>145</v>
      </c>
      <c r="I615" s="147"/>
      <c r="J615" s="147"/>
      <c r="K615" s="147">
        <v>52774</v>
      </c>
      <c r="L615" s="147">
        <v>12313</v>
      </c>
      <c r="M615" s="147">
        <v>6508.7</v>
      </c>
      <c r="N615" s="147">
        <v>58578.3</v>
      </c>
      <c r="O615" s="147">
        <v>4620</v>
      </c>
      <c r="P615" s="147">
        <v>2000</v>
      </c>
      <c r="Q615" s="147">
        <v>1000</v>
      </c>
      <c r="R615" s="147">
        <v>172</v>
      </c>
      <c r="S615" s="147"/>
      <c r="T615" s="147">
        <v>2400</v>
      </c>
      <c r="U615" s="147"/>
      <c r="V615" s="147"/>
      <c r="W615" s="147">
        <v>6000</v>
      </c>
      <c r="X615" s="147"/>
      <c r="Y615" s="147"/>
      <c r="Z615" s="147">
        <f t="shared" si="9"/>
        <v>16192</v>
      </c>
      <c r="AA615" s="147">
        <v>87787.7</v>
      </c>
      <c r="AB615" s="147"/>
      <c r="AC615" s="147">
        <v>36745.5</v>
      </c>
      <c r="AD615" s="147">
        <v>0</v>
      </c>
      <c r="AE615" s="147">
        <v>13017.4</v>
      </c>
      <c r="AF615" s="147">
        <v>15000</v>
      </c>
      <c r="AG615" s="147">
        <v>500</v>
      </c>
      <c r="AH615" s="147">
        <v>15691.81</v>
      </c>
      <c r="AI615" s="147">
        <v>44209.21</v>
      </c>
      <c r="AJ615" s="147">
        <v>43578.49</v>
      </c>
      <c r="AK615" s="147"/>
      <c r="AL615" s="147">
        <v>43578.49</v>
      </c>
      <c r="AM615" s="147" t="s">
        <v>4157</v>
      </c>
      <c r="AN615" s="147" t="s">
        <v>4158</v>
      </c>
      <c r="AO615" s="1" t="s">
        <v>4159</v>
      </c>
      <c r="AP615" s="149"/>
    </row>
    <row r="616" spans="1:42" ht="38.25">
      <c r="A616" s="2">
        <v>610</v>
      </c>
      <c r="B616" s="145">
        <v>6525</v>
      </c>
      <c r="C616" s="146" t="s">
        <v>1569</v>
      </c>
      <c r="D616" s="147" t="s">
        <v>1547</v>
      </c>
      <c r="E616" s="148" t="s">
        <v>4150</v>
      </c>
      <c r="F616" s="147" t="s">
        <v>3311</v>
      </c>
      <c r="G616" s="148" t="s">
        <v>1693</v>
      </c>
      <c r="H616" s="147" t="s">
        <v>143</v>
      </c>
      <c r="I616" s="147"/>
      <c r="J616" s="147"/>
      <c r="K616" s="147">
        <v>32902</v>
      </c>
      <c r="L616" s="147">
        <v>6582</v>
      </c>
      <c r="M616" s="147">
        <v>3948.4</v>
      </c>
      <c r="N616" s="147">
        <v>35535.599999999999</v>
      </c>
      <c r="O616" s="147">
        <v>2772</v>
      </c>
      <c r="P616" s="147">
        <v>2000</v>
      </c>
      <c r="Q616" s="147">
        <v>1000</v>
      </c>
      <c r="R616" s="147">
        <v>78</v>
      </c>
      <c r="S616" s="147"/>
      <c r="T616" s="147"/>
      <c r="U616" s="147"/>
      <c r="V616" s="147"/>
      <c r="W616" s="147"/>
      <c r="X616" s="147"/>
      <c r="Y616" s="147"/>
      <c r="Z616" s="147">
        <f t="shared" si="9"/>
        <v>5850</v>
      </c>
      <c r="AA616" s="147">
        <v>49282.400000000001</v>
      </c>
      <c r="AB616" s="147"/>
      <c r="AC616" s="147">
        <v>25514.43</v>
      </c>
      <c r="AD616" s="147">
        <v>0</v>
      </c>
      <c r="AE616" s="147">
        <v>7896.8</v>
      </c>
      <c r="AF616" s="147">
        <v>2000</v>
      </c>
      <c r="AG616" s="147">
        <v>476.22</v>
      </c>
      <c r="AH616" s="147">
        <v>3881.8</v>
      </c>
      <c r="AI616" s="147">
        <v>14254.82</v>
      </c>
      <c r="AJ616" s="147">
        <v>35027.58</v>
      </c>
      <c r="AK616" s="147"/>
      <c r="AL616" s="147">
        <v>35027.58</v>
      </c>
      <c r="AM616" s="147" t="s">
        <v>4160</v>
      </c>
      <c r="AN616" s="147" t="s">
        <v>4161</v>
      </c>
      <c r="AO616" s="1" t="s">
        <v>4162</v>
      </c>
      <c r="AP616" s="149"/>
    </row>
    <row r="617" spans="1:42" ht="38.25">
      <c r="A617" s="2">
        <v>611</v>
      </c>
      <c r="B617" s="145">
        <v>6666</v>
      </c>
      <c r="C617" s="146" t="s">
        <v>4163</v>
      </c>
      <c r="D617" s="147" t="s">
        <v>1547</v>
      </c>
      <c r="E617" s="148" t="s">
        <v>4150</v>
      </c>
      <c r="F617" s="147" t="s">
        <v>3311</v>
      </c>
      <c r="G617" s="148" t="s">
        <v>2969</v>
      </c>
      <c r="H617" s="147" t="s">
        <v>144</v>
      </c>
      <c r="I617" s="147"/>
      <c r="J617" s="147"/>
      <c r="K617" s="147">
        <v>35420</v>
      </c>
      <c r="L617" s="147">
        <v>3543</v>
      </c>
      <c r="M617" s="147">
        <v>3896.3</v>
      </c>
      <c r="N617" s="147">
        <v>35066.699999999997</v>
      </c>
      <c r="O617" s="147">
        <v>3344</v>
      </c>
      <c r="P617" s="147">
        <v>2000</v>
      </c>
      <c r="Q617" s="147">
        <v>1000</v>
      </c>
      <c r="R617" s="147">
        <v>93</v>
      </c>
      <c r="S617" s="147"/>
      <c r="T617" s="147"/>
      <c r="U617" s="147"/>
      <c r="V617" s="147"/>
      <c r="W617" s="147"/>
      <c r="X617" s="147"/>
      <c r="Y617" s="147"/>
      <c r="Z617" s="147">
        <f t="shared" si="9"/>
        <v>6437</v>
      </c>
      <c r="AA617" s="147">
        <v>49296.3</v>
      </c>
      <c r="AB617" s="147"/>
      <c r="AC617" s="147">
        <v>22370.27</v>
      </c>
      <c r="AD617" s="147">
        <v>0</v>
      </c>
      <c r="AE617" s="147">
        <v>7792.6</v>
      </c>
      <c r="AF617" s="147">
        <v>15000</v>
      </c>
      <c r="AG617" s="147">
        <v>603.96</v>
      </c>
      <c r="AH617" s="147">
        <v>2136.42</v>
      </c>
      <c r="AI617" s="147">
        <v>25532.98</v>
      </c>
      <c r="AJ617" s="147">
        <v>23763.32</v>
      </c>
      <c r="AK617" s="147"/>
      <c r="AL617" s="147">
        <v>23763.32</v>
      </c>
      <c r="AM617" s="147" t="s">
        <v>4164</v>
      </c>
      <c r="AN617" s="147" t="s">
        <v>4165</v>
      </c>
      <c r="AO617" s="1" t="s">
        <v>4166</v>
      </c>
      <c r="AP617" s="149"/>
    </row>
    <row r="618" spans="1:42" ht="38.25">
      <c r="A618" s="2">
        <v>612</v>
      </c>
      <c r="B618" s="145">
        <v>6882</v>
      </c>
      <c r="C618" s="146" t="s">
        <v>4167</v>
      </c>
      <c r="D618" s="147" t="s">
        <v>1547</v>
      </c>
      <c r="E618" s="148" t="s">
        <v>4150</v>
      </c>
      <c r="F618" s="147" t="s">
        <v>3311</v>
      </c>
      <c r="G618" s="148" t="s">
        <v>2821</v>
      </c>
      <c r="H618" s="147" t="s">
        <v>143</v>
      </c>
      <c r="I618" s="147"/>
      <c r="J618" s="147"/>
      <c r="K618" s="147">
        <v>32902</v>
      </c>
      <c r="L618" s="147">
        <v>4388</v>
      </c>
      <c r="M618" s="147">
        <v>3729</v>
      </c>
      <c r="N618" s="147">
        <v>33561</v>
      </c>
      <c r="O618" s="147">
        <v>2772</v>
      </c>
      <c r="P618" s="147">
        <v>2000</v>
      </c>
      <c r="Q618" s="147">
        <v>1000</v>
      </c>
      <c r="R618" s="147"/>
      <c r="S618" s="147">
        <v>648</v>
      </c>
      <c r="T618" s="147"/>
      <c r="U618" s="147"/>
      <c r="V618" s="147"/>
      <c r="W618" s="147"/>
      <c r="X618" s="147"/>
      <c r="Y618" s="147"/>
      <c r="Z618" s="147">
        <f t="shared" si="9"/>
        <v>6420</v>
      </c>
      <c r="AA618" s="147">
        <v>47439</v>
      </c>
      <c r="AB618" s="147"/>
      <c r="AC618" s="147">
        <v>19993.599999999999</v>
      </c>
      <c r="AD618" s="147">
        <v>0</v>
      </c>
      <c r="AE618" s="147">
        <v>7458</v>
      </c>
      <c r="AF618" s="147">
        <v>10000</v>
      </c>
      <c r="AG618" s="147">
        <v>722.62</v>
      </c>
      <c r="AH618" s="147">
        <v>1094.8</v>
      </c>
      <c r="AI618" s="147">
        <v>19275.419999999998</v>
      </c>
      <c r="AJ618" s="147">
        <v>28163.58</v>
      </c>
      <c r="AK618" s="147"/>
      <c r="AL618" s="147">
        <v>28163.58</v>
      </c>
      <c r="AM618" s="147" t="s">
        <v>4168</v>
      </c>
      <c r="AN618" s="147" t="s">
        <v>4169</v>
      </c>
      <c r="AO618" s="1" t="s">
        <v>4170</v>
      </c>
      <c r="AP618" s="149"/>
    </row>
    <row r="619" spans="1:42" ht="38.25">
      <c r="A619" s="2">
        <v>613</v>
      </c>
      <c r="B619" s="145">
        <v>7021</v>
      </c>
      <c r="C619" s="146" t="s">
        <v>4171</v>
      </c>
      <c r="D619" s="147" t="s">
        <v>1547</v>
      </c>
      <c r="E619" s="148" t="s">
        <v>4150</v>
      </c>
      <c r="F619" s="147" t="s">
        <v>3311</v>
      </c>
      <c r="G619" s="148" t="s">
        <v>2821</v>
      </c>
      <c r="H619" s="147" t="s">
        <v>144</v>
      </c>
      <c r="I619" s="147"/>
      <c r="J619" s="147"/>
      <c r="K619" s="147">
        <v>35420</v>
      </c>
      <c r="L619" s="147">
        <v>4724</v>
      </c>
      <c r="M619" s="147">
        <v>4014.4</v>
      </c>
      <c r="N619" s="147">
        <v>36129.599999999999</v>
      </c>
      <c r="O619" s="147">
        <v>3344</v>
      </c>
      <c r="P619" s="147">
        <v>2000</v>
      </c>
      <c r="Q619" s="147">
        <v>1000</v>
      </c>
      <c r="R619" s="147"/>
      <c r="S619" s="147">
        <v>771</v>
      </c>
      <c r="T619" s="147"/>
      <c r="U619" s="147"/>
      <c r="V619" s="147"/>
      <c r="W619" s="147"/>
      <c r="X619" s="147"/>
      <c r="Y619" s="147"/>
      <c r="Z619" s="147">
        <f t="shared" si="9"/>
        <v>7115</v>
      </c>
      <c r="AA619" s="147">
        <v>51273.4</v>
      </c>
      <c r="AB619" s="147"/>
      <c r="AC619" s="147">
        <v>21245.57</v>
      </c>
      <c r="AD619" s="147">
        <v>0</v>
      </c>
      <c r="AE619" s="147">
        <v>8028.8</v>
      </c>
      <c r="AF619" s="147">
        <v>5000</v>
      </c>
      <c r="AG619" s="147">
        <v>470.61</v>
      </c>
      <c r="AH619" s="147">
        <v>3119.16</v>
      </c>
      <c r="AI619" s="147">
        <v>16618.57</v>
      </c>
      <c r="AJ619" s="147">
        <v>34654.83</v>
      </c>
      <c r="AK619" s="147"/>
      <c r="AL619" s="147">
        <v>34654.83</v>
      </c>
      <c r="AM619" s="147" t="s">
        <v>4172</v>
      </c>
      <c r="AN619" s="147" t="s">
        <v>4173</v>
      </c>
      <c r="AO619" s="1" t="s">
        <v>4174</v>
      </c>
      <c r="AP619" s="149"/>
    </row>
    <row r="620" spans="1:42" ht="38.25">
      <c r="A620" s="2">
        <v>614</v>
      </c>
      <c r="B620" s="145">
        <v>90158</v>
      </c>
      <c r="C620" s="146" t="s">
        <v>4175</v>
      </c>
      <c r="D620" s="147" t="s">
        <v>1547</v>
      </c>
      <c r="E620" s="148" t="s">
        <v>4150</v>
      </c>
      <c r="F620" s="147" t="s">
        <v>3311</v>
      </c>
      <c r="G620" s="148"/>
      <c r="H620" s="147" t="s">
        <v>3233</v>
      </c>
      <c r="I620" s="147"/>
      <c r="J620" s="147"/>
      <c r="K620" s="147">
        <v>24702</v>
      </c>
      <c r="L620" s="147"/>
      <c r="M620" s="147">
        <v>0</v>
      </c>
      <c r="N620" s="147">
        <v>24702</v>
      </c>
      <c r="O620" s="147"/>
      <c r="P620" s="147">
        <v>2000</v>
      </c>
      <c r="Q620" s="147">
        <v>1000</v>
      </c>
      <c r="R620" s="147"/>
      <c r="S620" s="147"/>
      <c r="T620" s="147"/>
      <c r="U620" s="147"/>
      <c r="V620" s="147">
        <v>0</v>
      </c>
      <c r="W620" s="147"/>
      <c r="X620" s="147"/>
      <c r="Y620" s="147"/>
      <c r="Z620" s="147">
        <f t="shared" si="9"/>
        <v>3000</v>
      </c>
      <c r="AA620" s="147">
        <v>27702</v>
      </c>
      <c r="AB620" s="147"/>
      <c r="AC620" s="147"/>
      <c r="AD620" s="147">
        <v>0</v>
      </c>
      <c r="AE620" s="147">
        <v>0</v>
      </c>
      <c r="AF620" s="147">
        <v>0</v>
      </c>
      <c r="AG620" s="147">
        <v>243.68</v>
      </c>
      <c r="AH620" s="147">
        <v>0</v>
      </c>
      <c r="AI620" s="147">
        <v>243.68</v>
      </c>
      <c r="AJ620" s="147">
        <v>27458.32</v>
      </c>
      <c r="AK620" s="147"/>
      <c r="AL620" s="147">
        <v>27458.32</v>
      </c>
      <c r="AM620" s="147" t="s">
        <v>4176</v>
      </c>
      <c r="AN620" s="147"/>
      <c r="AO620" s="1">
        <v>0</v>
      </c>
      <c r="AP620" s="149"/>
    </row>
    <row r="621" spans="1:42" ht="38.25">
      <c r="A621" s="2">
        <v>615</v>
      </c>
      <c r="B621" s="145">
        <v>4883</v>
      </c>
      <c r="C621" s="146" t="s">
        <v>4177</v>
      </c>
      <c r="D621" s="147" t="s">
        <v>536</v>
      </c>
      <c r="E621" s="148" t="s">
        <v>4178</v>
      </c>
      <c r="F621" s="147" t="s">
        <v>3311</v>
      </c>
      <c r="G621" s="148" t="s">
        <v>1885</v>
      </c>
      <c r="H621" s="147" t="s">
        <v>1886</v>
      </c>
      <c r="I621" s="147" t="s">
        <v>1887</v>
      </c>
      <c r="J621" s="147"/>
      <c r="K621" s="147">
        <v>38491</v>
      </c>
      <c r="L621" s="147">
        <v>16679</v>
      </c>
      <c r="M621" s="147">
        <v>5517</v>
      </c>
      <c r="N621" s="147">
        <v>49653</v>
      </c>
      <c r="O621" s="147">
        <v>3344</v>
      </c>
      <c r="P621" s="147">
        <v>2000</v>
      </c>
      <c r="Q621" s="147">
        <v>1000</v>
      </c>
      <c r="R621" s="147"/>
      <c r="S621" s="147">
        <v>771</v>
      </c>
      <c r="T621" s="147"/>
      <c r="U621" s="147"/>
      <c r="V621" s="147"/>
      <c r="W621" s="147"/>
      <c r="X621" s="147"/>
      <c r="Y621" s="147"/>
      <c r="Z621" s="147">
        <f t="shared" si="9"/>
        <v>7115</v>
      </c>
      <c r="AA621" s="147">
        <v>67802</v>
      </c>
      <c r="AB621" s="147"/>
      <c r="AC621" s="147">
        <v>33748.5</v>
      </c>
      <c r="AD621" s="147">
        <v>0</v>
      </c>
      <c r="AE621" s="147">
        <v>11034</v>
      </c>
      <c r="AF621" s="147">
        <v>11000</v>
      </c>
      <c r="AG621" s="147">
        <v>447.97</v>
      </c>
      <c r="AH621" s="147">
        <v>10612.42</v>
      </c>
      <c r="AI621" s="147">
        <v>33094.39</v>
      </c>
      <c r="AJ621" s="147">
        <v>34707.61</v>
      </c>
      <c r="AK621" s="147"/>
      <c r="AL621" s="147">
        <v>34707.61</v>
      </c>
      <c r="AM621" s="147" t="s">
        <v>4179</v>
      </c>
      <c r="AN621" s="147" t="s">
        <v>4180</v>
      </c>
      <c r="AO621" s="1" t="s">
        <v>4181</v>
      </c>
      <c r="AP621" s="149"/>
    </row>
    <row r="622" spans="1:42" ht="38.25">
      <c r="A622" s="2">
        <v>616</v>
      </c>
      <c r="B622" s="145">
        <v>5509</v>
      </c>
      <c r="C622" s="146" t="s">
        <v>4182</v>
      </c>
      <c r="D622" s="147" t="s">
        <v>536</v>
      </c>
      <c r="E622" s="148" t="s">
        <v>4178</v>
      </c>
      <c r="F622" s="147" t="s">
        <v>3311</v>
      </c>
      <c r="G622" s="148" t="s">
        <v>1752</v>
      </c>
      <c r="H622" s="147" t="s">
        <v>142</v>
      </c>
      <c r="I622" s="147"/>
      <c r="J622" s="147"/>
      <c r="K622" s="147">
        <v>46207</v>
      </c>
      <c r="L622" s="147">
        <v>15400</v>
      </c>
      <c r="M622" s="147">
        <v>6160.7</v>
      </c>
      <c r="N622" s="147">
        <v>55446.3</v>
      </c>
      <c r="O622" s="147">
        <v>4220</v>
      </c>
      <c r="P622" s="147">
        <v>2000</v>
      </c>
      <c r="Q622" s="147">
        <v>1000</v>
      </c>
      <c r="R622" s="147"/>
      <c r="S622" s="147">
        <v>1211</v>
      </c>
      <c r="T622" s="147"/>
      <c r="U622" s="147"/>
      <c r="V622" s="147"/>
      <c r="W622" s="147"/>
      <c r="X622" s="147"/>
      <c r="Y622" s="147"/>
      <c r="Z622" s="147">
        <f t="shared" si="9"/>
        <v>8431</v>
      </c>
      <c r="AA622" s="147">
        <v>76198.7</v>
      </c>
      <c r="AB622" s="147"/>
      <c r="AC622" s="147">
        <v>42384.2</v>
      </c>
      <c r="AD622" s="147">
        <v>0</v>
      </c>
      <c r="AE622" s="147">
        <v>12321.4</v>
      </c>
      <c r="AF622" s="147">
        <v>12000</v>
      </c>
      <c r="AG622" s="147">
        <v>502.2</v>
      </c>
      <c r="AH622" s="147">
        <v>15851.42</v>
      </c>
      <c r="AI622" s="147">
        <v>40675.019999999997</v>
      </c>
      <c r="AJ622" s="147">
        <v>35523.68</v>
      </c>
      <c r="AK622" s="147"/>
      <c r="AL622" s="147">
        <v>35523.68</v>
      </c>
      <c r="AM622" s="147" t="s">
        <v>4183</v>
      </c>
      <c r="AN622" s="147" t="s">
        <v>4184</v>
      </c>
      <c r="AO622" s="1" t="s">
        <v>4185</v>
      </c>
      <c r="AP622" s="149"/>
    </row>
    <row r="623" spans="1:42" ht="38.25">
      <c r="A623" s="2">
        <v>617</v>
      </c>
      <c r="B623" s="145">
        <v>5743</v>
      </c>
      <c r="C623" s="146" t="s">
        <v>4186</v>
      </c>
      <c r="D623" s="147" t="s">
        <v>536</v>
      </c>
      <c r="E623" s="148" t="s">
        <v>4178</v>
      </c>
      <c r="F623" s="147" t="s">
        <v>3311</v>
      </c>
      <c r="G623" s="148" t="s">
        <v>1716</v>
      </c>
      <c r="H623" s="147" t="s">
        <v>144</v>
      </c>
      <c r="I623" s="147"/>
      <c r="J623" s="147"/>
      <c r="K623" s="147">
        <v>35420</v>
      </c>
      <c r="L623" s="147">
        <v>12991</v>
      </c>
      <c r="M623" s="147">
        <v>4841.1000000000004</v>
      </c>
      <c r="N623" s="147">
        <v>43569.9</v>
      </c>
      <c r="O623" s="147">
        <v>3344</v>
      </c>
      <c r="P623" s="147">
        <v>2000</v>
      </c>
      <c r="Q623" s="147">
        <v>1000</v>
      </c>
      <c r="R623" s="147">
        <v>93</v>
      </c>
      <c r="S623" s="147"/>
      <c r="T623" s="147"/>
      <c r="U623" s="147"/>
      <c r="V623" s="147"/>
      <c r="W623" s="147"/>
      <c r="X623" s="147"/>
      <c r="Y623" s="147"/>
      <c r="Z623" s="147">
        <f t="shared" si="9"/>
        <v>6437</v>
      </c>
      <c r="AA623" s="147">
        <v>59689.1</v>
      </c>
      <c r="AB623" s="147"/>
      <c r="AC623" s="147">
        <v>33124.25</v>
      </c>
      <c r="AD623" s="147">
        <v>0</v>
      </c>
      <c r="AE623" s="147">
        <v>9682.2000000000007</v>
      </c>
      <c r="AF623" s="147">
        <v>3000</v>
      </c>
      <c r="AG623" s="147">
        <v>421.64</v>
      </c>
      <c r="AH623" s="147">
        <v>10188.91</v>
      </c>
      <c r="AI623" s="147">
        <v>23292.75</v>
      </c>
      <c r="AJ623" s="147">
        <v>36396.35</v>
      </c>
      <c r="AK623" s="147"/>
      <c r="AL623" s="147">
        <v>36396.35</v>
      </c>
      <c r="AM623" s="147" t="s">
        <v>4187</v>
      </c>
      <c r="AN623" s="147" t="s">
        <v>4188</v>
      </c>
      <c r="AO623" s="1" t="s">
        <v>4189</v>
      </c>
      <c r="AP623" s="149"/>
    </row>
    <row r="624" spans="1:42" ht="38.25">
      <c r="A624" s="2">
        <v>618</v>
      </c>
      <c r="B624" s="145">
        <v>5877</v>
      </c>
      <c r="C624" s="146" t="s">
        <v>4190</v>
      </c>
      <c r="D624" s="147" t="s">
        <v>536</v>
      </c>
      <c r="E624" s="148" t="s">
        <v>4178</v>
      </c>
      <c r="F624" s="147" t="s">
        <v>3311</v>
      </c>
      <c r="G624" s="148" t="s">
        <v>1716</v>
      </c>
      <c r="H624" s="147" t="s">
        <v>144</v>
      </c>
      <c r="I624" s="147"/>
      <c r="J624" s="147"/>
      <c r="K624" s="147">
        <v>35420</v>
      </c>
      <c r="L624" s="147">
        <v>12991</v>
      </c>
      <c r="M624" s="147">
        <v>4841.1000000000004</v>
      </c>
      <c r="N624" s="147">
        <v>43569.9</v>
      </c>
      <c r="O624" s="147">
        <v>3344</v>
      </c>
      <c r="P624" s="147">
        <v>2000</v>
      </c>
      <c r="Q624" s="147">
        <v>1000</v>
      </c>
      <c r="R624" s="147"/>
      <c r="S624" s="147">
        <v>771</v>
      </c>
      <c r="T624" s="147"/>
      <c r="U624" s="147"/>
      <c r="V624" s="147"/>
      <c r="W624" s="147"/>
      <c r="X624" s="147"/>
      <c r="Y624" s="147"/>
      <c r="Z624" s="147">
        <f t="shared" si="9"/>
        <v>7115</v>
      </c>
      <c r="AA624" s="147">
        <v>60367.1</v>
      </c>
      <c r="AB624" s="147"/>
      <c r="AC624" s="147">
        <v>31100.560000000001</v>
      </c>
      <c r="AD624" s="147">
        <v>0</v>
      </c>
      <c r="AE624" s="147">
        <v>9682.2000000000007</v>
      </c>
      <c r="AF624" s="147">
        <v>1000</v>
      </c>
      <c r="AG624" s="147">
        <v>453.61</v>
      </c>
      <c r="AH624" s="147">
        <v>8903.5</v>
      </c>
      <c r="AI624" s="147">
        <v>20039.310000000001</v>
      </c>
      <c r="AJ624" s="147">
        <v>40327.79</v>
      </c>
      <c r="AK624" s="147"/>
      <c r="AL624" s="147">
        <v>40327.79</v>
      </c>
      <c r="AM624" s="147" t="s">
        <v>4191</v>
      </c>
      <c r="AN624" s="147" t="s">
        <v>4192</v>
      </c>
      <c r="AO624" s="1" t="s">
        <v>4193</v>
      </c>
      <c r="AP624" s="149"/>
    </row>
    <row r="625" spans="1:42" ht="38.25">
      <c r="A625" s="2">
        <v>619</v>
      </c>
      <c r="B625" s="145">
        <v>6019</v>
      </c>
      <c r="C625" s="146" t="s">
        <v>4194</v>
      </c>
      <c r="D625" s="147" t="s">
        <v>536</v>
      </c>
      <c r="E625" s="148" t="s">
        <v>4178</v>
      </c>
      <c r="F625" s="147" t="s">
        <v>3311</v>
      </c>
      <c r="G625" s="148" t="s">
        <v>1716</v>
      </c>
      <c r="H625" s="147" t="s">
        <v>144</v>
      </c>
      <c r="I625" s="147"/>
      <c r="J625" s="147"/>
      <c r="K625" s="147">
        <v>35420</v>
      </c>
      <c r="L625" s="147">
        <v>12991</v>
      </c>
      <c r="M625" s="147">
        <v>4841.1000000000004</v>
      </c>
      <c r="N625" s="147">
        <v>43569.9</v>
      </c>
      <c r="O625" s="147">
        <v>3344</v>
      </c>
      <c r="P625" s="147">
        <v>2000</v>
      </c>
      <c r="Q625" s="147">
        <v>1000</v>
      </c>
      <c r="R625" s="147"/>
      <c r="S625" s="147">
        <v>771</v>
      </c>
      <c r="T625" s="147"/>
      <c r="U625" s="147"/>
      <c r="V625" s="147"/>
      <c r="W625" s="147"/>
      <c r="X625" s="147"/>
      <c r="Y625" s="147"/>
      <c r="Z625" s="147">
        <f t="shared" si="9"/>
        <v>7115</v>
      </c>
      <c r="AA625" s="147">
        <v>60367.1</v>
      </c>
      <c r="AB625" s="147"/>
      <c r="AC625" s="147">
        <v>31367.54</v>
      </c>
      <c r="AD625" s="147">
        <v>0</v>
      </c>
      <c r="AE625" s="147">
        <v>9682.2000000000007</v>
      </c>
      <c r="AF625" s="147">
        <v>7000</v>
      </c>
      <c r="AG625" s="147">
        <v>435.9</v>
      </c>
      <c r="AH625" s="147">
        <v>8025.64</v>
      </c>
      <c r="AI625" s="147">
        <v>25143.74</v>
      </c>
      <c r="AJ625" s="147">
        <v>35223.360000000001</v>
      </c>
      <c r="AK625" s="147"/>
      <c r="AL625" s="147">
        <v>35223.360000000001</v>
      </c>
      <c r="AM625" s="147" t="s">
        <v>4195</v>
      </c>
      <c r="AN625" s="147" t="s">
        <v>4196</v>
      </c>
      <c r="AO625" s="1" t="s">
        <v>4197</v>
      </c>
      <c r="AP625" s="149"/>
    </row>
    <row r="626" spans="1:42" ht="38.25">
      <c r="A626" s="2">
        <v>620</v>
      </c>
      <c r="B626" s="145">
        <v>6172</v>
      </c>
      <c r="C626" s="146" t="s">
        <v>535</v>
      </c>
      <c r="D626" s="147" t="s">
        <v>536</v>
      </c>
      <c r="E626" s="148" t="s">
        <v>4178</v>
      </c>
      <c r="F626" s="147" t="s">
        <v>3311</v>
      </c>
      <c r="G626" s="148" t="s">
        <v>3742</v>
      </c>
      <c r="H626" s="147" t="s">
        <v>142</v>
      </c>
      <c r="I626" s="147"/>
      <c r="J626" s="147"/>
      <c r="K626" s="147">
        <v>46207</v>
      </c>
      <c r="L626" s="147">
        <v>1540</v>
      </c>
      <c r="M626" s="147">
        <v>4774.7</v>
      </c>
      <c r="N626" s="147">
        <v>42972.3</v>
      </c>
      <c r="O626" s="147">
        <v>4220</v>
      </c>
      <c r="P626" s="147">
        <v>2000</v>
      </c>
      <c r="Q626" s="147">
        <v>1000</v>
      </c>
      <c r="R626" s="147"/>
      <c r="S626" s="147">
        <v>1211</v>
      </c>
      <c r="T626" s="147"/>
      <c r="U626" s="147"/>
      <c r="V626" s="147"/>
      <c r="W626" s="147"/>
      <c r="X626" s="147"/>
      <c r="Y626" s="147"/>
      <c r="Z626" s="147">
        <f t="shared" si="9"/>
        <v>8431</v>
      </c>
      <c r="AA626" s="147">
        <v>60952.7</v>
      </c>
      <c r="AB626" s="147"/>
      <c r="AC626" s="147">
        <v>27713.5</v>
      </c>
      <c r="AD626" s="147">
        <v>0</v>
      </c>
      <c r="AE626" s="147">
        <v>9549.4</v>
      </c>
      <c r="AF626" s="147">
        <v>5000</v>
      </c>
      <c r="AG626" s="147">
        <v>457.66</v>
      </c>
      <c r="AH626" s="147">
        <v>6629.03</v>
      </c>
      <c r="AI626" s="147">
        <v>21636.09</v>
      </c>
      <c r="AJ626" s="147">
        <v>39316.61</v>
      </c>
      <c r="AK626" s="147"/>
      <c r="AL626" s="147">
        <v>39316.61</v>
      </c>
      <c r="AM626" s="147" t="s">
        <v>4198</v>
      </c>
      <c r="AN626" s="147" t="s">
        <v>4199</v>
      </c>
      <c r="AO626" s="1" t="s">
        <v>4200</v>
      </c>
      <c r="AP626" s="149"/>
    </row>
    <row r="627" spans="1:42" ht="38.25">
      <c r="A627" s="2">
        <v>621</v>
      </c>
      <c r="B627" s="145">
        <v>6281</v>
      </c>
      <c r="C627" s="146" t="s">
        <v>4201</v>
      </c>
      <c r="D627" s="147" t="s">
        <v>536</v>
      </c>
      <c r="E627" s="148" t="s">
        <v>4178</v>
      </c>
      <c r="F627" s="147" t="s">
        <v>3311</v>
      </c>
      <c r="G627" s="148" t="s">
        <v>1686</v>
      </c>
      <c r="H627" s="147" t="s">
        <v>2892</v>
      </c>
      <c r="I627" s="147"/>
      <c r="J627" s="147"/>
      <c r="K627" s="147">
        <v>26082</v>
      </c>
      <c r="L627" s="147">
        <v>6083</v>
      </c>
      <c r="M627" s="147">
        <v>3216.5</v>
      </c>
      <c r="N627" s="147">
        <v>28948.5</v>
      </c>
      <c r="O627" s="147">
        <v>2200</v>
      </c>
      <c r="P627" s="147">
        <v>2000</v>
      </c>
      <c r="Q627" s="147">
        <v>1000</v>
      </c>
      <c r="R627" s="147">
        <v>54</v>
      </c>
      <c r="S627" s="147"/>
      <c r="T627" s="147"/>
      <c r="U627" s="147"/>
      <c r="V627" s="147"/>
      <c r="W627" s="147"/>
      <c r="X627" s="147"/>
      <c r="Y627" s="147"/>
      <c r="Z627" s="147">
        <f t="shared" si="9"/>
        <v>5254</v>
      </c>
      <c r="AA627" s="147">
        <v>40635.5</v>
      </c>
      <c r="AB627" s="147"/>
      <c r="AC627" s="147">
        <v>20897.88</v>
      </c>
      <c r="AD627" s="147">
        <v>0</v>
      </c>
      <c r="AE627" s="147">
        <v>6433</v>
      </c>
      <c r="AF627" s="147">
        <v>5000</v>
      </c>
      <c r="AG627" s="147">
        <v>448.29</v>
      </c>
      <c r="AH627" s="147">
        <v>1201.49</v>
      </c>
      <c r="AI627" s="147">
        <v>13082.78</v>
      </c>
      <c r="AJ627" s="147">
        <v>27552.720000000001</v>
      </c>
      <c r="AK627" s="147"/>
      <c r="AL627" s="147">
        <v>27552.720000000001</v>
      </c>
      <c r="AM627" s="147" t="s">
        <v>4202</v>
      </c>
      <c r="AN627" s="147" t="s">
        <v>4203</v>
      </c>
      <c r="AO627" s="1" t="s">
        <v>4204</v>
      </c>
      <c r="AP627" s="149"/>
    </row>
    <row r="628" spans="1:42" ht="38.25">
      <c r="A628" s="2">
        <v>622</v>
      </c>
      <c r="B628" s="145">
        <v>6313</v>
      </c>
      <c r="C628" s="146" t="s">
        <v>1388</v>
      </c>
      <c r="D628" s="147" t="s">
        <v>536</v>
      </c>
      <c r="E628" s="148" t="s">
        <v>4178</v>
      </c>
      <c r="F628" s="147" t="s">
        <v>3311</v>
      </c>
      <c r="G628" s="148" t="s">
        <v>1686</v>
      </c>
      <c r="H628" s="147" t="s">
        <v>143</v>
      </c>
      <c r="I628" s="147" t="s">
        <v>3902</v>
      </c>
      <c r="J628" s="147"/>
      <c r="K628" s="147">
        <v>34006</v>
      </c>
      <c r="L628" s="147">
        <v>7938</v>
      </c>
      <c r="M628" s="147">
        <v>4194.3999999999996</v>
      </c>
      <c r="N628" s="147">
        <v>37749.599999999999</v>
      </c>
      <c r="O628" s="147">
        <v>2772</v>
      </c>
      <c r="P628" s="147">
        <v>2000</v>
      </c>
      <c r="Q628" s="147">
        <v>1000</v>
      </c>
      <c r="R628" s="147">
        <v>78</v>
      </c>
      <c r="S628" s="147"/>
      <c r="T628" s="147"/>
      <c r="U628" s="147"/>
      <c r="V628" s="147"/>
      <c r="W628" s="147"/>
      <c r="X628" s="147"/>
      <c r="Y628" s="147"/>
      <c r="Z628" s="147">
        <f t="shared" si="9"/>
        <v>5850</v>
      </c>
      <c r="AA628" s="147">
        <v>51988.4</v>
      </c>
      <c r="AB628" s="147"/>
      <c r="AC628" s="147">
        <v>26976.99</v>
      </c>
      <c r="AD628" s="147">
        <v>0</v>
      </c>
      <c r="AE628" s="147">
        <v>8388.7999999999993</v>
      </c>
      <c r="AF628" s="147">
        <v>10000</v>
      </c>
      <c r="AG628" s="147">
        <v>430.5</v>
      </c>
      <c r="AH628" s="147">
        <v>4232.41</v>
      </c>
      <c r="AI628" s="147">
        <v>23051.71</v>
      </c>
      <c r="AJ628" s="147">
        <v>28936.69</v>
      </c>
      <c r="AK628" s="147"/>
      <c r="AL628" s="147">
        <v>28936.69</v>
      </c>
      <c r="AM628" s="147" t="s">
        <v>4205</v>
      </c>
      <c r="AN628" s="147" t="s">
        <v>4206</v>
      </c>
      <c r="AO628" s="1" t="s">
        <v>4207</v>
      </c>
      <c r="AP628" s="149"/>
    </row>
    <row r="629" spans="1:42" ht="38.25">
      <c r="A629" s="2">
        <v>623</v>
      </c>
      <c r="B629" s="145">
        <v>6352</v>
      </c>
      <c r="C629" s="146" t="s">
        <v>1563</v>
      </c>
      <c r="D629" s="147" t="s">
        <v>536</v>
      </c>
      <c r="E629" s="148" t="s">
        <v>4178</v>
      </c>
      <c r="F629" s="147" t="s">
        <v>3311</v>
      </c>
      <c r="G629" s="148" t="s">
        <v>2969</v>
      </c>
      <c r="H629" s="147" t="s">
        <v>145</v>
      </c>
      <c r="I629" s="147"/>
      <c r="J629" s="147"/>
      <c r="K629" s="147">
        <v>52774</v>
      </c>
      <c r="L629" s="147">
        <v>5277</v>
      </c>
      <c r="M629" s="147">
        <v>5805.1</v>
      </c>
      <c r="N629" s="147">
        <v>52245.9</v>
      </c>
      <c r="O629" s="147">
        <v>4620</v>
      </c>
      <c r="P629" s="147">
        <v>2000</v>
      </c>
      <c r="Q629" s="147">
        <v>1000</v>
      </c>
      <c r="R629" s="147">
        <v>0</v>
      </c>
      <c r="S629" s="147">
        <v>1436</v>
      </c>
      <c r="T629" s="147">
        <v>2400</v>
      </c>
      <c r="U629" s="147"/>
      <c r="V629" s="147"/>
      <c r="W629" s="147">
        <v>6000</v>
      </c>
      <c r="X629" s="147"/>
      <c r="Y629" s="147"/>
      <c r="Z629" s="147">
        <f t="shared" si="9"/>
        <v>17456</v>
      </c>
      <c r="AA629" s="147">
        <v>81312.100000000006</v>
      </c>
      <c r="AB629" s="147">
        <v>1055.48</v>
      </c>
      <c r="AC629" s="147">
        <v>21152.6</v>
      </c>
      <c r="AD629" s="147">
        <v>11250</v>
      </c>
      <c r="AE629" s="147">
        <v>11610.2</v>
      </c>
      <c r="AF629" s="147">
        <v>15000</v>
      </c>
      <c r="AG629" s="147">
        <v>456.32</v>
      </c>
      <c r="AH629" s="147">
        <v>8241.31</v>
      </c>
      <c r="AI629" s="147">
        <v>46557.83</v>
      </c>
      <c r="AJ629" s="147">
        <v>34754.269999999997</v>
      </c>
      <c r="AK629" s="147"/>
      <c r="AL629" s="147">
        <v>34754.269999999997</v>
      </c>
      <c r="AM629" s="147" t="s">
        <v>4208</v>
      </c>
      <c r="AN629" s="147" t="s">
        <v>4209</v>
      </c>
      <c r="AO629" s="1" t="s">
        <v>4210</v>
      </c>
      <c r="AP629" s="149" t="s">
        <v>4211</v>
      </c>
    </row>
    <row r="630" spans="1:42" ht="38.25">
      <c r="A630" s="2">
        <v>624</v>
      </c>
      <c r="B630" s="145">
        <v>6551</v>
      </c>
      <c r="C630" s="146" t="s">
        <v>4212</v>
      </c>
      <c r="D630" s="147" t="s">
        <v>536</v>
      </c>
      <c r="E630" s="148" t="s">
        <v>4178</v>
      </c>
      <c r="F630" s="147" t="s">
        <v>3311</v>
      </c>
      <c r="G630" s="148" t="s">
        <v>1693</v>
      </c>
      <c r="H630" s="147" t="s">
        <v>143</v>
      </c>
      <c r="I630" s="147"/>
      <c r="J630" s="147"/>
      <c r="K630" s="147">
        <v>32902</v>
      </c>
      <c r="L630" s="147">
        <v>6582</v>
      </c>
      <c r="M630" s="147">
        <v>3948.4</v>
      </c>
      <c r="N630" s="147">
        <v>35535.599999999999</v>
      </c>
      <c r="O630" s="147">
        <v>2772</v>
      </c>
      <c r="P630" s="147">
        <v>2000</v>
      </c>
      <c r="Q630" s="147">
        <v>1000</v>
      </c>
      <c r="R630" s="147"/>
      <c r="S630" s="147">
        <v>648</v>
      </c>
      <c r="T630" s="147"/>
      <c r="U630" s="147"/>
      <c r="V630" s="147"/>
      <c r="W630" s="147"/>
      <c r="X630" s="147"/>
      <c r="Y630" s="147"/>
      <c r="Z630" s="147">
        <f t="shared" si="9"/>
        <v>6420</v>
      </c>
      <c r="AA630" s="147">
        <v>49852.4</v>
      </c>
      <c r="AB630" s="147"/>
      <c r="AC630" s="147">
        <v>23402.35</v>
      </c>
      <c r="AD630" s="147">
        <v>0</v>
      </c>
      <c r="AE630" s="147">
        <v>7896.8</v>
      </c>
      <c r="AF630" s="147">
        <v>6000</v>
      </c>
      <c r="AG630" s="147">
        <v>463.01</v>
      </c>
      <c r="AH630" s="147">
        <v>4097.46</v>
      </c>
      <c r="AI630" s="147">
        <v>18457.27</v>
      </c>
      <c r="AJ630" s="147">
        <v>31395.13</v>
      </c>
      <c r="AK630" s="147"/>
      <c r="AL630" s="147">
        <v>31395.13</v>
      </c>
      <c r="AM630" s="147" t="s">
        <v>4213</v>
      </c>
      <c r="AN630" s="147" t="s">
        <v>4214</v>
      </c>
      <c r="AO630" s="1" t="s">
        <v>4215</v>
      </c>
      <c r="AP630" s="149"/>
    </row>
    <row r="631" spans="1:42" ht="38.25">
      <c r="A631" s="2">
        <v>625</v>
      </c>
      <c r="B631" s="145">
        <v>6904</v>
      </c>
      <c r="C631" s="146" t="s">
        <v>4216</v>
      </c>
      <c r="D631" s="147" t="s">
        <v>536</v>
      </c>
      <c r="E631" s="148" t="s">
        <v>4178</v>
      </c>
      <c r="F631" s="147" t="s">
        <v>3311</v>
      </c>
      <c r="G631" s="148" t="s">
        <v>2821</v>
      </c>
      <c r="H631" s="147" t="s">
        <v>143</v>
      </c>
      <c r="I631" s="147"/>
      <c r="J631" s="147"/>
      <c r="K631" s="147">
        <v>32902</v>
      </c>
      <c r="L631" s="147">
        <v>4388</v>
      </c>
      <c r="M631" s="147">
        <v>3729</v>
      </c>
      <c r="N631" s="147">
        <v>33561</v>
      </c>
      <c r="O631" s="147">
        <v>2772</v>
      </c>
      <c r="P631" s="147">
        <v>2000</v>
      </c>
      <c r="Q631" s="147">
        <v>1000</v>
      </c>
      <c r="R631" s="147"/>
      <c r="S631" s="147">
        <v>648</v>
      </c>
      <c r="T631" s="147"/>
      <c r="U631" s="147"/>
      <c r="V631" s="147"/>
      <c r="W631" s="147"/>
      <c r="X631" s="147"/>
      <c r="Y631" s="147"/>
      <c r="Z631" s="147">
        <f t="shared" si="9"/>
        <v>6420</v>
      </c>
      <c r="AA631" s="147">
        <v>47439</v>
      </c>
      <c r="AB631" s="147"/>
      <c r="AC631" s="147">
        <v>17465.97</v>
      </c>
      <c r="AD631" s="147">
        <v>0</v>
      </c>
      <c r="AE631" s="147">
        <v>7458</v>
      </c>
      <c r="AF631" s="147">
        <v>5000</v>
      </c>
      <c r="AG631" s="147">
        <v>466.56</v>
      </c>
      <c r="AH631" s="147">
        <v>2622.19</v>
      </c>
      <c r="AI631" s="147">
        <v>15546.75</v>
      </c>
      <c r="AJ631" s="147">
        <v>31892.25</v>
      </c>
      <c r="AK631" s="147"/>
      <c r="AL631" s="147">
        <v>31892.25</v>
      </c>
      <c r="AM631" s="147" t="s">
        <v>4217</v>
      </c>
      <c r="AN631" s="147" t="s">
        <v>4218</v>
      </c>
      <c r="AO631" s="1" t="s">
        <v>4219</v>
      </c>
      <c r="AP631" s="149"/>
    </row>
    <row r="632" spans="1:42" ht="38.25">
      <c r="A632" s="2">
        <v>626</v>
      </c>
      <c r="B632" s="145">
        <v>7044</v>
      </c>
      <c r="C632" s="146" t="s">
        <v>4220</v>
      </c>
      <c r="D632" s="147" t="s">
        <v>536</v>
      </c>
      <c r="E632" s="148" t="s">
        <v>4178</v>
      </c>
      <c r="F632" s="147" t="s">
        <v>3311</v>
      </c>
      <c r="G632" s="148" t="s">
        <v>2821</v>
      </c>
      <c r="H632" s="147" t="s">
        <v>143</v>
      </c>
      <c r="I632" s="147"/>
      <c r="J632" s="147"/>
      <c r="K632" s="147">
        <v>32902</v>
      </c>
      <c r="L632" s="147">
        <v>4388</v>
      </c>
      <c r="M632" s="147">
        <v>3729</v>
      </c>
      <c r="N632" s="147">
        <v>33561</v>
      </c>
      <c r="O632" s="147">
        <v>2772</v>
      </c>
      <c r="P632" s="147">
        <v>2000</v>
      </c>
      <c r="Q632" s="147">
        <v>1000</v>
      </c>
      <c r="R632" s="147">
        <v>0</v>
      </c>
      <c r="S632" s="147">
        <v>648</v>
      </c>
      <c r="T632" s="147"/>
      <c r="U632" s="147"/>
      <c r="V632" s="147"/>
      <c r="W632" s="147"/>
      <c r="X632" s="147"/>
      <c r="Y632" s="147"/>
      <c r="Z632" s="147">
        <f t="shared" si="9"/>
        <v>6420</v>
      </c>
      <c r="AA632" s="147">
        <v>47439</v>
      </c>
      <c r="AB632" s="147"/>
      <c r="AC632" s="147">
        <v>19830</v>
      </c>
      <c r="AD632" s="147">
        <v>0</v>
      </c>
      <c r="AE632" s="147">
        <v>7458</v>
      </c>
      <c r="AF632" s="147">
        <v>5000</v>
      </c>
      <c r="AG632" s="147">
        <v>435.2</v>
      </c>
      <c r="AH632" s="147">
        <v>3242.68</v>
      </c>
      <c r="AI632" s="147">
        <v>16135.88</v>
      </c>
      <c r="AJ632" s="147">
        <v>31303.119999999999</v>
      </c>
      <c r="AK632" s="147"/>
      <c r="AL632" s="147">
        <v>31303.119999999999</v>
      </c>
      <c r="AM632" s="147" t="s">
        <v>4221</v>
      </c>
      <c r="AN632" s="147" t="s">
        <v>4222</v>
      </c>
      <c r="AO632" s="1" t="s">
        <v>4223</v>
      </c>
      <c r="AP632" s="149"/>
    </row>
    <row r="633" spans="1:42" ht="38.25">
      <c r="A633" s="2">
        <v>627</v>
      </c>
      <c r="B633" s="145">
        <v>90134</v>
      </c>
      <c r="C633" s="146" t="s">
        <v>4224</v>
      </c>
      <c r="D633" s="147" t="s">
        <v>536</v>
      </c>
      <c r="E633" s="148" t="s">
        <v>4178</v>
      </c>
      <c r="F633" s="147" t="s">
        <v>3311</v>
      </c>
      <c r="G633" s="148"/>
      <c r="H633" s="147" t="s">
        <v>3233</v>
      </c>
      <c r="I633" s="147"/>
      <c r="J633" s="147"/>
      <c r="K633" s="147">
        <v>24702</v>
      </c>
      <c r="L633" s="147"/>
      <c r="M633" s="147">
        <v>0</v>
      </c>
      <c r="N633" s="147">
        <v>24702</v>
      </c>
      <c r="O633" s="147"/>
      <c r="P633" s="147">
        <v>2000</v>
      </c>
      <c r="Q633" s="147">
        <v>1000</v>
      </c>
      <c r="R633" s="147"/>
      <c r="S633" s="147"/>
      <c r="T633" s="147"/>
      <c r="U633" s="147"/>
      <c r="V633" s="147">
        <v>0</v>
      </c>
      <c r="W633" s="147"/>
      <c r="X633" s="147"/>
      <c r="Y633" s="147"/>
      <c r="Z633" s="147">
        <f t="shared" si="9"/>
        <v>3000</v>
      </c>
      <c r="AA633" s="147">
        <v>27702</v>
      </c>
      <c r="AB633" s="147"/>
      <c r="AC633" s="147"/>
      <c r="AD633" s="147">
        <v>0</v>
      </c>
      <c r="AE633" s="147">
        <v>0</v>
      </c>
      <c r="AF633" s="147">
        <v>0</v>
      </c>
      <c r="AG633" s="147">
        <v>277.02</v>
      </c>
      <c r="AH633" s="147">
        <v>0</v>
      </c>
      <c r="AI633" s="147">
        <v>277.02</v>
      </c>
      <c r="AJ633" s="147">
        <v>27424.98</v>
      </c>
      <c r="AK633" s="147"/>
      <c r="AL633" s="147">
        <v>27424.98</v>
      </c>
      <c r="AM633" s="147" t="s">
        <v>4225</v>
      </c>
      <c r="AN633" s="147"/>
      <c r="AO633" s="1">
        <v>0</v>
      </c>
      <c r="AP633" s="149"/>
    </row>
    <row r="634" spans="1:42" ht="38.25">
      <c r="A634" s="2">
        <v>628</v>
      </c>
      <c r="B634" s="145">
        <v>5523</v>
      </c>
      <c r="C634" s="146" t="s">
        <v>954</v>
      </c>
      <c r="D634" s="147" t="s">
        <v>1535</v>
      </c>
      <c r="E634" s="148" t="s">
        <v>4226</v>
      </c>
      <c r="F634" s="147" t="s">
        <v>3311</v>
      </c>
      <c r="G634" s="148" t="s">
        <v>1716</v>
      </c>
      <c r="H634" s="147" t="s">
        <v>142</v>
      </c>
      <c r="I634" s="147"/>
      <c r="J634" s="147"/>
      <c r="K634" s="147">
        <v>46207</v>
      </c>
      <c r="L634" s="147">
        <v>16940</v>
      </c>
      <c r="M634" s="147">
        <v>6314.7</v>
      </c>
      <c r="N634" s="147">
        <v>56832.3</v>
      </c>
      <c r="O634" s="147">
        <v>4220</v>
      </c>
      <c r="P634" s="147">
        <v>2000</v>
      </c>
      <c r="Q634" s="147">
        <v>1000</v>
      </c>
      <c r="R634" s="147">
        <v>145</v>
      </c>
      <c r="S634" s="147"/>
      <c r="T634" s="147">
        <v>2250</v>
      </c>
      <c r="U634" s="147"/>
      <c r="V634" s="147"/>
      <c r="W634" s="147">
        <v>5000</v>
      </c>
      <c r="X634" s="147"/>
      <c r="Y634" s="147"/>
      <c r="Z634" s="147">
        <f t="shared" si="9"/>
        <v>14615</v>
      </c>
      <c r="AA634" s="147">
        <v>84076.7</v>
      </c>
      <c r="AB634" s="147"/>
      <c r="AC634" s="147">
        <v>35390.82</v>
      </c>
      <c r="AD634" s="147">
        <v>0</v>
      </c>
      <c r="AE634" s="147">
        <v>12629.4</v>
      </c>
      <c r="AF634" s="147">
        <v>15325</v>
      </c>
      <c r="AG634" s="147">
        <v>496.21</v>
      </c>
      <c r="AH634" s="147">
        <v>15718.99</v>
      </c>
      <c r="AI634" s="147">
        <v>44169.599999999999</v>
      </c>
      <c r="AJ634" s="147">
        <v>39907.1</v>
      </c>
      <c r="AK634" s="147"/>
      <c r="AL634" s="147">
        <v>39907.1</v>
      </c>
      <c r="AM634" s="147" t="s">
        <v>4227</v>
      </c>
      <c r="AN634" s="147" t="s">
        <v>4228</v>
      </c>
      <c r="AO634" s="1" t="s">
        <v>4229</v>
      </c>
      <c r="AP634" s="149"/>
    </row>
    <row r="635" spans="1:42" ht="38.25">
      <c r="A635" s="2">
        <v>629</v>
      </c>
      <c r="B635" s="145">
        <v>5993</v>
      </c>
      <c r="C635" s="146" t="s">
        <v>4230</v>
      </c>
      <c r="D635" s="147" t="s">
        <v>1535</v>
      </c>
      <c r="E635" s="148" t="s">
        <v>4226</v>
      </c>
      <c r="F635" s="147" t="s">
        <v>3311</v>
      </c>
      <c r="G635" s="148" t="s">
        <v>1716</v>
      </c>
      <c r="H635" s="147" t="s">
        <v>144</v>
      </c>
      <c r="I635" s="147"/>
      <c r="J635" s="147"/>
      <c r="K635" s="147">
        <v>35420</v>
      </c>
      <c r="L635" s="147">
        <v>12991</v>
      </c>
      <c r="M635" s="147">
        <v>4841.1000000000004</v>
      </c>
      <c r="N635" s="147">
        <v>43569.9</v>
      </c>
      <c r="O635" s="147">
        <v>3344</v>
      </c>
      <c r="P635" s="147">
        <v>2000</v>
      </c>
      <c r="Q635" s="147">
        <v>1000</v>
      </c>
      <c r="R635" s="147">
        <v>167.23</v>
      </c>
      <c r="S635" s="147">
        <v>373.06</v>
      </c>
      <c r="T635" s="147"/>
      <c r="U635" s="147"/>
      <c r="V635" s="147"/>
      <c r="W635" s="147"/>
      <c r="X635" s="147"/>
      <c r="Y635" s="147"/>
      <c r="Z635" s="147">
        <f t="shared" si="9"/>
        <v>6884.29</v>
      </c>
      <c r="AA635" s="147">
        <v>60136.39</v>
      </c>
      <c r="AB635" s="147"/>
      <c r="AC635" s="147">
        <v>20533.099999999999</v>
      </c>
      <c r="AD635" s="147">
        <v>0</v>
      </c>
      <c r="AE635" s="147">
        <v>9682.2000000000007</v>
      </c>
      <c r="AF635" s="147">
        <v>15000</v>
      </c>
      <c r="AG635" s="147">
        <v>499.82</v>
      </c>
      <c r="AH635" s="147">
        <v>3323.67</v>
      </c>
      <c r="AI635" s="147">
        <v>28505.69</v>
      </c>
      <c r="AJ635" s="147">
        <v>31630.7</v>
      </c>
      <c r="AK635" s="147"/>
      <c r="AL635" s="147">
        <v>31630.7</v>
      </c>
      <c r="AM635" s="147" t="s">
        <v>4231</v>
      </c>
      <c r="AN635" s="147" t="s">
        <v>4232</v>
      </c>
      <c r="AO635" s="1" t="s">
        <v>4233</v>
      </c>
      <c r="AP635" s="149"/>
    </row>
    <row r="636" spans="1:42" ht="38.25">
      <c r="A636" s="2">
        <v>630</v>
      </c>
      <c r="B636" s="145">
        <v>6006</v>
      </c>
      <c r="C636" s="146" t="s">
        <v>4234</v>
      </c>
      <c r="D636" s="147" t="s">
        <v>1535</v>
      </c>
      <c r="E636" s="148" t="s">
        <v>4226</v>
      </c>
      <c r="F636" s="147" t="s">
        <v>3311</v>
      </c>
      <c r="G636" s="148" t="s">
        <v>1716</v>
      </c>
      <c r="H636" s="147" t="s">
        <v>144</v>
      </c>
      <c r="I636" s="147"/>
      <c r="J636" s="147"/>
      <c r="K636" s="147">
        <v>35420</v>
      </c>
      <c r="L636" s="147">
        <v>12991</v>
      </c>
      <c r="M636" s="147">
        <v>4841.1000000000004</v>
      </c>
      <c r="N636" s="147">
        <v>43569.9</v>
      </c>
      <c r="O636" s="147">
        <v>3344</v>
      </c>
      <c r="P636" s="147">
        <v>2000</v>
      </c>
      <c r="Q636" s="147">
        <v>1000</v>
      </c>
      <c r="R636" s="147">
        <v>93</v>
      </c>
      <c r="S636" s="147">
        <v>0</v>
      </c>
      <c r="T636" s="147"/>
      <c r="U636" s="147"/>
      <c r="V636" s="147"/>
      <c r="W636" s="147"/>
      <c r="X636" s="147"/>
      <c r="Y636" s="147"/>
      <c r="Z636" s="147">
        <f t="shared" si="9"/>
        <v>6437</v>
      </c>
      <c r="AA636" s="147">
        <v>59689.1</v>
      </c>
      <c r="AB636" s="147"/>
      <c r="AC636" s="147">
        <v>31535.23</v>
      </c>
      <c r="AD636" s="147">
        <v>0</v>
      </c>
      <c r="AE636" s="147">
        <v>9682.2000000000007</v>
      </c>
      <c r="AF636" s="147">
        <v>12000</v>
      </c>
      <c r="AG636" s="147">
        <v>407.52</v>
      </c>
      <c r="AH636" s="147">
        <v>6927.73</v>
      </c>
      <c r="AI636" s="147">
        <v>29017.45</v>
      </c>
      <c r="AJ636" s="147">
        <v>30671.65</v>
      </c>
      <c r="AK636" s="147"/>
      <c r="AL636" s="147">
        <v>30671.65</v>
      </c>
      <c r="AM636" s="147" t="s">
        <v>4235</v>
      </c>
      <c r="AN636" s="147" t="s">
        <v>4236</v>
      </c>
      <c r="AO636" s="1" t="s">
        <v>4237</v>
      </c>
      <c r="AP636" s="149"/>
    </row>
    <row r="637" spans="1:42" ht="38.25">
      <c r="A637" s="2">
        <v>631</v>
      </c>
      <c r="B637" s="145">
        <v>6038</v>
      </c>
      <c r="C637" s="146" t="s">
        <v>4238</v>
      </c>
      <c r="D637" s="147" t="s">
        <v>1535</v>
      </c>
      <c r="E637" s="148" t="s">
        <v>4226</v>
      </c>
      <c r="F637" s="147" t="s">
        <v>3311</v>
      </c>
      <c r="G637" s="148" t="s">
        <v>1716</v>
      </c>
      <c r="H637" s="147" t="s">
        <v>144</v>
      </c>
      <c r="I637" s="147"/>
      <c r="J637" s="147"/>
      <c r="K637" s="147">
        <v>35420</v>
      </c>
      <c r="L637" s="147">
        <v>12991</v>
      </c>
      <c r="M637" s="147">
        <v>4841.1000000000004</v>
      </c>
      <c r="N637" s="147">
        <v>43569.9</v>
      </c>
      <c r="O637" s="147">
        <v>3344</v>
      </c>
      <c r="P637" s="147">
        <v>2000</v>
      </c>
      <c r="Q637" s="147">
        <v>1000</v>
      </c>
      <c r="R637" s="147">
        <v>93</v>
      </c>
      <c r="S637" s="147"/>
      <c r="T637" s="147"/>
      <c r="U637" s="147"/>
      <c r="V637" s="147"/>
      <c r="W637" s="147"/>
      <c r="X637" s="147"/>
      <c r="Y637" s="147"/>
      <c r="Z637" s="147">
        <f t="shared" si="9"/>
        <v>6437</v>
      </c>
      <c r="AA637" s="147">
        <v>59689.1</v>
      </c>
      <c r="AB637" s="147"/>
      <c r="AC637" s="147">
        <v>30167.8</v>
      </c>
      <c r="AD637" s="147">
        <v>0</v>
      </c>
      <c r="AE637" s="147">
        <v>9682.2000000000007</v>
      </c>
      <c r="AF637" s="147">
        <v>12500</v>
      </c>
      <c r="AG637" s="147">
        <v>415.41</v>
      </c>
      <c r="AH637" s="147">
        <v>6675.98</v>
      </c>
      <c r="AI637" s="147">
        <v>29273.59</v>
      </c>
      <c r="AJ637" s="147">
        <v>30415.51</v>
      </c>
      <c r="AK637" s="147"/>
      <c r="AL637" s="147">
        <v>30415.51</v>
      </c>
      <c r="AM637" s="147" t="s">
        <v>4239</v>
      </c>
      <c r="AN637" s="147" t="s">
        <v>4240</v>
      </c>
      <c r="AO637" s="1" t="s">
        <v>4241</v>
      </c>
      <c r="AP637" s="149"/>
    </row>
    <row r="638" spans="1:42" ht="38.25">
      <c r="A638" s="2">
        <v>632</v>
      </c>
      <c r="B638" s="145">
        <v>6358</v>
      </c>
      <c r="C638" s="146" t="s">
        <v>1406</v>
      </c>
      <c r="D638" s="147" t="s">
        <v>1535</v>
      </c>
      <c r="E638" s="148" t="s">
        <v>4226</v>
      </c>
      <c r="F638" s="147" t="s">
        <v>3311</v>
      </c>
      <c r="G638" s="148" t="s">
        <v>1693</v>
      </c>
      <c r="H638" s="147" t="s">
        <v>144</v>
      </c>
      <c r="I638" s="147"/>
      <c r="J638" s="147"/>
      <c r="K638" s="147">
        <v>35420</v>
      </c>
      <c r="L638" s="147">
        <v>7086</v>
      </c>
      <c r="M638" s="147">
        <v>4250.6000000000004</v>
      </c>
      <c r="N638" s="147">
        <v>38255.4</v>
      </c>
      <c r="O638" s="147">
        <v>3344</v>
      </c>
      <c r="P638" s="147">
        <v>2000</v>
      </c>
      <c r="Q638" s="147">
        <v>1000</v>
      </c>
      <c r="R638" s="147">
        <v>93</v>
      </c>
      <c r="S638" s="147"/>
      <c r="T638" s="147"/>
      <c r="U638" s="147"/>
      <c r="V638" s="147"/>
      <c r="W638" s="147"/>
      <c r="X638" s="147"/>
      <c r="Y638" s="147"/>
      <c r="Z638" s="147">
        <f t="shared" si="9"/>
        <v>6437</v>
      </c>
      <c r="AA638" s="147">
        <v>53193.599999999999</v>
      </c>
      <c r="AB638" s="147"/>
      <c r="AC638" s="147">
        <v>27696.92</v>
      </c>
      <c r="AD638" s="147">
        <v>0</v>
      </c>
      <c r="AE638" s="147">
        <v>8501.2000000000007</v>
      </c>
      <c r="AF638" s="147">
        <v>10000</v>
      </c>
      <c r="AG638" s="147">
        <v>454.01</v>
      </c>
      <c r="AH638" s="147">
        <v>3844.23</v>
      </c>
      <c r="AI638" s="147">
        <v>22799.439999999999</v>
      </c>
      <c r="AJ638" s="147">
        <v>30394.16</v>
      </c>
      <c r="AK638" s="147"/>
      <c r="AL638" s="147">
        <v>30394.16</v>
      </c>
      <c r="AM638" s="147" t="s">
        <v>4242</v>
      </c>
      <c r="AN638" s="147" t="s">
        <v>4243</v>
      </c>
      <c r="AO638" s="1" t="s">
        <v>4244</v>
      </c>
      <c r="AP638" s="149"/>
    </row>
    <row r="639" spans="1:42" ht="38.25">
      <c r="A639" s="2">
        <v>633</v>
      </c>
      <c r="B639" s="145">
        <v>6449</v>
      </c>
      <c r="C639" s="146" t="s">
        <v>4245</v>
      </c>
      <c r="D639" s="147" t="s">
        <v>1535</v>
      </c>
      <c r="E639" s="148" t="s">
        <v>4226</v>
      </c>
      <c r="F639" s="147" t="s">
        <v>3311</v>
      </c>
      <c r="G639" s="148" t="s">
        <v>1693</v>
      </c>
      <c r="H639" s="147" t="s">
        <v>144</v>
      </c>
      <c r="I639" s="147"/>
      <c r="J639" s="147"/>
      <c r="K639" s="147">
        <v>35420</v>
      </c>
      <c r="L639" s="147">
        <v>7086</v>
      </c>
      <c r="M639" s="147">
        <v>4250.6000000000004</v>
      </c>
      <c r="N639" s="147">
        <v>38255.4</v>
      </c>
      <c r="O639" s="147">
        <v>3344</v>
      </c>
      <c r="P639" s="147">
        <v>2000</v>
      </c>
      <c r="Q639" s="147">
        <v>1000</v>
      </c>
      <c r="R639" s="147"/>
      <c r="S639" s="147">
        <v>771</v>
      </c>
      <c r="T639" s="147"/>
      <c r="U639" s="147"/>
      <c r="V639" s="147"/>
      <c r="W639" s="147"/>
      <c r="X639" s="147"/>
      <c r="Y639" s="147"/>
      <c r="Z639" s="147">
        <f t="shared" si="9"/>
        <v>7115</v>
      </c>
      <c r="AA639" s="147">
        <v>53871.6</v>
      </c>
      <c r="AB639" s="147"/>
      <c r="AC639" s="147">
        <v>27695.94</v>
      </c>
      <c r="AD639" s="147">
        <v>0</v>
      </c>
      <c r="AE639" s="147">
        <v>8501.2000000000007</v>
      </c>
      <c r="AF639" s="147">
        <v>9000</v>
      </c>
      <c r="AG639" s="147">
        <v>461.19</v>
      </c>
      <c r="AH639" s="147">
        <v>3971.58</v>
      </c>
      <c r="AI639" s="147">
        <v>21933.97</v>
      </c>
      <c r="AJ639" s="147">
        <v>31937.63</v>
      </c>
      <c r="AK639" s="147"/>
      <c r="AL639" s="147">
        <v>31937.63</v>
      </c>
      <c r="AM639" s="147" t="s">
        <v>4246</v>
      </c>
      <c r="AN639" s="147" t="s">
        <v>4247</v>
      </c>
      <c r="AO639" s="1" t="s">
        <v>4248</v>
      </c>
      <c r="AP639" s="149"/>
    </row>
    <row r="640" spans="1:42" ht="38.25">
      <c r="A640" s="2">
        <v>634</v>
      </c>
      <c r="B640" s="145">
        <v>6552</v>
      </c>
      <c r="C640" s="146" t="s">
        <v>4249</v>
      </c>
      <c r="D640" s="147" t="s">
        <v>1535</v>
      </c>
      <c r="E640" s="148" t="s">
        <v>4226</v>
      </c>
      <c r="F640" s="147" t="s">
        <v>3311</v>
      </c>
      <c r="G640" s="148" t="s">
        <v>1693</v>
      </c>
      <c r="H640" s="147" t="s">
        <v>143</v>
      </c>
      <c r="I640" s="147"/>
      <c r="J640" s="147"/>
      <c r="K640" s="147">
        <v>32902</v>
      </c>
      <c r="L640" s="147">
        <v>6582</v>
      </c>
      <c r="M640" s="147">
        <v>3948.4</v>
      </c>
      <c r="N640" s="147">
        <v>35535.599999999999</v>
      </c>
      <c r="O640" s="147">
        <v>2772</v>
      </c>
      <c r="P640" s="147">
        <v>2000</v>
      </c>
      <c r="Q640" s="147">
        <v>1000</v>
      </c>
      <c r="R640" s="147">
        <v>78</v>
      </c>
      <c r="S640" s="147"/>
      <c r="T640" s="147"/>
      <c r="U640" s="147"/>
      <c r="V640" s="147"/>
      <c r="W640" s="147"/>
      <c r="X640" s="147"/>
      <c r="Y640" s="147"/>
      <c r="Z640" s="147">
        <f t="shared" si="9"/>
        <v>5850</v>
      </c>
      <c r="AA640" s="147">
        <v>49282.400000000001</v>
      </c>
      <c r="AB640" s="147"/>
      <c r="AC640" s="147">
        <v>23458.68</v>
      </c>
      <c r="AD640" s="147">
        <v>0</v>
      </c>
      <c r="AE640" s="147">
        <v>7896.8</v>
      </c>
      <c r="AF640" s="147">
        <v>0</v>
      </c>
      <c r="AG640" s="147">
        <v>417.95</v>
      </c>
      <c r="AH640" s="147">
        <v>5231.1499999999996</v>
      </c>
      <c r="AI640" s="147">
        <v>13545.9</v>
      </c>
      <c r="AJ640" s="147">
        <v>35736.5</v>
      </c>
      <c r="AK640" s="147"/>
      <c r="AL640" s="147">
        <v>35736.5</v>
      </c>
      <c r="AM640" s="147" t="s">
        <v>4250</v>
      </c>
      <c r="AN640" s="147" t="s">
        <v>4251</v>
      </c>
      <c r="AO640" s="1">
        <v>0</v>
      </c>
      <c r="AP640" s="149"/>
    </row>
    <row r="641" spans="1:42" ht="38.25">
      <c r="A641" s="2">
        <v>635</v>
      </c>
      <c r="B641" s="145">
        <v>6568</v>
      </c>
      <c r="C641" s="146" t="s">
        <v>899</v>
      </c>
      <c r="D641" s="147" t="s">
        <v>1535</v>
      </c>
      <c r="E641" s="148" t="s">
        <v>4226</v>
      </c>
      <c r="F641" s="147" t="s">
        <v>3311</v>
      </c>
      <c r="G641" s="148" t="s">
        <v>1693</v>
      </c>
      <c r="H641" s="147" t="s">
        <v>143</v>
      </c>
      <c r="I641" s="147"/>
      <c r="J641" s="147"/>
      <c r="K641" s="147">
        <v>32902</v>
      </c>
      <c r="L641" s="147">
        <v>6582</v>
      </c>
      <c r="M641" s="147">
        <v>3948.4</v>
      </c>
      <c r="N641" s="147">
        <v>35535.599999999999</v>
      </c>
      <c r="O641" s="147">
        <v>2772</v>
      </c>
      <c r="P641" s="147">
        <v>2000</v>
      </c>
      <c r="Q641" s="147">
        <v>1000</v>
      </c>
      <c r="R641" s="147">
        <v>78</v>
      </c>
      <c r="S641" s="147"/>
      <c r="T641" s="147"/>
      <c r="U641" s="147"/>
      <c r="V641" s="147"/>
      <c r="W641" s="147"/>
      <c r="X641" s="147"/>
      <c r="Y641" s="147"/>
      <c r="Z641" s="147">
        <f t="shared" si="9"/>
        <v>5850</v>
      </c>
      <c r="AA641" s="147">
        <v>49282.400000000001</v>
      </c>
      <c r="AB641" s="147"/>
      <c r="AC641" s="147">
        <v>25665.31</v>
      </c>
      <c r="AD641" s="147">
        <v>0</v>
      </c>
      <c r="AE641" s="147">
        <v>7896.8</v>
      </c>
      <c r="AF641" s="147">
        <v>8000</v>
      </c>
      <c r="AG641" s="147">
        <v>438.49</v>
      </c>
      <c r="AH641" s="147">
        <v>3772.88</v>
      </c>
      <c r="AI641" s="147">
        <v>20108.169999999998</v>
      </c>
      <c r="AJ641" s="147">
        <v>29174.23</v>
      </c>
      <c r="AK641" s="147"/>
      <c r="AL641" s="147">
        <v>29174.23</v>
      </c>
      <c r="AM641" s="147" t="s">
        <v>4252</v>
      </c>
      <c r="AN641" s="147" t="s">
        <v>4253</v>
      </c>
      <c r="AO641" s="1" t="s">
        <v>4254</v>
      </c>
      <c r="AP641" s="149"/>
    </row>
    <row r="642" spans="1:42" ht="38.25">
      <c r="A642" s="2">
        <v>636</v>
      </c>
      <c r="B642" s="145">
        <v>90157</v>
      </c>
      <c r="C642" s="146" t="s">
        <v>4255</v>
      </c>
      <c r="D642" s="147" t="s">
        <v>1535</v>
      </c>
      <c r="E642" s="148" t="s">
        <v>4226</v>
      </c>
      <c r="F642" s="147" t="s">
        <v>3311</v>
      </c>
      <c r="G642" s="148"/>
      <c r="H642" s="147" t="s">
        <v>3233</v>
      </c>
      <c r="I642" s="147"/>
      <c r="J642" s="147"/>
      <c r="K642" s="147">
        <v>24702</v>
      </c>
      <c r="L642" s="147"/>
      <c r="M642" s="147">
        <v>0</v>
      </c>
      <c r="N642" s="147">
        <v>24702</v>
      </c>
      <c r="O642" s="147"/>
      <c r="P642" s="147">
        <v>2000</v>
      </c>
      <c r="Q642" s="147">
        <v>1000</v>
      </c>
      <c r="R642" s="147"/>
      <c r="S642" s="147"/>
      <c r="T642" s="147"/>
      <c r="U642" s="147"/>
      <c r="V642" s="147">
        <v>0</v>
      </c>
      <c r="W642" s="147"/>
      <c r="X642" s="147"/>
      <c r="Y642" s="147"/>
      <c r="Z642" s="147">
        <f t="shared" si="9"/>
        <v>3000</v>
      </c>
      <c r="AA642" s="147">
        <v>27702</v>
      </c>
      <c r="AB642" s="147"/>
      <c r="AC642" s="147"/>
      <c r="AD642" s="147">
        <v>0</v>
      </c>
      <c r="AE642" s="147">
        <v>0</v>
      </c>
      <c r="AF642" s="147">
        <v>0</v>
      </c>
      <c r="AG642" s="147">
        <v>277.02</v>
      </c>
      <c r="AH642" s="147">
        <v>0</v>
      </c>
      <c r="AI642" s="147">
        <v>277.02</v>
      </c>
      <c r="AJ642" s="147">
        <v>27424.98</v>
      </c>
      <c r="AK642" s="147"/>
      <c r="AL642" s="147">
        <v>27424.98</v>
      </c>
      <c r="AM642" s="147" t="s">
        <v>4256</v>
      </c>
      <c r="AN642" s="147"/>
      <c r="AO642" s="1">
        <v>0</v>
      </c>
      <c r="AP642" s="149"/>
    </row>
    <row r="643" spans="1:42" ht="38.25">
      <c r="A643" s="2">
        <v>637</v>
      </c>
      <c r="B643" s="145">
        <v>5240</v>
      </c>
      <c r="C643" s="146" t="s">
        <v>4257</v>
      </c>
      <c r="D643" s="147" t="s">
        <v>1537</v>
      </c>
      <c r="E643" s="148" t="s">
        <v>4258</v>
      </c>
      <c r="F643" s="147" t="s">
        <v>3311</v>
      </c>
      <c r="G643" s="148" t="s">
        <v>1752</v>
      </c>
      <c r="H643" s="147" t="s">
        <v>142</v>
      </c>
      <c r="I643" s="147"/>
      <c r="J643" s="147"/>
      <c r="K643" s="147">
        <v>46207</v>
      </c>
      <c r="L643" s="147">
        <v>15400</v>
      </c>
      <c r="M643" s="147">
        <v>6160.7</v>
      </c>
      <c r="N643" s="147">
        <v>55446.3</v>
      </c>
      <c r="O643" s="147">
        <v>4220</v>
      </c>
      <c r="P643" s="147">
        <v>2000</v>
      </c>
      <c r="Q643" s="147">
        <v>1000</v>
      </c>
      <c r="R643" s="147"/>
      <c r="S643" s="147">
        <v>2519</v>
      </c>
      <c r="T643" s="147">
        <v>2100</v>
      </c>
      <c r="U643" s="147"/>
      <c r="V643" s="147"/>
      <c r="W643" s="147">
        <v>4000</v>
      </c>
      <c r="X643" s="147"/>
      <c r="Y643" s="147"/>
      <c r="Z643" s="147">
        <f t="shared" si="9"/>
        <v>15839</v>
      </c>
      <c r="AA643" s="147">
        <v>83606.7</v>
      </c>
      <c r="AB643" s="147">
        <v>924.14</v>
      </c>
      <c r="AC643" s="147">
        <v>39804.910000000003</v>
      </c>
      <c r="AD643" s="147">
        <v>0</v>
      </c>
      <c r="AE643" s="147">
        <v>12321.4</v>
      </c>
      <c r="AF643" s="147">
        <v>10000</v>
      </c>
      <c r="AG643" s="147">
        <v>500</v>
      </c>
      <c r="AH643" s="147">
        <v>16938.89</v>
      </c>
      <c r="AI643" s="147">
        <v>39760.29</v>
      </c>
      <c r="AJ643" s="147">
        <v>43846.41</v>
      </c>
      <c r="AK643" s="147"/>
      <c r="AL643" s="147">
        <v>43846.41</v>
      </c>
      <c r="AM643" s="147" t="s">
        <v>4259</v>
      </c>
      <c r="AN643" s="147" t="s">
        <v>4260</v>
      </c>
      <c r="AO643" s="1" t="s">
        <v>4261</v>
      </c>
      <c r="AP643" s="149"/>
    </row>
    <row r="644" spans="1:42" ht="38.25">
      <c r="A644" s="2">
        <v>638</v>
      </c>
      <c r="B644" s="145">
        <v>6555</v>
      </c>
      <c r="C644" s="146" t="s">
        <v>1567</v>
      </c>
      <c r="D644" s="147" t="s">
        <v>1537</v>
      </c>
      <c r="E644" s="148" t="s">
        <v>4258</v>
      </c>
      <c r="F644" s="147" t="s">
        <v>3311</v>
      </c>
      <c r="G644" s="148" t="s">
        <v>1693</v>
      </c>
      <c r="H644" s="147" t="s">
        <v>143</v>
      </c>
      <c r="I644" s="147"/>
      <c r="J644" s="147"/>
      <c r="K644" s="147">
        <v>32902</v>
      </c>
      <c r="L644" s="147">
        <v>6582</v>
      </c>
      <c r="M644" s="147">
        <v>3948.4</v>
      </c>
      <c r="N644" s="147">
        <v>35535.599999999999</v>
      </c>
      <c r="O644" s="147">
        <v>2772</v>
      </c>
      <c r="P644" s="147">
        <v>2000</v>
      </c>
      <c r="Q644" s="147">
        <v>1000</v>
      </c>
      <c r="R644" s="147"/>
      <c r="S644" s="147">
        <v>1348</v>
      </c>
      <c r="T644" s="147"/>
      <c r="U644" s="147"/>
      <c r="V644" s="147"/>
      <c r="W644" s="147"/>
      <c r="X644" s="147"/>
      <c r="Y644" s="147"/>
      <c r="Z644" s="147">
        <f t="shared" si="9"/>
        <v>7120</v>
      </c>
      <c r="AA644" s="147">
        <v>50552.4</v>
      </c>
      <c r="AB644" s="147"/>
      <c r="AC644" s="147">
        <v>23972.42</v>
      </c>
      <c r="AD644" s="147">
        <v>0</v>
      </c>
      <c r="AE644" s="147">
        <v>7896.8</v>
      </c>
      <c r="AF644" s="147">
        <v>3000</v>
      </c>
      <c r="AG644" s="147">
        <v>393.27</v>
      </c>
      <c r="AH644" s="147">
        <v>5891.75</v>
      </c>
      <c r="AI644" s="147">
        <v>17181.82</v>
      </c>
      <c r="AJ644" s="147">
        <v>33370.58</v>
      </c>
      <c r="AK644" s="147"/>
      <c r="AL644" s="147">
        <v>33370.58</v>
      </c>
      <c r="AM644" s="147" t="s">
        <v>4262</v>
      </c>
      <c r="AN644" s="147" t="s">
        <v>4263</v>
      </c>
      <c r="AO644" s="1" t="s">
        <v>4264</v>
      </c>
      <c r="AP644" s="149"/>
    </row>
    <row r="645" spans="1:42" ht="38.25">
      <c r="A645" s="2">
        <v>639</v>
      </c>
      <c r="B645" s="145">
        <v>6759</v>
      </c>
      <c r="C645" s="146" t="s">
        <v>4265</v>
      </c>
      <c r="D645" s="147" t="s">
        <v>1537</v>
      </c>
      <c r="E645" s="148" t="s">
        <v>4258</v>
      </c>
      <c r="F645" s="147" t="s">
        <v>3311</v>
      </c>
      <c r="G645" s="148" t="s">
        <v>2181</v>
      </c>
      <c r="H645" s="147" t="s">
        <v>143</v>
      </c>
      <c r="I645" s="147"/>
      <c r="J645" s="147"/>
      <c r="K645" s="147">
        <v>32902</v>
      </c>
      <c r="L645" s="147">
        <v>5485</v>
      </c>
      <c r="M645" s="147">
        <v>3838.7</v>
      </c>
      <c r="N645" s="147">
        <v>34548.300000000003</v>
      </c>
      <c r="O645" s="147">
        <v>2772</v>
      </c>
      <c r="P645" s="147">
        <v>2000</v>
      </c>
      <c r="Q645" s="147">
        <v>1000</v>
      </c>
      <c r="R645" s="147"/>
      <c r="S645" s="147">
        <v>1348</v>
      </c>
      <c r="T645" s="147"/>
      <c r="U645" s="147"/>
      <c r="V645" s="147"/>
      <c r="W645" s="147"/>
      <c r="X645" s="147"/>
      <c r="Y645" s="147"/>
      <c r="Z645" s="147">
        <f t="shared" si="9"/>
        <v>7120</v>
      </c>
      <c r="AA645" s="147">
        <v>49345.7</v>
      </c>
      <c r="AB645" s="147"/>
      <c r="AC645" s="147">
        <v>22761.279999999999</v>
      </c>
      <c r="AD645" s="147">
        <v>0</v>
      </c>
      <c r="AE645" s="147">
        <v>7677.4</v>
      </c>
      <c r="AF645" s="147">
        <v>10000</v>
      </c>
      <c r="AG645" s="147">
        <v>443.26</v>
      </c>
      <c r="AH645" s="147">
        <v>3575.97</v>
      </c>
      <c r="AI645" s="147">
        <v>21696.63</v>
      </c>
      <c r="AJ645" s="147">
        <v>27649.07</v>
      </c>
      <c r="AK645" s="147"/>
      <c r="AL645" s="147">
        <v>27649.07</v>
      </c>
      <c r="AM645" s="147" t="s">
        <v>4266</v>
      </c>
      <c r="AN645" s="147" t="s">
        <v>4267</v>
      </c>
      <c r="AO645" s="1" t="s">
        <v>4268</v>
      </c>
      <c r="AP645" s="149"/>
    </row>
    <row r="646" spans="1:42" ht="38.25">
      <c r="A646" s="2">
        <v>640</v>
      </c>
      <c r="B646" s="145">
        <v>7031</v>
      </c>
      <c r="C646" s="146" t="s">
        <v>974</v>
      </c>
      <c r="D646" s="147" t="s">
        <v>1537</v>
      </c>
      <c r="E646" s="148" t="s">
        <v>4258</v>
      </c>
      <c r="F646" s="147" t="s">
        <v>3311</v>
      </c>
      <c r="G646" s="148" t="s">
        <v>2821</v>
      </c>
      <c r="H646" s="147" t="s">
        <v>143</v>
      </c>
      <c r="I646" s="147"/>
      <c r="J646" s="147"/>
      <c r="K646" s="147">
        <v>32902</v>
      </c>
      <c r="L646" s="147">
        <v>4388</v>
      </c>
      <c r="M646" s="147">
        <v>3729</v>
      </c>
      <c r="N646" s="147">
        <v>33561</v>
      </c>
      <c r="O646" s="147">
        <v>2772</v>
      </c>
      <c r="P646" s="147">
        <v>2000</v>
      </c>
      <c r="Q646" s="147">
        <v>1000</v>
      </c>
      <c r="R646" s="147">
        <v>156</v>
      </c>
      <c r="S646" s="147"/>
      <c r="T646" s="147"/>
      <c r="U646" s="147"/>
      <c r="V646" s="147"/>
      <c r="W646" s="147"/>
      <c r="X646" s="147"/>
      <c r="Y646" s="147"/>
      <c r="Z646" s="147">
        <f t="shared" si="9"/>
        <v>5928</v>
      </c>
      <c r="AA646" s="147">
        <v>46947</v>
      </c>
      <c r="AB646" s="147"/>
      <c r="AC646" s="147">
        <v>17800.71</v>
      </c>
      <c r="AD646" s="147">
        <v>0</v>
      </c>
      <c r="AE646" s="147">
        <v>7458</v>
      </c>
      <c r="AF646" s="147">
        <v>3000</v>
      </c>
      <c r="AG646" s="147">
        <v>479.06</v>
      </c>
      <c r="AH646" s="147">
        <v>2665.93</v>
      </c>
      <c r="AI646" s="147">
        <v>13602.99</v>
      </c>
      <c r="AJ646" s="147">
        <v>33344.01</v>
      </c>
      <c r="AK646" s="147"/>
      <c r="AL646" s="147">
        <v>33344.01</v>
      </c>
      <c r="AM646" s="147" t="s">
        <v>4269</v>
      </c>
      <c r="AN646" s="147" t="s">
        <v>4270</v>
      </c>
      <c r="AO646" s="1" t="s">
        <v>4271</v>
      </c>
      <c r="AP646" s="149"/>
    </row>
    <row r="647" spans="1:42" ht="38.25">
      <c r="A647" s="2">
        <v>641</v>
      </c>
      <c r="B647" s="145">
        <v>7492</v>
      </c>
      <c r="C647" s="146" t="s">
        <v>4272</v>
      </c>
      <c r="D647" s="147" t="s">
        <v>1537</v>
      </c>
      <c r="E647" s="148" t="s">
        <v>4258</v>
      </c>
      <c r="F647" s="147" t="s">
        <v>3311</v>
      </c>
      <c r="G647" s="148" t="s">
        <v>2989</v>
      </c>
      <c r="H647" s="147" t="s">
        <v>144</v>
      </c>
      <c r="I647" s="147"/>
      <c r="J647" s="147"/>
      <c r="K647" s="147">
        <v>35420</v>
      </c>
      <c r="L647" s="147"/>
      <c r="M647" s="147">
        <v>3542</v>
      </c>
      <c r="N647" s="147">
        <v>31878</v>
      </c>
      <c r="O647" s="147">
        <v>3344</v>
      </c>
      <c r="P647" s="147">
        <v>2000</v>
      </c>
      <c r="Q647" s="147">
        <v>1000</v>
      </c>
      <c r="R647" s="147">
        <v>0</v>
      </c>
      <c r="S647" s="147">
        <v>1604</v>
      </c>
      <c r="T647" s="147"/>
      <c r="U647" s="147"/>
      <c r="V647" s="147"/>
      <c r="W647" s="147"/>
      <c r="X647" s="147"/>
      <c r="Y647" s="147"/>
      <c r="Z647" s="147">
        <f t="shared" ref="Z647:Z710" si="10">SUM(O647:Y647)</f>
        <v>7948</v>
      </c>
      <c r="AA647" s="147">
        <v>46910</v>
      </c>
      <c r="AB647" s="147"/>
      <c r="AC647" s="147"/>
      <c r="AD647" s="147"/>
      <c r="AE647" s="147">
        <v>7084</v>
      </c>
      <c r="AF647" s="147">
        <v>0</v>
      </c>
      <c r="AG647" s="147">
        <v>426.82</v>
      </c>
      <c r="AH647" s="147">
        <v>0</v>
      </c>
      <c r="AI647" s="147">
        <v>7510.82</v>
      </c>
      <c r="AJ647" s="147">
        <v>39399.18</v>
      </c>
      <c r="AK647" s="147"/>
      <c r="AL647" s="147">
        <v>39399.18</v>
      </c>
      <c r="AM647" s="147" t="s">
        <v>4273</v>
      </c>
      <c r="AN647" s="147"/>
      <c r="AO647" s="1">
        <v>0</v>
      </c>
      <c r="AP647" s="149"/>
    </row>
    <row r="648" spans="1:42" ht="38.25">
      <c r="A648" s="2">
        <v>642</v>
      </c>
      <c r="B648" s="145">
        <v>7499</v>
      </c>
      <c r="C648" s="146" t="s">
        <v>4274</v>
      </c>
      <c r="D648" s="147" t="s">
        <v>1537</v>
      </c>
      <c r="E648" s="148" t="s">
        <v>4258</v>
      </c>
      <c r="F648" s="147" t="s">
        <v>3311</v>
      </c>
      <c r="G648" s="148" t="s">
        <v>2989</v>
      </c>
      <c r="H648" s="147" t="s">
        <v>144</v>
      </c>
      <c r="I648" s="147"/>
      <c r="J648" s="147"/>
      <c r="K648" s="147">
        <v>35420</v>
      </c>
      <c r="L648" s="147"/>
      <c r="M648" s="147">
        <v>3542</v>
      </c>
      <c r="N648" s="147">
        <v>31878</v>
      </c>
      <c r="O648" s="147">
        <v>3344</v>
      </c>
      <c r="P648" s="147">
        <v>2000</v>
      </c>
      <c r="Q648" s="147">
        <v>1000</v>
      </c>
      <c r="R648" s="147">
        <v>185</v>
      </c>
      <c r="S648" s="147"/>
      <c r="T648" s="147"/>
      <c r="U648" s="147"/>
      <c r="V648" s="147"/>
      <c r="W648" s="147"/>
      <c r="X648" s="147"/>
      <c r="Y648" s="147"/>
      <c r="Z648" s="147">
        <f t="shared" si="10"/>
        <v>6529</v>
      </c>
      <c r="AA648" s="147">
        <v>45491</v>
      </c>
      <c r="AB648" s="147"/>
      <c r="AC648" s="147"/>
      <c r="AD648" s="147"/>
      <c r="AE648" s="147">
        <v>7084</v>
      </c>
      <c r="AF648" s="147">
        <v>0</v>
      </c>
      <c r="AG648" s="147">
        <v>345.66</v>
      </c>
      <c r="AH648" s="147">
        <v>0</v>
      </c>
      <c r="AI648" s="147">
        <v>7429.66</v>
      </c>
      <c r="AJ648" s="147">
        <v>38061.339999999997</v>
      </c>
      <c r="AK648" s="147"/>
      <c r="AL648" s="147">
        <v>38061.339999999997</v>
      </c>
      <c r="AM648" s="147" t="s">
        <v>4275</v>
      </c>
      <c r="AN648" s="147"/>
      <c r="AO648" s="1">
        <v>0</v>
      </c>
      <c r="AP648" s="149"/>
    </row>
    <row r="649" spans="1:42" ht="38.25">
      <c r="A649" s="2">
        <v>643</v>
      </c>
      <c r="B649" s="145">
        <v>90168</v>
      </c>
      <c r="C649" s="146" t="s">
        <v>4276</v>
      </c>
      <c r="D649" s="147" t="s">
        <v>1537</v>
      </c>
      <c r="E649" s="148" t="s">
        <v>4258</v>
      </c>
      <c r="F649" s="147" t="s">
        <v>3311</v>
      </c>
      <c r="G649" s="148"/>
      <c r="H649" s="147" t="s">
        <v>3233</v>
      </c>
      <c r="I649" s="147"/>
      <c r="J649" s="147"/>
      <c r="K649" s="147">
        <v>24702</v>
      </c>
      <c r="L649" s="147"/>
      <c r="M649" s="147">
        <v>0</v>
      </c>
      <c r="N649" s="147">
        <v>24702</v>
      </c>
      <c r="O649" s="147"/>
      <c r="P649" s="147">
        <v>2000</v>
      </c>
      <c r="Q649" s="147">
        <v>1000</v>
      </c>
      <c r="R649" s="147"/>
      <c r="S649" s="147"/>
      <c r="T649" s="147"/>
      <c r="U649" s="147"/>
      <c r="V649" s="147">
        <v>0</v>
      </c>
      <c r="W649" s="147"/>
      <c r="X649" s="147"/>
      <c r="Y649" s="147"/>
      <c r="Z649" s="147">
        <f t="shared" si="10"/>
        <v>3000</v>
      </c>
      <c r="AA649" s="147">
        <v>27702</v>
      </c>
      <c r="AB649" s="147"/>
      <c r="AC649" s="147"/>
      <c r="AD649" s="147">
        <v>0</v>
      </c>
      <c r="AE649" s="147">
        <v>0</v>
      </c>
      <c r="AF649" s="147">
        <v>3000</v>
      </c>
      <c r="AG649" s="147">
        <v>247.02</v>
      </c>
      <c r="AH649" s="147">
        <v>0</v>
      </c>
      <c r="AI649" s="147">
        <v>3247.02</v>
      </c>
      <c r="AJ649" s="147">
        <v>24454.98</v>
      </c>
      <c r="AK649" s="147"/>
      <c r="AL649" s="147">
        <v>24454.98</v>
      </c>
      <c r="AM649" s="147" t="s">
        <v>4277</v>
      </c>
      <c r="AN649" s="147"/>
      <c r="AO649" s="1" t="s">
        <v>4278</v>
      </c>
      <c r="AP649" s="149"/>
    </row>
    <row r="650" spans="1:42" ht="38.25">
      <c r="A650" s="2">
        <v>644</v>
      </c>
      <c r="B650" s="145">
        <v>5163</v>
      </c>
      <c r="C650" s="146" t="s">
        <v>953</v>
      </c>
      <c r="D650" s="147" t="s">
        <v>552</v>
      </c>
      <c r="E650" s="148" t="s">
        <v>4279</v>
      </c>
      <c r="F650" s="147" t="s">
        <v>3311</v>
      </c>
      <c r="G650" s="148" t="s">
        <v>1686</v>
      </c>
      <c r="H650" s="147" t="s">
        <v>145</v>
      </c>
      <c r="I650" s="147"/>
      <c r="J650" s="147"/>
      <c r="K650" s="147">
        <v>52774</v>
      </c>
      <c r="L650" s="147">
        <v>12313</v>
      </c>
      <c r="M650" s="147">
        <v>6508.7</v>
      </c>
      <c r="N650" s="147">
        <v>58578.3</v>
      </c>
      <c r="O650" s="147">
        <v>4620</v>
      </c>
      <c r="P650" s="147">
        <v>2000</v>
      </c>
      <c r="Q650" s="147">
        <v>1000</v>
      </c>
      <c r="R650" s="147"/>
      <c r="S650" s="147">
        <v>4826</v>
      </c>
      <c r="T650" s="147">
        <v>2400</v>
      </c>
      <c r="U650" s="147"/>
      <c r="V650" s="147"/>
      <c r="W650" s="147">
        <v>6000</v>
      </c>
      <c r="X650" s="147"/>
      <c r="Y650" s="147"/>
      <c r="Z650" s="147">
        <f t="shared" si="10"/>
        <v>20846</v>
      </c>
      <c r="AA650" s="147">
        <v>92441.7</v>
      </c>
      <c r="AB650" s="147"/>
      <c r="AC650" s="147">
        <v>35999.33</v>
      </c>
      <c r="AD650" s="147">
        <v>0</v>
      </c>
      <c r="AE650" s="147">
        <v>13017.4</v>
      </c>
      <c r="AF650" s="147">
        <v>25000</v>
      </c>
      <c r="AG650" s="147">
        <v>545.46</v>
      </c>
      <c r="AH650" s="147">
        <v>20669.62</v>
      </c>
      <c r="AI650" s="147">
        <v>59232.480000000003</v>
      </c>
      <c r="AJ650" s="147">
        <v>33209.22</v>
      </c>
      <c r="AK650" s="147"/>
      <c r="AL650" s="147">
        <v>33209.22</v>
      </c>
      <c r="AM650" s="147" t="s">
        <v>4280</v>
      </c>
      <c r="AN650" s="147" t="s">
        <v>4281</v>
      </c>
      <c r="AO650" s="1" t="s">
        <v>4282</v>
      </c>
      <c r="AP650" s="149"/>
    </row>
    <row r="651" spans="1:42" ht="38.25">
      <c r="A651" s="2">
        <v>645</v>
      </c>
      <c r="B651" s="145">
        <v>6511</v>
      </c>
      <c r="C651" s="146" t="s">
        <v>551</v>
      </c>
      <c r="D651" s="147" t="s">
        <v>552</v>
      </c>
      <c r="E651" s="148" t="s">
        <v>4279</v>
      </c>
      <c r="F651" s="147" t="s">
        <v>3311</v>
      </c>
      <c r="G651" s="148" t="s">
        <v>2821</v>
      </c>
      <c r="H651" s="147" t="s">
        <v>144</v>
      </c>
      <c r="I651" s="147"/>
      <c r="J651" s="147"/>
      <c r="K651" s="147">
        <v>35420</v>
      </c>
      <c r="L651" s="147">
        <v>4724</v>
      </c>
      <c r="M651" s="147">
        <v>4014.4</v>
      </c>
      <c r="N651" s="147">
        <v>36129.599999999999</v>
      </c>
      <c r="O651" s="147">
        <v>3344</v>
      </c>
      <c r="P651" s="147">
        <v>2000</v>
      </c>
      <c r="Q651" s="147">
        <v>1000</v>
      </c>
      <c r="R651" s="147"/>
      <c r="S651" s="147">
        <v>2590</v>
      </c>
      <c r="T651" s="147"/>
      <c r="U651" s="147"/>
      <c r="V651" s="147"/>
      <c r="W651" s="147"/>
      <c r="X651" s="147"/>
      <c r="Y651" s="147"/>
      <c r="Z651" s="147">
        <f t="shared" si="10"/>
        <v>8934</v>
      </c>
      <c r="AA651" s="147">
        <v>53092.4</v>
      </c>
      <c r="AB651" s="147"/>
      <c r="AC651" s="147">
        <v>24234.67</v>
      </c>
      <c r="AD651" s="147">
        <v>0</v>
      </c>
      <c r="AE651" s="147">
        <v>8028.8</v>
      </c>
      <c r="AF651" s="147">
        <v>8000</v>
      </c>
      <c r="AG651" s="147">
        <v>439.97</v>
      </c>
      <c r="AH651" s="147">
        <v>3984.74</v>
      </c>
      <c r="AI651" s="147">
        <v>20453.509999999998</v>
      </c>
      <c r="AJ651" s="147">
        <v>32638.89</v>
      </c>
      <c r="AK651" s="147"/>
      <c r="AL651" s="147">
        <v>32638.89</v>
      </c>
      <c r="AM651" s="147" t="s">
        <v>4283</v>
      </c>
      <c r="AN651" s="147" t="s">
        <v>4284</v>
      </c>
      <c r="AO651" s="1" t="s">
        <v>4285</v>
      </c>
      <c r="AP651" s="149"/>
    </row>
    <row r="652" spans="1:42" ht="38.25">
      <c r="A652" s="2">
        <v>646</v>
      </c>
      <c r="B652" s="145">
        <v>6729</v>
      </c>
      <c r="C652" s="146" t="s">
        <v>4286</v>
      </c>
      <c r="D652" s="147" t="s">
        <v>552</v>
      </c>
      <c r="E652" s="148" t="s">
        <v>4279</v>
      </c>
      <c r="F652" s="147" t="s">
        <v>3311</v>
      </c>
      <c r="G652" s="148" t="s">
        <v>1693</v>
      </c>
      <c r="H652" s="147" t="s">
        <v>143</v>
      </c>
      <c r="I652" s="147"/>
      <c r="J652" s="147"/>
      <c r="K652" s="147">
        <v>32902</v>
      </c>
      <c r="L652" s="147">
        <v>6582</v>
      </c>
      <c r="M652" s="147">
        <v>3948.4</v>
      </c>
      <c r="N652" s="147">
        <v>35535.599999999999</v>
      </c>
      <c r="O652" s="147">
        <v>2772</v>
      </c>
      <c r="P652" s="147">
        <v>2000</v>
      </c>
      <c r="Q652" s="147">
        <v>1000</v>
      </c>
      <c r="R652" s="147"/>
      <c r="S652" s="147">
        <v>2177</v>
      </c>
      <c r="T652" s="147"/>
      <c r="U652" s="147"/>
      <c r="V652" s="147"/>
      <c r="W652" s="147"/>
      <c r="X652" s="147"/>
      <c r="Y652" s="147"/>
      <c r="Z652" s="147">
        <f t="shared" si="10"/>
        <v>7949</v>
      </c>
      <c r="AA652" s="147">
        <v>51381.4</v>
      </c>
      <c r="AB652" s="147"/>
      <c r="AC652" s="147">
        <v>13115.35</v>
      </c>
      <c r="AD652" s="147">
        <v>0</v>
      </c>
      <c r="AE652" s="147">
        <v>7896.8</v>
      </c>
      <c r="AF652" s="147">
        <v>10000</v>
      </c>
      <c r="AG652" s="147">
        <v>332.47</v>
      </c>
      <c r="AH652" s="147">
        <v>2188.98</v>
      </c>
      <c r="AI652" s="147">
        <v>20418.25</v>
      </c>
      <c r="AJ652" s="147">
        <v>30963.15</v>
      </c>
      <c r="AK652" s="147"/>
      <c r="AL652" s="147">
        <v>30963.15</v>
      </c>
      <c r="AM652" s="147" t="s">
        <v>4287</v>
      </c>
      <c r="AN652" s="147" t="s">
        <v>4288</v>
      </c>
      <c r="AO652" s="1" t="s">
        <v>4289</v>
      </c>
      <c r="AP652" s="149"/>
    </row>
    <row r="653" spans="1:42" ht="38.25">
      <c r="A653" s="2">
        <v>647</v>
      </c>
      <c r="B653" s="145">
        <v>6733</v>
      </c>
      <c r="C653" s="146" t="s">
        <v>4290</v>
      </c>
      <c r="D653" s="147" t="s">
        <v>552</v>
      </c>
      <c r="E653" s="148" t="s">
        <v>4279</v>
      </c>
      <c r="F653" s="147" t="s">
        <v>3311</v>
      </c>
      <c r="G653" s="148" t="s">
        <v>2989</v>
      </c>
      <c r="H653" s="147" t="s">
        <v>615</v>
      </c>
      <c r="I653" s="147"/>
      <c r="J653" s="147"/>
      <c r="K653" s="147">
        <v>43689</v>
      </c>
      <c r="L653" s="147">
        <v>0</v>
      </c>
      <c r="M653" s="147">
        <v>4368.8999999999996</v>
      </c>
      <c r="N653" s="147">
        <v>39320.1</v>
      </c>
      <c r="O653" s="147">
        <v>3850</v>
      </c>
      <c r="P653" s="147">
        <v>2000</v>
      </c>
      <c r="Q653" s="147">
        <v>1000</v>
      </c>
      <c r="R653" s="147">
        <v>280.32</v>
      </c>
      <c r="S653" s="147"/>
      <c r="T653" s="147"/>
      <c r="U653" s="147"/>
      <c r="V653" s="147"/>
      <c r="W653" s="147"/>
      <c r="X653" s="147"/>
      <c r="Y653" s="147"/>
      <c r="Z653" s="147">
        <f t="shared" si="10"/>
        <v>7130.32</v>
      </c>
      <c r="AA653" s="147">
        <v>55188.22</v>
      </c>
      <c r="AB653" s="147"/>
      <c r="AC653" s="147">
        <v>26505.02</v>
      </c>
      <c r="AD653" s="147">
        <v>0</v>
      </c>
      <c r="AE653" s="147">
        <v>8737.7999999999993</v>
      </c>
      <c r="AF653" s="147">
        <v>3000</v>
      </c>
      <c r="AG653" s="147">
        <v>379.68</v>
      </c>
      <c r="AH653" s="147">
        <v>7071.34</v>
      </c>
      <c r="AI653" s="147">
        <v>19188.82</v>
      </c>
      <c r="AJ653" s="147">
        <v>35999.4</v>
      </c>
      <c r="AK653" s="147"/>
      <c r="AL653" s="147">
        <v>35999.4</v>
      </c>
      <c r="AM653" s="147" t="s">
        <v>4291</v>
      </c>
      <c r="AN653" s="147" t="s">
        <v>4292</v>
      </c>
      <c r="AO653" s="1" t="s">
        <v>4293</v>
      </c>
      <c r="AP653" s="149"/>
    </row>
    <row r="654" spans="1:42" ht="38.25">
      <c r="A654" s="2">
        <v>648</v>
      </c>
      <c r="B654" s="145">
        <v>7199</v>
      </c>
      <c r="C654" s="146" t="s">
        <v>897</v>
      </c>
      <c r="D654" s="147" t="s">
        <v>552</v>
      </c>
      <c r="E654" s="148" t="s">
        <v>4279</v>
      </c>
      <c r="F654" s="147" t="s">
        <v>3311</v>
      </c>
      <c r="G654" s="148" t="s">
        <v>3083</v>
      </c>
      <c r="H654" s="147" t="s">
        <v>143</v>
      </c>
      <c r="I654" s="147"/>
      <c r="J654" s="147"/>
      <c r="K654" s="147">
        <v>32902</v>
      </c>
      <c r="L654" s="147">
        <v>2194</v>
      </c>
      <c r="M654" s="147">
        <v>3509.6</v>
      </c>
      <c r="N654" s="147">
        <v>31586.400000000001</v>
      </c>
      <c r="O654" s="147">
        <v>2772</v>
      </c>
      <c r="P654" s="147">
        <v>2000</v>
      </c>
      <c r="Q654" s="147">
        <v>1000</v>
      </c>
      <c r="R654" s="147"/>
      <c r="S654" s="147">
        <v>2177</v>
      </c>
      <c r="T654" s="147"/>
      <c r="U654" s="147"/>
      <c r="V654" s="147"/>
      <c r="W654" s="147"/>
      <c r="X654" s="147"/>
      <c r="Y654" s="147"/>
      <c r="Z654" s="147">
        <f t="shared" si="10"/>
        <v>7949</v>
      </c>
      <c r="AA654" s="147">
        <v>46554.6</v>
      </c>
      <c r="AB654" s="147"/>
      <c r="AC654" s="147">
        <v>6099.86</v>
      </c>
      <c r="AD654" s="147"/>
      <c r="AE654" s="147">
        <v>7019.2</v>
      </c>
      <c r="AF654" s="147">
        <v>11000</v>
      </c>
      <c r="AG654" s="147">
        <v>322.57</v>
      </c>
      <c r="AH654" s="147">
        <v>183</v>
      </c>
      <c r="AI654" s="147">
        <v>18524.77</v>
      </c>
      <c r="AJ654" s="147">
        <v>28029.83</v>
      </c>
      <c r="AK654" s="147"/>
      <c r="AL654" s="147">
        <v>28029.83</v>
      </c>
      <c r="AM654" s="147" t="s">
        <v>4294</v>
      </c>
      <c r="AN654" s="147" t="s">
        <v>4295</v>
      </c>
      <c r="AO654" s="1" t="s">
        <v>4296</v>
      </c>
      <c r="AP654" s="149"/>
    </row>
    <row r="655" spans="1:42" ht="38.25">
      <c r="A655" s="2">
        <v>649</v>
      </c>
      <c r="B655" s="145">
        <v>7455</v>
      </c>
      <c r="C655" s="146" t="s">
        <v>4297</v>
      </c>
      <c r="D655" s="147" t="s">
        <v>552</v>
      </c>
      <c r="E655" s="148" t="s">
        <v>4279</v>
      </c>
      <c r="F655" s="147" t="s">
        <v>3311</v>
      </c>
      <c r="G655" s="148" t="s">
        <v>2989</v>
      </c>
      <c r="H655" s="147" t="s">
        <v>144</v>
      </c>
      <c r="I655" s="147"/>
      <c r="J655" s="147"/>
      <c r="K655" s="147">
        <v>35420</v>
      </c>
      <c r="L655" s="147"/>
      <c r="M655" s="147">
        <v>3542</v>
      </c>
      <c r="N655" s="147">
        <v>31878</v>
      </c>
      <c r="O655" s="147">
        <v>3344</v>
      </c>
      <c r="P655" s="147">
        <v>2000</v>
      </c>
      <c r="Q655" s="147">
        <v>1000</v>
      </c>
      <c r="R655" s="147"/>
      <c r="S655" s="147">
        <v>2590</v>
      </c>
      <c r="T655" s="147"/>
      <c r="U655" s="147"/>
      <c r="V655" s="147"/>
      <c r="W655" s="147"/>
      <c r="X655" s="147"/>
      <c r="Y655" s="147"/>
      <c r="Z655" s="147">
        <f t="shared" si="10"/>
        <v>8934</v>
      </c>
      <c r="AA655" s="147">
        <v>47896</v>
      </c>
      <c r="AB655" s="147"/>
      <c r="AC655" s="147"/>
      <c r="AD655" s="147"/>
      <c r="AE655" s="147">
        <v>7084</v>
      </c>
      <c r="AF655" s="147">
        <v>10000</v>
      </c>
      <c r="AG655" s="147">
        <v>269.58</v>
      </c>
      <c r="AH655" s="147">
        <v>0</v>
      </c>
      <c r="AI655" s="147">
        <v>17353.580000000002</v>
      </c>
      <c r="AJ655" s="147">
        <v>30542.42</v>
      </c>
      <c r="AK655" s="147"/>
      <c r="AL655" s="147">
        <v>30542.42</v>
      </c>
      <c r="AM655" s="147" t="s">
        <v>4298</v>
      </c>
      <c r="AN655" s="147"/>
      <c r="AO655" s="1" t="s">
        <v>4299</v>
      </c>
      <c r="AP655" s="149"/>
    </row>
    <row r="656" spans="1:42" ht="38.25">
      <c r="A656" s="2">
        <v>650</v>
      </c>
      <c r="B656" s="145">
        <v>7530</v>
      </c>
      <c r="C656" s="146" t="s">
        <v>3625</v>
      </c>
      <c r="D656" s="147" t="s">
        <v>552</v>
      </c>
      <c r="E656" s="148" t="s">
        <v>4279</v>
      </c>
      <c r="F656" s="147" t="s">
        <v>3311</v>
      </c>
      <c r="G656" s="148" t="s">
        <v>2989</v>
      </c>
      <c r="H656" s="147" t="s">
        <v>144</v>
      </c>
      <c r="I656" s="147"/>
      <c r="J656" s="147"/>
      <c r="K656" s="147">
        <v>35420</v>
      </c>
      <c r="L656" s="147"/>
      <c r="M656" s="147">
        <v>3542</v>
      </c>
      <c r="N656" s="147">
        <v>31878</v>
      </c>
      <c r="O656" s="147">
        <v>3344</v>
      </c>
      <c r="P656" s="147">
        <v>2000</v>
      </c>
      <c r="Q656" s="147">
        <v>1000</v>
      </c>
      <c r="R656" s="147"/>
      <c r="S656" s="147">
        <v>2590</v>
      </c>
      <c r="T656" s="147"/>
      <c r="U656" s="147"/>
      <c r="V656" s="147"/>
      <c r="W656" s="147"/>
      <c r="X656" s="147"/>
      <c r="Y656" s="147"/>
      <c r="Z656" s="147">
        <f t="shared" si="10"/>
        <v>8934</v>
      </c>
      <c r="AA656" s="147">
        <v>47896</v>
      </c>
      <c r="AB656" s="147"/>
      <c r="AC656" s="147"/>
      <c r="AD656" s="147"/>
      <c r="AE656" s="147">
        <v>7084</v>
      </c>
      <c r="AF656" s="147">
        <v>5000</v>
      </c>
      <c r="AG656" s="147">
        <v>349.53</v>
      </c>
      <c r="AH656" s="147">
        <v>0</v>
      </c>
      <c r="AI656" s="147">
        <v>12433.53</v>
      </c>
      <c r="AJ656" s="147">
        <v>35462.47</v>
      </c>
      <c r="AK656" s="147"/>
      <c r="AL656" s="147">
        <v>35462.47</v>
      </c>
      <c r="AM656" s="147" t="s">
        <v>4300</v>
      </c>
      <c r="AN656" s="147"/>
      <c r="AO656" s="1" t="s">
        <v>4301</v>
      </c>
      <c r="AP656" s="149"/>
    </row>
    <row r="657" spans="1:42" ht="38.25">
      <c r="A657" s="2">
        <v>651</v>
      </c>
      <c r="B657" s="145">
        <v>4866</v>
      </c>
      <c r="C657" s="146" t="s">
        <v>945</v>
      </c>
      <c r="D657" s="147" t="s">
        <v>4302</v>
      </c>
      <c r="E657" s="148" t="s">
        <v>4303</v>
      </c>
      <c r="F657" s="147" t="s">
        <v>3311</v>
      </c>
      <c r="G657" s="148" t="s">
        <v>1686</v>
      </c>
      <c r="H657" s="147" t="s">
        <v>142</v>
      </c>
      <c r="I657" s="147"/>
      <c r="J657" s="147"/>
      <c r="K657" s="147">
        <v>46207</v>
      </c>
      <c r="L657" s="147">
        <v>10780</v>
      </c>
      <c r="M657" s="147">
        <v>5698.7</v>
      </c>
      <c r="N657" s="147">
        <v>51288.3</v>
      </c>
      <c r="O657" s="147">
        <v>4220</v>
      </c>
      <c r="P657" s="147">
        <v>2000</v>
      </c>
      <c r="Q657" s="147">
        <v>1000</v>
      </c>
      <c r="R657" s="147">
        <v>1308</v>
      </c>
      <c r="S657" s="147"/>
      <c r="T657" s="147">
        <v>2100</v>
      </c>
      <c r="U657" s="147"/>
      <c r="V657" s="147"/>
      <c r="W657" s="147">
        <v>4000</v>
      </c>
      <c r="X657" s="147"/>
      <c r="Y657" s="147"/>
      <c r="Z657" s="147">
        <f t="shared" si="10"/>
        <v>14628</v>
      </c>
      <c r="AA657" s="147">
        <v>77313.7</v>
      </c>
      <c r="AB657" s="147">
        <v>924.14</v>
      </c>
      <c r="AC657" s="147">
        <v>43081.99</v>
      </c>
      <c r="AD657" s="147">
        <v>0</v>
      </c>
      <c r="AE657" s="147">
        <v>11397.4</v>
      </c>
      <c r="AF657" s="147">
        <v>3000</v>
      </c>
      <c r="AG657" s="147">
        <v>375</v>
      </c>
      <c r="AH657" s="147">
        <v>18736.07</v>
      </c>
      <c r="AI657" s="147">
        <v>33508.47</v>
      </c>
      <c r="AJ657" s="147">
        <v>43805.23</v>
      </c>
      <c r="AK657" s="147"/>
      <c r="AL657" s="147">
        <v>43805.23</v>
      </c>
      <c r="AM657" s="147" t="s">
        <v>4304</v>
      </c>
      <c r="AN657" s="147" t="s">
        <v>4305</v>
      </c>
      <c r="AO657" s="1" t="s">
        <v>4306</v>
      </c>
      <c r="AP657" s="149"/>
    </row>
    <row r="658" spans="1:42" ht="38.25">
      <c r="A658" s="2">
        <v>652</v>
      </c>
      <c r="B658" s="145">
        <v>6724</v>
      </c>
      <c r="C658" s="146" t="s">
        <v>4307</v>
      </c>
      <c r="D658" s="147" t="s">
        <v>4302</v>
      </c>
      <c r="E658" s="148" t="s">
        <v>4303</v>
      </c>
      <c r="F658" s="147" t="s">
        <v>3311</v>
      </c>
      <c r="G658" s="148" t="s">
        <v>3083</v>
      </c>
      <c r="H658" s="147" t="s">
        <v>144</v>
      </c>
      <c r="I658" s="147"/>
      <c r="J658" s="147"/>
      <c r="K658" s="147">
        <v>35420</v>
      </c>
      <c r="L658" s="147">
        <v>2362</v>
      </c>
      <c r="M658" s="147">
        <v>3778.2</v>
      </c>
      <c r="N658" s="147">
        <v>34003.800000000003</v>
      </c>
      <c r="O658" s="147">
        <v>3344</v>
      </c>
      <c r="P658" s="147">
        <v>2000</v>
      </c>
      <c r="Q658" s="147">
        <v>1000</v>
      </c>
      <c r="R658" s="147"/>
      <c r="S658" s="147">
        <v>4442</v>
      </c>
      <c r="T658" s="147"/>
      <c r="U658" s="147"/>
      <c r="V658" s="147"/>
      <c r="W658" s="147"/>
      <c r="X658" s="147"/>
      <c r="Y658" s="147"/>
      <c r="Z658" s="147">
        <f t="shared" si="10"/>
        <v>10786</v>
      </c>
      <c r="AA658" s="147">
        <v>52346.2</v>
      </c>
      <c r="AB658" s="147"/>
      <c r="AC658" s="147">
        <v>22308.22</v>
      </c>
      <c r="AD658" s="147">
        <v>0</v>
      </c>
      <c r="AE658" s="147">
        <v>7556.4</v>
      </c>
      <c r="AF658" s="147">
        <v>0</v>
      </c>
      <c r="AG658" s="147">
        <v>462.61</v>
      </c>
      <c r="AH658" s="147">
        <v>3974.53</v>
      </c>
      <c r="AI658" s="147">
        <v>11993.54</v>
      </c>
      <c r="AJ658" s="147">
        <v>40352.660000000003</v>
      </c>
      <c r="AK658" s="147"/>
      <c r="AL658" s="147">
        <v>40352.660000000003</v>
      </c>
      <c r="AM658" s="147" t="s">
        <v>4308</v>
      </c>
      <c r="AN658" s="147" t="s">
        <v>4309</v>
      </c>
      <c r="AO658" s="1" t="s">
        <v>4310</v>
      </c>
      <c r="AP658" s="149"/>
    </row>
    <row r="659" spans="1:42" ht="38.25">
      <c r="A659" s="2">
        <v>653</v>
      </c>
      <c r="B659" s="145">
        <v>7213</v>
      </c>
      <c r="C659" s="146" t="s">
        <v>922</v>
      </c>
      <c r="D659" s="147" t="s">
        <v>4302</v>
      </c>
      <c r="E659" s="148" t="s">
        <v>4303</v>
      </c>
      <c r="F659" s="147" t="s">
        <v>3311</v>
      </c>
      <c r="G659" s="148" t="s">
        <v>3083</v>
      </c>
      <c r="H659" s="147" t="s">
        <v>143</v>
      </c>
      <c r="I659" s="147"/>
      <c r="J659" s="147"/>
      <c r="K659" s="147">
        <v>32902</v>
      </c>
      <c r="L659" s="147">
        <v>2194</v>
      </c>
      <c r="M659" s="147">
        <v>3509.6</v>
      </c>
      <c r="N659" s="147">
        <v>31586.400000000001</v>
      </c>
      <c r="O659" s="147">
        <v>2772</v>
      </c>
      <c r="P659" s="147">
        <v>2000</v>
      </c>
      <c r="Q659" s="147">
        <v>1000</v>
      </c>
      <c r="R659" s="147"/>
      <c r="S659" s="147">
        <v>3733</v>
      </c>
      <c r="T659" s="147"/>
      <c r="U659" s="147"/>
      <c r="V659" s="147"/>
      <c r="W659" s="147"/>
      <c r="X659" s="147"/>
      <c r="Y659" s="147"/>
      <c r="Z659" s="147">
        <f t="shared" si="10"/>
        <v>9505</v>
      </c>
      <c r="AA659" s="147">
        <v>48110.6</v>
      </c>
      <c r="AB659" s="147"/>
      <c r="AC659" s="147">
        <v>6199.14</v>
      </c>
      <c r="AD659" s="147"/>
      <c r="AE659" s="147">
        <v>7019.2</v>
      </c>
      <c r="AF659" s="147">
        <v>0</v>
      </c>
      <c r="AG659" s="147">
        <v>352</v>
      </c>
      <c r="AH659" s="147">
        <v>926.09</v>
      </c>
      <c r="AI659" s="147">
        <v>8297.2900000000009</v>
      </c>
      <c r="AJ659" s="147">
        <v>39813.31</v>
      </c>
      <c r="AK659" s="147"/>
      <c r="AL659" s="147">
        <v>39813.31</v>
      </c>
      <c r="AM659" s="147" t="s">
        <v>4311</v>
      </c>
      <c r="AN659" s="147" t="s">
        <v>4312</v>
      </c>
      <c r="AO659" s="1" t="s">
        <v>4313</v>
      </c>
      <c r="AP659" s="149"/>
    </row>
    <row r="660" spans="1:42" ht="38.25">
      <c r="A660" s="2">
        <v>654</v>
      </c>
      <c r="B660" s="145">
        <v>7470</v>
      </c>
      <c r="C660" s="146" t="s">
        <v>4314</v>
      </c>
      <c r="D660" s="147" t="s">
        <v>4302</v>
      </c>
      <c r="E660" s="148" t="s">
        <v>4303</v>
      </c>
      <c r="F660" s="147" t="s">
        <v>3311</v>
      </c>
      <c r="G660" s="148" t="s">
        <v>2989</v>
      </c>
      <c r="H660" s="147" t="s">
        <v>144</v>
      </c>
      <c r="I660" s="147"/>
      <c r="J660" s="147"/>
      <c r="K660" s="147">
        <v>35420</v>
      </c>
      <c r="L660" s="147"/>
      <c r="M660" s="147">
        <v>3542</v>
      </c>
      <c r="N660" s="147">
        <v>31878</v>
      </c>
      <c r="O660" s="147">
        <v>3344</v>
      </c>
      <c r="P660" s="147">
        <v>2000</v>
      </c>
      <c r="Q660" s="147">
        <v>1000</v>
      </c>
      <c r="R660" s="147"/>
      <c r="S660" s="147">
        <v>4442</v>
      </c>
      <c r="T660" s="147"/>
      <c r="U660" s="147"/>
      <c r="V660" s="147"/>
      <c r="W660" s="147"/>
      <c r="X660" s="147"/>
      <c r="Y660" s="147"/>
      <c r="Z660" s="147">
        <f t="shared" si="10"/>
        <v>10786</v>
      </c>
      <c r="AA660" s="147">
        <v>49748</v>
      </c>
      <c r="AB660" s="147"/>
      <c r="AC660" s="147"/>
      <c r="AD660" s="147"/>
      <c r="AE660" s="147">
        <v>7084</v>
      </c>
      <c r="AF660" s="147">
        <v>0</v>
      </c>
      <c r="AG660" s="147">
        <v>368.53</v>
      </c>
      <c r="AH660" s="147">
        <v>0</v>
      </c>
      <c r="AI660" s="147">
        <v>7452.53</v>
      </c>
      <c r="AJ660" s="147">
        <v>42295.47</v>
      </c>
      <c r="AK660" s="147"/>
      <c r="AL660" s="147">
        <v>42295.47</v>
      </c>
      <c r="AM660" s="147" t="s">
        <v>4315</v>
      </c>
      <c r="AN660" s="147"/>
      <c r="AO660" s="1">
        <v>0</v>
      </c>
      <c r="AP660" s="149"/>
    </row>
    <row r="661" spans="1:42" ht="38.25">
      <c r="A661" s="2">
        <v>655</v>
      </c>
      <c r="B661" s="145">
        <v>7531</v>
      </c>
      <c r="C661" s="146" t="s">
        <v>4316</v>
      </c>
      <c r="D661" s="147" t="s">
        <v>4302</v>
      </c>
      <c r="E661" s="148" t="s">
        <v>4303</v>
      </c>
      <c r="F661" s="147" t="s">
        <v>3311</v>
      </c>
      <c r="G661" s="148" t="s">
        <v>2989</v>
      </c>
      <c r="H661" s="147" t="s">
        <v>144</v>
      </c>
      <c r="I661" s="147"/>
      <c r="J661" s="147"/>
      <c r="K661" s="147">
        <v>35420</v>
      </c>
      <c r="L661" s="147"/>
      <c r="M661" s="147">
        <v>3542</v>
      </c>
      <c r="N661" s="147">
        <v>31878</v>
      </c>
      <c r="O661" s="147">
        <v>3344</v>
      </c>
      <c r="P661" s="147">
        <v>2000</v>
      </c>
      <c r="Q661" s="147">
        <v>1000</v>
      </c>
      <c r="R661" s="147"/>
      <c r="S661" s="147">
        <v>4442</v>
      </c>
      <c r="T661" s="147"/>
      <c r="U661" s="147"/>
      <c r="V661" s="147"/>
      <c r="W661" s="147"/>
      <c r="X661" s="147"/>
      <c r="Y661" s="147"/>
      <c r="Z661" s="147">
        <f t="shared" si="10"/>
        <v>10786</v>
      </c>
      <c r="AA661" s="147">
        <v>49748</v>
      </c>
      <c r="AB661" s="147"/>
      <c r="AC661" s="147"/>
      <c r="AD661" s="147"/>
      <c r="AE661" s="147">
        <v>7084</v>
      </c>
      <c r="AF661" s="147">
        <v>0</v>
      </c>
      <c r="AG661" s="147">
        <v>409.47</v>
      </c>
      <c r="AH661" s="147">
        <v>0</v>
      </c>
      <c r="AI661" s="147">
        <v>7493.47</v>
      </c>
      <c r="AJ661" s="147">
        <v>42254.53</v>
      </c>
      <c r="AK661" s="147"/>
      <c r="AL661" s="147">
        <v>42254.53</v>
      </c>
      <c r="AM661" s="147" t="s">
        <v>4317</v>
      </c>
      <c r="AN661" s="147"/>
      <c r="AO661" s="1">
        <v>0</v>
      </c>
      <c r="AP661" s="149"/>
    </row>
    <row r="662" spans="1:42" ht="38.25">
      <c r="A662" s="2">
        <v>656</v>
      </c>
      <c r="B662" s="145">
        <v>5752</v>
      </c>
      <c r="C662" s="146" t="s">
        <v>1390</v>
      </c>
      <c r="D662" s="147" t="s">
        <v>1528</v>
      </c>
      <c r="E662" s="148" t="s">
        <v>4318</v>
      </c>
      <c r="F662" s="147" t="s">
        <v>3311</v>
      </c>
      <c r="G662" s="148" t="s">
        <v>1686</v>
      </c>
      <c r="H662" s="147" t="s">
        <v>615</v>
      </c>
      <c r="I662" s="147"/>
      <c r="J662" s="147" t="s">
        <v>1686</v>
      </c>
      <c r="K662" s="147">
        <v>43689</v>
      </c>
      <c r="L662" s="147">
        <v>10192</v>
      </c>
      <c r="M662" s="147">
        <v>5388.1</v>
      </c>
      <c r="N662" s="147">
        <v>48492.9</v>
      </c>
      <c r="O662" s="147">
        <v>4220</v>
      </c>
      <c r="P662" s="147">
        <v>2000</v>
      </c>
      <c r="Q662" s="147">
        <v>1000</v>
      </c>
      <c r="R662" s="147"/>
      <c r="S662" s="147">
        <v>9325</v>
      </c>
      <c r="T662" s="147">
        <v>2100</v>
      </c>
      <c r="U662" s="147"/>
      <c r="V662" s="147"/>
      <c r="W662" s="147">
        <v>4000</v>
      </c>
      <c r="X662" s="147"/>
      <c r="Y662" s="147"/>
      <c r="Z662" s="147">
        <f t="shared" si="10"/>
        <v>22645</v>
      </c>
      <c r="AA662" s="147">
        <v>81914.100000000006</v>
      </c>
      <c r="AB662" s="147">
        <v>873.78</v>
      </c>
      <c r="AC662" s="147">
        <v>45288.34</v>
      </c>
      <c r="AD662" s="147">
        <v>0</v>
      </c>
      <c r="AE662" s="147">
        <v>10776.2</v>
      </c>
      <c r="AF662" s="147">
        <v>20000</v>
      </c>
      <c r="AG662" s="147">
        <v>489.63</v>
      </c>
      <c r="AH662" s="147">
        <v>18121.580000000002</v>
      </c>
      <c r="AI662" s="147">
        <v>49387.41</v>
      </c>
      <c r="AJ662" s="147">
        <v>32526.69</v>
      </c>
      <c r="AK662" s="147"/>
      <c r="AL662" s="147">
        <v>32526.69</v>
      </c>
      <c r="AM662" s="147" t="s">
        <v>4319</v>
      </c>
      <c r="AN662" s="147" t="s">
        <v>4320</v>
      </c>
      <c r="AO662" s="1" t="s">
        <v>4321</v>
      </c>
      <c r="AP662" s="149"/>
    </row>
    <row r="663" spans="1:42" ht="38.25">
      <c r="A663" s="2">
        <v>657</v>
      </c>
      <c r="B663" s="145">
        <v>6548</v>
      </c>
      <c r="C663" s="146" t="s">
        <v>890</v>
      </c>
      <c r="D663" s="147" t="s">
        <v>1528</v>
      </c>
      <c r="E663" s="148" t="s">
        <v>4318</v>
      </c>
      <c r="F663" s="147" t="s">
        <v>3311</v>
      </c>
      <c r="G663" s="148" t="s">
        <v>2821</v>
      </c>
      <c r="H663" s="147" t="s">
        <v>144</v>
      </c>
      <c r="I663" s="147"/>
      <c r="J663" s="147"/>
      <c r="K663" s="147">
        <v>35420</v>
      </c>
      <c r="L663" s="147">
        <v>4724</v>
      </c>
      <c r="M663" s="147">
        <v>4014.4</v>
      </c>
      <c r="N663" s="147">
        <v>36129.599999999999</v>
      </c>
      <c r="O663" s="147">
        <v>3344</v>
      </c>
      <c r="P663" s="147">
        <v>2000</v>
      </c>
      <c r="Q663" s="147">
        <v>1000</v>
      </c>
      <c r="R663" s="147"/>
      <c r="S663" s="147">
        <v>5936</v>
      </c>
      <c r="T663" s="147"/>
      <c r="U663" s="147"/>
      <c r="V663" s="147"/>
      <c r="W663" s="147"/>
      <c r="X663" s="147"/>
      <c r="Y663" s="147"/>
      <c r="Z663" s="147">
        <f t="shared" si="10"/>
        <v>12280</v>
      </c>
      <c r="AA663" s="147">
        <v>56438.400000000001</v>
      </c>
      <c r="AB663" s="147"/>
      <c r="AC663" s="147">
        <v>23315.040000000001</v>
      </c>
      <c r="AD663" s="147">
        <v>0</v>
      </c>
      <c r="AE663" s="147">
        <v>8028.8</v>
      </c>
      <c r="AF663" s="147">
        <v>5000</v>
      </c>
      <c r="AG663" s="147">
        <v>419.33</v>
      </c>
      <c r="AH663" s="147">
        <v>5331.12</v>
      </c>
      <c r="AI663" s="147">
        <v>18779.25</v>
      </c>
      <c r="AJ663" s="147">
        <v>37659.15</v>
      </c>
      <c r="AK663" s="147"/>
      <c r="AL663" s="147">
        <v>37659.15</v>
      </c>
      <c r="AM663" s="147" t="s">
        <v>4322</v>
      </c>
      <c r="AN663" s="147" t="s">
        <v>4323</v>
      </c>
      <c r="AO663" s="1" t="s">
        <v>4324</v>
      </c>
      <c r="AP663" s="149"/>
    </row>
    <row r="664" spans="1:42" ht="38.25">
      <c r="A664" s="2">
        <v>658</v>
      </c>
      <c r="B664" s="145">
        <v>7104</v>
      </c>
      <c r="C664" s="146" t="s">
        <v>4325</v>
      </c>
      <c r="D664" s="147" t="s">
        <v>1528</v>
      </c>
      <c r="E664" s="148" t="s">
        <v>4318</v>
      </c>
      <c r="F664" s="147" t="s">
        <v>3311</v>
      </c>
      <c r="G664" s="148" t="s">
        <v>3083</v>
      </c>
      <c r="H664" s="147" t="s">
        <v>144</v>
      </c>
      <c r="I664" s="147"/>
      <c r="J664" s="147"/>
      <c r="K664" s="147">
        <v>35420</v>
      </c>
      <c r="L664" s="147">
        <v>2362</v>
      </c>
      <c r="M664" s="147">
        <v>3778.2</v>
      </c>
      <c r="N664" s="147">
        <v>34003.800000000003</v>
      </c>
      <c r="O664" s="147">
        <v>3344</v>
      </c>
      <c r="P664" s="147">
        <v>2000</v>
      </c>
      <c r="Q664" s="147">
        <v>1000</v>
      </c>
      <c r="R664" s="147"/>
      <c r="S664" s="147">
        <v>5936</v>
      </c>
      <c r="T664" s="147"/>
      <c r="U664" s="147"/>
      <c r="V664" s="147"/>
      <c r="W664" s="147"/>
      <c r="X664" s="147"/>
      <c r="Y664" s="147"/>
      <c r="Z664" s="147">
        <f t="shared" si="10"/>
        <v>12280</v>
      </c>
      <c r="AA664" s="147">
        <v>53840.2</v>
      </c>
      <c r="AB664" s="147"/>
      <c r="AC664" s="147">
        <v>6088.07</v>
      </c>
      <c r="AD664" s="147"/>
      <c r="AE664" s="147">
        <v>7556.4</v>
      </c>
      <c r="AF664" s="147">
        <v>5000</v>
      </c>
      <c r="AG664" s="147">
        <v>429.6</v>
      </c>
      <c r="AH664" s="147">
        <v>565.16999999999996</v>
      </c>
      <c r="AI664" s="147">
        <v>13551.17</v>
      </c>
      <c r="AJ664" s="147">
        <v>40289.03</v>
      </c>
      <c r="AK664" s="147"/>
      <c r="AL664" s="147">
        <v>40289.03</v>
      </c>
      <c r="AM664" s="147" t="s">
        <v>4326</v>
      </c>
      <c r="AN664" s="147" t="s">
        <v>4327</v>
      </c>
      <c r="AO664" s="1" t="s">
        <v>4328</v>
      </c>
      <c r="AP664" s="149"/>
    </row>
    <row r="665" spans="1:42" ht="38.25">
      <c r="A665" s="2">
        <v>659</v>
      </c>
      <c r="B665" s="145">
        <v>7219</v>
      </c>
      <c r="C665" s="146" t="s">
        <v>4329</v>
      </c>
      <c r="D665" s="147" t="s">
        <v>1528</v>
      </c>
      <c r="E665" s="148" t="s">
        <v>4318</v>
      </c>
      <c r="F665" s="147" t="s">
        <v>3311</v>
      </c>
      <c r="G665" s="148" t="s">
        <v>3083</v>
      </c>
      <c r="H665" s="147" t="s">
        <v>143</v>
      </c>
      <c r="I665" s="147"/>
      <c r="J665" s="147"/>
      <c r="K665" s="147">
        <v>32902</v>
      </c>
      <c r="L665" s="147">
        <v>2194</v>
      </c>
      <c r="M665" s="147">
        <v>3509.6</v>
      </c>
      <c r="N665" s="147">
        <v>31586.400000000001</v>
      </c>
      <c r="O665" s="147">
        <v>2772</v>
      </c>
      <c r="P665" s="147">
        <v>2000</v>
      </c>
      <c r="Q665" s="147">
        <v>1000</v>
      </c>
      <c r="R665" s="147">
        <v>855</v>
      </c>
      <c r="S665" s="147"/>
      <c r="T665" s="147"/>
      <c r="U665" s="147"/>
      <c r="V665" s="147"/>
      <c r="W665" s="147"/>
      <c r="X665" s="147"/>
      <c r="Y665" s="147"/>
      <c r="Z665" s="147">
        <f t="shared" si="10"/>
        <v>6627</v>
      </c>
      <c r="AA665" s="147">
        <v>45232.6</v>
      </c>
      <c r="AB665" s="147"/>
      <c r="AC665" s="147">
        <v>5449.22</v>
      </c>
      <c r="AD665" s="147"/>
      <c r="AE665" s="147">
        <v>7019.2</v>
      </c>
      <c r="AF665" s="147">
        <v>10000</v>
      </c>
      <c r="AG665" s="147">
        <v>308.25</v>
      </c>
      <c r="AH665" s="147">
        <v>313.25</v>
      </c>
      <c r="AI665" s="147">
        <v>17640.7</v>
      </c>
      <c r="AJ665" s="147">
        <v>27591.9</v>
      </c>
      <c r="AK665" s="147"/>
      <c r="AL665" s="147">
        <v>27591.9</v>
      </c>
      <c r="AM665" s="147" t="s">
        <v>4330</v>
      </c>
      <c r="AN665" s="147" t="s">
        <v>4331</v>
      </c>
      <c r="AO665" s="1" t="s">
        <v>4332</v>
      </c>
      <c r="AP665" s="149"/>
    </row>
    <row r="666" spans="1:42" ht="38.25">
      <c r="A666" s="2">
        <v>660</v>
      </c>
      <c r="B666" s="145">
        <v>6166</v>
      </c>
      <c r="C666" s="146" t="s">
        <v>1389</v>
      </c>
      <c r="D666" s="147" t="s">
        <v>1527</v>
      </c>
      <c r="E666" s="148" t="s">
        <v>4333</v>
      </c>
      <c r="F666" s="147" t="s">
        <v>3311</v>
      </c>
      <c r="G666" s="148" t="s">
        <v>2989</v>
      </c>
      <c r="H666" s="147" t="s">
        <v>142</v>
      </c>
      <c r="I666" s="147"/>
      <c r="J666" s="147"/>
      <c r="K666" s="147">
        <v>46207</v>
      </c>
      <c r="L666" s="147"/>
      <c r="M666" s="147">
        <v>4620.7</v>
      </c>
      <c r="N666" s="147">
        <v>41586.300000000003</v>
      </c>
      <c r="O666" s="147">
        <v>4220</v>
      </c>
      <c r="P666" s="147">
        <v>2000</v>
      </c>
      <c r="Q666" s="147">
        <v>1000</v>
      </c>
      <c r="R666" s="147">
        <v>0</v>
      </c>
      <c r="S666" s="147">
        <v>12648</v>
      </c>
      <c r="T666" s="147">
        <v>2100</v>
      </c>
      <c r="U666" s="147"/>
      <c r="V666" s="147"/>
      <c r="W666" s="147">
        <v>4000</v>
      </c>
      <c r="X666" s="147"/>
      <c r="Y666" s="147"/>
      <c r="Z666" s="147">
        <f t="shared" si="10"/>
        <v>25968</v>
      </c>
      <c r="AA666" s="147">
        <v>76795.7</v>
      </c>
      <c r="AB666" s="147">
        <v>924.14</v>
      </c>
      <c r="AC666" s="147">
        <v>26316.66</v>
      </c>
      <c r="AD666" s="147">
        <v>0</v>
      </c>
      <c r="AE666" s="147">
        <v>9241.4</v>
      </c>
      <c r="AF666" s="147">
        <v>10000</v>
      </c>
      <c r="AG666" s="147">
        <v>468.81</v>
      </c>
      <c r="AH666" s="147">
        <v>8406.4599999999991</v>
      </c>
      <c r="AI666" s="147">
        <v>28116.67</v>
      </c>
      <c r="AJ666" s="147">
        <v>48679.03</v>
      </c>
      <c r="AK666" s="147"/>
      <c r="AL666" s="147">
        <v>48679.03</v>
      </c>
      <c r="AM666" s="147" t="s">
        <v>4334</v>
      </c>
      <c r="AN666" s="147" t="s">
        <v>4335</v>
      </c>
      <c r="AO666" s="1" t="s">
        <v>4336</v>
      </c>
      <c r="AP666" s="149"/>
    </row>
    <row r="667" spans="1:42" ht="38.25">
      <c r="A667" s="2">
        <v>661</v>
      </c>
      <c r="B667" s="145">
        <v>6874</v>
      </c>
      <c r="C667" s="146" t="s">
        <v>4337</v>
      </c>
      <c r="D667" s="147" t="s">
        <v>1527</v>
      </c>
      <c r="E667" s="148" t="s">
        <v>4333</v>
      </c>
      <c r="F667" s="147" t="s">
        <v>3311</v>
      </c>
      <c r="G667" s="148" t="s">
        <v>2821</v>
      </c>
      <c r="H667" s="147" t="s">
        <v>143</v>
      </c>
      <c r="I667" s="147"/>
      <c r="J667" s="147"/>
      <c r="K667" s="147">
        <v>32902</v>
      </c>
      <c r="L667" s="147">
        <v>4388</v>
      </c>
      <c r="M667" s="147">
        <v>3729</v>
      </c>
      <c r="N667" s="147">
        <v>33561</v>
      </c>
      <c r="O667" s="147">
        <v>2772</v>
      </c>
      <c r="P667" s="147">
        <v>2000</v>
      </c>
      <c r="Q667" s="147">
        <v>1000</v>
      </c>
      <c r="R667" s="147"/>
      <c r="S667" s="147">
        <v>3733</v>
      </c>
      <c r="T667" s="147"/>
      <c r="U667" s="147"/>
      <c r="V667" s="147"/>
      <c r="W667" s="147"/>
      <c r="X667" s="147"/>
      <c r="Y667" s="147"/>
      <c r="Z667" s="147">
        <f t="shared" si="10"/>
        <v>9505</v>
      </c>
      <c r="AA667" s="147">
        <v>50524</v>
      </c>
      <c r="AB667" s="147"/>
      <c r="AC667" s="147">
        <v>22718.03</v>
      </c>
      <c r="AD667" s="147">
        <v>0</v>
      </c>
      <c r="AE667" s="147">
        <v>7458</v>
      </c>
      <c r="AF667" s="147">
        <v>5000</v>
      </c>
      <c r="AG667" s="147">
        <v>466.69</v>
      </c>
      <c r="AH667" s="147">
        <v>3621.57</v>
      </c>
      <c r="AI667" s="147">
        <v>16546.259999999998</v>
      </c>
      <c r="AJ667" s="147">
        <v>33977.74</v>
      </c>
      <c r="AK667" s="147"/>
      <c r="AL667" s="147">
        <v>33977.74</v>
      </c>
      <c r="AM667" s="147" t="s">
        <v>4338</v>
      </c>
      <c r="AN667" s="147" t="s">
        <v>4339</v>
      </c>
      <c r="AO667" s="1" t="s">
        <v>4340</v>
      </c>
      <c r="AP667" s="149"/>
    </row>
    <row r="668" spans="1:42" ht="38.25">
      <c r="A668" s="2">
        <v>662</v>
      </c>
      <c r="B668" s="145">
        <v>7201</v>
      </c>
      <c r="C668" s="146" t="s">
        <v>4341</v>
      </c>
      <c r="D668" s="147" t="s">
        <v>1527</v>
      </c>
      <c r="E668" s="148" t="s">
        <v>4333</v>
      </c>
      <c r="F668" s="147" t="s">
        <v>3311</v>
      </c>
      <c r="G668" s="148" t="s">
        <v>3083</v>
      </c>
      <c r="H668" s="147" t="s">
        <v>143</v>
      </c>
      <c r="I668" s="147"/>
      <c r="J668" s="147"/>
      <c r="K668" s="147">
        <v>32902</v>
      </c>
      <c r="L668" s="147">
        <v>2194</v>
      </c>
      <c r="M668" s="147">
        <v>3509.6</v>
      </c>
      <c r="N668" s="147">
        <v>31586.400000000001</v>
      </c>
      <c r="O668" s="147">
        <v>2772</v>
      </c>
      <c r="P668" s="147">
        <v>2000</v>
      </c>
      <c r="Q668" s="147">
        <v>1000</v>
      </c>
      <c r="R668" s="147"/>
      <c r="S668" s="147">
        <v>3733</v>
      </c>
      <c r="T668" s="147"/>
      <c r="U668" s="147"/>
      <c r="V668" s="147"/>
      <c r="W668" s="147"/>
      <c r="X668" s="147"/>
      <c r="Y668" s="147"/>
      <c r="Z668" s="147">
        <f t="shared" si="10"/>
        <v>9505</v>
      </c>
      <c r="AA668" s="147">
        <v>48110.6</v>
      </c>
      <c r="AB668" s="147"/>
      <c r="AC668" s="147">
        <v>4449.45</v>
      </c>
      <c r="AD668" s="147"/>
      <c r="AE668" s="147">
        <v>7019.2</v>
      </c>
      <c r="AF668" s="147">
        <v>5000</v>
      </c>
      <c r="AG668" s="147">
        <v>344.81</v>
      </c>
      <c r="AH668" s="147">
        <v>256.16000000000003</v>
      </c>
      <c r="AI668" s="147">
        <v>12620.17</v>
      </c>
      <c r="AJ668" s="147">
        <v>35490.43</v>
      </c>
      <c r="AK668" s="147"/>
      <c r="AL668" s="147">
        <v>35490.43</v>
      </c>
      <c r="AM668" s="147" t="s">
        <v>4342</v>
      </c>
      <c r="AN668" s="147" t="s">
        <v>4343</v>
      </c>
      <c r="AO668" s="1" t="s">
        <v>4344</v>
      </c>
      <c r="AP668" s="149"/>
    </row>
    <row r="669" spans="1:42" ht="38.25">
      <c r="A669" s="2">
        <v>663</v>
      </c>
      <c r="B669" s="145">
        <v>7208</v>
      </c>
      <c r="C669" s="146" t="s">
        <v>4345</v>
      </c>
      <c r="D669" s="147" t="s">
        <v>1527</v>
      </c>
      <c r="E669" s="148" t="s">
        <v>4333</v>
      </c>
      <c r="F669" s="147" t="s">
        <v>3311</v>
      </c>
      <c r="G669" s="148" t="s">
        <v>3083</v>
      </c>
      <c r="H669" s="147" t="s">
        <v>143</v>
      </c>
      <c r="I669" s="147"/>
      <c r="J669" s="147"/>
      <c r="K669" s="147">
        <v>32902</v>
      </c>
      <c r="L669" s="147">
        <v>2194</v>
      </c>
      <c r="M669" s="147">
        <v>3509.6</v>
      </c>
      <c r="N669" s="147">
        <v>31586.400000000001</v>
      </c>
      <c r="O669" s="147">
        <v>2772</v>
      </c>
      <c r="P669" s="147">
        <v>2000</v>
      </c>
      <c r="Q669" s="147">
        <v>1000</v>
      </c>
      <c r="R669" s="147"/>
      <c r="S669" s="147">
        <v>3733</v>
      </c>
      <c r="T669" s="147"/>
      <c r="U669" s="147"/>
      <c r="V669" s="147"/>
      <c r="W669" s="147"/>
      <c r="X669" s="147"/>
      <c r="Y669" s="147"/>
      <c r="Z669" s="147">
        <f t="shared" si="10"/>
        <v>9505</v>
      </c>
      <c r="AA669" s="147">
        <v>48110.6</v>
      </c>
      <c r="AB669" s="147"/>
      <c r="AC669" s="147">
        <v>4449.45</v>
      </c>
      <c r="AD669" s="147"/>
      <c r="AE669" s="147">
        <v>7019.2</v>
      </c>
      <c r="AF669" s="147">
        <v>0</v>
      </c>
      <c r="AG669" s="147">
        <v>426.07</v>
      </c>
      <c r="AH669" s="147">
        <v>276.89</v>
      </c>
      <c r="AI669" s="147">
        <v>7722.16</v>
      </c>
      <c r="AJ669" s="147">
        <v>40388.44</v>
      </c>
      <c r="AK669" s="147"/>
      <c r="AL669" s="147">
        <v>40388.44</v>
      </c>
      <c r="AM669" s="147" t="s">
        <v>4346</v>
      </c>
      <c r="AN669" s="147" t="s">
        <v>4347</v>
      </c>
      <c r="AO669" s="1" t="s">
        <v>4348</v>
      </c>
      <c r="AP669" s="149"/>
    </row>
    <row r="670" spans="1:42" ht="38.25">
      <c r="A670" s="2">
        <v>664</v>
      </c>
      <c r="B670" s="145">
        <v>7622</v>
      </c>
      <c r="C670" s="146" t="s">
        <v>4349</v>
      </c>
      <c r="D670" s="147" t="s">
        <v>1527</v>
      </c>
      <c r="E670" s="148" t="s">
        <v>4333</v>
      </c>
      <c r="F670" s="147" t="s">
        <v>3311</v>
      </c>
      <c r="G670" s="148" t="s">
        <v>2989</v>
      </c>
      <c r="H670" s="147" t="s">
        <v>144</v>
      </c>
      <c r="I670" s="147"/>
      <c r="J670" s="147"/>
      <c r="K670" s="147">
        <v>35420</v>
      </c>
      <c r="L670" s="147"/>
      <c r="M670" s="147">
        <v>3542</v>
      </c>
      <c r="N670" s="147">
        <v>31878</v>
      </c>
      <c r="O670" s="147">
        <v>3344</v>
      </c>
      <c r="P670" s="147">
        <v>2000</v>
      </c>
      <c r="Q670" s="147">
        <v>1000</v>
      </c>
      <c r="R670" s="147">
        <v>0</v>
      </c>
      <c r="S670" s="147">
        <v>4442</v>
      </c>
      <c r="T670" s="147"/>
      <c r="U670" s="147"/>
      <c r="V670" s="147"/>
      <c r="W670" s="147"/>
      <c r="X670" s="147"/>
      <c r="Y670" s="147"/>
      <c r="Z670" s="147">
        <f t="shared" si="10"/>
        <v>10786</v>
      </c>
      <c r="AA670" s="147">
        <v>49748</v>
      </c>
      <c r="AB670" s="147"/>
      <c r="AC670" s="147"/>
      <c r="AD670" s="147"/>
      <c r="AE670" s="147">
        <v>7084</v>
      </c>
      <c r="AF670" s="147">
        <v>0</v>
      </c>
      <c r="AG670" s="147">
        <v>408.83</v>
      </c>
      <c r="AH670" s="147">
        <v>0</v>
      </c>
      <c r="AI670" s="147">
        <v>7492.83</v>
      </c>
      <c r="AJ670" s="147">
        <v>42255.17</v>
      </c>
      <c r="AK670" s="147"/>
      <c r="AL670" s="147">
        <v>42255.17</v>
      </c>
      <c r="AM670" s="147" t="s">
        <v>4350</v>
      </c>
      <c r="AN670" s="147"/>
      <c r="AO670" s="1">
        <v>0</v>
      </c>
      <c r="AP670" s="149"/>
    </row>
    <row r="671" spans="1:42" ht="38.25">
      <c r="A671" s="2">
        <v>665</v>
      </c>
      <c r="B671" s="145">
        <v>6404</v>
      </c>
      <c r="C671" s="146" t="s">
        <v>957</v>
      </c>
      <c r="D671" s="147" t="s">
        <v>1539</v>
      </c>
      <c r="E671" s="148" t="s">
        <v>4351</v>
      </c>
      <c r="F671" s="147" t="s">
        <v>3311</v>
      </c>
      <c r="G671" s="148" t="s">
        <v>1693</v>
      </c>
      <c r="H671" s="147" t="s">
        <v>691</v>
      </c>
      <c r="I671" s="147"/>
      <c r="J671" s="147"/>
      <c r="K671" s="147">
        <v>48737</v>
      </c>
      <c r="L671" s="147">
        <v>9750</v>
      </c>
      <c r="M671" s="147">
        <v>5848.7</v>
      </c>
      <c r="N671" s="147">
        <v>52638.3</v>
      </c>
      <c r="O671" s="147">
        <v>4420</v>
      </c>
      <c r="P671" s="147">
        <v>2000</v>
      </c>
      <c r="Q671" s="147">
        <v>1000</v>
      </c>
      <c r="R671" s="147">
        <v>0</v>
      </c>
      <c r="S671" s="147">
        <v>7625</v>
      </c>
      <c r="T671" s="147">
        <v>2250</v>
      </c>
      <c r="U671" s="147"/>
      <c r="V671" s="147"/>
      <c r="W671" s="147">
        <v>5000</v>
      </c>
      <c r="X671" s="147"/>
      <c r="Y671" s="147"/>
      <c r="Z671" s="147">
        <f t="shared" si="10"/>
        <v>22295</v>
      </c>
      <c r="AA671" s="147">
        <v>86630.7</v>
      </c>
      <c r="AB671" s="147">
        <v>974.74</v>
      </c>
      <c r="AC671" s="147">
        <v>35378.080000000002</v>
      </c>
      <c r="AD671" s="147">
        <v>0</v>
      </c>
      <c r="AE671" s="147">
        <v>11697.4</v>
      </c>
      <c r="AF671" s="147">
        <v>10000</v>
      </c>
      <c r="AG671" s="147">
        <v>505.5</v>
      </c>
      <c r="AH671" s="147">
        <v>14746.55</v>
      </c>
      <c r="AI671" s="147">
        <v>36949.449999999997</v>
      </c>
      <c r="AJ671" s="147">
        <v>49681.25</v>
      </c>
      <c r="AK671" s="147"/>
      <c r="AL671" s="147">
        <v>49681.25</v>
      </c>
      <c r="AM671" s="147" t="s">
        <v>4352</v>
      </c>
      <c r="AN671" s="147" t="s">
        <v>4353</v>
      </c>
      <c r="AO671" s="1" t="s">
        <v>4354</v>
      </c>
      <c r="AP671" s="149"/>
    </row>
    <row r="672" spans="1:42" ht="38.25">
      <c r="A672" s="2">
        <v>666</v>
      </c>
      <c r="B672" s="145">
        <v>6554</v>
      </c>
      <c r="C672" s="146" t="s">
        <v>4355</v>
      </c>
      <c r="D672" s="147" t="s">
        <v>1539</v>
      </c>
      <c r="E672" s="148" t="s">
        <v>4351</v>
      </c>
      <c r="F672" s="147" t="s">
        <v>3311</v>
      </c>
      <c r="G672" s="148" t="s">
        <v>1693</v>
      </c>
      <c r="H672" s="147" t="s">
        <v>143</v>
      </c>
      <c r="I672" s="147"/>
      <c r="J672" s="147"/>
      <c r="K672" s="147">
        <v>32902</v>
      </c>
      <c r="L672" s="147">
        <v>6582</v>
      </c>
      <c r="M672" s="147">
        <v>3948.4</v>
      </c>
      <c r="N672" s="147">
        <v>35535.599999999999</v>
      </c>
      <c r="O672" s="147">
        <v>2772</v>
      </c>
      <c r="P672" s="147">
        <v>2000</v>
      </c>
      <c r="Q672" s="147">
        <v>1000</v>
      </c>
      <c r="R672" s="147"/>
      <c r="S672" s="147">
        <v>3733</v>
      </c>
      <c r="T672" s="147"/>
      <c r="U672" s="147"/>
      <c r="V672" s="147"/>
      <c r="W672" s="147"/>
      <c r="X672" s="147"/>
      <c r="Y672" s="147"/>
      <c r="Z672" s="147">
        <f t="shared" si="10"/>
        <v>9505</v>
      </c>
      <c r="AA672" s="147">
        <v>52937.4</v>
      </c>
      <c r="AB672" s="147"/>
      <c r="AC672" s="147">
        <v>22934.76</v>
      </c>
      <c r="AD672" s="147">
        <v>0</v>
      </c>
      <c r="AE672" s="147">
        <v>7896.8</v>
      </c>
      <c r="AF672" s="147">
        <v>5000</v>
      </c>
      <c r="AG672" s="147">
        <v>623.1</v>
      </c>
      <c r="AH672" s="147">
        <v>2632.15</v>
      </c>
      <c r="AI672" s="147">
        <v>16152.05</v>
      </c>
      <c r="AJ672" s="147">
        <v>36785.35</v>
      </c>
      <c r="AK672" s="147"/>
      <c r="AL672" s="147">
        <v>36785.35</v>
      </c>
      <c r="AM672" s="147" t="s">
        <v>4356</v>
      </c>
      <c r="AN672" s="147" t="s">
        <v>4357</v>
      </c>
      <c r="AO672" s="1" t="s">
        <v>4358</v>
      </c>
      <c r="AP672" s="149"/>
    </row>
    <row r="673" spans="1:42" ht="38.25">
      <c r="A673" s="2">
        <v>667</v>
      </c>
      <c r="B673" s="145">
        <v>7079</v>
      </c>
      <c r="C673" s="146" t="s">
        <v>4359</v>
      </c>
      <c r="D673" s="147" t="s">
        <v>1539</v>
      </c>
      <c r="E673" s="148" t="s">
        <v>4351</v>
      </c>
      <c r="F673" s="147" t="s">
        <v>3311</v>
      </c>
      <c r="G673" s="148" t="s">
        <v>3083</v>
      </c>
      <c r="H673" s="147" t="s">
        <v>144</v>
      </c>
      <c r="I673" s="147"/>
      <c r="J673" s="147"/>
      <c r="K673" s="147">
        <v>35420</v>
      </c>
      <c r="L673" s="147">
        <v>2362</v>
      </c>
      <c r="M673" s="147">
        <v>3778.2</v>
      </c>
      <c r="N673" s="147">
        <v>34003.800000000003</v>
      </c>
      <c r="O673" s="147">
        <v>3344</v>
      </c>
      <c r="P673" s="147">
        <v>2000</v>
      </c>
      <c r="Q673" s="147">
        <v>1000</v>
      </c>
      <c r="R673" s="147"/>
      <c r="S673" s="147">
        <v>4442</v>
      </c>
      <c r="T673" s="147"/>
      <c r="U673" s="147"/>
      <c r="V673" s="147"/>
      <c r="W673" s="147"/>
      <c r="X673" s="147"/>
      <c r="Y673" s="147"/>
      <c r="Z673" s="147">
        <f t="shared" si="10"/>
        <v>10786</v>
      </c>
      <c r="AA673" s="147">
        <v>52346.2</v>
      </c>
      <c r="AB673" s="147"/>
      <c r="AC673" s="147">
        <v>6818.17</v>
      </c>
      <c r="AD673" s="147"/>
      <c r="AE673" s="147">
        <v>7556.4</v>
      </c>
      <c r="AF673" s="147">
        <v>5000</v>
      </c>
      <c r="AG673" s="147">
        <v>378.68</v>
      </c>
      <c r="AH673" s="147">
        <v>335.16</v>
      </c>
      <c r="AI673" s="147">
        <v>13270.24</v>
      </c>
      <c r="AJ673" s="147">
        <v>39075.96</v>
      </c>
      <c r="AK673" s="147"/>
      <c r="AL673" s="147">
        <v>39075.96</v>
      </c>
      <c r="AM673" s="147" t="s">
        <v>4360</v>
      </c>
      <c r="AN673" s="147" t="s">
        <v>4361</v>
      </c>
      <c r="AO673" s="1" t="s">
        <v>4362</v>
      </c>
      <c r="AP673" s="149"/>
    </row>
    <row r="674" spans="1:42" ht="38.25">
      <c r="A674" s="2">
        <v>668</v>
      </c>
      <c r="B674" s="145">
        <v>7227</v>
      </c>
      <c r="C674" s="146" t="s">
        <v>910</v>
      </c>
      <c r="D674" s="147" t="s">
        <v>1539</v>
      </c>
      <c r="E674" s="148" t="s">
        <v>4351</v>
      </c>
      <c r="F674" s="147" t="s">
        <v>3311</v>
      </c>
      <c r="G674" s="148" t="s">
        <v>3083</v>
      </c>
      <c r="H674" s="147" t="s">
        <v>143</v>
      </c>
      <c r="I674" s="147"/>
      <c r="J674" s="147"/>
      <c r="K674" s="147">
        <v>32902</v>
      </c>
      <c r="L674" s="147">
        <v>2194</v>
      </c>
      <c r="M674" s="147">
        <v>3509.6</v>
      </c>
      <c r="N674" s="147">
        <v>31586.400000000001</v>
      </c>
      <c r="O674" s="147">
        <v>2772</v>
      </c>
      <c r="P674" s="147">
        <v>2000</v>
      </c>
      <c r="Q674" s="147">
        <v>1000</v>
      </c>
      <c r="R674" s="147"/>
      <c r="S674" s="147">
        <v>3733</v>
      </c>
      <c r="T674" s="147"/>
      <c r="U674" s="147"/>
      <c r="V674" s="147"/>
      <c r="W674" s="147"/>
      <c r="X674" s="147"/>
      <c r="Y674" s="147"/>
      <c r="Z674" s="147">
        <f t="shared" si="10"/>
        <v>9505</v>
      </c>
      <c r="AA674" s="147">
        <v>48110.6</v>
      </c>
      <c r="AB674" s="147"/>
      <c r="AC674" s="147"/>
      <c r="AD674" s="147"/>
      <c r="AE674" s="147">
        <v>7019.2</v>
      </c>
      <c r="AF674" s="147">
        <v>0</v>
      </c>
      <c r="AG674" s="147">
        <v>394.25</v>
      </c>
      <c r="AH674" s="147">
        <v>0</v>
      </c>
      <c r="AI674" s="147">
        <v>7413.45</v>
      </c>
      <c r="AJ674" s="147">
        <v>40697.15</v>
      </c>
      <c r="AK674" s="147"/>
      <c r="AL674" s="147">
        <v>40697.15</v>
      </c>
      <c r="AM674" s="147" t="s">
        <v>4363</v>
      </c>
      <c r="AN674" s="147"/>
      <c r="AO674" s="1">
        <v>0</v>
      </c>
      <c r="AP674" s="149"/>
    </row>
    <row r="675" spans="1:42" ht="38.25">
      <c r="A675" s="2">
        <v>669</v>
      </c>
      <c r="B675" s="145">
        <v>7438</v>
      </c>
      <c r="C675" s="146" t="s">
        <v>4364</v>
      </c>
      <c r="D675" s="147" t="s">
        <v>1539</v>
      </c>
      <c r="E675" s="148" t="s">
        <v>4351</v>
      </c>
      <c r="F675" s="147" t="s">
        <v>3311</v>
      </c>
      <c r="G675" s="148" t="s">
        <v>2989</v>
      </c>
      <c r="H675" s="147" t="s">
        <v>615</v>
      </c>
      <c r="I675" s="147"/>
      <c r="J675" s="147"/>
      <c r="K675" s="147">
        <v>43689</v>
      </c>
      <c r="L675" s="147"/>
      <c r="M675" s="147">
        <v>4368.8999999999996</v>
      </c>
      <c r="N675" s="147">
        <v>39320.1</v>
      </c>
      <c r="O675" s="147">
        <v>3850</v>
      </c>
      <c r="P675" s="147">
        <v>2000</v>
      </c>
      <c r="Q675" s="147">
        <v>1000</v>
      </c>
      <c r="R675" s="147"/>
      <c r="S675" s="147">
        <v>6330</v>
      </c>
      <c r="T675" s="147"/>
      <c r="U675" s="147"/>
      <c r="V675" s="147"/>
      <c r="W675" s="147"/>
      <c r="X675" s="147"/>
      <c r="Y675" s="147"/>
      <c r="Z675" s="147">
        <f t="shared" si="10"/>
        <v>13180</v>
      </c>
      <c r="AA675" s="147">
        <v>61237.9</v>
      </c>
      <c r="AB675" s="147"/>
      <c r="AC675" s="147"/>
      <c r="AD675" s="147"/>
      <c r="AE675" s="147">
        <v>8737.7999999999993</v>
      </c>
      <c r="AF675" s="147">
        <v>0</v>
      </c>
      <c r="AG675" s="147">
        <v>507.83</v>
      </c>
      <c r="AH675" s="147">
        <v>0</v>
      </c>
      <c r="AI675" s="147">
        <v>9245.6299999999992</v>
      </c>
      <c r="AJ675" s="147">
        <v>51992.27</v>
      </c>
      <c r="AK675" s="147"/>
      <c r="AL675" s="147">
        <v>51992.27</v>
      </c>
      <c r="AM675" s="147" t="s">
        <v>4365</v>
      </c>
      <c r="AN675" s="147"/>
      <c r="AO675" s="1">
        <v>0</v>
      </c>
      <c r="AP675" s="149"/>
    </row>
    <row r="676" spans="1:42" ht="38.25">
      <c r="A676" s="2">
        <v>670</v>
      </c>
      <c r="B676" s="145">
        <v>7576</v>
      </c>
      <c r="C676" s="146" t="s">
        <v>4366</v>
      </c>
      <c r="D676" s="147" t="s">
        <v>1539</v>
      </c>
      <c r="E676" s="148" t="s">
        <v>4351</v>
      </c>
      <c r="F676" s="147" t="s">
        <v>3311</v>
      </c>
      <c r="G676" s="148" t="s">
        <v>2989</v>
      </c>
      <c r="H676" s="147" t="s">
        <v>143</v>
      </c>
      <c r="I676" s="147"/>
      <c r="J676" s="147"/>
      <c r="K676" s="147">
        <v>32902</v>
      </c>
      <c r="L676" s="147"/>
      <c r="M676" s="147">
        <v>3290.2</v>
      </c>
      <c r="N676" s="147">
        <v>29611.8</v>
      </c>
      <c r="O676" s="147">
        <v>2772</v>
      </c>
      <c r="P676" s="147">
        <v>2000</v>
      </c>
      <c r="Q676" s="147">
        <v>1000</v>
      </c>
      <c r="R676" s="147">
        <v>700</v>
      </c>
      <c r="S676" s="147">
        <v>0</v>
      </c>
      <c r="T676" s="147"/>
      <c r="U676" s="147"/>
      <c r="V676" s="147"/>
      <c r="W676" s="147"/>
      <c r="X676" s="147"/>
      <c r="Y676" s="147"/>
      <c r="Z676" s="147">
        <f t="shared" si="10"/>
        <v>6472</v>
      </c>
      <c r="AA676" s="147">
        <v>42664.2</v>
      </c>
      <c r="AB676" s="147"/>
      <c r="AC676" s="147"/>
      <c r="AD676" s="147"/>
      <c r="AE676" s="147">
        <v>6580.4</v>
      </c>
      <c r="AF676" s="147">
        <v>0</v>
      </c>
      <c r="AG676" s="147">
        <v>326.87</v>
      </c>
      <c r="AH676" s="147">
        <v>0</v>
      </c>
      <c r="AI676" s="147">
        <v>6907.27</v>
      </c>
      <c r="AJ676" s="147">
        <v>35756.93</v>
      </c>
      <c r="AK676" s="147"/>
      <c r="AL676" s="147">
        <v>35756.93</v>
      </c>
      <c r="AM676" s="147" t="s">
        <v>4367</v>
      </c>
      <c r="AN676" s="147"/>
      <c r="AO676" s="1">
        <v>0</v>
      </c>
      <c r="AP676" s="149"/>
    </row>
    <row r="677" spans="1:42" ht="38.25">
      <c r="A677" s="2">
        <v>671</v>
      </c>
      <c r="B677" s="145">
        <v>5364</v>
      </c>
      <c r="C677" s="146" t="s">
        <v>1263</v>
      </c>
      <c r="D677" s="147" t="s">
        <v>1264</v>
      </c>
      <c r="E677" s="148" t="s">
        <v>4368</v>
      </c>
      <c r="F677" s="147" t="s">
        <v>3311</v>
      </c>
      <c r="G677" s="148" t="s">
        <v>1723</v>
      </c>
      <c r="H677" s="147" t="s">
        <v>691</v>
      </c>
      <c r="I677" s="147"/>
      <c r="J677" s="147"/>
      <c r="K677" s="147">
        <v>48737</v>
      </c>
      <c r="L677" s="147">
        <v>13000</v>
      </c>
      <c r="M677" s="147">
        <v>6173.7</v>
      </c>
      <c r="N677" s="147">
        <v>55563.3</v>
      </c>
      <c r="O677" s="147">
        <v>4420</v>
      </c>
      <c r="P677" s="147">
        <v>2000</v>
      </c>
      <c r="Q677" s="147">
        <v>1000</v>
      </c>
      <c r="R677" s="147">
        <v>320</v>
      </c>
      <c r="S677" s="147"/>
      <c r="T677" s="147">
        <v>2250</v>
      </c>
      <c r="U677" s="147"/>
      <c r="V677" s="147"/>
      <c r="W677" s="147">
        <v>5000</v>
      </c>
      <c r="X677" s="147"/>
      <c r="Y677" s="147"/>
      <c r="Z677" s="147">
        <f t="shared" si="10"/>
        <v>14990</v>
      </c>
      <c r="AA677" s="147">
        <v>82900.7</v>
      </c>
      <c r="AB677" s="147"/>
      <c r="AC677" s="147">
        <v>41781.49</v>
      </c>
      <c r="AD677" s="147">
        <v>0</v>
      </c>
      <c r="AE677" s="147">
        <v>12347.4</v>
      </c>
      <c r="AF677" s="147">
        <v>15000</v>
      </c>
      <c r="AG677" s="147">
        <v>498.36</v>
      </c>
      <c r="AH677" s="147">
        <v>16964.84</v>
      </c>
      <c r="AI677" s="147">
        <v>44810.6</v>
      </c>
      <c r="AJ677" s="147">
        <v>38090.1</v>
      </c>
      <c r="AK677" s="147"/>
      <c r="AL677" s="147">
        <v>38090.1</v>
      </c>
      <c r="AM677" s="147" t="s">
        <v>4369</v>
      </c>
      <c r="AN677" s="147" t="s">
        <v>4370</v>
      </c>
      <c r="AO677" s="1" t="s">
        <v>4371</v>
      </c>
      <c r="AP677" s="149"/>
    </row>
    <row r="678" spans="1:42" ht="38.25">
      <c r="A678" s="2">
        <v>672</v>
      </c>
      <c r="B678" s="145">
        <v>6072</v>
      </c>
      <c r="C678" s="146" t="s">
        <v>4372</v>
      </c>
      <c r="D678" s="147" t="s">
        <v>1264</v>
      </c>
      <c r="E678" s="148" t="s">
        <v>4368</v>
      </c>
      <c r="F678" s="147" t="s">
        <v>3311</v>
      </c>
      <c r="G678" s="148" t="s">
        <v>1723</v>
      </c>
      <c r="H678" s="147" t="s">
        <v>2754</v>
      </c>
      <c r="I678" s="147"/>
      <c r="J678" s="147"/>
      <c r="K678" s="147">
        <v>27612</v>
      </c>
      <c r="L678" s="147">
        <v>7360</v>
      </c>
      <c r="M678" s="147">
        <v>3497.2</v>
      </c>
      <c r="N678" s="147">
        <v>31474.799999999999</v>
      </c>
      <c r="O678" s="147">
        <v>2580</v>
      </c>
      <c r="P678" s="147">
        <v>2000</v>
      </c>
      <c r="Q678" s="147">
        <v>1000</v>
      </c>
      <c r="R678" s="147"/>
      <c r="S678" s="147">
        <v>1030</v>
      </c>
      <c r="T678" s="147"/>
      <c r="U678" s="147"/>
      <c r="V678" s="147"/>
      <c r="W678" s="147"/>
      <c r="X678" s="147"/>
      <c r="Y678" s="147"/>
      <c r="Z678" s="147">
        <f t="shared" si="10"/>
        <v>6610</v>
      </c>
      <c r="AA678" s="147">
        <v>45079.199999999997</v>
      </c>
      <c r="AB678" s="147"/>
      <c r="AC678" s="147">
        <v>14672.27</v>
      </c>
      <c r="AD678" s="147">
        <v>0</v>
      </c>
      <c r="AE678" s="147">
        <v>6994.4</v>
      </c>
      <c r="AF678" s="147">
        <v>0</v>
      </c>
      <c r="AG678" s="147">
        <v>436.32</v>
      </c>
      <c r="AH678" s="147">
        <v>2684.92</v>
      </c>
      <c r="AI678" s="147">
        <v>10115.64</v>
      </c>
      <c r="AJ678" s="147">
        <v>34963.56</v>
      </c>
      <c r="AK678" s="147"/>
      <c r="AL678" s="147">
        <v>34963.56</v>
      </c>
      <c r="AM678" s="147" t="s">
        <v>4373</v>
      </c>
      <c r="AN678" s="147" t="s">
        <v>4374</v>
      </c>
      <c r="AO678" s="1">
        <v>0</v>
      </c>
      <c r="AP678" s="149"/>
    </row>
    <row r="679" spans="1:42" ht="38.25">
      <c r="A679" s="2">
        <v>673</v>
      </c>
      <c r="B679" s="145">
        <v>6478</v>
      </c>
      <c r="C679" s="146" t="s">
        <v>1447</v>
      </c>
      <c r="D679" s="147" t="s">
        <v>1264</v>
      </c>
      <c r="E679" s="148" t="s">
        <v>4368</v>
      </c>
      <c r="F679" s="147" t="s">
        <v>3311</v>
      </c>
      <c r="G679" s="148" t="s">
        <v>1693</v>
      </c>
      <c r="H679" s="147" t="s">
        <v>144</v>
      </c>
      <c r="I679" s="147"/>
      <c r="J679" s="147"/>
      <c r="K679" s="147">
        <v>35420</v>
      </c>
      <c r="L679" s="147">
        <v>7086</v>
      </c>
      <c r="M679" s="147">
        <v>4250.6000000000004</v>
      </c>
      <c r="N679" s="147">
        <v>38255.4</v>
      </c>
      <c r="O679" s="147">
        <v>3344</v>
      </c>
      <c r="P679" s="147">
        <v>2000</v>
      </c>
      <c r="Q679" s="147">
        <v>1000</v>
      </c>
      <c r="R679" s="147">
        <v>185</v>
      </c>
      <c r="S679" s="147"/>
      <c r="T679" s="147"/>
      <c r="U679" s="147"/>
      <c r="V679" s="147"/>
      <c r="W679" s="147"/>
      <c r="X679" s="147"/>
      <c r="Y679" s="147"/>
      <c r="Z679" s="147">
        <f t="shared" si="10"/>
        <v>6529</v>
      </c>
      <c r="AA679" s="147">
        <v>53285.599999999999</v>
      </c>
      <c r="AB679" s="147"/>
      <c r="AC679" s="147">
        <v>25495.3</v>
      </c>
      <c r="AD679" s="147">
        <v>0</v>
      </c>
      <c r="AE679" s="147">
        <v>8501.2000000000007</v>
      </c>
      <c r="AF679" s="147">
        <v>8000</v>
      </c>
      <c r="AG679" s="147">
        <v>407.25</v>
      </c>
      <c r="AH679" s="147">
        <v>4910.8500000000004</v>
      </c>
      <c r="AI679" s="147">
        <v>21819.3</v>
      </c>
      <c r="AJ679" s="147">
        <v>31466.3</v>
      </c>
      <c r="AK679" s="147"/>
      <c r="AL679" s="147">
        <v>31466.3</v>
      </c>
      <c r="AM679" s="147" t="s">
        <v>4375</v>
      </c>
      <c r="AN679" s="147" t="s">
        <v>4376</v>
      </c>
      <c r="AO679" s="1" t="s">
        <v>4377</v>
      </c>
      <c r="AP679" s="149"/>
    </row>
    <row r="680" spans="1:42" ht="38.25">
      <c r="A680" s="2">
        <v>674</v>
      </c>
      <c r="B680" s="145">
        <v>6569</v>
      </c>
      <c r="C680" s="146" t="s">
        <v>4378</v>
      </c>
      <c r="D680" s="147" t="s">
        <v>1264</v>
      </c>
      <c r="E680" s="148" t="s">
        <v>4368</v>
      </c>
      <c r="F680" s="147" t="s">
        <v>3311</v>
      </c>
      <c r="G680" s="148" t="s">
        <v>1693</v>
      </c>
      <c r="H680" s="147" t="s">
        <v>143</v>
      </c>
      <c r="I680" s="147"/>
      <c r="J680" s="147"/>
      <c r="K680" s="147">
        <v>32902</v>
      </c>
      <c r="L680" s="147">
        <v>6582</v>
      </c>
      <c r="M680" s="147">
        <v>3948.4</v>
      </c>
      <c r="N680" s="147">
        <v>35535.599999999999</v>
      </c>
      <c r="O680" s="147">
        <v>2772</v>
      </c>
      <c r="P680" s="147">
        <v>2000</v>
      </c>
      <c r="Q680" s="147">
        <v>1000</v>
      </c>
      <c r="R680" s="147"/>
      <c r="S680" s="147">
        <v>1348</v>
      </c>
      <c r="T680" s="147"/>
      <c r="U680" s="147"/>
      <c r="V680" s="147"/>
      <c r="W680" s="147"/>
      <c r="X680" s="147"/>
      <c r="Y680" s="147"/>
      <c r="Z680" s="147">
        <f t="shared" si="10"/>
        <v>7120</v>
      </c>
      <c r="AA680" s="147">
        <v>50552.4</v>
      </c>
      <c r="AB680" s="147"/>
      <c r="AC680" s="147">
        <v>25481.81</v>
      </c>
      <c r="AD680" s="147">
        <v>0</v>
      </c>
      <c r="AE680" s="147">
        <v>7896.8</v>
      </c>
      <c r="AF680" s="147">
        <v>5000</v>
      </c>
      <c r="AG680" s="147">
        <v>467.37</v>
      </c>
      <c r="AH680" s="147">
        <v>4054.6</v>
      </c>
      <c r="AI680" s="147">
        <v>17418.77</v>
      </c>
      <c r="AJ680" s="147">
        <v>33133.629999999997</v>
      </c>
      <c r="AK680" s="147"/>
      <c r="AL680" s="147">
        <v>33133.629999999997</v>
      </c>
      <c r="AM680" s="147" t="s">
        <v>4379</v>
      </c>
      <c r="AN680" s="147" t="s">
        <v>4380</v>
      </c>
      <c r="AO680" s="1" t="s">
        <v>4381</v>
      </c>
      <c r="AP680" s="149"/>
    </row>
    <row r="681" spans="1:42" ht="38.25">
      <c r="A681" s="2">
        <v>675</v>
      </c>
      <c r="B681" s="145">
        <v>6984</v>
      </c>
      <c r="C681" s="146" t="s">
        <v>4382</v>
      </c>
      <c r="D681" s="147" t="s">
        <v>1264</v>
      </c>
      <c r="E681" s="148" t="s">
        <v>4368</v>
      </c>
      <c r="F681" s="147" t="s">
        <v>3311</v>
      </c>
      <c r="G681" s="148" t="s">
        <v>2821</v>
      </c>
      <c r="H681" s="147" t="s">
        <v>143</v>
      </c>
      <c r="I681" s="147"/>
      <c r="J681" s="147"/>
      <c r="K681" s="147">
        <v>32902</v>
      </c>
      <c r="L681" s="147">
        <v>4388</v>
      </c>
      <c r="M681" s="147">
        <v>3729</v>
      </c>
      <c r="N681" s="147">
        <v>33561</v>
      </c>
      <c r="O681" s="147">
        <v>2772</v>
      </c>
      <c r="P681" s="147">
        <v>2000</v>
      </c>
      <c r="Q681" s="147">
        <v>1000</v>
      </c>
      <c r="R681" s="147">
        <v>156</v>
      </c>
      <c r="S681" s="147"/>
      <c r="T681" s="147"/>
      <c r="U681" s="147"/>
      <c r="V681" s="147"/>
      <c r="W681" s="147"/>
      <c r="X681" s="147"/>
      <c r="Y681" s="147"/>
      <c r="Z681" s="147">
        <f t="shared" si="10"/>
        <v>5928</v>
      </c>
      <c r="AA681" s="147">
        <v>46947</v>
      </c>
      <c r="AB681" s="147"/>
      <c r="AC681" s="147">
        <v>9167.7099999999991</v>
      </c>
      <c r="AD681" s="147">
        <v>0</v>
      </c>
      <c r="AE681" s="147">
        <v>7458</v>
      </c>
      <c r="AF681" s="147">
        <v>5000</v>
      </c>
      <c r="AG681" s="147">
        <v>392.54</v>
      </c>
      <c r="AH681" s="147">
        <v>849.69</v>
      </c>
      <c r="AI681" s="147">
        <v>13700.23</v>
      </c>
      <c r="AJ681" s="147">
        <v>33246.769999999997</v>
      </c>
      <c r="AK681" s="147"/>
      <c r="AL681" s="147">
        <v>33246.769999999997</v>
      </c>
      <c r="AM681" s="147" t="s">
        <v>4383</v>
      </c>
      <c r="AN681" s="147" t="s">
        <v>4384</v>
      </c>
      <c r="AO681" s="1" t="s">
        <v>4385</v>
      </c>
      <c r="AP681" s="149"/>
    </row>
    <row r="682" spans="1:42" ht="38.25">
      <c r="A682" s="2">
        <v>676</v>
      </c>
      <c r="B682" s="145">
        <v>7238</v>
      </c>
      <c r="C682" s="146" t="s">
        <v>4386</v>
      </c>
      <c r="D682" s="147" t="s">
        <v>1264</v>
      </c>
      <c r="E682" s="148" t="s">
        <v>4368</v>
      </c>
      <c r="F682" s="147" t="s">
        <v>3311</v>
      </c>
      <c r="G682" s="148" t="s">
        <v>3083</v>
      </c>
      <c r="H682" s="147" t="s">
        <v>143</v>
      </c>
      <c r="I682" s="147"/>
      <c r="J682" s="147"/>
      <c r="K682" s="147">
        <v>32902</v>
      </c>
      <c r="L682" s="147">
        <v>2194</v>
      </c>
      <c r="M682" s="147">
        <v>3509.6</v>
      </c>
      <c r="N682" s="147">
        <v>31586.400000000001</v>
      </c>
      <c r="O682" s="147">
        <v>2772</v>
      </c>
      <c r="P682" s="147">
        <v>2000</v>
      </c>
      <c r="Q682" s="147">
        <v>1000</v>
      </c>
      <c r="R682" s="147"/>
      <c r="S682" s="147">
        <v>1348</v>
      </c>
      <c r="T682" s="147"/>
      <c r="U682" s="147"/>
      <c r="V682" s="147"/>
      <c r="W682" s="147"/>
      <c r="X682" s="147"/>
      <c r="Y682" s="147"/>
      <c r="Z682" s="147">
        <f t="shared" si="10"/>
        <v>7120</v>
      </c>
      <c r="AA682" s="147">
        <v>45725.599999999999</v>
      </c>
      <c r="AB682" s="147"/>
      <c r="AC682" s="147">
        <v>5524.04</v>
      </c>
      <c r="AD682" s="147"/>
      <c r="AE682" s="147">
        <v>7019.2</v>
      </c>
      <c r="AF682" s="147">
        <v>4500</v>
      </c>
      <c r="AG682" s="147">
        <v>330.04</v>
      </c>
      <c r="AH682" s="147">
        <v>549.02</v>
      </c>
      <c r="AI682" s="147">
        <v>12398.26</v>
      </c>
      <c r="AJ682" s="147">
        <v>33327.339999999997</v>
      </c>
      <c r="AK682" s="147"/>
      <c r="AL682" s="147">
        <v>33327.339999999997</v>
      </c>
      <c r="AM682" s="147" t="s">
        <v>4387</v>
      </c>
      <c r="AN682" s="147" t="s">
        <v>4388</v>
      </c>
      <c r="AO682" s="1" t="s">
        <v>4389</v>
      </c>
      <c r="AP682" s="149"/>
    </row>
    <row r="683" spans="1:42" ht="38.25">
      <c r="A683" s="2">
        <v>677</v>
      </c>
      <c r="B683" s="145">
        <v>5046</v>
      </c>
      <c r="C683" s="146" t="s">
        <v>4390</v>
      </c>
      <c r="D683" s="147" t="s">
        <v>1244</v>
      </c>
      <c r="E683" s="148" t="s">
        <v>4391</v>
      </c>
      <c r="F683" s="147" t="s">
        <v>3311</v>
      </c>
      <c r="G683" s="148" t="s">
        <v>1752</v>
      </c>
      <c r="H683" s="147" t="s">
        <v>4392</v>
      </c>
      <c r="I683" s="147"/>
      <c r="J683" s="147"/>
      <c r="K683" s="147">
        <v>29728</v>
      </c>
      <c r="L683" s="147">
        <v>9910</v>
      </c>
      <c r="M683" s="147">
        <v>3963.8</v>
      </c>
      <c r="N683" s="147">
        <v>35674.199999999997</v>
      </c>
      <c r="O683" s="147">
        <v>2580</v>
      </c>
      <c r="P683" s="147">
        <v>2000</v>
      </c>
      <c r="Q683" s="147">
        <v>1000</v>
      </c>
      <c r="R683" s="147">
        <v>119</v>
      </c>
      <c r="S683" s="147"/>
      <c r="T683" s="147"/>
      <c r="U683" s="147"/>
      <c r="V683" s="147"/>
      <c r="W683" s="147"/>
      <c r="X683" s="147"/>
      <c r="Y683" s="147"/>
      <c r="Z683" s="147">
        <f t="shared" si="10"/>
        <v>5699</v>
      </c>
      <c r="AA683" s="147">
        <v>49300.800000000003</v>
      </c>
      <c r="AB683" s="147"/>
      <c r="AC683" s="147">
        <v>33895.120000000003</v>
      </c>
      <c r="AD683" s="147">
        <v>0</v>
      </c>
      <c r="AE683" s="147">
        <v>7927.6</v>
      </c>
      <c r="AF683" s="147">
        <v>3000</v>
      </c>
      <c r="AG683" s="147">
        <v>469.95</v>
      </c>
      <c r="AH683" s="147">
        <v>6173.94</v>
      </c>
      <c r="AI683" s="147">
        <v>17571.490000000002</v>
      </c>
      <c r="AJ683" s="147">
        <v>31729.31</v>
      </c>
      <c r="AK683" s="147"/>
      <c r="AL683" s="147">
        <v>31729.31</v>
      </c>
      <c r="AM683" s="147" t="s">
        <v>4393</v>
      </c>
      <c r="AN683" s="147" t="s">
        <v>4394</v>
      </c>
      <c r="AO683" s="1" t="s">
        <v>4395</v>
      </c>
      <c r="AP683" s="149"/>
    </row>
    <row r="684" spans="1:42" ht="38.25">
      <c r="A684" s="2">
        <v>678</v>
      </c>
      <c r="B684" s="145">
        <v>5761</v>
      </c>
      <c r="C684" s="146" t="s">
        <v>4396</v>
      </c>
      <c r="D684" s="147" t="s">
        <v>1244</v>
      </c>
      <c r="E684" s="148" t="s">
        <v>4391</v>
      </c>
      <c r="F684" s="147" t="s">
        <v>3311</v>
      </c>
      <c r="G684" s="148" t="s">
        <v>1716</v>
      </c>
      <c r="H684" s="147" t="s">
        <v>144</v>
      </c>
      <c r="I684" s="147"/>
      <c r="J684" s="147"/>
      <c r="K684" s="147">
        <v>35420</v>
      </c>
      <c r="L684" s="147">
        <v>12991</v>
      </c>
      <c r="M684" s="147">
        <v>4841.1000000000004</v>
      </c>
      <c r="N684" s="147">
        <v>43569.9</v>
      </c>
      <c r="O684" s="147">
        <v>3344</v>
      </c>
      <c r="P684" s="147">
        <v>2000</v>
      </c>
      <c r="Q684" s="147">
        <v>1000</v>
      </c>
      <c r="R684" s="147">
        <v>185</v>
      </c>
      <c r="S684" s="147"/>
      <c r="T684" s="147"/>
      <c r="U684" s="147"/>
      <c r="V684" s="147"/>
      <c r="W684" s="147"/>
      <c r="X684" s="147"/>
      <c r="Y684" s="147"/>
      <c r="Z684" s="147">
        <f t="shared" si="10"/>
        <v>6529</v>
      </c>
      <c r="AA684" s="147">
        <v>59781.1</v>
      </c>
      <c r="AB684" s="147"/>
      <c r="AC684" s="147">
        <v>32149.82</v>
      </c>
      <c r="AD684" s="147">
        <v>0</v>
      </c>
      <c r="AE684" s="147">
        <v>9682.2000000000007</v>
      </c>
      <c r="AF684" s="147">
        <v>15000</v>
      </c>
      <c r="AG684" s="147">
        <v>434.77</v>
      </c>
      <c r="AH684" s="147">
        <v>6613.21</v>
      </c>
      <c r="AI684" s="147">
        <v>31730.18</v>
      </c>
      <c r="AJ684" s="147">
        <v>28050.92</v>
      </c>
      <c r="AK684" s="147"/>
      <c r="AL684" s="147">
        <v>28050.92</v>
      </c>
      <c r="AM684" s="147" t="s">
        <v>4397</v>
      </c>
      <c r="AN684" s="147" t="s">
        <v>4398</v>
      </c>
      <c r="AO684" s="1" t="s">
        <v>4399</v>
      </c>
      <c r="AP684" s="149"/>
    </row>
    <row r="685" spans="1:42" ht="38.25">
      <c r="A685" s="2">
        <v>679</v>
      </c>
      <c r="B685" s="145">
        <v>5762</v>
      </c>
      <c r="C685" s="146" t="s">
        <v>1243</v>
      </c>
      <c r="D685" s="147" t="s">
        <v>1244</v>
      </c>
      <c r="E685" s="148" t="s">
        <v>4391</v>
      </c>
      <c r="F685" s="147" t="s">
        <v>3311</v>
      </c>
      <c r="G685" s="148" t="s">
        <v>1716</v>
      </c>
      <c r="H685" s="147" t="s">
        <v>144</v>
      </c>
      <c r="I685" s="147"/>
      <c r="J685" s="147"/>
      <c r="K685" s="147">
        <v>35420</v>
      </c>
      <c r="L685" s="147">
        <v>12991</v>
      </c>
      <c r="M685" s="147">
        <v>4841.1000000000004</v>
      </c>
      <c r="N685" s="147">
        <v>43569.9</v>
      </c>
      <c r="O685" s="147">
        <v>3344</v>
      </c>
      <c r="P685" s="147">
        <v>2000</v>
      </c>
      <c r="Q685" s="147">
        <v>1000</v>
      </c>
      <c r="R685" s="147"/>
      <c r="S685" s="147">
        <v>1604</v>
      </c>
      <c r="T685" s="147"/>
      <c r="U685" s="147"/>
      <c r="V685" s="147"/>
      <c r="W685" s="147"/>
      <c r="X685" s="147"/>
      <c r="Y685" s="147"/>
      <c r="Z685" s="147">
        <f t="shared" si="10"/>
        <v>7948</v>
      </c>
      <c r="AA685" s="147">
        <v>61200.1</v>
      </c>
      <c r="AB685" s="147"/>
      <c r="AC685" s="147">
        <v>33187.43</v>
      </c>
      <c r="AD685" s="147">
        <v>0</v>
      </c>
      <c r="AE685" s="147">
        <v>9682.2000000000007</v>
      </c>
      <c r="AF685" s="147">
        <v>15000</v>
      </c>
      <c r="AG685" s="147">
        <v>477.94</v>
      </c>
      <c r="AH685" s="147">
        <v>5780.1</v>
      </c>
      <c r="AI685" s="147">
        <v>30940.240000000002</v>
      </c>
      <c r="AJ685" s="147">
        <v>30259.86</v>
      </c>
      <c r="AK685" s="147"/>
      <c r="AL685" s="147">
        <v>30259.86</v>
      </c>
      <c r="AM685" s="147" t="s">
        <v>4400</v>
      </c>
      <c r="AN685" s="147" t="s">
        <v>4401</v>
      </c>
      <c r="AO685" s="1" t="s">
        <v>4402</v>
      </c>
      <c r="AP685" s="149"/>
    </row>
    <row r="686" spans="1:42" ht="38.25">
      <c r="A686" s="2">
        <v>680</v>
      </c>
      <c r="B686" s="145">
        <v>5766</v>
      </c>
      <c r="C686" s="146" t="s">
        <v>4403</v>
      </c>
      <c r="D686" s="147" t="s">
        <v>1244</v>
      </c>
      <c r="E686" s="148" t="s">
        <v>4391</v>
      </c>
      <c r="F686" s="147" t="s">
        <v>3311</v>
      </c>
      <c r="G686" s="148" t="s">
        <v>1716</v>
      </c>
      <c r="H686" s="147" t="s">
        <v>144</v>
      </c>
      <c r="I686" s="147"/>
      <c r="J686" s="147"/>
      <c r="K686" s="147">
        <v>35420</v>
      </c>
      <c r="L686" s="147">
        <v>12991</v>
      </c>
      <c r="M686" s="147">
        <v>4841.1000000000004</v>
      </c>
      <c r="N686" s="147">
        <v>43569.9</v>
      </c>
      <c r="O686" s="147">
        <v>3344</v>
      </c>
      <c r="P686" s="147">
        <v>2000</v>
      </c>
      <c r="Q686" s="147">
        <v>1000</v>
      </c>
      <c r="R686" s="147">
        <v>185</v>
      </c>
      <c r="S686" s="147"/>
      <c r="T686" s="147"/>
      <c r="U686" s="147"/>
      <c r="V686" s="147"/>
      <c r="W686" s="147"/>
      <c r="X686" s="147"/>
      <c r="Y686" s="147"/>
      <c r="Z686" s="147">
        <f t="shared" si="10"/>
        <v>6529</v>
      </c>
      <c r="AA686" s="147">
        <v>59781.1</v>
      </c>
      <c r="AB686" s="147"/>
      <c r="AC686" s="147">
        <v>31559.26</v>
      </c>
      <c r="AD686" s="147">
        <v>0</v>
      </c>
      <c r="AE686" s="147">
        <v>9682.2000000000007</v>
      </c>
      <c r="AF686" s="147">
        <v>15000</v>
      </c>
      <c r="AG686" s="147">
        <v>430.53</v>
      </c>
      <c r="AH686" s="147">
        <v>6334.32</v>
      </c>
      <c r="AI686" s="147">
        <v>31447.05</v>
      </c>
      <c r="AJ686" s="147">
        <v>28334.05</v>
      </c>
      <c r="AK686" s="147"/>
      <c r="AL686" s="147">
        <v>28334.05</v>
      </c>
      <c r="AM686" s="147" t="s">
        <v>4404</v>
      </c>
      <c r="AN686" s="147" t="s">
        <v>4405</v>
      </c>
      <c r="AO686" s="1" t="s">
        <v>4406</v>
      </c>
      <c r="AP686" s="149"/>
    </row>
    <row r="687" spans="1:42" ht="38.25">
      <c r="A687" s="2">
        <v>681</v>
      </c>
      <c r="B687" s="145">
        <v>6560</v>
      </c>
      <c r="C687" s="146" t="s">
        <v>4407</v>
      </c>
      <c r="D687" s="147" t="s">
        <v>1244</v>
      </c>
      <c r="E687" s="148" t="s">
        <v>4391</v>
      </c>
      <c r="F687" s="147" t="s">
        <v>3311</v>
      </c>
      <c r="G687" s="148" t="s">
        <v>1693</v>
      </c>
      <c r="H687" s="147" t="s">
        <v>143</v>
      </c>
      <c r="I687" s="147"/>
      <c r="J687" s="147"/>
      <c r="K687" s="147">
        <v>32902</v>
      </c>
      <c r="L687" s="147">
        <v>6582</v>
      </c>
      <c r="M687" s="147">
        <v>3948.4</v>
      </c>
      <c r="N687" s="147">
        <v>35535.599999999999</v>
      </c>
      <c r="O687" s="147">
        <v>2772</v>
      </c>
      <c r="P687" s="147">
        <v>2000</v>
      </c>
      <c r="Q687" s="147">
        <v>1000</v>
      </c>
      <c r="R687" s="147">
        <v>156</v>
      </c>
      <c r="S687" s="147"/>
      <c r="T687" s="147"/>
      <c r="U687" s="147"/>
      <c r="V687" s="147"/>
      <c r="W687" s="147"/>
      <c r="X687" s="147"/>
      <c r="Y687" s="147"/>
      <c r="Z687" s="147">
        <f t="shared" si="10"/>
        <v>5928</v>
      </c>
      <c r="AA687" s="147">
        <v>49360.4</v>
      </c>
      <c r="AB687" s="147"/>
      <c r="AC687" s="147">
        <v>21716.01</v>
      </c>
      <c r="AD687" s="147">
        <v>0</v>
      </c>
      <c r="AE687" s="147">
        <v>7896.8</v>
      </c>
      <c r="AF687" s="147">
        <v>10000</v>
      </c>
      <c r="AG687" s="147">
        <v>475.44</v>
      </c>
      <c r="AH687" s="147">
        <v>1494.67</v>
      </c>
      <c r="AI687" s="147">
        <v>19866.91</v>
      </c>
      <c r="AJ687" s="147">
        <v>29493.49</v>
      </c>
      <c r="AK687" s="147"/>
      <c r="AL687" s="147">
        <v>29493.49</v>
      </c>
      <c r="AM687" s="147" t="s">
        <v>4408</v>
      </c>
      <c r="AN687" s="147" t="s">
        <v>4409</v>
      </c>
      <c r="AO687" s="1" t="s">
        <v>4410</v>
      </c>
      <c r="AP687" s="149"/>
    </row>
    <row r="688" spans="1:42" ht="51">
      <c r="A688" s="2">
        <v>682</v>
      </c>
      <c r="B688" s="145">
        <v>6793</v>
      </c>
      <c r="C688" s="146" t="s">
        <v>4411</v>
      </c>
      <c r="D688" s="147" t="s">
        <v>1244</v>
      </c>
      <c r="E688" s="148" t="s">
        <v>4391</v>
      </c>
      <c r="F688" s="147" t="s">
        <v>3311</v>
      </c>
      <c r="G688" s="148" t="s">
        <v>2181</v>
      </c>
      <c r="H688" s="147" t="s">
        <v>142</v>
      </c>
      <c r="I688" s="147"/>
      <c r="J688" s="147"/>
      <c r="K688" s="147">
        <v>46207</v>
      </c>
      <c r="L688" s="147">
        <v>7700</v>
      </c>
      <c r="M688" s="147">
        <v>5390.7</v>
      </c>
      <c r="N688" s="147">
        <v>48516.3</v>
      </c>
      <c r="O688" s="147">
        <v>4220</v>
      </c>
      <c r="P688" s="147">
        <v>2000</v>
      </c>
      <c r="Q688" s="147">
        <v>1000</v>
      </c>
      <c r="R688" s="147">
        <v>0</v>
      </c>
      <c r="S688" s="147">
        <v>2519</v>
      </c>
      <c r="T688" s="147">
        <v>2100</v>
      </c>
      <c r="U688" s="147"/>
      <c r="V688" s="147"/>
      <c r="W688" s="147">
        <v>4000</v>
      </c>
      <c r="X688" s="147"/>
      <c r="Y688" s="147"/>
      <c r="Z688" s="147">
        <f t="shared" si="10"/>
        <v>15839</v>
      </c>
      <c r="AA688" s="147">
        <v>75136.7</v>
      </c>
      <c r="AB688" s="147">
        <v>924.14</v>
      </c>
      <c r="AC688" s="147">
        <v>34904.589999999997</v>
      </c>
      <c r="AD688" s="147">
        <v>0</v>
      </c>
      <c r="AE688" s="147">
        <v>10781.4</v>
      </c>
      <c r="AF688" s="147">
        <v>10000</v>
      </c>
      <c r="AG688" s="147">
        <v>493.59</v>
      </c>
      <c r="AH688" s="147">
        <v>10962.75</v>
      </c>
      <c r="AI688" s="147">
        <v>32237.74</v>
      </c>
      <c r="AJ688" s="147">
        <v>42898.96</v>
      </c>
      <c r="AK688" s="147"/>
      <c r="AL688" s="147">
        <v>42898.96</v>
      </c>
      <c r="AM688" s="147" t="s">
        <v>4412</v>
      </c>
      <c r="AN688" s="147" t="s">
        <v>4413</v>
      </c>
      <c r="AO688" s="1" t="s">
        <v>4414</v>
      </c>
      <c r="AP688" s="149"/>
    </row>
    <row r="689" spans="1:42" ht="38.25">
      <c r="A689" s="2">
        <v>683</v>
      </c>
      <c r="B689" s="145">
        <v>7215</v>
      </c>
      <c r="C689" s="146" t="s">
        <v>4415</v>
      </c>
      <c r="D689" s="147" t="s">
        <v>1244</v>
      </c>
      <c r="E689" s="148" t="s">
        <v>4391</v>
      </c>
      <c r="F689" s="147" t="s">
        <v>3311</v>
      </c>
      <c r="G689" s="148" t="s">
        <v>3083</v>
      </c>
      <c r="H689" s="147" t="s">
        <v>143</v>
      </c>
      <c r="I689" s="147"/>
      <c r="J689" s="147"/>
      <c r="K689" s="147">
        <v>32902</v>
      </c>
      <c r="L689" s="147">
        <v>2194</v>
      </c>
      <c r="M689" s="147">
        <v>3509.6</v>
      </c>
      <c r="N689" s="147">
        <v>31586.400000000001</v>
      </c>
      <c r="O689" s="147">
        <v>2772</v>
      </c>
      <c r="P689" s="147">
        <v>2000</v>
      </c>
      <c r="Q689" s="147">
        <v>1000</v>
      </c>
      <c r="R689" s="147"/>
      <c r="S689" s="147">
        <v>1348</v>
      </c>
      <c r="T689" s="147"/>
      <c r="U689" s="147"/>
      <c r="V689" s="147"/>
      <c r="W689" s="147"/>
      <c r="X689" s="147"/>
      <c r="Y689" s="147"/>
      <c r="Z689" s="147">
        <f t="shared" si="10"/>
        <v>7120</v>
      </c>
      <c r="AA689" s="147">
        <v>45725.599999999999</v>
      </c>
      <c r="AB689" s="147"/>
      <c r="AC689" s="147">
        <v>5966.54</v>
      </c>
      <c r="AD689" s="147"/>
      <c r="AE689" s="147">
        <v>7019.2</v>
      </c>
      <c r="AF689" s="147">
        <v>7000</v>
      </c>
      <c r="AG689" s="147">
        <v>363.67</v>
      </c>
      <c r="AH689" s="147">
        <v>342.09</v>
      </c>
      <c r="AI689" s="147">
        <v>14724.96</v>
      </c>
      <c r="AJ689" s="147">
        <v>31000.639999999999</v>
      </c>
      <c r="AK689" s="147"/>
      <c r="AL689" s="147">
        <v>31000.639999999999</v>
      </c>
      <c r="AM689" s="147" t="s">
        <v>4416</v>
      </c>
      <c r="AN689" s="147" t="s">
        <v>4417</v>
      </c>
      <c r="AO689" s="1" t="s">
        <v>4418</v>
      </c>
      <c r="AP689" s="149"/>
    </row>
    <row r="690" spans="1:42" ht="38.25">
      <c r="A690" s="2">
        <v>684</v>
      </c>
      <c r="B690" s="145">
        <v>5748</v>
      </c>
      <c r="C690" s="146" t="s">
        <v>4419</v>
      </c>
      <c r="D690" s="147" t="s">
        <v>596</v>
      </c>
      <c r="E690" s="148" t="s">
        <v>4420</v>
      </c>
      <c r="F690" s="147" t="s">
        <v>3311</v>
      </c>
      <c r="G690" s="148" t="s">
        <v>2821</v>
      </c>
      <c r="H690" s="147" t="s">
        <v>615</v>
      </c>
      <c r="I690" s="147"/>
      <c r="J690" s="147" t="s">
        <v>1686</v>
      </c>
      <c r="K690" s="147">
        <v>43689</v>
      </c>
      <c r="L690" s="147">
        <v>5824</v>
      </c>
      <c r="M690" s="147">
        <v>4951.3</v>
      </c>
      <c r="N690" s="147">
        <v>44561.7</v>
      </c>
      <c r="O690" s="147">
        <v>4220</v>
      </c>
      <c r="P690" s="147">
        <v>2000</v>
      </c>
      <c r="Q690" s="147">
        <v>1000</v>
      </c>
      <c r="R690" s="147">
        <v>0</v>
      </c>
      <c r="S690" s="147">
        <v>4070</v>
      </c>
      <c r="T690" s="147">
        <v>2100</v>
      </c>
      <c r="U690" s="147"/>
      <c r="V690" s="147"/>
      <c r="W690" s="147">
        <v>4000</v>
      </c>
      <c r="X690" s="147"/>
      <c r="Y690" s="147"/>
      <c r="Z690" s="147">
        <f t="shared" si="10"/>
        <v>17390</v>
      </c>
      <c r="AA690" s="147">
        <v>71854.3</v>
      </c>
      <c r="AB690" s="147">
        <v>873.78</v>
      </c>
      <c r="AC690" s="147">
        <v>41064.83</v>
      </c>
      <c r="AD690" s="147">
        <v>0</v>
      </c>
      <c r="AE690" s="147">
        <v>9902.6</v>
      </c>
      <c r="AF690" s="147">
        <v>15000</v>
      </c>
      <c r="AG690" s="147">
        <v>452.38</v>
      </c>
      <c r="AH690" s="147">
        <v>14439.09</v>
      </c>
      <c r="AI690" s="147">
        <v>39794.07</v>
      </c>
      <c r="AJ690" s="147">
        <v>32060.23</v>
      </c>
      <c r="AK690" s="147"/>
      <c r="AL690" s="147">
        <v>32060.23</v>
      </c>
      <c r="AM690" s="147" t="s">
        <v>4421</v>
      </c>
      <c r="AN690" s="147" t="s">
        <v>4422</v>
      </c>
      <c r="AO690" s="1" t="s">
        <v>4423</v>
      </c>
      <c r="AP690" s="149"/>
    </row>
    <row r="691" spans="1:42" ht="38.25">
      <c r="A691" s="2">
        <v>685</v>
      </c>
      <c r="B691" s="145">
        <v>5754</v>
      </c>
      <c r="C691" s="146" t="s">
        <v>4424</v>
      </c>
      <c r="D691" s="147" t="s">
        <v>596</v>
      </c>
      <c r="E691" s="148" t="s">
        <v>4420</v>
      </c>
      <c r="F691" s="147" t="s">
        <v>3311</v>
      </c>
      <c r="G691" s="148" t="s">
        <v>1716</v>
      </c>
      <c r="H691" s="147" t="s">
        <v>144</v>
      </c>
      <c r="I691" s="147"/>
      <c r="J691" s="147"/>
      <c r="K691" s="147">
        <v>35420</v>
      </c>
      <c r="L691" s="147">
        <v>12991</v>
      </c>
      <c r="M691" s="147">
        <v>4841.1000000000004</v>
      </c>
      <c r="N691" s="147">
        <v>43569.9</v>
      </c>
      <c r="O691" s="147">
        <v>3344</v>
      </c>
      <c r="P691" s="147">
        <v>2000</v>
      </c>
      <c r="Q691" s="147">
        <v>1000</v>
      </c>
      <c r="R691" s="147"/>
      <c r="S691" s="147">
        <v>2590</v>
      </c>
      <c r="T691" s="147"/>
      <c r="U691" s="147"/>
      <c r="V691" s="147"/>
      <c r="W691" s="147"/>
      <c r="X691" s="147"/>
      <c r="Y691" s="147"/>
      <c r="Z691" s="147">
        <f t="shared" si="10"/>
        <v>8934</v>
      </c>
      <c r="AA691" s="147">
        <v>62186.1</v>
      </c>
      <c r="AB691" s="147"/>
      <c r="AC691" s="147">
        <v>31754.06</v>
      </c>
      <c r="AD691" s="147">
        <v>0</v>
      </c>
      <c r="AE691" s="147">
        <v>9682.2000000000007</v>
      </c>
      <c r="AF691" s="147">
        <v>9000</v>
      </c>
      <c r="AG691" s="147">
        <v>454.78</v>
      </c>
      <c r="AH691" s="147">
        <v>5403.41</v>
      </c>
      <c r="AI691" s="147">
        <v>24540.39</v>
      </c>
      <c r="AJ691" s="147">
        <v>37645.71</v>
      </c>
      <c r="AK691" s="147"/>
      <c r="AL691" s="147">
        <v>37645.71</v>
      </c>
      <c r="AM691" s="147" t="s">
        <v>4425</v>
      </c>
      <c r="AN691" s="147" t="s">
        <v>4426</v>
      </c>
      <c r="AO691" s="1" t="s">
        <v>4427</v>
      </c>
      <c r="AP691" s="149"/>
    </row>
    <row r="692" spans="1:42" ht="38.25">
      <c r="A692" s="2">
        <v>686</v>
      </c>
      <c r="B692" s="145">
        <v>6561</v>
      </c>
      <c r="C692" s="146" t="s">
        <v>4428</v>
      </c>
      <c r="D692" s="147" t="s">
        <v>596</v>
      </c>
      <c r="E692" s="148" t="s">
        <v>4420</v>
      </c>
      <c r="F692" s="147" t="s">
        <v>3311</v>
      </c>
      <c r="G692" s="148" t="s">
        <v>1693</v>
      </c>
      <c r="H692" s="147" t="s">
        <v>143</v>
      </c>
      <c r="I692" s="147"/>
      <c r="J692" s="147"/>
      <c r="K692" s="147">
        <v>32902</v>
      </c>
      <c r="L692" s="147">
        <v>6582</v>
      </c>
      <c r="M692" s="147">
        <v>3948.4</v>
      </c>
      <c r="N692" s="147">
        <v>35535.599999999999</v>
      </c>
      <c r="O692" s="147">
        <v>2772</v>
      </c>
      <c r="P692" s="147">
        <v>2000</v>
      </c>
      <c r="Q692" s="147">
        <v>1000</v>
      </c>
      <c r="R692" s="147">
        <v>0</v>
      </c>
      <c r="S692" s="147">
        <v>2177</v>
      </c>
      <c r="T692" s="147"/>
      <c r="U692" s="147"/>
      <c r="V692" s="147"/>
      <c r="W692" s="147"/>
      <c r="X692" s="147"/>
      <c r="Y692" s="147"/>
      <c r="Z692" s="147">
        <f t="shared" si="10"/>
        <v>7949</v>
      </c>
      <c r="AA692" s="147">
        <v>51381.4</v>
      </c>
      <c r="AB692" s="147"/>
      <c r="AC692" s="147">
        <v>26623.22</v>
      </c>
      <c r="AD692" s="147">
        <v>0</v>
      </c>
      <c r="AE692" s="147">
        <v>7896.8</v>
      </c>
      <c r="AF692" s="147">
        <v>0</v>
      </c>
      <c r="AG692" s="147">
        <v>415.83</v>
      </c>
      <c r="AH692" s="147">
        <v>4865.24</v>
      </c>
      <c r="AI692" s="147">
        <v>13177.87</v>
      </c>
      <c r="AJ692" s="147">
        <v>38203.53</v>
      </c>
      <c r="AK692" s="147"/>
      <c r="AL692" s="147">
        <v>38203.53</v>
      </c>
      <c r="AM692" s="147" t="s">
        <v>4429</v>
      </c>
      <c r="AN692" s="147" t="s">
        <v>4430</v>
      </c>
      <c r="AO692" s="1">
        <v>0</v>
      </c>
      <c r="AP692" s="149"/>
    </row>
    <row r="693" spans="1:42" ht="38.25">
      <c r="A693" s="2">
        <v>687</v>
      </c>
      <c r="B693" s="145">
        <v>7220</v>
      </c>
      <c r="C693" s="146" t="s">
        <v>595</v>
      </c>
      <c r="D693" s="147" t="s">
        <v>596</v>
      </c>
      <c r="E693" s="148" t="s">
        <v>4420</v>
      </c>
      <c r="F693" s="147" t="s">
        <v>3311</v>
      </c>
      <c r="G693" s="148" t="s">
        <v>3083</v>
      </c>
      <c r="H693" s="147" t="s">
        <v>143</v>
      </c>
      <c r="I693" s="147"/>
      <c r="J693" s="147"/>
      <c r="K693" s="147">
        <v>32902</v>
      </c>
      <c r="L693" s="147">
        <v>2194</v>
      </c>
      <c r="M693" s="147">
        <v>3509.6</v>
      </c>
      <c r="N693" s="147">
        <v>31586.400000000001</v>
      </c>
      <c r="O693" s="147">
        <v>2772</v>
      </c>
      <c r="P693" s="147">
        <v>2000</v>
      </c>
      <c r="Q693" s="147">
        <v>1000</v>
      </c>
      <c r="R693" s="147"/>
      <c r="S693" s="147">
        <v>2177</v>
      </c>
      <c r="T693" s="147"/>
      <c r="U693" s="147"/>
      <c r="V693" s="147"/>
      <c r="W693" s="147"/>
      <c r="X693" s="147"/>
      <c r="Y693" s="147"/>
      <c r="Z693" s="147">
        <f t="shared" si="10"/>
        <v>7949</v>
      </c>
      <c r="AA693" s="147">
        <v>46554.6</v>
      </c>
      <c r="AB693" s="147"/>
      <c r="AC693" s="147">
        <v>6377.43</v>
      </c>
      <c r="AD693" s="147"/>
      <c r="AE693" s="147">
        <v>7019.2</v>
      </c>
      <c r="AF693" s="147">
        <v>5000</v>
      </c>
      <c r="AG693" s="147">
        <v>0</v>
      </c>
      <c r="AH693" s="147">
        <v>425.16</v>
      </c>
      <c r="AI693" s="147">
        <v>12444.36</v>
      </c>
      <c r="AJ693" s="147">
        <v>34110.239999999998</v>
      </c>
      <c r="AK693" s="147"/>
      <c r="AL693" s="147">
        <v>34110.239999999998</v>
      </c>
      <c r="AM693" s="147" t="s">
        <v>4431</v>
      </c>
      <c r="AN693" s="147" t="s">
        <v>4432</v>
      </c>
      <c r="AO693" s="1" t="s">
        <v>4433</v>
      </c>
      <c r="AP693" s="149"/>
    </row>
    <row r="694" spans="1:42" ht="38.25">
      <c r="A694" s="2">
        <v>688</v>
      </c>
      <c r="B694" s="145">
        <v>4918</v>
      </c>
      <c r="C694" s="146" t="s">
        <v>1255</v>
      </c>
      <c r="D694" s="147" t="s">
        <v>1241</v>
      </c>
      <c r="E694" s="148" t="s">
        <v>4434</v>
      </c>
      <c r="F694" s="147" t="s">
        <v>3311</v>
      </c>
      <c r="G694" s="148" t="s">
        <v>1777</v>
      </c>
      <c r="H694" s="147" t="s">
        <v>145</v>
      </c>
      <c r="I694" s="147"/>
      <c r="J694" s="147"/>
      <c r="K694" s="147">
        <v>52774</v>
      </c>
      <c r="L694" s="147">
        <v>15831</v>
      </c>
      <c r="M694" s="147">
        <v>6860.5</v>
      </c>
      <c r="N694" s="147">
        <v>61744.5</v>
      </c>
      <c r="O694" s="147">
        <v>4620</v>
      </c>
      <c r="P694" s="147">
        <v>2000</v>
      </c>
      <c r="Q694" s="147">
        <v>1000</v>
      </c>
      <c r="R694" s="147"/>
      <c r="S694" s="147">
        <v>1436</v>
      </c>
      <c r="T694" s="147">
        <v>2400</v>
      </c>
      <c r="U694" s="147"/>
      <c r="V694" s="147"/>
      <c r="W694" s="147">
        <v>6000</v>
      </c>
      <c r="X694" s="147"/>
      <c r="Y694" s="147"/>
      <c r="Z694" s="147">
        <f t="shared" si="10"/>
        <v>17456</v>
      </c>
      <c r="AA694" s="147">
        <v>92921.5</v>
      </c>
      <c r="AB694" s="147">
        <v>1055.48</v>
      </c>
      <c r="AC694" s="147">
        <v>56974.33</v>
      </c>
      <c r="AD694" s="147">
        <v>0</v>
      </c>
      <c r="AE694" s="147">
        <v>13721</v>
      </c>
      <c r="AF694" s="147">
        <v>15000</v>
      </c>
      <c r="AG694" s="147">
        <v>500</v>
      </c>
      <c r="AH694" s="147">
        <v>27794.45</v>
      </c>
      <c r="AI694" s="147">
        <v>57015.45</v>
      </c>
      <c r="AJ694" s="147">
        <v>35906.050000000003</v>
      </c>
      <c r="AK694" s="147"/>
      <c r="AL694" s="147">
        <v>35906.050000000003</v>
      </c>
      <c r="AM694" s="147" t="s">
        <v>4435</v>
      </c>
      <c r="AN694" s="147" t="s">
        <v>4436</v>
      </c>
      <c r="AO694" s="1" t="s">
        <v>4437</v>
      </c>
      <c r="AP694" s="149"/>
    </row>
    <row r="695" spans="1:42" ht="38.25">
      <c r="A695" s="2">
        <v>689</v>
      </c>
      <c r="B695" s="145">
        <v>5767</v>
      </c>
      <c r="C695" s="146" t="s">
        <v>4438</v>
      </c>
      <c r="D695" s="147" t="s">
        <v>1241</v>
      </c>
      <c r="E695" s="148" t="s">
        <v>4434</v>
      </c>
      <c r="F695" s="147" t="s">
        <v>3311</v>
      </c>
      <c r="G695" s="148" t="s">
        <v>1716</v>
      </c>
      <c r="H695" s="147" t="s">
        <v>144</v>
      </c>
      <c r="I695" s="147"/>
      <c r="J695" s="147"/>
      <c r="K695" s="147">
        <v>35420</v>
      </c>
      <c r="L695" s="147">
        <v>12991</v>
      </c>
      <c r="M695" s="147">
        <v>4841.1000000000004</v>
      </c>
      <c r="N695" s="147">
        <v>43569.9</v>
      </c>
      <c r="O695" s="147">
        <v>3344</v>
      </c>
      <c r="P695" s="147">
        <v>2000</v>
      </c>
      <c r="Q695" s="147">
        <v>1000</v>
      </c>
      <c r="R695" s="147">
        <v>93</v>
      </c>
      <c r="S695" s="147"/>
      <c r="T695" s="147"/>
      <c r="U695" s="147"/>
      <c r="V695" s="147"/>
      <c r="W695" s="147"/>
      <c r="X695" s="147"/>
      <c r="Y695" s="147"/>
      <c r="Z695" s="147">
        <f t="shared" si="10"/>
        <v>6437</v>
      </c>
      <c r="AA695" s="147">
        <v>59689.1</v>
      </c>
      <c r="AB695" s="147"/>
      <c r="AC695" s="147">
        <v>28998.66</v>
      </c>
      <c r="AD695" s="147">
        <v>0</v>
      </c>
      <c r="AE695" s="147">
        <v>9682.2000000000007</v>
      </c>
      <c r="AF695" s="147">
        <v>16000</v>
      </c>
      <c r="AG695" s="147">
        <v>435.13</v>
      </c>
      <c r="AH695" s="147">
        <v>6138.58</v>
      </c>
      <c r="AI695" s="147">
        <v>32255.91</v>
      </c>
      <c r="AJ695" s="147">
        <v>27433.19</v>
      </c>
      <c r="AK695" s="147"/>
      <c r="AL695" s="147">
        <v>27433.19</v>
      </c>
      <c r="AM695" s="147" t="s">
        <v>4439</v>
      </c>
      <c r="AN695" s="147" t="s">
        <v>4440</v>
      </c>
      <c r="AO695" s="1" t="s">
        <v>4441</v>
      </c>
      <c r="AP695" s="149"/>
    </row>
    <row r="696" spans="1:42" ht="38.25">
      <c r="A696" s="2">
        <v>690</v>
      </c>
      <c r="B696" s="145">
        <v>5957</v>
      </c>
      <c r="C696" s="146" t="s">
        <v>4442</v>
      </c>
      <c r="D696" s="147" t="s">
        <v>1241</v>
      </c>
      <c r="E696" s="148" t="s">
        <v>4434</v>
      </c>
      <c r="F696" s="147" t="s">
        <v>3311</v>
      </c>
      <c r="G696" s="148" t="s">
        <v>1716</v>
      </c>
      <c r="H696" s="147" t="s">
        <v>144</v>
      </c>
      <c r="I696" s="147"/>
      <c r="J696" s="147"/>
      <c r="K696" s="147">
        <v>35420</v>
      </c>
      <c r="L696" s="147">
        <v>12991</v>
      </c>
      <c r="M696" s="147">
        <v>4841.1000000000004</v>
      </c>
      <c r="N696" s="147">
        <v>43569.9</v>
      </c>
      <c r="O696" s="147">
        <v>3344</v>
      </c>
      <c r="P696" s="147">
        <v>2000</v>
      </c>
      <c r="Q696" s="147">
        <v>1000</v>
      </c>
      <c r="R696" s="147">
        <v>93</v>
      </c>
      <c r="S696" s="147">
        <v>0</v>
      </c>
      <c r="T696" s="147"/>
      <c r="U696" s="147"/>
      <c r="V696" s="147"/>
      <c r="W696" s="147"/>
      <c r="X696" s="147"/>
      <c r="Y696" s="147"/>
      <c r="Z696" s="147">
        <f t="shared" si="10"/>
        <v>6437</v>
      </c>
      <c r="AA696" s="147">
        <v>59689.1</v>
      </c>
      <c r="AB696" s="147"/>
      <c r="AC696" s="147">
        <v>33472.53</v>
      </c>
      <c r="AD696" s="147">
        <v>0</v>
      </c>
      <c r="AE696" s="147">
        <v>9682.2000000000007</v>
      </c>
      <c r="AF696" s="147">
        <v>15000</v>
      </c>
      <c r="AG696" s="147">
        <v>434.88</v>
      </c>
      <c r="AH696" s="147">
        <v>6945.71</v>
      </c>
      <c r="AI696" s="147">
        <v>32062.79</v>
      </c>
      <c r="AJ696" s="147">
        <v>27626.31</v>
      </c>
      <c r="AK696" s="147"/>
      <c r="AL696" s="147">
        <v>27626.31</v>
      </c>
      <c r="AM696" s="147" t="s">
        <v>4443</v>
      </c>
      <c r="AN696" s="147" t="s">
        <v>4444</v>
      </c>
      <c r="AO696" s="1" t="s">
        <v>4445</v>
      </c>
      <c r="AP696" s="149"/>
    </row>
    <row r="697" spans="1:42" ht="38.25">
      <c r="A697" s="2">
        <v>691</v>
      </c>
      <c r="B697" s="145">
        <v>6255</v>
      </c>
      <c r="C697" s="146" t="s">
        <v>4446</v>
      </c>
      <c r="D697" s="147" t="s">
        <v>1241</v>
      </c>
      <c r="E697" s="148" t="s">
        <v>4434</v>
      </c>
      <c r="F697" s="147" t="s">
        <v>3311</v>
      </c>
      <c r="G697" s="148" t="s">
        <v>1686</v>
      </c>
      <c r="H697" s="147" t="s">
        <v>2892</v>
      </c>
      <c r="I697" s="147"/>
      <c r="J697" s="147"/>
      <c r="K697" s="147">
        <v>26082</v>
      </c>
      <c r="L697" s="147">
        <v>6083</v>
      </c>
      <c r="M697" s="147">
        <v>3216.5</v>
      </c>
      <c r="N697" s="147">
        <v>28948.5</v>
      </c>
      <c r="O697" s="147">
        <v>2200</v>
      </c>
      <c r="P697" s="147">
        <v>2000</v>
      </c>
      <c r="Q697" s="147">
        <v>1000</v>
      </c>
      <c r="R697" s="147">
        <v>54</v>
      </c>
      <c r="S697" s="147"/>
      <c r="T697" s="147"/>
      <c r="U697" s="147"/>
      <c r="V697" s="147"/>
      <c r="W697" s="147"/>
      <c r="X697" s="147"/>
      <c r="Y697" s="147"/>
      <c r="Z697" s="147">
        <f t="shared" si="10"/>
        <v>5254</v>
      </c>
      <c r="AA697" s="147">
        <v>40635.5</v>
      </c>
      <c r="AB697" s="147"/>
      <c r="AC697" s="147">
        <v>23232.44</v>
      </c>
      <c r="AD697" s="147">
        <v>0</v>
      </c>
      <c r="AE697" s="147">
        <v>6433</v>
      </c>
      <c r="AF697" s="147">
        <v>0</v>
      </c>
      <c r="AG697" s="147">
        <v>443.27</v>
      </c>
      <c r="AH697" s="147">
        <v>2560.31</v>
      </c>
      <c r="AI697" s="147">
        <v>9436.58</v>
      </c>
      <c r="AJ697" s="147">
        <v>31198.92</v>
      </c>
      <c r="AK697" s="147"/>
      <c r="AL697" s="147">
        <v>31198.92</v>
      </c>
      <c r="AM697" s="147" t="s">
        <v>4447</v>
      </c>
      <c r="AN697" s="147" t="s">
        <v>4448</v>
      </c>
      <c r="AO697" s="1">
        <v>0</v>
      </c>
      <c r="AP697" s="149"/>
    </row>
    <row r="698" spans="1:42" ht="38.25">
      <c r="A698" s="2">
        <v>692</v>
      </c>
      <c r="B698" s="145">
        <v>7134</v>
      </c>
      <c r="C698" s="146" t="s">
        <v>1240</v>
      </c>
      <c r="D698" s="147" t="s">
        <v>1241</v>
      </c>
      <c r="E698" s="148" t="s">
        <v>4434</v>
      </c>
      <c r="F698" s="147" t="s">
        <v>3311</v>
      </c>
      <c r="G698" s="148" t="s">
        <v>3083</v>
      </c>
      <c r="H698" s="147" t="s">
        <v>144</v>
      </c>
      <c r="I698" s="147"/>
      <c r="J698" s="147"/>
      <c r="K698" s="147">
        <v>35420</v>
      </c>
      <c r="L698" s="147">
        <v>2362</v>
      </c>
      <c r="M698" s="147">
        <v>3778.2</v>
      </c>
      <c r="N698" s="147">
        <v>34003.800000000003</v>
      </c>
      <c r="O698" s="147">
        <v>3344</v>
      </c>
      <c r="P698" s="147">
        <v>2000</v>
      </c>
      <c r="Q698" s="147">
        <v>1000</v>
      </c>
      <c r="R698" s="147"/>
      <c r="S698" s="147">
        <v>771</v>
      </c>
      <c r="T698" s="147"/>
      <c r="U698" s="147"/>
      <c r="V698" s="147"/>
      <c r="W698" s="147"/>
      <c r="X698" s="147"/>
      <c r="Y698" s="147"/>
      <c r="Z698" s="147">
        <f t="shared" si="10"/>
        <v>7115</v>
      </c>
      <c r="AA698" s="147">
        <v>48675.199999999997</v>
      </c>
      <c r="AB698" s="147"/>
      <c r="AC698" s="147">
        <v>9925.85</v>
      </c>
      <c r="AD698" s="147"/>
      <c r="AE698" s="147">
        <v>7556.4</v>
      </c>
      <c r="AF698" s="147">
        <v>10000</v>
      </c>
      <c r="AG698" s="147">
        <v>372.16</v>
      </c>
      <c r="AH698" s="147">
        <v>811.02</v>
      </c>
      <c r="AI698" s="147">
        <v>18739.580000000002</v>
      </c>
      <c r="AJ698" s="147">
        <v>29935.62</v>
      </c>
      <c r="AK698" s="147"/>
      <c r="AL698" s="147">
        <v>29935.62</v>
      </c>
      <c r="AM698" s="147" t="s">
        <v>4449</v>
      </c>
      <c r="AN698" s="147" t="s">
        <v>4450</v>
      </c>
      <c r="AO698" s="1" t="s">
        <v>4451</v>
      </c>
      <c r="AP698" s="149"/>
    </row>
    <row r="699" spans="1:42" ht="38.25">
      <c r="A699" s="2">
        <v>693</v>
      </c>
      <c r="B699" s="145">
        <v>7223</v>
      </c>
      <c r="C699" s="146" t="s">
        <v>1444</v>
      </c>
      <c r="D699" s="147" t="s">
        <v>1241</v>
      </c>
      <c r="E699" s="148" t="s">
        <v>4434</v>
      </c>
      <c r="F699" s="147" t="s">
        <v>3311</v>
      </c>
      <c r="G699" s="148" t="s">
        <v>3083</v>
      </c>
      <c r="H699" s="147" t="s">
        <v>143</v>
      </c>
      <c r="I699" s="147"/>
      <c r="J699" s="147"/>
      <c r="K699" s="147">
        <v>32902</v>
      </c>
      <c r="L699" s="147">
        <v>2194</v>
      </c>
      <c r="M699" s="147">
        <v>3509.6</v>
      </c>
      <c r="N699" s="147">
        <v>31586.400000000001</v>
      </c>
      <c r="O699" s="147">
        <v>2772</v>
      </c>
      <c r="P699" s="147">
        <v>2000</v>
      </c>
      <c r="Q699" s="147">
        <v>1000</v>
      </c>
      <c r="R699" s="147"/>
      <c r="S699" s="147">
        <v>648</v>
      </c>
      <c r="T699" s="147"/>
      <c r="U699" s="147"/>
      <c r="V699" s="147"/>
      <c r="W699" s="147"/>
      <c r="X699" s="147"/>
      <c r="Y699" s="147"/>
      <c r="Z699" s="147">
        <f t="shared" si="10"/>
        <v>6420</v>
      </c>
      <c r="AA699" s="147">
        <v>45025.599999999999</v>
      </c>
      <c r="AB699" s="147"/>
      <c r="AC699" s="147">
        <v>6323.36</v>
      </c>
      <c r="AD699" s="147"/>
      <c r="AE699" s="147">
        <v>7019.2</v>
      </c>
      <c r="AF699" s="147">
        <v>2000</v>
      </c>
      <c r="AG699" s="147">
        <v>352.77</v>
      </c>
      <c r="AH699" s="147">
        <v>685.33</v>
      </c>
      <c r="AI699" s="147">
        <v>10057.299999999999</v>
      </c>
      <c r="AJ699" s="147">
        <v>34968.300000000003</v>
      </c>
      <c r="AK699" s="147"/>
      <c r="AL699" s="147">
        <v>34968.300000000003</v>
      </c>
      <c r="AM699" s="147" t="s">
        <v>4452</v>
      </c>
      <c r="AN699" s="147" t="s">
        <v>4453</v>
      </c>
      <c r="AO699" s="1" t="s">
        <v>4454</v>
      </c>
      <c r="AP699" s="149"/>
    </row>
    <row r="700" spans="1:42" ht="38.25">
      <c r="A700" s="2">
        <v>694</v>
      </c>
      <c r="B700" s="145">
        <v>7237</v>
      </c>
      <c r="C700" s="146" t="s">
        <v>3452</v>
      </c>
      <c r="D700" s="147" t="s">
        <v>1241</v>
      </c>
      <c r="E700" s="148" t="s">
        <v>4434</v>
      </c>
      <c r="F700" s="147" t="s">
        <v>3311</v>
      </c>
      <c r="G700" s="148" t="s">
        <v>3083</v>
      </c>
      <c r="H700" s="147" t="s">
        <v>143</v>
      </c>
      <c r="I700" s="147"/>
      <c r="J700" s="147"/>
      <c r="K700" s="147">
        <v>32902</v>
      </c>
      <c r="L700" s="147">
        <v>2194</v>
      </c>
      <c r="M700" s="147">
        <v>3509.6</v>
      </c>
      <c r="N700" s="147">
        <v>31586.400000000001</v>
      </c>
      <c r="O700" s="147">
        <v>2772</v>
      </c>
      <c r="P700" s="147">
        <v>2000</v>
      </c>
      <c r="Q700" s="147">
        <v>1000</v>
      </c>
      <c r="R700" s="147"/>
      <c r="S700" s="147">
        <v>648</v>
      </c>
      <c r="T700" s="147"/>
      <c r="U700" s="147"/>
      <c r="V700" s="147"/>
      <c r="W700" s="147"/>
      <c r="X700" s="147"/>
      <c r="Y700" s="147"/>
      <c r="Z700" s="147">
        <f t="shared" si="10"/>
        <v>6420</v>
      </c>
      <c r="AA700" s="147">
        <v>45025.599999999999</v>
      </c>
      <c r="AB700" s="147"/>
      <c r="AC700" s="147">
        <v>6323.36</v>
      </c>
      <c r="AD700" s="147"/>
      <c r="AE700" s="147">
        <v>7019.2</v>
      </c>
      <c r="AF700" s="147">
        <v>2000</v>
      </c>
      <c r="AG700" s="147">
        <v>352.77</v>
      </c>
      <c r="AH700" s="147">
        <v>685.33</v>
      </c>
      <c r="AI700" s="147">
        <v>10057.299999999999</v>
      </c>
      <c r="AJ700" s="147">
        <v>34968.300000000003</v>
      </c>
      <c r="AK700" s="147"/>
      <c r="AL700" s="147">
        <v>34968.300000000003</v>
      </c>
      <c r="AM700" s="147" t="s">
        <v>4455</v>
      </c>
      <c r="AN700" s="147" t="s">
        <v>4456</v>
      </c>
      <c r="AO700" s="1" t="s">
        <v>4457</v>
      </c>
      <c r="AP700" s="149"/>
    </row>
    <row r="701" spans="1:42" ht="38.25">
      <c r="A701" s="2">
        <v>695</v>
      </c>
      <c r="B701" s="145">
        <v>7394</v>
      </c>
      <c r="C701" s="146" t="s">
        <v>4458</v>
      </c>
      <c r="D701" s="147" t="s">
        <v>1241</v>
      </c>
      <c r="E701" s="148" t="s">
        <v>4434</v>
      </c>
      <c r="F701" s="147" t="s">
        <v>3311</v>
      </c>
      <c r="G701" s="148" t="s">
        <v>2989</v>
      </c>
      <c r="H701" s="147" t="s">
        <v>615</v>
      </c>
      <c r="I701" s="147"/>
      <c r="J701" s="147"/>
      <c r="K701" s="147">
        <v>43689</v>
      </c>
      <c r="L701" s="147"/>
      <c r="M701" s="147">
        <v>4368.8999999999996</v>
      </c>
      <c r="N701" s="147">
        <v>39320.1</v>
      </c>
      <c r="O701" s="147">
        <v>3850</v>
      </c>
      <c r="P701" s="147">
        <v>2000</v>
      </c>
      <c r="Q701" s="147">
        <v>1000</v>
      </c>
      <c r="R701" s="147"/>
      <c r="S701" s="147">
        <v>1100</v>
      </c>
      <c r="T701" s="147"/>
      <c r="U701" s="147"/>
      <c r="V701" s="147"/>
      <c r="W701" s="147"/>
      <c r="X701" s="147"/>
      <c r="Y701" s="147"/>
      <c r="Z701" s="147">
        <f t="shared" si="10"/>
        <v>7950</v>
      </c>
      <c r="AA701" s="147">
        <v>56007.9</v>
      </c>
      <c r="AB701" s="147"/>
      <c r="AC701" s="147"/>
      <c r="AD701" s="147"/>
      <c r="AE701" s="147">
        <v>8737.7999999999993</v>
      </c>
      <c r="AF701" s="147">
        <v>0</v>
      </c>
      <c r="AG701" s="147">
        <v>425.43</v>
      </c>
      <c r="AH701" s="147">
        <v>0</v>
      </c>
      <c r="AI701" s="147">
        <v>9163.23</v>
      </c>
      <c r="AJ701" s="147">
        <v>46844.67</v>
      </c>
      <c r="AK701" s="147"/>
      <c r="AL701" s="147">
        <v>46844.67</v>
      </c>
      <c r="AM701" s="147" t="s">
        <v>4459</v>
      </c>
      <c r="AN701" s="147"/>
      <c r="AO701" s="1">
        <v>0</v>
      </c>
      <c r="AP701" s="149"/>
    </row>
    <row r="702" spans="1:42" ht="38.25">
      <c r="A702" s="2">
        <v>696</v>
      </c>
      <c r="B702" s="145">
        <v>7581</v>
      </c>
      <c r="C702" s="146" t="s">
        <v>4460</v>
      </c>
      <c r="D702" s="147" t="s">
        <v>1241</v>
      </c>
      <c r="E702" s="148" t="s">
        <v>4434</v>
      </c>
      <c r="F702" s="147" t="s">
        <v>3311</v>
      </c>
      <c r="G702" s="148" t="s">
        <v>2989</v>
      </c>
      <c r="H702" s="147" t="s">
        <v>143</v>
      </c>
      <c r="I702" s="147"/>
      <c r="J702" s="147"/>
      <c r="K702" s="147">
        <v>32902</v>
      </c>
      <c r="L702" s="147"/>
      <c r="M702" s="147">
        <v>3290.2</v>
      </c>
      <c r="N702" s="147">
        <v>29611.8</v>
      </c>
      <c r="O702" s="147">
        <v>2772</v>
      </c>
      <c r="P702" s="147">
        <v>2000</v>
      </c>
      <c r="Q702" s="147">
        <v>1000</v>
      </c>
      <c r="R702" s="147">
        <v>0</v>
      </c>
      <c r="S702" s="147">
        <v>648</v>
      </c>
      <c r="T702" s="147"/>
      <c r="U702" s="147"/>
      <c r="V702" s="147"/>
      <c r="W702" s="147"/>
      <c r="X702" s="147"/>
      <c r="Y702" s="147"/>
      <c r="Z702" s="147">
        <f t="shared" si="10"/>
        <v>6420</v>
      </c>
      <c r="AA702" s="147">
        <v>42612.2</v>
      </c>
      <c r="AB702" s="147"/>
      <c r="AC702" s="147"/>
      <c r="AD702" s="147"/>
      <c r="AE702" s="147">
        <v>6580.4</v>
      </c>
      <c r="AF702" s="147">
        <v>0</v>
      </c>
      <c r="AG702" s="147">
        <v>310.83</v>
      </c>
      <c r="AH702" s="147">
        <v>0</v>
      </c>
      <c r="AI702" s="147">
        <v>6891.23</v>
      </c>
      <c r="AJ702" s="147">
        <v>35720.97</v>
      </c>
      <c r="AK702" s="147"/>
      <c r="AL702" s="147">
        <v>35720.97</v>
      </c>
      <c r="AM702" s="147" t="s">
        <v>4461</v>
      </c>
      <c r="AN702" s="147"/>
      <c r="AO702" s="1">
        <v>0</v>
      </c>
      <c r="AP702" s="149"/>
    </row>
    <row r="703" spans="1:42" ht="38.25">
      <c r="A703" s="2">
        <v>697</v>
      </c>
      <c r="B703" s="145">
        <v>6011</v>
      </c>
      <c r="C703" s="146" t="s">
        <v>4462</v>
      </c>
      <c r="D703" s="147" t="s">
        <v>1260</v>
      </c>
      <c r="E703" s="148" t="s">
        <v>4463</v>
      </c>
      <c r="F703" s="147" t="s">
        <v>3311</v>
      </c>
      <c r="G703" s="148" t="s">
        <v>1716</v>
      </c>
      <c r="H703" s="147" t="s">
        <v>144</v>
      </c>
      <c r="I703" s="147"/>
      <c r="J703" s="147"/>
      <c r="K703" s="147">
        <v>35420</v>
      </c>
      <c r="L703" s="147">
        <v>12991</v>
      </c>
      <c r="M703" s="147">
        <v>4841.1000000000004</v>
      </c>
      <c r="N703" s="147">
        <v>43569.9</v>
      </c>
      <c r="O703" s="147">
        <v>3344</v>
      </c>
      <c r="P703" s="147">
        <v>2000</v>
      </c>
      <c r="Q703" s="147">
        <v>1000</v>
      </c>
      <c r="R703" s="147">
        <v>278</v>
      </c>
      <c r="S703" s="147">
        <v>0</v>
      </c>
      <c r="T703" s="147"/>
      <c r="U703" s="147"/>
      <c r="V703" s="147"/>
      <c r="W703" s="147"/>
      <c r="X703" s="147"/>
      <c r="Y703" s="147"/>
      <c r="Z703" s="147">
        <f t="shared" si="10"/>
        <v>6622</v>
      </c>
      <c r="AA703" s="147">
        <v>59874.1</v>
      </c>
      <c r="AB703" s="147"/>
      <c r="AC703" s="147">
        <v>31465.29</v>
      </c>
      <c r="AD703" s="147">
        <v>0</v>
      </c>
      <c r="AE703" s="147">
        <v>9682.2000000000007</v>
      </c>
      <c r="AF703" s="147">
        <v>0</v>
      </c>
      <c r="AG703" s="147">
        <v>502.3</v>
      </c>
      <c r="AH703" s="147">
        <v>8129.75</v>
      </c>
      <c r="AI703" s="147">
        <v>18314.25</v>
      </c>
      <c r="AJ703" s="147">
        <v>41559.85</v>
      </c>
      <c r="AK703" s="147"/>
      <c r="AL703" s="147">
        <v>41559.85</v>
      </c>
      <c r="AM703" s="147" t="s">
        <v>4464</v>
      </c>
      <c r="AN703" s="147" t="s">
        <v>4465</v>
      </c>
      <c r="AO703" s="1">
        <v>0</v>
      </c>
      <c r="AP703" s="149"/>
    </row>
    <row r="704" spans="1:42" ht="38.25">
      <c r="A704" s="2">
        <v>698</v>
      </c>
      <c r="B704" s="145">
        <v>6823</v>
      </c>
      <c r="C704" s="146" t="s">
        <v>1259</v>
      </c>
      <c r="D704" s="147" t="s">
        <v>1260</v>
      </c>
      <c r="E704" s="148" t="s">
        <v>4463</v>
      </c>
      <c r="F704" s="147" t="s">
        <v>3311</v>
      </c>
      <c r="G704" s="148" t="s">
        <v>2821</v>
      </c>
      <c r="H704" s="147" t="s">
        <v>142</v>
      </c>
      <c r="I704" s="147"/>
      <c r="J704" s="147"/>
      <c r="K704" s="147">
        <v>46207</v>
      </c>
      <c r="L704" s="147">
        <v>6160</v>
      </c>
      <c r="M704" s="147">
        <v>5236.7</v>
      </c>
      <c r="N704" s="147">
        <v>47130.3</v>
      </c>
      <c r="O704" s="147">
        <v>4220</v>
      </c>
      <c r="P704" s="147">
        <v>2000</v>
      </c>
      <c r="Q704" s="147">
        <v>1000</v>
      </c>
      <c r="R704" s="147">
        <v>436</v>
      </c>
      <c r="S704" s="147"/>
      <c r="T704" s="147">
        <v>2100</v>
      </c>
      <c r="U704" s="147"/>
      <c r="V704" s="147"/>
      <c r="W704" s="147">
        <v>4000</v>
      </c>
      <c r="X704" s="147"/>
      <c r="Y704" s="147"/>
      <c r="Z704" s="147">
        <f t="shared" si="10"/>
        <v>13756</v>
      </c>
      <c r="AA704" s="147">
        <v>71359.7</v>
      </c>
      <c r="AB704" s="147"/>
      <c r="AC704" s="147">
        <v>24857.34</v>
      </c>
      <c r="AD704" s="147">
        <v>0</v>
      </c>
      <c r="AE704" s="147">
        <v>10473.4</v>
      </c>
      <c r="AF704" s="147">
        <v>10000</v>
      </c>
      <c r="AG704" s="147">
        <v>500</v>
      </c>
      <c r="AH704" s="147">
        <v>8679.1</v>
      </c>
      <c r="AI704" s="147">
        <v>29652.5</v>
      </c>
      <c r="AJ704" s="147">
        <v>41707.199999999997</v>
      </c>
      <c r="AK704" s="147"/>
      <c r="AL704" s="147">
        <v>41707.199999999997</v>
      </c>
      <c r="AM704" s="147" t="s">
        <v>4466</v>
      </c>
      <c r="AN704" s="147" t="s">
        <v>4467</v>
      </c>
      <c r="AO704" s="1" t="s">
        <v>4468</v>
      </c>
      <c r="AP704" s="149"/>
    </row>
    <row r="705" spans="1:42" ht="38.25">
      <c r="A705" s="2">
        <v>699</v>
      </c>
      <c r="B705" s="145">
        <v>7207</v>
      </c>
      <c r="C705" s="146" t="s">
        <v>1463</v>
      </c>
      <c r="D705" s="147" t="s">
        <v>1260</v>
      </c>
      <c r="E705" s="148" t="s">
        <v>4463</v>
      </c>
      <c r="F705" s="147" t="s">
        <v>3311</v>
      </c>
      <c r="G705" s="148" t="s">
        <v>3083</v>
      </c>
      <c r="H705" s="147" t="s">
        <v>143</v>
      </c>
      <c r="I705" s="147"/>
      <c r="J705" s="147"/>
      <c r="K705" s="147">
        <v>32902</v>
      </c>
      <c r="L705" s="147">
        <v>2194</v>
      </c>
      <c r="M705" s="147">
        <v>3509.6</v>
      </c>
      <c r="N705" s="147">
        <v>31586.400000000001</v>
      </c>
      <c r="O705" s="147">
        <v>2772</v>
      </c>
      <c r="P705" s="147">
        <v>2000</v>
      </c>
      <c r="Q705" s="147">
        <v>1000</v>
      </c>
      <c r="R705" s="147"/>
      <c r="S705" s="147">
        <v>2177</v>
      </c>
      <c r="T705" s="147"/>
      <c r="U705" s="147"/>
      <c r="V705" s="147"/>
      <c r="W705" s="147"/>
      <c r="X705" s="147"/>
      <c r="Y705" s="147"/>
      <c r="Z705" s="147">
        <f t="shared" si="10"/>
        <v>7949</v>
      </c>
      <c r="AA705" s="147">
        <v>46554.6</v>
      </c>
      <c r="AB705" s="147"/>
      <c r="AC705" s="147">
        <v>6373.97</v>
      </c>
      <c r="AD705" s="147"/>
      <c r="AE705" s="147">
        <v>7019.2</v>
      </c>
      <c r="AF705" s="147">
        <v>0</v>
      </c>
      <c r="AG705" s="147">
        <v>417.28</v>
      </c>
      <c r="AH705" s="147">
        <v>367.41</v>
      </c>
      <c r="AI705" s="147">
        <v>7803.89</v>
      </c>
      <c r="AJ705" s="147">
        <v>38750.71</v>
      </c>
      <c r="AK705" s="147"/>
      <c r="AL705" s="147">
        <v>38750.71</v>
      </c>
      <c r="AM705" s="147" t="s">
        <v>4469</v>
      </c>
      <c r="AN705" s="147" t="s">
        <v>4470</v>
      </c>
      <c r="AO705" s="1">
        <v>0</v>
      </c>
      <c r="AP705" s="149"/>
    </row>
    <row r="706" spans="1:42" ht="38.25">
      <c r="A706" s="2">
        <v>700</v>
      </c>
      <c r="B706" s="145">
        <v>7537</v>
      </c>
      <c r="C706" s="146" t="s">
        <v>4471</v>
      </c>
      <c r="D706" s="147" t="s">
        <v>1260</v>
      </c>
      <c r="E706" s="148" t="s">
        <v>4463</v>
      </c>
      <c r="F706" s="147" t="s">
        <v>3311</v>
      </c>
      <c r="G706" s="148" t="s">
        <v>2989</v>
      </c>
      <c r="H706" s="147" t="s">
        <v>144</v>
      </c>
      <c r="I706" s="147"/>
      <c r="J706" s="147"/>
      <c r="K706" s="147">
        <v>35420</v>
      </c>
      <c r="L706" s="147"/>
      <c r="M706" s="147">
        <v>3542</v>
      </c>
      <c r="N706" s="147">
        <v>31878</v>
      </c>
      <c r="O706" s="147">
        <v>3344</v>
      </c>
      <c r="P706" s="147">
        <v>2000</v>
      </c>
      <c r="Q706" s="147">
        <v>1000</v>
      </c>
      <c r="R706" s="147">
        <v>0</v>
      </c>
      <c r="S706" s="147">
        <v>2590</v>
      </c>
      <c r="T706" s="147"/>
      <c r="U706" s="147"/>
      <c r="V706" s="147"/>
      <c r="W706" s="147"/>
      <c r="X706" s="147"/>
      <c r="Y706" s="147"/>
      <c r="Z706" s="147">
        <f t="shared" si="10"/>
        <v>8934</v>
      </c>
      <c r="AA706" s="147">
        <v>47896</v>
      </c>
      <c r="AB706" s="147"/>
      <c r="AC706" s="147"/>
      <c r="AD706" s="147"/>
      <c r="AE706" s="147">
        <v>7084</v>
      </c>
      <c r="AF706" s="147">
        <v>0</v>
      </c>
      <c r="AG706" s="147">
        <v>408.12</v>
      </c>
      <c r="AH706" s="147">
        <v>0</v>
      </c>
      <c r="AI706" s="147">
        <v>7492.12</v>
      </c>
      <c r="AJ706" s="147">
        <v>40403.879999999997</v>
      </c>
      <c r="AK706" s="147"/>
      <c r="AL706" s="147">
        <v>40403.879999999997</v>
      </c>
      <c r="AM706" s="147" t="s">
        <v>4472</v>
      </c>
      <c r="AN706" s="147"/>
      <c r="AO706" s="1">
        <v>0</v>
      </c>
      <c r="AP706" s="149"/>
    </row>
    <row r="707" spans="1:42" ht="38.25">
      <c r="A707" s="2">
        <v>701</v>
      </c>
      <c r="B707" s="145">
        <v>7607</v>
      </c>
      <c r="C707" s="146" t="s">
        <v>4473</v>
      </c>
      <c r="D707" s="147" t="s">
        <v>1260</v>
      </c>
      <c r="E707" s="148" t="s">
        <v>4463</v>
      </c>
      <c r="F707" s="147" t="s">
        <v>3311</v>
      </c>
      <c r="G707" s="148" t="s">
        <v>2989</v>
      </c>
      <c r="H707" s="147" t="s">
        <v>143</v>
      </c>
      <c r="I707" s="147"/>
      <c r="J707" s="147"/>
      <c r="K707" s="147">
        <v>32902</v>
      </c>
      <c r="L707" s="147"/>
      <c r="M707" s="147">
        <v>3290.2</v>
      </c>
      <c r="N707" s="147">
        <v>29611.8</v>
      </c>
      <c r="O707" s="147">
        <v>2772</v>
      </c>
      <c r="P707" s="147">
        <v>2000</v>
      </c>
      <c r="Q707" s="147">
        <v>1000</v>
      </c>
      <c r="R707" s="147">
        <v>0</v>
      </c>
      <c r="S707" s="147">
        <v>2177</v>
      </c>
      <c r="T707" s="147"/>
      <c r="U707" s="147"/>
      <c r="V707" s="147"/>
      <c r="W707" s="147"/>
      <c r="X707" s="147"/>
      <c r="Y707" s="147"/>
      <c r="Z707" s="147">
        <f t="shared" si="10"/>
        <v>7949</v>
      </c>
      <c r="AA707" s="147">
        <v>44141.2</v>
      </c>
      <c r="AB707" s="147"/>
      <c r="AC707" s="147"/>
      <c r="AD707" s="147"/>
      <c r="AE707" s="147">
        <v>6580.4</v>
      </c>
      <c r="AF707" s="147">
        <v>0</v>
      </c>
      <c r="AG707" s="147">
        <v>358.34</v>
      </c>
      <c r="AH707" s="147">
        <v>0</v>
      </c>
      <c r="AI707" s="147">
        <v>6938.74</v>
      </c>
      <c r="AJ707" s="147">
        <v>37202.46</v>
      </c>
      <c r="AK707" s="147"/>
      <c r="AL707" s="147">
        <v>37202.46</v>
      </c>
      <c r="AM707" s="147" t="s">
        <v>4474</v>
      </c>
      <c r="AN707" s="147"/>
      <c r="AO707" s="1">
        <v>0</v>
      </c>
      <c r="AP707" s="149"/>
    </row>
    <row r="708" spans="1:42" ht="38.25">
      <c r="A708" s="2">
        <v>702</v>
      </c>
      <c r="B708" s="145">
        <v>5178</v>
      </c>
      <c r="C708" s="146" t="s">
        <v>4475</v>
      </c>
      <c r="D708" s="147" t="s">
        <v>1239</v>
      </c>
      <c r="E708" s="148" t="s">
        <v>4476</v>
      </c>
      <c r="F708" s="147" t="s">
        <v>3311</v>
      </c>
      <c r="G708" s="148" t="s">
        <v>1777</v>
      </c>
      <c r="H708" s="147" t="s">
        <v>142</v>
      </c>
      <c r="I708" s="147"/>
      <c r="J708" s="147"/>
      <c r="K708" s="147">
        <v>46207</v>
      </c>
      <c r="L708" s="147">
        <v>13860</v>
      </c>
      <c r="M708" s="147">
        <v>6006.7</v>
      </c>
      <c r="N708" s="147">
        <v>54060.3</v>
      </c>
      <c r="O708" s="147">
        <v>4220</v>
      </c>
      <c r="P708" s="147">
        <v>2000</v>
      </c>
      <c r="Q708" s="147">
        <v>1000</v>
      </c>
      <c r="R708" s="147"/>
      <c r="S708" s="147">
        <v>2519</v>
      </c>
      <c r="T708" s="147"/>
      <c r="U708" s="147"/>
      <c r="V708" s="147"/>
      <c r="W708" s="147"/>
      <c r="X708" s="147"/>
      <c r="Y708" s="147"/>
      <c r="Z708" s="147">
        <f t="shared" si="10"/>
        <v>9739</v>
      </c>
      <c r="AA708" s="147">
        <v>75812.7</v>
      </c>
      <c r="AB708" s="147"/>
      <c r="AC708" s="147">
        <v>32652.53</v>
      </c>
      <c r="AD708" s="147">
        <v>0</v>
      </c>
      <c r="AE708" s="147">
        <v>12013.4</v>
      </c>
      <c r="AF708" s="147">
        <v>14000</v>
      </c>
      <c r="AG708" s="147">
        <v>498.97</v>
      </c>
      <c r="AH708" s="147">
        <v>13205.16</v>
      </c>
      <c r="AI708" s="147">
        <v>39717.53</v>
      </c>
      <c r="AJ708" s="147">
        <v>36095.17</v>
      </c>
      <c r="AK708" s="147"/>
      <c r="AL708" s="147">
        <v>36095.17</v>
      </c>
      <c r="AM708" s="147" t="s">
        <v>4477</v>
      </c>
      <c r="AN708" s="147" t="s">
        <v>4478</v>
      </c>
      <c r="AO708" s="1" t="s">
        <v>4479</v>
      </c>
      <c r="AP708" s="149"/>
    </row>
    <row r="709" spans="1:42" ht="38.25">
      <c r="A709" s="2">
        <v>703</v>
      </c>
      <c r="B709" s="145">
        <v>5570</v>
      </c>
      <c r="C709" s="146" t="s">
        <v>1254</v>
      </c>
      <c r="D709" s="147" t="s">
        <v>1239</v>
      </c>
      <c r="E709" s="148" t="s">
        <v>4476</v>
      </c>
      <c r="F709" s="147" t="s">
        <v>3311</v>
      </c>
      <c r="G709" s="148" t="s">
        <v>1752</v>
      </c>
      <c r="H709" s="147" t="s">
        <v>145</v>
      </c>
      <c r="I709" s="147"/>
      <c r="J709" s="147"/>
      <c r="K709" s="147">
        <v>52774</v>
      </c>
      <c r="L709" s="147">
        <v>17590</v>
      </c>
      <c r="M709" s="147">
        <v>7036.4</v>
      </c>
      <c r="N709" s="147">
        <v>63327.6</v>
      </c>
      <c r="O709" s="147">
        <v>4620</v>
      </c>
      <c r="P709" s="147">
        <v>2000</v>
      </c>
      <c r="Q709" s="147">
        <v>1000</v>
      </c>
      <c r="R709" s="147"/>
      <c r="S709" s="147">
        <v>2987</v>
      </c>
      <c r="T709" s="147">
        <v>2400</v>
      </c>
      <c r="U709" s="147"/>
      <c r="V709" s="147"/>
      <c r="W709" s="147">
        <v>6000</v>
      </c>
      <c r="X709" s="147"/>
      <c r="Y709" s="147"/>
      <c r="Z709" s="147">
        <f t="shared" si="10"/>
        <v>19007</v>
      </c>
      <c r="AA709" s="147">
        <v>96407.4</v>
      </c>
      <c r="AB709" s="147">
        <v>1055.48</v>
      </c>
      <c r="AC709" s="147">
        <v>44161.48</v>
      </c>
      <c r="AD709" s="147">
        <v>0</v>
      </c>
      <c r="AE709" s="147">
        <v>14072.8</v>
      </c>
      <c r="AF709" s="147">
        <v>10000</v>
      </c>
      <c r="AG709" s="147">
        <v>500</v>
      </c>
      <c r="AH709" s="147">
        <v>21682.36</v>
      </c>
      <c r="AI709" s="147">
        <v>46255.16</v>
      </c>
      <c r="AJ709" s="147">
        <v>50152.24</v>
      </c>
      <c r="AK709" s="147"/>
      <c r="AL709" s="147">
        <v>50152.24</v>
      </c>
      <c r="AM709" s="147" t="s">
        <v>4480</v>
      </c>
      <c r="AN709" s="147" t="s">
        <v>4481</v>
      </c>
      <c r="AO709" s="1" t="s">
        <v>4482</v>
      </c>
      <c r="AP709" s="149"/>
    </row>
    <row r="710" spans="1:42" ht="38.25">
      <c r="A710" s="2">
        <v>704</v>
      </c>
      <c r="B710" s="145">
        <v>6741</v>
      </c>
      <c r="C710" s="146" t="s">
        <v>4483</v>
      </c>
      <c r="D710" s="147" t="s">
        <v>1239</v>
      </c>
      <c r="E710" s="148" t="s">
        <v>4476</v>
      </c>
      <c r="F710" s="147" t="s">
        <v>3311</v>
      </c>
      <c r="G710" s="148" t="s">
        <v>1693</v>
      </c>
      <c r="H710" s="147" t="s">
        <v>143</v>
      </c>
      <c r="I710" s="147"/>
      <c r="J710" s="147"/>
      <c r="K710" s="147">
        <v>32902</v>
      </c>
      <c r="L710" s="147">
        <v>6582</v>
      </c>
      <c r="M710" s="147">
        <v>3948.4</v>
      </c>
      <c r="N710" s="147">
        <v>35535.599999999999</v>
      </c>
      <c r="O710" s="147">
        <v>2772</v>
      </c>
      <c r="P710" s="147">
        <v>2000</v>
      </c>
      <c r="Q710" s="147">
        <v>1000</v>
      </c>
      <c r="R710" s="147">
        <v>156</v>
      </c>
      <c r="S710" s="147"/>
      <c r="T710" s="147"/>
      <c r="U710" s="147"/>
      <c r="V710" s="147"/>
      <c r="W710" s="147"/>
      <c r="X710" s="147"/>
      <c r="Y710" s="147"/>
      <c r="Z710" s="147">
        <f t="shared" si="10"/>
        <v>5928</v>
      </c>
      <c r="AA710" s="147">
        <v>49360.4</v>
      </c>
      <c r="AB710" s="147"/>
      <c r="AC710" s="147">
        <v>24350.43</v>
      </c>
      <c r="AD710" s="147">
        <v>0</v>
      </c>
      <c r="AE710" s="147">
        <v>7896.8</v>
      </c>
      <c r="AF710" s="147">
        <v>10000</v>
      </c>
      <c r="AG710" s="147">
        <v>437.06</v>
      </c>
      <c r="AH710" s="147">
        <v>3017.52</v>
      </c>
      <c r="AI710" s="147">
        <v>21351.38</v>
      </c>
      <c r="AJ710" s="147">
        <v>28009.02</v>
      </c>
      <c r="AK710" s="147"/>
      <c r="AL710" s="147">
        <v>28009.02</v>
      </c>
      <c r="AM710" s="147" t="s">
        <v>4484</v>
      </c>
      <c r="AN710" s="147" t="s">
        <v>4485</v>
      </c>
      <c r="AO710" s="1" t="s">
        <v>4486</v>
      </c>
      <c r="AP710" s="149"/>
    </row>
    <row r="711" spans="1:42" ht="38.25">
      <c r="A711" s="2">
        <v>705</v>
      </c>
      <c r="B711" s="145">
        <v>7139</v>
      </c>
      <c r="C711" s="146" t="s">
        <v>1238</v>
      </c>
      <c r="D711" s="147" t="s">
        <v>1239</v>
      </c>
      <c r="E711" s="148" t="s">
        <v>4476</v>
      </c>
      <c r="F711" s="147" t="s">
        <v>3311</v>
      </c>
      <c r="G711" s="148" t="s">
        <v>3083</v>
      </c>
      <c r="H711" s="147" t="s">
        <v>144</v>
      </c>
      <c r="I711" s="147"/>
      <c r="J711" s="147"/>
      <c r="K711" s="147">
        <v>35420</v>
      </c>
      <c r="L711" s="147">
        <v>2362</v>
      </c>
      <c r="M711" s="147">
        <v>3778.2</v>
      </c>
      <c r="N711" s="147">
        <v>34003.800000000003</v>
      </c>
      <c r="O711" s="147">
        <v>3344</v>
      </c>
      <c r="P711" s="147">
        <v>2000</v>
      </c>
      <c r="Q711" s="147">
        <v>1000</v>
      </c>
      <c r="R711" s="147"/>
      <c r="S711" s="147">
        <v>1604</v>
      </c>
      <c r="T711" s="147"/>
      <c r="U711" s="147"/>
      <c r="V711" s="147"/>
      <c r="W711" s="147"/>
      <c r="X711" s="147"/>
      <c r="Y711" s="147"/>
      <c r="Z711" s="147">
        <f t="shared" ref="Z711:Z774" si="11">SUM(O711:Y711)</f>
        <v>7948</v>
      </c>
      <c r="AA711" s="147">
        <v>49508.2</v>
      </c>
      <c r="AB711" s="147"/>
      <c r="AC711" s="147">
        <v>6606.85</v>
      </c>
      <c r="AD711" s="147"/>
      <c r="AE711" s="147">
        <v>7556.4</v>
      </c>
      <c r="AF711" s="147">
        <v>6000</v>
      </c>
      <c r="AG711" s="147">
        <v>371.46</v>
      </c>
      <c r="AH711" s="147">
        <v>798.2</v>
      </c>
      <c r="AI711" s="147">
        <v>14726.06</v>
      </c>
      <c r="AJ711" s="147">
        <v>34782.14</v>
      </c>
      <c r="AK711" s="147"/>
      <c r="AL711" s="147">
        <v>34782.14</v>
      </c>
      <c r="AM711" s="147" t="s">
        <v>4487</v>
      </c>
      <c r="AN711" s="147" t="s">
        <v>4488</v>
      </c>
      <c r="AO711" s="1" t="s">
        <v>4489</v>
      </c>
      <c r="AP711" s="149"/>
    </row>
    <row r="712" spans="1:42" ht="38.25">
      <c r="A712" s="2">
        <v>706</v>
      </c>
      <c r="B712" s="145">
        <v>7234</v>
      </c>
      <c r="C712" s="146" t="s">
        <v>1448</v>
      </c>
      <c r="D712" s="147" t="s">
        <v>1239</v>
      </c>
      <c r="E712" s="148" t="s">
        <v>4476</v>
      </c>
      <c r="F712" s="147" t="s">
        <v>3311</v>
      </c>
      <c r="G712" s="148" t="s">
        <v>3083</v>
      </c>
      <c r="H712" s="147" t="s">
        <v>143</v>
      </c>
      <c r="I712" s="147"/>
      <c r="J712" s="147"/>
      <c r="K712" s="147">
        <v>32902</v>
      </c>
      <c r="L712" s="147">
        <v>2194</v>
      </c>
      <c r="M712" s="147">
        <v>3509.6</v>
      </c>
      <c r="N712" s="147">
        <v>31586.400000000001</v>
      </c>
      <c r="O712" s="147">
        <v>2772</v>
      </c>
      <c r="P712" s="147">
        <v>2000</v>
      </c>
      <c r="Q712" s="147">
        <v>1000</v>
      </c>
      <c r="R712" s="147"/>
      <c r="S712" s="147">
        <v>1348</v>
      </c>
      <c r="T712" s="147"/>
      <c r="U712" s="147"/>
      <c r="V712" s="147"/>
      <c r="W712" s="147"/>
      <c r="X712" s="147"/>
      <c r="Y712" s="147"/>
      <c r="Z712" s="147">
        <f t="shared" si="11"/>
        <v>7120</v>
      </c>
      <c r="AA712" s="147">
        <v>45725.599999999999</v>
      </c>
      <c r="AB712" s="147"/>
      <c r="AC712" s="147">
        <v>6067.6</v>
      </c>
      <c r="AD712" s="147"/>
      <c r="AE712" s="147">
        <v>7019.2</v>
      </c>
      <c r="AF712" s="147">
        <v>3000</v>
      </c>
      <c r="AG712" s="147">
        <v>381.54</v>
      </c>
      <c r="AH712" s="147">
        <v>347.41</v>
      </c>
      <c r="AI712" s="147">
        <v>10748.15</v>
      </c>
      <c r="AJ712" s="147">
        <v>34977.449999999997</v>
      </c>
      <c r="AK712" s="147"/>
      <c r="AL712" s="147">
        <v>34977.449999999997</v>
      </c>
      <c r="AM712" s="147" t="s">
        <v>4490</v>
      </c>
      <c r="AN712" s="147" t="s">
        <v>4491</v>
      </c>
      <c r="AO712" s="1" t="s">
        <v>4492</v>
      </c>
      <c r="AP712" s="149"/>
    </row>
    <row r="713" spans="1:42" ht="38.25">
      <c r="A713" s="2">
        <v>707</v>
      </c>
      <c r="B713" s="145">
        <v>7264</v>
      </c>
      <c r="C713" s="146" t="s">
        <v>4493</v>
      </c>
      <c r="D713" s="147" t="s">
        <v>1239</v>
      </c>
      <c r="E713" s="148" t="s">
        <v>4476</v>
      </c>
      <c r="F713" s="147" t="s">
        <v>3311</v>
      </c>
      <c r="G713" s="148" t="s">
        <v>2989</v>
      </c>
      <c r="H713" s="147" t="s">
        <v>144</v>
      </c>
      <c r="I713" s="147"/>
      <c r="J713" s="147"/>
      <c r="K713" s="147">
        <v>35420</v>
      </c>
      <c r="L713" s="147">
        <v>0</v>
      </c>
      <c r="M713" s="147">
        <v>3542</v>
      </c>
      <c r="N713" s="147">
        <v>31878</v>
      </c>
      <c r="O713" s="147">
        <v>3344</v>
      </c>
      <c r="P713" s="147">
        <v>2000</v>
      </c>
      <c r="Q713" s="147">
        <v>1000</v>
      </c>
      <c r="R713" s="147"/>
      <c r="S713" s="147">
        <v>1604</v>
      </c>
      <c r="T713" s="147"/>
      <c r="U713" s="147"/>
      <c r="V713" s="147"/>
      <c r="W713" s="147"/>
      <c r="X713" s="147"/>
      <c r="Y713" s="147"/>
      <c r="Z713" s="147">
        <f t="shared" si="11"/>
        <v>7948</v>
      </c>
      <c r="AA713" s="147">
        <v>46910</v>
      </c>
      <c r="AB713" s="147"/>
      <c r="AC713" s="147"/>
      <c r="AD713" s="147"/>
      <c r="AE713" s="147">
        <v>7084</v>
      </c>
      <c r="AF713" s="147">
        <v>15000</v>
      </c>
      <c r="AG713" s="147">
        <v>250.09</v>
      </c>
      <c r="AH713" s="147">
        <v>0</v>
      </c>
      <c r="AI713" s="147">
        <v>22334.09</v>
      </c>
      <c r="AJ713" s="147">
        <v>24575.91</v>
      </c>
      <c r="AK713" s="147"/>
      <c r="AL713" s="147">
        <v>24575.91</v>
      </c>
      <c r="AM713" s="147" t="s">
        <v>4494</v>
      </c>
      <c r="AN713" s="147"/>
      <c r="AO713" s="1" t="s">
        <v>4495</v>
      </c>
      <c r="AP713" s="149"/>
    </row>
    <row r="714" spans="1:42" ht="38.25">
      <c r="A714" s="2">
        <v>708</v>
      </c>
      <c r="B714" s="145">
        <v>7435</v>
      </c>
      <c r="C714" s="146" t="s">
        <v>4496</v>
      </c>
      <c r="D714" s="147" t="s">
        <v>1239</v>
      </c>
      <c r="E714" s="148" t="s">
        <v>4476</v>
      </c>
      <c r="F714" s="147" t="s">
        <v>3311</v>
      </c>
      <c r="G714" s="148" t="s">
        <v>2989</v>
      </c>
      <c r="H714" s="147" t="s">
        <v>615</v>
      </c>
      <c r="I714" s="147"/>
      <c r="J714" s="147"/>
      <c r="K714" s="147">
        <v>43689</v>
      </c>
      <c r="L714" s="147"/>
      <c r="M714" s="147">
        <v>4368.8999999999996</v>
      </c>
      <c r="N714" s="147">
        <v>39320.1</v>
      </c>
      <c r="O714" s="147">
        <v>3850</v>
      </c>
      <c r="P714" s="147">
        <v>2000</v>
      </c>
      <c r="Q714" s="147">
        <v>1000</v>
      </c>
      <c r="R714" s="147">
        <v>265</v>
      </c>
      <c r="S714" s="147"/>
      <c r="T714" s="147"/>
      <c r="U714" s="147"/>
      <c r="V714" s="147"/>
      <c r="W714" s="147"/>
      <c r="X714" s="147"/>
      <c r="Y714" s="147"/>
      <c r="Z714" s="147">
        <f t="shared" si="11"/>
        <v>7115</v>
      </c>
      <c r="AA714" s="147">
        <v>55172.9</v>
      </c>
      <c r="AB714" s="147"/>
      <c r="AC714" s="147"/>
      <c r="AD714" s="147"/>
      <c r="AE714" s="147">
        <v>8737.7999999999993</v>
      </c>
      <c r="AF714" s="147">
        <v>0</v>
      </c>
      <c r="AG714" s="147">
        <v>417.92</v>
      </c>
      <c r="AH714" s="147">
        <v>0</v>
      </c>
      <c r="AI714" s="147">
        <v>9155.7199999999993</v>
      </c>
      <c r="AJ714" s="147">
        <v>46017.18</v>
      </c>
      <c r="AK714" s="147"/>
      <c r="AL714" s="147">
        <v>46017.18</v>
      </c>
      <c r="AM714" s="147" t="s">
        <v>4497</v>
      </c>
      <c r="AN714" s="147"/>
      <c r="AO714" s="1">
        <v>0</v>
      </c>
      <c r="AP714" s="149"/>
    </row>
    <row r="715" spans="1:42" ht="38.25">
      <c r="A715" s="2">
        <v>709</v>
      </c>
      <c r="B715" s="145">
        <v>7632</v>
      </c>
      <c r="C715" s="146" t="s">
        <v>4498</v>
      </c>
      <c r="D715" s="147" t="s">
        <v>1239</v>
      </c>
      <c r="E715" s="148" t="s">
        <v>4476</v>
      </c>
      <c r="F715" s="147" t="s">
        <v>3311</v>
      </c>
      <c r="G715" s="148" t="s">
        <v>2989</v>
      </c>
      <c r="H715" s="147" t="s">
        <v>144</v>
      </c>
      <c r="I715" s="147"/>
      <c r="J715" s="147"/>
      <c r="K715" s="147">
        <v>35420</v>
      </c>
      <c r="L715" s="147"/>
      <c r="M715" s="147">
        <v>3542</v>
      </c>
      <c r="N715" s="147">
        <v>31878</v>
      </c>
      <c r="O715" s="147">
        <v>3344</v>
      </c>
      <c r="P715" s="147">
        <v>2000</v>
      </c>
      <c r="Q715" s="147">
        <v>1000</v>
      </c>
      <c r="R715" s="147"/>
      <c r="S715" s="147">
        <v>1604</v>
      </c>
      <c r="T715" s="147"/>
      <c r="U715" s="147"/>
      <c r="V715" s="147"/>
      <c r="W715" s="147"/>
      <c r="X715" s="147"/>
      <c r="Y715" s="147"/>
      <c r="Z715" s="147">
        <f t="shared" si="11"/>
        <v>7948</v>
      </c>
      <c r="AA715" s="147">
        <v>46910</v>
      </c>
      <c r="AB715" s="147"/>
      <c r="AC715" s="147"/>
      <c r="AD715" s="147"/>
      <c r="AE715" s="147">
        <v>7084</v>
      </c>
      <c r="AF715" s="147">
        <v>0</v>
      </c>
      <c r="AG715" s="147">
        <v>398.26</v>
      </c>
      <c r="AH715" s="147">
        <v>0</v>
      </c>
      <c r="AI715" s="147">
        <v>7482.26</v>
      </c>
      <c r="AJ715" s="147">
        <v>39427.74</v>
      </c>
      <c r="AK715" s="147"/>
      <c r="AL715" s="147">
        <v>39427.74</v>
      </c>
      <c r="AM715" s="147" t="s">
        <v>4499</v>
      </c>
      <c r="AN715" s="147"/>
      <c r="AO715" s="1" t="s">
        <v>4500</v>
      </c>
      <c r="AP715" s="149"/>
    </row>
    <row r="716" spans="1:42" ht="38.25">
      <c r="A716" s="2">
        <v>710</v>
      </c>
      <c r="B716" s="145">
        <v>90189</v>
      </c>
      <c r="C716" s="146" t="s">
        <v>4501</v>
      </c>
      <c r="D716" s="147" t="s">
        <v>1239</v>
      </c>
      <c r="E716" s="148" t="s">
        <v>4476</v>
      </c>
      <c r="F716" s="147" t="s">
        <v>3311</v>
      </c>
      <c r="G716" s="148"/>
      <c r="H716" s="147" t="s">
        <v>2911</v>
      </c>
      <c r="I716" s="147"/>
      <c r="J716" s="147"/>
      <c r="K716" s="147">
        <v>28417</v>
      </c>
      <c r="L716" s="147"/>
      <c r="M716" s="147">
        <v>0</v>
      </c>
      <c r="N716" s="147">
        <v>28417</v>
      </c>
      <c r="O716" s="147"/>
      <c r="P716" s="147">
        <v>2000</v>
      </c>
      <c r="Q716" s="147">
        <v>1000</v>
      </c>
      <c r="R716" s="147"/>
      <c r="S716" s="147"/>
      <c r="T716" s="147"/>
      <c r="U716" s="147"/>
      <c r="V716" s="147">
        <v>0</v>
      </c>
      <c r="W716" s="147"/>
      <c r="X716" s="147"/>
      <c r="Y716" s="147"/>
      <c r="Z716" s="147">
        <f t="shared" si="11"/>
        <v>3000</v>
      </c>
      <c r="AA716" s="147">
        <v>31417</v>
      </c>
      <c r="AB716" s="147"/>
      <c r="AC716" s="147"/>
      <c r="AD716" s="147">
        <v>0</v>
      </c>
      <c r="AE716" s="147">
        <v>0</v>
      </c>
      <c r="AF716" s="147">
        <v>5000</v>
      </c>
      <c r="AG716" s="147">
        <v>264.17</v>
      </c>
      <c r="AH716" s="147">
        <v>0</v>
      </c>
      <c r="AI716" s="147">
        <v>5264.17</v>
      </c>
      <c r="AJ716" s="147">
        <v>26152.83</v>
      </c>
      <c r="AK716" s="147"/>
      <c r="AL716" s="147">
        <v>26152.83</v>
      </c>
      <c r="AM716" s="147" t="s">
        <v>4502</v>
      </c>
      <c r="AN716" s="147"/>
      <c r="AO716" s="1" t="s">
        <v>4503</v>
      </c>
      <c r="AP716" s="149"/>
    </row>
    <row r="717" spans="1:42" ht="38.25">
      <c r="A717" s="2">
        <v>711</v>
      </c>
      <c r="B717" s="145">
        <v>90190</v>
      </c>
      <c r="C717" s="146" t="s">
        <v>4504</v>
      </c>
      <c r="D717" s="147" t="s">
        <v>1239</v>
      </c>
      <c r="E717" s="148" t="s">
        <v>4476</v>
      </c>
      <c r="F717" s="147" t="s">
        <v>3311</v>
      </c>
      <c r="G717" s="148"/>
      <c r="H717" s="147" t="s">
        <v>3233</v>
      </c>
      <c r="I717" s="147"/>
      <c r="J717" s="147"/>
      <c r="K717" s="147">
        <v>24702</v>
      </c>
      <c r="L717" s="147"/>
      <c r="M717" s="147">
        <v>0</v>
      </c>
      <c r="N717" s="147">
        <v>24702</v>
      </c>
      <c r="O717" s="147"/>
      <c r="P717" s="147">
        <v>2000</v>
      </c>
      <c r="Q717" s="147">
        <v>1000</v>
      </c>
      <c r="R717" s="147"/>
      <c r="S717" s="147"/>
      <c r="T717" s="147"/>
      <c r="U717" s="147"/>
      <c r="V717" s="147">
        <v>0</v>
      </c>
      <c r="W717" s="147"/>
      <c r="X717" s="147"/>
      <c r="Y717" s="147"/>
      <c r="Z717" s="147">
        <f t="shared" si="11"/>
        <v>3000</v>
      </c>
      <c r="AA717" s="147">
        <v>27702</v>
      </c>
      <c r="AB717" s="147"/>
      <c r="AC717" s="147"/>
      <c r="AD717" s="147">
        <v>0</v>
      </c>
      <c r="AE717" s="147">
        <v>0</v>
      </c>
      <c r="AF717" s="147">
        <v>0</v>
      </c>
      <c r="AG717" s="147">
        <v>277.02</v>
      </c>
      <c r="AH717" s="147">
        <v>0</v>
      </c>
      <c r="AI717" s="147">
        <v>277.02</v>
      </c>
      <c r="AJ717" s="147">
        <v>27424.98</v>
      </c>
      <c r="AK717" s="147"/>
      <c r="AL717" s="147">
        <v>27424.98</v>
      </c>
      <c r="AM717" s="147" t="s">
        <v>4505</v>
      </c>
      <c r="AN717" s="147"/>
      <c r="AO717" s="1">
        <v>0</v>
      </c>
      <c r="AP717" s="149"/>
    </row>
    <row r="718" spans="1:42" ht="38.25">
      <c r="A718" s="2">
        <v>712</v>
      </c>
      <c r="B718" s="145">
        <v>4763</v>
      </c>
      <c r="C718" s="146" t="s">
        <v>295</v>
      </c>
      <c r="D718" s="147" t="s">
        <v>1553</v>
      </c>
      <c r="E718" s="148" t="s">
        <v>4506</v>
      </c>
      <c r="F718" s="147" t="s">
        <v>3311</v>
      </c>
      <c r="G718" s="148" t="s">
        <v>1716</v>
      </c>
      <c r="H718" s="147" t="s">
        <v>142</v>
      </c>
      <c r="I718" s="147"/>
      <c r="J718" s="147"/>
      <c r="K718" s="147">
        <v>46207</v>
      </c>
      <c r="L718" s="147">
        <v>16940</v>
      </c>
      <c r="M718" s="147">
        <v>6314.7</v>
      </c>
      <c r="N718" s="147">
        <v>56832.3</v>
      </c>
      <c r="O718" s="147">
        <v>4220</v>
      </c>
      <c r="P718" s="147">
        <v>2000</v>
      </c>
      <c r="Q718" s="147">
        <v>1000</v>
      </c>
      <c r="R718" s="147"/>
      <c r="S718" s="147">
        <v>2519</v>
      </c>
      <c r="T718" s="147">
        <v>2100</v>
      </c>
      <c r="U718" s="147"/>
      <c r="V718" s="147"/>
      <c r="W718" s="147">
        <v>4000</v>
      </c>
      <c r="X718" s="147"/>
      <c r="Y718" s="147"/>
      <c r="Z718" s="147">
        <f t="shared" si="11"/>
        <v>15839</v>
      </c>
      <c r="AA718" s="147">
        <v>85300.7</v>
      </c>
      <c r="AB718" s="147"/>
      <c r="AC718" s="147">
        <v>43264.46</v>
      </c>
      <c r="AD718" s="147">
        <v>0</v>
      </c>
      <c r="AE718" s="147">
        <v>12629.4</v>
      </c>
      <c r="AF718" s="147">
        <v>10000</v>
      </c>
      <c r="AG718" s="147">
        <v>500</v>
      </c>
      <c r="AH718" s="147">
        <v>17528.36</v>
      </c>
      <c r="AI718" s="147">
        <v>40657.760000000002</v>
      </c>
      <c r="AJ718" s="147">
        <v>44642.94</v>
      </c>
      <c r="AK718" s="147"/>
      <c r="AL718" s="147">
        <v>44642.94</v>
      </c>
      <c r="AM718" s="147" t="s">
        <v>4507</v>
      </c>
      <c r="AN718" s="147" t="s">
        <v>4508</v>
      </c>
      <c r="AO718" s="1" t="s">
        <v>4509</v>
      </c>
      <c r="AP718" s="149"/>
    </row>
    <row r="719" spans="1:42" ht="38.25">
      <c r="A719" s="2">
        <v>713</v>
      </c>
      <c r="B719" s="145">
        <v>6758</v>
      </c>
      <c r="C719" s="146" t="s">
        <v>298</v>
      </c>
      <c r="D719" s="147" t="s">
        <v>1553</v>
      </c>
      <c r="E719" s="148" t="s">
        <v>4506</v>
      </c>
      <c r="F719" s="147" t="s">
        <v>3311</v>
      </c>
      <c r="G719" s="148" t="s">
        <v>1693</v>
      </c>
      <c r="H719" s="147" t="s">
        <v>143</v>
      </c>
      <c r="I719" s="147"/>
      <c r="J719" s="147"/>
      <c r="K719" s="147">
        <v>32902</v>
      </c>
      <c r="L719" s="147">
        <v>6582</v>
      </c>
      <c r="M719" s="147">
        <v>3948.4</v>
      </c>
      <c r="N719" s="147">
        <v>35535.599999999999</v>
      </c>
      <c r="O719" s="147">
        <v>2772</v>
      </c>
      <c r="P719" s="147">
        <v>2000</v>
      </c>
      <c r="Q719" s="147">
        <v>1000</v>
      </c>
      <c r="R719" s="147">
        <v>156</v>
      </c>
      <c r="S719" s="147"/>
      <c r="T719" s="147"/>
      <c r="U719" s="147"/>
      <c r="V719" s="147"/>
      <c r="W719" s="147"/>
      <c r="X719" s="147"/>
      <c r="Y719" s="147"/>
      <c r="Z719" s="147">
        <f t="shared" si="11"/>
        <v>5928</v>
      </c>
      <c r="AA719" s="147">
        <v>49360.4</v>
      </c>
      <c r="AB719" s="147"/>
      <c r="AC719" s="147">
        <v>24455.55</v>
      </c>
      <c r="AD719" s="147">
        <v>0</v>
      </c>
      <c r="AE719" s="147">
        <v>7896.8</v>
      </c>
      <c r="AF719" s="147">
        <v>15000</v>
      </c>
      <c r="AG719" s="147">
        <v>482.56</v>
      </c>
      <c r="AH719" s="147">
        <v>1944.78</v>
      </c>
      <c r="AI719" s="147">
        <v>25324.14</v>
      </c>
      <c r="AJ719" s="147">
        <v>24036.26</v>
      </c>
      <c r="AK719" s="147"/>
      <c r="AL719" s="147">
        <v>24036.26</v>
      </c>
      <c r="AM719" s="147" t="s">
        <v>4510</v>
      </c>
      <c r="AN719" s="147" t="s">
        <v>4511</v>
      </c>
      <c r="AO719" s="1" t="s">
        <v>4512</v>
      </c>
      <c r="AP719" s="149"/>
    </row>
    <row r="720" spans="1:42" ht="38.25">
      <c r="A720" s="2">
        <v>714</v>
      </c>
      <c r="B720" s="145">
        <v>7203</v>
      </c>
      <c r="C720" s="146" t="s">
        <v>4513</v>
      </c>
      <c r="D720" s="147" t="s">
        <v>1553</v>
      </c>
      <c r="E720" s="148" t="s">
        <v>4506</v>
      </c>
      <c r="F720" s="147" t="s">
        <v>3311</v>
      </c>
      <c r="G720" s="148" t="s">
        <v>3083</v>
      </c>
      <c r="H720" s="147" t="s">
        <v>143</v>
      </c>
      <c r="I720" s="147"/>
      <c r="J720" s="147"/>
      <c r="K720" s="147">
        <v>32902</v>
      </c>
      <c r="L720" s="147">
        <v>2194</v>
      </c>
      <c r="M720" s="147">
        <v>3509.6</v>
      </c>
      <c r="N720" s="147">
        <v>31586.400000000001</v>
      </c>
      <c r="O720" s="147">
        <v>2772</v>
      </c>
      <c r="P720" s="147">
        <v>2000</v>
      </c>
      <c r="Q720" s="147">
        <v>1000</v>
      </c>
      <c r="R720" s="147"/>
      <c r="S720" s="147">
        <v>1348</v>
      </c>
      <c r="T720" s="147"/>
      <c r="U720" s="147"/>
      <c r="V720" s="147"/>
      <c r="W720" s="147"/>
      <c r="X720" s="147"/>
      <c r="Y720" s="147"/>
      <c r="Z720" s="147">
        <f t="shared" si="11"/>
        <v>7120</v>
      </c>
      <c r="AA720" s="147">
        <v>45725.599999999999</v>
      </c>
      <c r="AB720" s="147"/>
      <c r="AC720" s="147">
        <v>6026.26</v>
      </c>
      <c r="AD720" s="147"/>
      <c r="AE720" s="147">
        <v>7019.2</v>
      </c>
      <c r="AF720" s="147">
        <v>10000</v>
      </c>
      <c r="AG720" s="147">
        <v>332.56</v>
      </c>
      <c r="AH720" s="147">
        <v>317.25</v>
      </c>
      <c r="AI720" s="147">
        <v>17669.009999999998</v>
      </c>
      <c r="AJ720" s="147">
        <v>28056.59</v>
      </c>
      <c r="AK720" s="147"/>
      <c r="AL720" s="147">
        <v>28056.59</v>
      </c>
      <c r="AM720" s="147" t="s">
        <v>4514</v>
      </c>
      <c r="AN720" s="147" t="s">
        <v>4515</v>
      </c>
      <c r="AO720" s="1" t="s">
        <v>4516</v>
      </c>
      <c r="AP720" s="149"/>
    </row>
    <row r="721" spans="1:42" ht="38.25">
      <c r="A721" s="2">
        <v>715</v>
      </c>
      <c r="B721" s="145">
        <v>7232</v>
      </c>
      <c r="C721" s="146" t="s">
        <v>1450</v>
      </c>
      <c r="D721" s="147" t="s">
        <v>1553</v>
      </c>
      <c r="E721" s="148" t="s">
        <v>4506</v>
      </c>
      <c r="F721" s="147" t="s">
        <v>3311</v>
      </c>
      <c r="G721" s="148" t="s">
        <v>3083</v>
      </c>
      <c r="H721" s="147" t="s">
        <v>143</v>
      </c>
      <c r="I721" s="147"/>
      <c r="J721" s="147"/>
      <c r="K721" s="147">
        <v>32902</v>
      </c>
      <c r="L721" s="147">
        <v>2194</v>
      </c>
      <c r="M721" s="147">
        <v>3509.6</v>
      </c>
      <c r="N721" s="147">
        <v>31586.400000000001</v>
      </c>
      <c r="O721" s="147">
        <v>2772</v>
      </c>
      <c r="P721" s="147">
        <v>2000</v>
      </c>
      <c r="Q721" s="147">
        <v>1000</v>
      </c>
      <c r="R721" s="147"/>
      <c r="S721" s="147">
        <v>1348</v>
      </c>
      <c r="T721" s="147"/>
      <c r="U721" s="147"/>
      <c r="V721" s="147"/>
      <c r="W721" s="147"/>
      <c r="X721" s="147"/>
      <c r="Y721" s="147"/>
      <c r="Z721" s="147">
        <f t="shared" si="11"/>
        <v>7120</v>
      </c>
      <c r="AA721" s="147">
        <v>45725.599999999999</v>
      </c>
      <c r="AB721" s="147"/>
      <c r="AC721" s="147">
        <v>6026.26</v>
      </c>
      <c r="AD721" s="147"/>
      <c r="AE721" s="147">
        <v>7019.2</v>
      </c>
      <c r="AF721" s="147">
        <v>7000</v>
      </c>
      <c r="AG721" s="147">
        <v>306.74</v>
      </c>
      <c r="AH721" s="147">
        <v>431.71</v>
      </c>
      <c r="AI721" s="147">
        <v>14757.65</v>
      </c>
      <c r="AJ721" s="147">
        <v>30967.95</v>
      </c>
      <c r="AK721" s="147"/>
      <c r="AL721" s="147">
        <v>30967.95</v>
      </c>
      <c r="AM721" s="147" t="s">
        <v>4517</v>
      </c>
      <c r="AN721" s="147" t="s">
        <v>4518</v>
      </c>
      <c r="AO721" s="1" t="s">
        <v>4519</v>
      </c>
      <c r="AP721" s="149"/>
    </row>
    <row r="722" spans="1:42" ht="38.25">
      <c r="A722" s="2">
        <v>716</v>
      </c>
      <c r="B722" s="145">
        <v>7389</v>
      </c>
      <c r="C722" s="146" t="s">
        <v>4520</v>
      </c>
      <c r="D722" s="147" t="s">
        <v>1553</v>
      </c>
      <c r="E722" s="148" t="s">
        <v>4506</v>
      </c>
      <c r="F722" s="147" t="s">
        <v>3311</v>
      </c>
      <c r="G722" s="148" t="s">
        <v>2989</v>
      </c>
      <c r="H722" s="147" t="s">
        <v>615</v>
      </c>
      <c r="I722" s="147"/>
      <c r="J722" s="147"/>
      <c r="K722" s="147">
        <v>43689</v>
      </c>
      <c r="L722" s="147"/>
      <c r="M722" s="147">
        <v>4368.8999999999996</v>
      </c>
      <c r="N722" s="147">
        <v>39320.1</v>
      </c>
      <c r="O722" s="147">
        <v>3850</v>
      </c>
      <c r="P722" s="147">
        <v>2000</v>
      </c>
      <c r="Q722" s="147">
        <v>1000</v>
      </c>
      <c r="R722" s="147">
        <v>0</v>
      </c>
      <c r="S722" s="147">
        <v>2285</v>
      </c>
      <c r="T722" s="147"/>
      <c r="U722" s="147"/>
      <c r="V722" s="147"/>
      <c r="W722" s="147"/>
      <c r="X722" s="147"/>
      <c r="Y722" s="147"/>
      <c r="Z722" s="147">
        <f t="shared" si="11"/>
        <v>9135</v>
      </c>
      <c r="AA722" s="147">
        <v>57192.9</v>
      </c>
      <c r="AB722" s="147"/>
      <c r="AC722" s="147"/>
      <c r="AD722" s="147"/>
      <c r="AE722" s="147">
        <v>8737.7999999999993</v>
      </c>
      <c r="AF722" s="147">
        <v>0</v>
      </c>
      <c r="AG722" s="147">
        <v>436.1</v>
      </c>
      <c r="AH722" s="147">
        <v>0</v>
      </c>
      <c r="AI722" s="147">
        <v>9173.9</v>
      </c>
      <c r="AJ722" s="147">
        <v>48019</v>
      </c>
      <c r="AK722" s="147"/>
      <c r="AL722" s="147">
        <v>48019</v>
      </c>
      <c r="AM722" s="147" t="s">
        <v>4521</v>
      </c>
      <c r="AN722" s="147"/>
      <c r="AO722" s="1">
        <v>0</v>
      </c>
      <c r="AP722" s="149"/>
    </row>
    <row r="723" spans="1:42" ht="38.25">
      <c r="A723" s="2">
        <v>717</v>
      </c>
      <c r="B723" s="145">
        <v>7488</v>
      </c>
      <c r="C723" s="146" t="s">
        <v>4522</v>
      </c>
      <c r="D723" s="147" t="s">
        <v>1553</v>
      </c>
      <c r="E723" s="148" t="s">
        <v>4506</v>
      </c>
      <c r="F723" s="147" t="s">
        <v>3311</v>
      </c>
      <c r="G723" s="148" t="s">
        <v>2989</v>
      </c>
      <c r="H723" s="147" t="s">
        <v>144</v>
      </c>
      <c r="I723" s="147"/>
      <c r="J723" s="147"/>
      <c r="K723" s="147">
        <v>35420</v>
      </c>
      <c r="L723" s="147"/>
      <c r="M723" s="147">
        <v>3542</v>
      </c>
      <c r="N723" s="147">
        <v>31878</v>
      </c>
      <c r="O723" s="147">
        <v>3344</v>
      </c>
      <c r="P723" s="147">
        <v>2000</v>
      </c>
      <c r="Q723" s="147">
        <v>1000</v>
      </c>
      <c r="R723" s="147"/>
      <c r="S723" s="147">
        <v>1604</v>
      </c>
      <c r="T723" s="147"/>
      <c r="U723" s="147"/>
      <c r="V723" s="147"/>
      <c r="W723" s="147"/>
      <c r="X723" s="147"/>
      <c r="Y723" s="147"/>
      <c r="Z723" s="147">
        <f t="shared" si="11"/>
        <v>7948</v>
      </c>
      <c r="AA723" s="147">
        <v>46910</v>
      </c>
      <c r="AB723" s="147"/>
      <c r="AC723" s="147"/>
      <c r="AD723" s="147"/>
      <c r="AE723" s="147">
        <v>7084</v>
      </c>
      <c r="AF723" s="147">
        <v>0</v>
      </c>
      <c r="AG723" s="147">
        <v>398.26</v>
      </c>
      <c r="AH723" s="147">
        <v>0</v>
      </c>
      <c r="AI723" s="147">
        <v>7482.26</v>
      </c>
      <c r="AJ723" s="147">
        <v>39427.74</v>
      </c>
      <c r="AK723" s="147"/>
      <c r="AL723" s="147">
        <v>39427.74</v>
      </c>
      <c r="AM723" s="147" t="s">
        <v>4523</v>
      </c>
      <c r="AN723" s="147"/>
      <c r="AO723" s="1">
        <v>0</v>
      </c>
      <c r="AP723" s="149"/>
    </row>
    <row r="724" spans="1:42" ht="38.25">
      <c r="A724" s="2">
        <v>718</v>
      </c>
      <c r="B724" s="145">
        <v>7514</v>
      </c>
      <c r="C724" s="146" t="s">
        <v>4524</v>
      </c>
      <c r="D724" s="147" t="s">
        <v>1553</v>
      </c>
      <c r="E724" s="148" t="s">
        <v>4506</v>
      </c>
      <c r="F724" s="147" t="s">
        <v>3311</v>
      </c>
      <c r="G724" s="148" t="s">
        <v>2989</v>
      </c>
      <c r="H724" s="147" t="s">
        <v>144</v>
      </c>
      <c r="I724" s="147"/>
      <c r="J724" s="147"/>
      <c r="K724" s="147">
        <v>35420</v>
      </c>
      <c r="L724" s="147"/>
      <c r="M724" s="147">
        <v>3542</v>
      </c>
      <c r="N724" s="147">
        <v>31878</v>
      </c>
      <c r="O724" s="147">
        <v>3344</v>
      </c>
      <c r="P724" s="147">
        <v>2000</v>
      </c>
      <c r="Q724" s="147">
        <v>1000</v>
      </c>
      <c r="R724" s="147"/>
      <c r="S724" s="147">
        <v>1604</v>
      </c>
      <c r="T724" s="147"/>
      <c r="U724" s="147"/>
      <c r="V724" s="147"/>
      <c r="W724" s="147"/>
      <c r="X724" s="147"/>
      <c r="Y724" s="147"/>
      <c r="Z724" s="147">
        <f t="shared" si="11"/>
        <v>7948</v>
      </c>
      <c r="AA724" s="147">
        <v>46910</v>
      </c>
      <c r="AB724" s="147"/>
      <c r="AC724" s="147"/>
      <c r="AD724" s="147"/>
      <c r="AE724" s="147">
        <v>7084</v>
      </c>
      <c r="AF724" s="147">
        <v>0</v>
      </c>
      <c r="AG724" s="147">
        <v>406.23</v>
      </c>
      <c r="AH724" s="147">
        <v>0</v>
      </c>
      <c r="AI724" s="147">
        <v>7490.23</v>
      </c>
      <c r="AJ724" s="147">
        <v>39419.769999999997</v>
      </c>
      <c r="AK724" s="147"/>
      <c r="AL724" s="147">
        <v>39419.769999999997</v>
      </c>
      <c r="AM724" s="147" t="s">
        <v>4525</v>
      </c>
      <c r="AN724" s="147"/>
      <c r="AO724" s="1">
        <v>0</v>
      </c>
      <c r="AP724" s="149"/>
    </row>
    <row r="725" spans="1:42" ht="38.25">
      <c r="A725" s="2">
        <v>719</v>
      </c>
      <c r="B725" s="145">
        <v>90171</v>
      </c>
      <c r="C725" s="146" t="s">
        <v>4526</v>
      </c>
      <c r="D725" s="147" t="s">
        <v>1553</v>
      </c>
      <c r="E725" s="148" t="s">
        <v>4506</v>
      </c>
      <c r="F725" s="147" t="s">
        <v>3311</v>
      </c>
      <c r="G725" s="148"/>
      <c r="H725" s="147" t="s">
        <v>3233</v>
      </c>
      <c r="I725" s="147"/>
      <c r="J725" s="147"/>
      <c r="K725" s="147">
        <v>24702</v>
      </c>
      <c r="L725" s="147"/>
      <c r="M725" s="147">
        <v>0</v>
      </c>
      <c r="N725" s="147">
        <v>24702</v>
      </c>
      <c r="O725" s="147"/>
      <c r="P725" s="147">
        <v>2000</v>
      </c>
      <c r="Q725" s="147">
        <v>1000</v>
      </c>
      <c r="R725" s="147"/>
      <c r="S725" s="147"/>
      <c r="T725" s="147"/>
      <c r="U725" s="147"/>
      <c r="V725" s="147">
        <v>0</v>
      </c>
      <c r="W725" s="147"/>
      <c r="X725" s="147"/>
      <c r="Y725" s="147"/>
      <c r="Z725" s="147">
        <f t="shared" si="11"/>
        <v>3000</v>
      </c>
      <c r="AA725" s="147">
        <v>27702</v>
      </c>
      <c r="AB725" s="147"/>
      <c r="AC725" s="147"/>
      <c r="AD725" s="147">
        <v>0</v>
      </c>
      <c r="AE725" s="147">
        <v>0</v>
      </c>
      <c r="AF725" s="147">
        <v>0</v>
      </c>
      <c r="AG725" s="147">
        <v>277.02</v>
      </c>
      <c r="AH725" s="147">
        <v>0</v>
      </c>
      <c r="AI725" s="147">
        <v>277.02</v>
      </c>
      <c r="AJ725" s="147">
        <v>27424.98</v>
      </c>
      <c r="AK725" s="147"/>
      <c r="AL725" s="147">
        <v>27424.98</v>
      </c>
      <c r="AM725" s="147" t="s">
        <v>4527</v>
      </c>
      <c r="AN725" s="147"/>
      <c r="AO725" s="1">
        <v>0</v>
      </c>
      <c r="AP725" s="149"/>
    </row>
    <row r="726" spans="1:42" ht="38.25">
      <c r="A726" s="2">
        <v>720</v>
      </c>
      <c r="B726" s="145">
        <v>5764</v>
      </c>
      <c r="C726" s="146" t="s">
        <v>557</v>
      </c>
      <c r="D726" s="147" t="s">
        <v>558</v>
      </c>
      <c r="E726" s="148" t="s">
        <v>4528</v>
      </c>
      <c r="F726" s="147" t="s">
        <v>3311</v>
      </c>
      <c r="G726" s="148" t="s">
        <v>1716</v>
      </c>
      <c r="H726" s="147" t="s">
        <v>144</v>
      </c>
      <c r="I726" s="147"/>
      <c r="J726" s="147"/>
      <c r="K726" s="147">
        <v>35420</v>
      </c>
      <c r="L726" s="147">
        <v>12991</v>
      </c>
      <c r="M726" s="147">
        <v>4841.1000000000004</v>
      </c>
      <c r="N726" s="147">
        <v>43569.9</v>
      </c>
      <c r="O726" s="147">
        <v>3344</v>
      </c>
      <c r="P726" s="147">
        <v>2000</v>
      </c>
      <c r="Q726" s="147">
        <v>1000</v>
      </c>
      <c r="R726" s="147">
        <v>278</v>
      </c>
      <c r="S726" s="147"/>
      <c r="T726" s="147"/>
      <c r="U726" s="147"/>
      <c r="V726" s="147"/>
      <c r="W726" s="147"/>
      <c r="X726" s="147"/>
      <c r="Y726" s="147"/>
      <c r="Z726" s="147">
        <f t="shared" si="11"/>
        <v>6622</v>
      </c>
      <c r="AA726" s="147">
        <v>59874.1</v>
      </c>
      <c r="AB726" s="147"/>
      <c r="AC726" s="147">
        <v>26727.84</v>
      </c>
      <c r="AD726" s="147">
        <v>0</v>
      </c>
      <c r="AE726" s="147">
        <v>9682.2000000000007</v>
      </c>
      <c r="AF726" s="147">
        <v>12000</v>
      </c>
      <c r="AG726" s="147">
        <v>427.38</v>
      </c>
      <c r="AH726" s="147">
        <v>5564.05</v>
      </c>
      <c r="AI726" s="147">
        <v>27673.63</v>
      </c>
      <c r="AJ726" s="147">
        <v>32200.47</v>
      </c>
      <c r="AK726" s="147"/>
      <c r="AL726" s="147">
        <v>32200.47</v>
      </c>
      <c r="AM726" s="147" t="s">
        <v>4529</v>
      </c>
      <c r="AN726" s="147" t="s">
        <v>4530</v>
      </c>
      <c r="AO726" s="1" t="s">
        <v>4531</v>
      </c>
      <c r="AP726" s="149"/>
    </row>
    <row r="727" spans="1:42" ht="38.25">
      <c r="A727" s="2">
        <v>721</v>
      </c>
      <c r="B727" s="145">
        <v>5769</v>
      </c>
      <c r="C727" s="146" t="s">
        <v>1449</v>
      </c>
      <c r="D727" s="147" t="s">
        <v>558</v>
      </c>
      <c r="E727" s="148" t="s">
        <v>4528</v>
      </c>
      <c r="F727" s="147" t="s">
        <v>3311</v>
      </c>
      <c r="G727" s="148" t="s">
        <v>1716</v>
      </c>
      <c r="H727" s="147" t="s">
        <v>144</v>
      </c>
      <c r="I727" s="147"/>
      <c r="J727" s="147"/>
      <c r="K727" s="147">
        <v>35420</v>
      </c>
      <c r="L727" s="147">
        <v>12991</v>
      </c>
      <c r="M727" s="147">
        <v>4841.1000000000004</v>
      </c>
      <c r="N727" s="147">
        <v>43569.9</v>
      </c>
      <c r="O727" s="147">
        <v>3344</v>
      </c>
      <c r="P727" s="147">
        <v>2000</v>
      </c>
      <c r="Q727" s="147">
        <v>1000</v>
      </c>
      <c r="R727" s="147">
        <v>278</v>
      </c>
      <c r="S727" s="147">
        <v>0</v>
      </c>
      <c r="T727" s="147"/>
      <c r="U727" s="147"/>
      <c r="V727" s="147"/>
      <c r="W727" s="147"/>
      <c r="X727" s="147"/>
      <c r="Y727" s="147"/>
      <c r="Z727" s="147">
        <f t="shared" si="11"/>
        <v>6622</v>
      </c>
      <c r="AA727" s="147">
        <v>59874.1</v>
      </c>
      <c r="AB727" s="147"/>
      <c r="AC727" s="147">
        <v>9471.67</v>
      </c>
      <c r="AD727" s="147">
        <v>0</v>
      </c>
      <c r="AE727" s="147">
        <v>9682.2000000000007</v>
      </c>
      <c r="AF727" s="147">
        <v>8000</v>
      </c>
      <c r="AG727" s="147">
        <v>411.69</v>
      </c>
      <c r="AH727" s="147">
        <v>1842.55</v>
      </c>
      <c r="AI727" s="147">
        <v>19936.439999999999</v>
      </c>
      <c r="AJ727" s="147">
        <v>39937.660000000003</v>
      </c>
      <c r="AK727" s="147"/>
      <c r="AL727" s="147">
        <v>39937.660000000003</v>
      </c>
      <c r="AM727" s="147" t="s">
        <v>4532</v>
      </c>
      <c r="AN727" s="147" t="s">
        <v>4533</v>
      </c>
      <c r="AO727" s="1" t="s">
        <v>4534</v>
      </c>
      <c r="AP727" s="149"/>
    </row>
    <row r="728" spans="1:42" ht="38.25">
      <c r="A728" s="2">
        <v>722</v>
      </c>
      <c r="B728" s="145">
        <v>6792</v>
      </c>
      <c r="C728" s="146" t="s">
        <v>1272</v>
      </c>
      <c r="D728" s="147" t="s">
        <v>558</v>
      </c>
      <c r="E728" s="148" t="s">
        <v>4528</v>
      </c>
      <c r="F728" s="147" t="s">
        <v>3311</v>
      </c>
      <c r="G728" s="148" t="s">
        <v>2181</v>
      </c>
      <c r="H728" s="147" t="s">
        <v>142</v>
      </c>
      <c r="I728" s="147"/>
      <c r="J728" s="147"/>
      <c r="K728" s="147">
        <v>46207</v>
      </c>
      <c r="L728" s="147">
        <v>7700</v>
      </c>
      <c r="M728" s="147">
        <v>5390.7</v>
      </c>
      <c r="N728" s="147">
        <v>48516.3</v>
      </c>
      <c r="O728" s="147">
        <v>4220</v>
      </c>
      <c r="P728" s="147">
        <v>2000</v>
      </c>
      <c r="Q728" s="147">
        <v>1000</v>
      </c>
      <c r="R728" s="147"/>
      <c r="S728" s="147">
        <v>4070</v>
      </c>
      <c r="T728" s="147">
        <v>2250</v>
      </c>
      <c r="U728" s="147"/>
      <c r="V728" s="147"/>
      <c r="W728" s="147">
        <v>5000</v>
      </c>
      <c r="X728" s="147"/>
      <c r="Y728" s="147"/>
      <c r="Z728" s="147">
        <f t="shared" si="11"/>
        <v>18540</v>
      </c>
      <c r="AA728" s="147">
        <v>77837.7</v>
      </c>
      <c r="AB728" s="147">
        <v>924.14</v>
      </c>
      <c r="AC728" s="147">
        <v>25145.09</v>
      </c>
      <c r="AD728" s="147">
        <v>0</v>
      </c>
      <c r="AE728" s="147">
        <v>10781.4</v>
      </c>
      <c r="AF728" s="147">
        <v>15000</v>
      </c>
      <c r="AG728" s="147">
        <v>498.78</v>
      </c>
      <c r="AH728" s="147">
        <v>9890.7099999999991</v>
      </c>
      <c r="AI728" s="147">
        <v>36170.89</v>
      </c>
      <c r="AJ728" s="147">
        <v>41666.81</v>
      </c>
      <c r="AK728" s="147"/>
      <c r="AL728" s="147">
        <v>41666.81</v>
      </c>
      <c r="AM728" s="147" t="s">
        <v>4535</v>
      </c>
      <c r="AN728" s="147" t="s">
        <v>4536</v>
      </c>
      <c r="AO728" s="1" t="s">
        <v>4537</v>
      </c>
      <c r="AP728" s="149"/>
    </row>
    <row r="729" spans="1:42" ht="38.25">
      <c r="A729" s="2">
        <v>723</v>
      </c>
      <c r="B729" s="145">
        <v>7236</v>
      </c>
      <c r="C729" s="146" t="s">
        <v>1453</v>
      </c>
      <c r="D729" s="147" t="s">
        <v>558</v>
      </c>
      <c r="E729" s="148" t="s">
        <v>4528</v>
      </c>
      <c r="F729" s="147" t="s">
        <v>3311</v>
      </c>
      <c r="G729" s="148" t="s">
        <v>3083</v>
      </c>
      <c r="H729" s="147" t="s">
        <v>143</v>
      </c>
      <c r="I729" s="147"/>
      <c r="J729" s="147"/>
      <c r="K729" s="147">
        <v>32902</v>
      </c>
      <c r="L729" s="147">
        <v>2194</v>
      </c>
      <c r="M729" s="147">
        <v>3509.6</v>
      </c>
      <c r="N729" s="147">
        <v>31586.400000000001</v>
      </c>
      <c r="O729" s="147">
        <v>2772</v>
      </c>
      <c r="P729" s="147">
        <v>2000</v>
      </c>
      <c r="Q729" s="147">
        <v>1000</v>
      </c>
      <c r="R729" s="147"/>
      <c r="S729" s="147">
        <v>2177</v>
      </c>
      <c r="T729" s="147"/>
      <c r="U729" s="147"/>
      <c r="V729" s="147"/>
      <c r="W729" s="147"/>
      <c r="X729" s="147"/>
      <c r="Y729" s="147"/>
      <c r="Z729" s="147">
        <f t="shared" si="11"/>
        <v>7949</v>
      </c>
      <c r="AA729" s="147">
        <v>46554.6</v>
      </c>
      <c r="AB729" s="147"/>
      <c r="AC729" s="147">
        <v>5932.03</v>
      </c>
      <c r="AD729" s="147"/>
      <c r="AE729" s="147">
        <v>7019.2</v>
      </c>
      <c r="AF729" s="147">
        <v>4000</v>
      </c>
      <c r="AG729" s="147">
        <v>400.33</v>
      </c>
      <c r="AH729" s="147">
        <v>340.14</v>
      </c>
      <c r="AI729" s="147">
        <v>11759.67</v>
      </c>
      <c r="AJ729" s="147">
        <v>34794.93</v>
      </c>
      <c r="AK729" s="147"/>
      <c r="AL729" s="147">
        <v>34794.93</v>
      </c>
      <c r="AM729" s="147" t="s">
        <v>4538</v>
      </c>
      <c r="AN729" s="147" t="s">
        <v>4539</v>
      </c>
      <c r="AO729" s="1" t="s">
        <v>4540</v>
      </c>
      <c r="AP729" s="149"/>
    </row>
    <row r="730" spans="1:42" ht="38.25">
      <c r="A730" s="2">
        <v>724</v>
      </c>
      <c r="B730" s="145">
        <v>4919</v>
      </c>
      <c r="C730" s="146" t="s">
        <v>1451</v>
      </c>
      <c r="D730" s="147" t="s">
        <v>1554</v>
      </c>
      <c r="E730" s="148" t="s">
        <v>4541</v>
      </c>
      <c r="F730" s="147" t="s">
        <v>3311</v>
      </c>
      <c r="G730" s="148" t="s">
        <v>1777</v>
      </c>
      <c r="H730" s="147" t="s">
        <v>145</v>
      </c>
      <c r="I730" s="147"/>
      <c r="J730" s="147"/>
      <c r="K730" s="147">
        <v>52774</v>
      </c>
      <c r="L730" s="147">
        <v>15831</v>
      </c>
      <c r="M730" s="147">
        <v>6860.5</v>
      </c>
      <c r="N730" s="147">
        <v>61744.5</v>
      </c>
      <c r="O730" s="147">
        <v>4620</v>
      </c>
      <c r="P730" s="147">
        <v>2000</v>
      </c>
      <c r="Q730" s="147">
        <v>1000</v>
      </c>
      <c r="R730" s="147">
        <v>345</v>
      </c>
      <c r="S730" s="147">
        <v>0</v>
      </c>
      <c r="T730" s="147">
        <v>2400</v>
      </c>
      <c r="U730" s="147"/>
      <c r="V730" s="147"/>
      <c r="W730" s="147">
        <v>6000</v>
      </c>
      <c r="X730" s="147"/>
      <c r="Y730" s="147"/>
      <c r="Z730" s="147">
        <f t="shared" si="11"/>
        <v>16365</v>
      </c>
      <c r="AA730" s="147">
        <v>91830.5</v>
      </c>
      <c r="AB730" s="147">
        <v>1055.48</v>
      </c>
      <c r="AC730" s="147">
        <v>45892.17</v>
      </c>
      <c r="AD730" s="147">
        <v>0</v>
      </c>
      <c r="AE730" s="147">
        <v>13721</v>
      </c>
      <c r="AF730" s="147">
        <v>15000</v>
      </c>
      <c r="AG730" s="147">
        <v>500</v>
      </c>
      <c r="AH730" s="147">
        <v>20088.32</v>
      </c>
      <c r="AI730" s="147">
        <v>49309.32</v>
      </c>
      <c r="AJ730" s="147">
        <v>42521.18</v>
      </c>
      <c r="AK730" s="147"/>
      <c r="AL730" s="147">
        <v>42521.18</v>
      </c>
      <c r="AM730" s="147" t="s">
        <v>4542</v>
      </c>
      <c r="AN730" s="147" t="s">
        <v>4543</v>
      </c>
      <c r="AO730" s="1" t="s">
        <v>4544</v>
      </c>
      <c r="AP730" s="149"/>
    </row>
    <row r="731" spans="1:42" ht="38.25">
      <c r="A731" s="2">
        <v>725</v>
      </c>
      <c r="B731" s="145">
        <v>5772</v>
      </c>
      <c r="C731" s="146" t="s">
        <v>4545</v>
      </c>
      <c r="D731" s="147" t="s">
        <v>1554</v>
      </c>
      <c r="E731" s="148" t="s">
        <v>4541</v>
      </c>
      <c r="F731" s="147" t="s">
        <v>3311</v>
      </c>
      <c r="G731" s="148" t="s">
        <v>1716</v>
      </c>
      <c r="H731" s="147" t="s">
        <v>144</v>
      </c>
      <c r="I731" s="147"/>
      <c r="J731" s="147"/>
      <c r="K731" s="147">
        <v>35420</v>
      </c>
      <c r="L731" s="147">
        <v>12991</v>
      </c>
      <c r="M731" s="147">
        <v>4841.1000000000004</v>
      </c>
      <c r="N731" s="147">
        <v>43569.9</v>
      </c>
      <c r="O731" s="147">
        <v>3344</v>
      </c>
      <c r="P731" s="147">
        <v>2000</v>
      </c>
      <c r="Q731" s="147">
        <v>1000</v>
      </c>
      <c r="R731" s="147">
        <v>185</v>
      </c>
      <c r="S731" s="147"/>
      <c r="T731" s="147"/>
      <c r="U731" s="147"/>
      <c r="V731" s="147"/>
      <c r="W731" s="147"/>
      <c r="X731" s="147"/>
      <c r="Y731" s="147"/>
      <c r="Z731" s="147">
        <f t="shared" si="11"/>
        <v>6529</v>
      </c>
      <c r="AA731" s="147">
        <v>59781.1</v>
      </c>
      <c r="AB731" s="147"/>
      <c r="AC731" s="147">
        <v>32900.949999999997</v>
      </c>
      <c r="AD731" s="147">
        <v>0</v>
      </c>
      <c r="AE731" s="147">
        <v>9682.2000000000007</v>
      </c>
      <c r="AF731" s="147">
        <v>15000</v>
      </c>
      <c r="AG731" s="147">
        <v>432.99</v>
      </c>
      <c r="AH731" s="147">
        <v>6991.21</v>
      </c>
      <c r="AI731" s="147">
        <v>32106.400000000001</v>
      </c>
      <c r="AJ731" s="147">
        <v>27674.7</v>
      </c>
      <c r="AK731" s="147"/>
      <c r="AL731" s="147">
        <v>27674.7</v>
      </c>
      <c r="AM731" s="147" t="s">
        <v>4546</v>
      </c>
      <c r="AN731" s="147" t="s">
        <v>4547</v>
      </c>
      <c r="AO731" s="1" t="s">
        <v>4548</v>
      </c>
      <c r="AP731" s="149"/>
    </row>
    <row r="732" spans="1:42" ht="38.25">
      <c r="A732" s="2">
        <v>726</v>
      </c>
      <c r="B732" s="145">
        <v>6061</v>
      </c>
      <c r="C732" s="146" t="s">
        <v>4549</v>
      </c>
      <c r="D732" s="147" t="s">
        <v>1554</v>
      </c>
      <c r="E732" s="148" t="s">
        <v>4541</v>
      </c>
      <c r="F732" s="147" t="s">
        <v>3311</v>
      </c>
      <c r="G732" s="148" t="s">
        <v>1693</v>
      </c>
      <c r="H732" s="147" t="s">
        <v>2013</v>
      </c>
      <c r="I732" s="147"/>
      <c r="J732" s="147"/>
      <c r="K732" s="147">
        <v>32902</v>
      </c>
      <c r="L732" s="147">
        <v>6582</v>
      </c>
      <c r="M732" s="147">
        <v>3948.4</v>
      </c>
      <c r="N732" s="147">
        <v>35535.599999999999</v>
      </c>
      <c r="O732" s="147">
        <v>2772</v>
      </c>
      <c r="P732" s="147">
        <v>2000</v>
      </c>
      <c r="Q732" s="147">
        <v>1000</v>
      </c>
      <c r="R732" s="147"/>
      <c r="S732" s="147">
        <v>2177</v>
      </c>
      <c r="T732" s="147"/>
      <c r="U732" s="147"/>
      <c r="V732" s="147"/>
      <c r="W732" s="147"/>
      <c r="X732" s="147"/>
      <c r="Y732" s="147"/>
      <c r="Z732" s="147">
        <f t="shared" si="11"/>
        <v>7949</v>
      </c>
      <c r="AA732" s="147">
        <v>51381.4</v>
      </c>
      <c r="AB732" s="147"/>
      <c r="AC732" s="147">
        <v>23500.25</v>
      </c>
      <c r="AD732" s="147">
        <v>0</v>
      </c>
      <c r="AE732" s="147">
        <v>7896.8</v>
      </c>
      <c r="AF732" s="147">
        <v>10000</v>
      </c>
      <c r="AG732" s="147">
        <v>453.92</v>
      </c>
      <c r="AH732" s="147">
        <v>3517.56</v>
      </c>
      <c r="AI732" s="147">
        <v>21868.28</v>
      </c>
      <c r="AJ732" s="147">
        <v>29513.119999999999</v>
      </c>
      <c r="AK732" s="147"/>
      <c r="AL732" s="147">
        <v>29513.119999999999</v>
      </c>
      <c r="AM732" s="147" t="s">
        <v>4550</v>
      </c>
      <c r="AN732" s="147" t="s">
        <v>4551</v>
      </c>
      <c r="AO732" s="1" t="s">
        <v>4552</v>
      </c>
      <c r="AP732" s="149"/>
    </row>
    <row r="733" spans="1:42" ht="38.25">
      <c r="A733" s="2">
        <v>727</v>
      </c>
      <c r="B733" s="145">
        <v>6869</v>
      </c>
      <c r="C733" s="146" t="s">
        <v>4553</v>
      </c>
      <c r="D733" s="147" t="s">
        <v>1554</v>
      </c>
      <c r="E733" s="148" t="s">
        <v>4541</v>
      </c>
      <c r="F733" s="147" t="s">
        <v>3311</v>
      </c>
      <c r="G733" s="148" t="s">
        <v>2821</v>
      </c>
      <c r="H733" s="147" t="s">
        <v>144</v>
      </c>
      <c r="I733" s="147"/>
      <c r="J733" s="147"/>
      <c r="K733" s="147">
        <v>35420</v>
      </c>
      <c r="L733" s="147">
        <v>4724</v>
      </c>
      <c r="M733" s="147">
        <v>4014.4</v>
      </c>
      <c r="N733" s="147">
        <v>36129.599999999999</v>
      </c>
      <c r="O733" s="147">
        <v>3344</v>
      </c>
      <c r="P733" s="147">
        <v>2000</v>
      </c>
      <c r="Q733" s="147">
        <v>1000</v>
      </c>
      <c r="R733" s="147"/>
      <c r="S733" s="147">
        <v>1604</v>
      </c>
      <c r="T733" s="147"/>
      <c r="U733" s="147"/>
      <c r="V733" s="147"/>
      <c r="W733" s="147"/>
      <c r="X733" s="147"/>
      <c r="Y733" s="147"/>
      <c r="Z733" s="147">
        <f t="shared" si="11"/>
        <v>7948</v>
      </c>
      <c r="AA733" s="147">
        <v>52106.400000000001</v>
      </c>
      <c r="AB733" s="147"/>
      <c r="AC733" s="147">
        <v>21980.97</v>
      </c>
      <c r="AD733" s="147">
        <v>0</v>
      </c>
      <c r="AE733" s="147">
        <v>8028.8</v>
      </c>
      <c r="AF733" s="147">
        <v>10000</v>
      </c>
      <c r="AG733" s="147">
        <v>431.41</v>
      </c>
      <c r="AH733" s="147">
        <v>3437.02</v>
      </c>
      <c r="AI733" s="147">
        <v>21897.23</v>
      </c>
      <c r="AJ733" s="147">
        <v>30209.17</v>
      </c>
      <c r="AK733" s="147"/>
      <c r="AL733" s="147">
        <v>30209.17</v>
      </c>
      <c r="AM733" s="147" t="s">
        <v>4554</v>
      </c>
      <c r="AN733" s="147" t="s">
        <v>4555</v>
      </c>
      <c r="AO733" s="1" t="s">
        <v>4556</v>
      </c>
      <c r="AP733" s="149"/>
    </row>
    <row r="734" spans="1:42" ht="38.25">
      <c r="A734" s="2">
        <v>728</v>
      </c>
      <c r="B734" s="145">
        <v>7135</v>
      </c>
      <c r="C734" s="146" t="s">
        <v>4557</v>
      </c>
      <c r="D734" s="147" t="s">
        <v>1554</v>
      </c>
      <c r="E734" s="148" t="s">
        <v>4541</v>
      </c>
      <c r="F734" s="147" t="s">
        <v>3311</v>
      </c>
      <c r="G734" s="148" t="s">
        <v>3083</v>
      </c>
      <c r="H734" s="147" t="s">
        <v>144</v>
      </c>
      <c r="I734" s="147"/>
      <c r="J734" s="147"/>
      <c r="K734" s="147">
        <v>35420</v>
      </c>
      <c r="L734" s="147">
        <v>2362</v>
      </c>
      <c r="M734" s="147">
        <v>3778.2</v>
      </c>
      <c r="N734" s="147">
        <v>34003.800000000003</v>
      </c>
      <c r="O734" s="147">
        <v>3344</v>
      </c>
      <c r="P734" s="147">
        <v>2000</v>
      </c>
      <c r="Q734" s="147">
        <v>1000</v>
      </c>
      <c r="R734" s="147"/>
      <c r="S734" s="147">
        <v>1604</v>
      </c>
      <c r="T734" s="147"/>
      <c r="U734" s="147"/>
      <c r="V734" s="147"/>
      <c r="W734" s="147"/>
      <c r="X734" s="147"/>
      <c r="Y734" s="147"/>
      <c r="Z734" s="147">
        <f t="shared" si="11"/>
        <v>7948</v>
      </c>
      <c r="AA734" s="147">
        <v>49508.2</v>
      </c>
      <c r="AB734" s="147"/>
      <c r="AC734" s="147">
        <v>6476.64</v>
      </c>
      <c r="AD734" s="147"/>
      <c r="AE734" s="147">
        <v>7556.4</v>
      </c>
      <c r="AF734" s="147">
        <v>4000</v>
      </c>
      <c r="AG734" s="147">
        <v>354.56</v>
      </c>
      <c r="AH734" s="147">
        <v>998.32</v>
      </c>
      <c r="AI734" s="147">
        <v>12909.28</v>
      </c>
      <c r="AJ734" s="147">
        <v>36598.92</v>
      </c>
      <c r="AK734" s="147"/>
      <c r="AL734" s="147">
        <v>36598.92</v>
      </c>
      <c r="AM734" s="147" t="s">
        <v>4558</v>
      </c>
      <c r="AN734" s="147" t="s">
        <v>4559</v>
      </c>
      <c r="AO734" s="1" t="s">
        <v>4560</v>
      </c>
      <c r="AP734" s="149"/>
    </row>
    <row r="735" spans="1:42" ht="38.25">
      <c r="A735" s="2">
        <v>729</v>
      </c>
      <c r="B735" s="145">
        <v>7226</v>
      </c>
      <c r="C735" s="146" t="s">
        <v>1452</v>
      </c>
      <c r="D735" s="147" t="s">
        <v>1554</v>
      </c>
      <c r="E735" s="148" t="s">
        <v>4541</v>
      </c>
      <c r="F735" s="147" t="s">
        <v>3311</v>
      </c>
      <c r="G735" s="148" t="s">
        <v>3083</v>
      </c>
      <c r="H735" s="147" t="s">
        <v>143</v>
      </c>
      <c r="I735" s="147"/>
      <c r="J735" s="147"/>
      <c r="K735" s="147">
        <v>32902</v>
      </c>
      <c r="L735" s="147">
        <v>2194</v>
      </c>
      <c r="M735" s="147">
        <v>3509.6</v>
      </c>
      <c r="N735" s="147">
        <v>31586.400000000001</v>
      </c>
      <c r="O735" s="147">
        <v>2772</v>
      </c>
      <c r="P735" s="147">
        <v>2000</v>
      </c>
      <c r="Q735" s="147">
        <v>1000</v>
      </c>
      <c r="R735" s="147"/>
      <c r="S735" s="147">
        <v>1348</v>
      </c>
      <c r="T735" s="147"/>
      <c r="U735" s="147"/>
      <c r="V735" s="147"/>
      <c r="W735" s="147"/>
      <c r="X735" s="147"/>
      <c r="Y735" s="147"/>
      <c r="Z735" s="147">
        <f t="shared" si="11"/>
        <v>7120</v>
      </c>
      <c r="AA735" s="147">
        <v>45725.599999999999</v>
      </c>
      <c r="AB735" s="147"/>
      <c r="AC735" s="147">
        <v>6061.7</v>
      </c>
      <c r="AD735" s="147"/>
      <c r="AE735" s="147">
        <v>7019.2</v>
      </c>
      <c r="AF735" s="147">
        <v>3000</v>
      </c>
      <c r="AG735" s="147">
        <v>372.77</v>
      </c>
      <c r="AH735" s="147">
        <v>347.09</v>
      </c>
      <c r="AI735" s="147">
        <v>10739.06</v>
      </c>
      <c r="AJ735" s="147">
        <v>34986.54</v>
      </c>
      <c r="AK735" s="147"/>
      <c r="AL735" s="147">
        <v>34986.54</v>
      </c>
      <c r="AM735" s="147" t="s">
        <v>4561</v>
      </c>
      <c r="AN735" s="147" t="s">
        <v>4562</v>
      </c>
      <c r="AO735" s="1" t="s">
        <v>4563</v>
      </c>
      <c r="AP735" s="149"/>
    </row>
    <row r="736" spans="1:42" ht="38.25">
      <c r="A736" s="2">
        <v>730</v>
      </c>
      <c r="B736" s="145">
        <v>7427</v>
      </c>
      <c r="C736" s="146" t="s">
        <v>4564</v>
      </c>
      <c r="D736" s="147" t="s">
        <v>1554</v>
      </c>
      <c r="E736" s="148" t="s">
        <v>4541</v>
      </c>
      <c r="F736" s="147" t="s">
        <v>3311</v>
      </c>
      <c r="G736" s="148" t="s">
        <v>2989</v>
      </c>
      <c r="H736" s="147" t="s">
        <v>615</v>
      </c>
      <c r="I736" s="147"/>
      <c r="J736" s="147"/>
      <c r="K736" s="147">
        <v>43689</v>
      </c>
      <c r="L736" s="147"/>
      <c r="M736" s="147">
        <v>4368.8999999999996</v>
      </c>
      <c r="N736" s="147">
        <v>39320.1</v>
      </c>
      <c r="O736" s="147">
        <v>3850</v>
      </c>
      <c r="P736" s="147">
        <v>2000</v>
      </c>
      <c r="Q736" s="147">
        <v>1000</v>
      </c>
      <c r="R736" s="147">
        <v>0</v>
      </c>
      <c r="S736" s="147">
        <v>2285</v>
      </c>
      <c r="T736" s="147"/>
      <c r="U736" s="147"/>
      <c r="V736" s="147"/>
      <c r="W736" s="147"/>
      <c r="X736" s="147"/>
      <c r="Y736" s="147"/>
      <c r="Z736" s="147">
        <f t="shared" si="11"/>
        <v>9135</v>
      </c>
      <c r="AA736" s="147">
        <v>57192.9</v>
      </c>
      <c r="AB736" s="147"/>
      <c r="AC736" s="147"/>
      <c r="AD736" s="147"/>
      <c r="AE736" s="147">
        <v>8737.7999999999993</v>
      </c>
      <c r="AF736" s="147">
        <v>0</v>
      </c>
      <c r="AG736" s="147">
        <v>384.55</v>
      </c>
      <c r="AH736" s="147">
        <v>0</v>
      </c>
      <c r="AI736" s="147">
        <v>9122.35</v>
      </c>
      <c r="AJ736" s="147">
        <v>48070.55</v>
      </c>
      <c r="AK736" s="147"/>
      <c r="AL736" s="147">
        <v>48070.55</v>
      </c>
      <c r="AM736" s="147" t="s">
        <v>4565</v>
      </c>
      <c r="AN736" s="147"/>
      <c r="AO736" s="1" t="s">
        <v>4566</v>
      </c>
      <c r="AP736" s="149"/>
    </row>
    <row r="737" spans="1:42" ht="38.25">
      <c r="A737" s="2">
        <v>731</v>
      </c>
      <c r="B737" s="145">
        <v>7473</v>
      </c>
      <c r="C737" s="146" t="s">
        <v>4567</v>
      </c>
      <c r="D737" s="147" t="s">
        <v>1554</v>
      </c>
      <c r="E737" s="148" t="s">
        <v>4541</v>
      </c>
      <c r="F737" s="147" t="s">
        <v>3311</v>
      </c>
      <c r="G737" s="148" t="s">
        <v>2989</v>
      </c>
      <c r="H737" s="147" t="s">
        <v>144</v>
      </c>
      <c r="I737" s="147"/>
      <c r="J737" s="147"/>
      <c r="K737" s="147">
        <v>35420</v>
      </c>
      <c r="L737" s="147"/>
      <c r="M737" s="147">
        <v>3542</v>
      </c>
      <c r="N737" s="147">
        <v>31878</v>
      </c>
      <c r="O737" s="147">
        <v>3344</v>
      </c>
      <c r="P737" s="147">
        <v>2000</v>
      </c>
      <c r="Q737" s="147">
        <v>1000</v>
      </c>
      <c r="R737" s="147"/>
      <c r="S737" s="147">
        <v>1604</v>
      </c>
      <c r="T737" s="147"/>
      <c r="U737" s="147"/>
      <c r="V737" s="147"/>
      <c r="W737" s="147"/>
      <c r="X737" s="147"/>
      <c r="Y737" s="147"/>
      <c r="Z737" s="147">
        <f t="shared" si="11"/>
        <v>7948</v>
      </c>
      <c r="AA737" s="147">
        <v>46910</v>
      </c>
      <c r="AB737" s="147"/>
      <c r="AC737" s="147"/>
      <c r="AD737" s="147"/>
      <c r="AE737" s="147">
        <v>7084</v>
      </c>
      <c r="AF737" s="147">
        <v>0</v>
      </c>
      <c r="AG737" s="147">
        <v>398.26</v>
      </c>
      <c r="AH737" s="147">
        <v>0</v>
      </c>
      <c r="AI737" s="147">
        <v>7482.26</v>
      </c>
      <c r="AJ737" s="147">
        <v>39427.74</v>
      </c>
      <c r="AK737" s="147"/>
      <c r="AL737" s="147">
        <v>39427.74</v>
      </c>
      <c r="AM737" s="147" t="s">
        <v>4568</v>
      </c>
      <c r="AN737" s="147"/>
      <c r="AO737" s="1" t="s">
        <v>4569</v>
      </c>
      <c r="AP737" s="149"/>
    </row>
    <row r="738" spans="1:42" ht="38.25">
      <c r="A738" s="2">
        <v>732</v>
      </c>
      <c r="B738" s="145">
        <v>7533</v>
      </c>
      <c r="C738" s="146" t="s">
        <v>4570</v>
      </c>
      <c r="D738" s="147" t="s">
        <v>1554</v>
      </c>
      <c r="E738" s="148" t="s">
        <v>4541</v>
      </c>
      <c r="F738" s="147" t="s">
        <v>3311</v>
      </c>
      <c r="G738" s="148" t="s">
        <v>2989</v>
      </c>
      <c r="H738" s="147" t="s">
        <v>144</v>
      </c>
      <c r="I738" s="147"/>
      <c r="J738" s="147"/>
      <c r="K738" s="147">
        <v>35420</v>
      </c>
      <c r="L738" s="147"/>
      <c r="M738" s="147">
        <v>3542</v>
      </c>
      <c r="N738" s="147">
        <v>31878</v>
      </c>
      <c r="O738" s="147">
        <v>3344</v>
      </c>
      <c r="P738" s="147">
        <v>2000</v>
      </c>
      <c r="Q738" s="147">
        <v>1000</v>
      </c>
      <c r="R738" s="147"/>
      <c r="S738" s="147">
        <v>1604</v>
      </c>
      <c r="T738" s="147"/>
      <c r="U738" s="147"/>
      <c r="V738" s="147"/>
      <c r="W738" s="147"/>
      <c r="X738" s="147"/>
      <c r="Y738" s="147"/>
      <c r="Z738" s="147">
        <f t="shared" si="11"/>
        <v>7948</v>
      </c>
      <c r="AA738" s="147">
        <v>46910</v>
      </c>
      <c r="AB738" s="147"/>
      <c r="AC738" s="147"/>
      <c r="AD738" s="147"/>
      <c r="AE738" s="147">
        <v>7084</v>
      </c>
      <c r="AF738" s="147">
        <v>0</v>
      </c>
      <c r="AG738" s="147">
        <v>398.26</v>
      </c>
      <c r="AH738" s="147">
        <v>0</v>
      </c>
      <c r="AI738" s="147">
        <v>7482.26</v>
      </c>
      <c r="AJ738" s="147">
        <v>39427.74</v>
      </c>
      <c r="AK738" s="147"/>
      <c r="AL738" s="147">
        <v>39427.74</v>
      </c>
      <c r="AM738" s="147" t="s">
        <v>4571</v>
      </c>
      <c r="AN738" s="147"/>
      <c r="AO738" s="1">
        <v>0</v>
      </c>
      <c r="AP738" s="149"/>
    </row>
    <row r="739" spans="1:42" ht="38.25">
      <c r="A739" s="2">
        <v>733</v>
      </c>
      <c r="B739" s="145">
        <v>7557</v>
      </c>
      <c r="C739" s="146" t="s">
        <v>4572</v>
      </c>
      <c r="D739" s="147" t="s">
        <v>1554</v>
      </c>
      <c r="E739" s="148" t="s">
        <v>4541</v>
      </c>
      <c r="F739" s="147" t="s">
        <v>3311</v>
      </c>
      <c r="G739" s="148" t="s">
        <v>2989</v>
      </c>
      <c r="H739" s="147" t="s">
        <v>143</v>
      </c>
      <c r="I739" s="147"/>
      <c r="J739" s="147"/>
      <c r="K739" s="147">
        <v>32902</v>
      </c>
      <c r="L739" s="147"/>
      <c r="M739" s="147">
        <v>3290.2</v>
      </c>
      <c r="N739" s="147">
        <v>29611.8</v>
      </c>
      <c r="O739" s="147">
        <v>2772</v>
      </c>
      <c r="P739" s="147">
        <v>2000</v>
      </c>
      <c r="Q739" s="147">
        <v>1000</v>
      </c>
      <c r="R739" s="147"/>
      <c r="S739" s="147">
        <v>1348</v>
      </c>
      <c r="T739" s="147"/>
      <c r="U739" s="147"/>
      <c r="V739" s="147"/>
      <c r="W739" s="147"/>
      <c r="X739" s="147"/>
      <c r="Y739" s="147"/>
      <c r="Z739" s="147">
        <f t="shared" si="11"/>
        <v>7120</v>
      </c>
      <c r="AA739" s="147">
        <v>43312.2</v>
      </c>
      <c r="AB739" s="147"/>
      <c r="AC739" s="147"/>
      <c r="AD739" s="147"/>
      <c r="AE739" s="147">
        <v>6580.4</v>
      </c>
      <c r="AF739" s="147">
        <v>5000</v>
      </c>
      <c r="AG739" s="147">
        <v>300.43</v>
      </c>
      <c r="AH739" s="147">
        <v>0</v>
      </c>
      <c r="AI739" s="147">
        <v>11880.83</v>
      </c>
      <c r="AJ739" s="147">
        <v>31431.37</v>
      </c>
      <c r="AK739" s="147"/>
      <c r="AL739" s="147">
        <v>31431.37</v>
      </c>
      <c r="AM739" s="147" t="s">
        <v>4573</v>
      </c>
      <c r="AN739" s="147"/>
      <c r="AO739" s="1" t="s">
        <v>4574</v>
      </c>
      <c r="AP739" s="149"/>
    </row>
    <row r="740" spans="1:42" ht="38.25">
      <c r="A740" s="2">
        <v>734</v>
      </c>
      <c r="B740" s="145">
        <v>90177</v>
      </c>
      <c r="C740" s="146" t="s">
        <v>4575</v>
      </c>
      <c r="D740" s="147" t="s">
        <v>1554</v>
      </c>
      <c r="E740" s="148" t="s">
        <v>4541</v>
      </c>
      <c r="F740" s="147" t="s">
        <v>3311</v>
      </c>
      <c r="G740" s="148"/>
      <c r="H740" s="147" t="s">
        <v>3233</v>
      </c>
      <c r="I740" s="147"/>
      <c r="J740" s="147"/>
      <c r="K740" s="147">
        <v>24702</v>
      </c>
      <c r="L740" s="147"/>
      <c r="M740" s="147">
        <v>0</v>
      </c>
      <c r="N740" s="147">
        <v>24702</v>
      </c>
      <c r="O740" s="147"/>
      <c r="P740" s="147">
        <v>2000</v>
      </c>
      <c r="Q740" s="147">
        <v>1000</v>
      </c>
      <c r="R740" s="147"/>
      <c r="S740" s="147"/>
      <c r="T740" s="147"/>
      <c r="U740" s="147"/>
      <c r="V740" s="147">
        <v>0</v>
      </c>
      <c r="W740" s="147"/>
      <c r="X740" s="147"/>
      <c r="Y740" s="147"/>
      <c r="Z740" s="147">
        <f t="shared" si="11"/>
        <v>3000</v>
      </c>
      <c r="AA740" s="147">
        <v>27702</v>
      </c>
      <c r="AB740" s="147"/>
      <c r="AC740" s="147"/>
      <c r="AD740" s="147">
        <v>0</v>
      </c>
      <c r="AE740" s="147">
        <v>0</v>
      </c>
      <c r="AF740" s="147">
        <v>0</v>
      </c>
      <c r="AG740" s="147">
        <v>277.02</v>
      </c>
      <c r="AH740" s="147">
        <v>0</v>
      </c>
      <c r="AI740" s="147">
        <v>277.02</v>
      </c>
      <c r="AJ740" s="147">
        <v>27424.98</v>
      </c>
      <c r="AK740" s="147"/>
      <c r="AL740" s="147">
        <v>27424.98</v>
      </c>
      <c r="AM740" s="147" t="s">
        <v>4576</v>
      </c>
      <c r="AN740" s="147"/>
      <c r="AO740" s="1">
        <v>0</v>
      </c>
      <c r="AP740" s="149"/>
    </row>
    <row r="741" spans="1:42" ht="38.25">
      <c r="A741" s="2">
        <v>735</v>
      </c>
      <c r="B741" s="145">
        <v>4921</v>
      </c>
      <c r="C741" s="146" t="s">
        <v>1421</v>
      </c>
      <c r="D741" s="147" t="s">
        <v>586</v>
      </c>
      <c r="E741" s="148" t="s">
        <v>4577</v>
      </c>
      <c r="F741" s="147" t="s">
        <v>3311</v>
      </c>
      <c r="G741" s="148" t="s">
        <v>1752</v>
      </c>
      <c r="H741" s="147" t="s">
        <v>145</v>
      </c>
      <c r="I741" s="147"/>
      <c r="J741" s="147"/>
      <c r="K741" s="147">
        <v>52774</v>
      </c>
      <c r="L741" s="147">
        <v>17590</v>
      </c>
      <c r="M741" s="147">
        <v>7036.4</v>
      </c>
      <c r="N741" s="147">
        <v>63327.6</v>
      </c>
      <c r="O741" s="147">
        <v>4620</v>
      </c>
      <c r="P741" s="147">
        <v>2000</v>
      </c>
      <c r="Q741" s="147">
        <v>1000</v>
      </c>
      <c r="R741" s="147"/>
      <c r="S741" s="147">
        <v>6435</v>
      </c>
      <c r="T741" s="147">
        <v>2400</v>
      </c>
      <c r="U741" s="147"/>
      <c r="V741" s="147"/>
      <c r="W741" s="147">
        <v>6000</v>
      </c>
      <c r="X741" s="147"/>
      <c r="Y741" s="147"/>
      <c r="Z741" s="147">
        <f t="shared" si="11"/>
        <v>22455</v>
      </c>
      <c r="AA741" s="147">
        <v>99855.4</v>
      </c>
      <c r="AB741" s="147"/>
      <c r="AC741" s="147">
        <v>57029.54</v>
      </c>
      <c r="AD741" s="147">
        <v>0</v>
      </c>
      <c r="AE741" s="147">
        <v>14072.8</v>
      </c>
      <c r="AF741" s="147">
        <v>7000</v>
      </c>
      <c r="AG741" s="147">
        <v>500</v>
      </c>
      <c r="AH741" s="147">
        <v>28421.34</v>
      </c>
      <c r="AI741" s="147">
        <v>49994.14</v>
      </c>
      <c r="AJ741" s="147">
        <v>49861.26</v>
      </c>
      <c r="AK741" s="147"/>
      <c r="AL741" s="147">
        <v>49861.26</v>
      </c>
      <c r="AM741" s="147" t="s">
        <v>4578</v>
      </c>
      <c r="AN741" s="147" t="s">
        <v>4579</v>
      </c>
      <c r="AO741" s="1" t="s">
        <v>4580</v>
      </c>
      <c r="AP741" s="149"/>
    </row>
    <row r="742" spans="1:42" ht="38.25">
      <c r="A742" s="2">
        <v>736</v>
      </c>
      <c r="B742" s="145">
        <v>5473</v>
      </c>
      <c r="C742" s="146" t="s">
        <v>4581</v>
      </c>
      <c r="D742" s="147" t="s">
        <v>586</v>
      </c>
      <c r="E742" s="148" t="s">
        <v>4577</v>
      </c>
      <c r="F742" s="147" t="s">
        <v>3311</v>
      </c>
      <c r="G742" s="148" t="s">
        <v>1716</v>
      </c>
      <c r="H742" s="147" t="s">
        <v>142</v>
      </c>
      <c r="I742" s="147"/>
      <c r="J742" s="147"/>
      <c r="K742" s="147">
        <v>46207</v>
      </c>
      <c r="L742" s="147">
        <v>16940</v>
      </c>
      <c r="M742" s="147">
        <v>6314.7</v>
      </c>
      <c r="N742" s="147">
        <v>56832.3</v>
      </c>
      <c r="O742" s="147">
        <v>4220</v>
      </c>
      <c r="P742" s="147">
        <v>2000</v>
      </c>
      <c r="Q742" s="147">
        <v>1000</v>
      </c>
      <c r="R742" s="147">
        <v>509</v>
      </c>
      <c r="S742" s="147"/>
      <c r="T742" s="147"/>
      <c r="U742" s="147"/>
      <c r="V742" s="147"/>
      <c r="W742" s="147"/>
      <c r="X742" s="147"/>
      <c r="Y742" s="147"/>
      <c r="Z742" s="147">
        <f t="shared" si="11"/>
        <v>7729</v>
      </c>
      <c r="AA742" s="147">
        <v>77190.7</v>
      </c>
      <c r="AB742" s="147"/>
      <c r="AC742" s="147">
        <v>41123.370000000003</v>
      </c>
      <c r="AD742" s="147">
        <v>0</v>
      </c>
      <c r="AE742" s="147">
        <v>12629.4</v>
      </c>
      <c r="AF742" s="147">
        <v>10000</v>
      </c>
      <c r="AG742" s="147">
        <v>500</v>
      </c>
      <c r="AH742" s="147">
        <v>15928.26</v>
      </c>
      <c r="AI742" s="147">
        <v>39057.660000000003</v>
      </c>
      <c r="AJ742" s="147">
        <v>38133.040000000001</v>
      </c>
      <c r="AK742" s="147"/>
      <c r="AL742" s="147">
        <v>38133.040000000001</v>
      </c>
      <c r="AM742" s="147" t="s">
        <v>4582</v>
      </c>
      <c r="AN742" s="147" t="s">
        <v>4583</v>
      </c>
      <c r="AO742" s="1" t="s">
        <v>4584</v>
      </c>
      <c r="AP742" s="149"/>
    </row>
    <row r="743" spans="1:42" ht="38.25">
      <c r="A743" s="2">
        <v>737</v>
      </c>
      <c r="B743" s="145">
        <v>5666</v>
      </c>
      <c r="C743" s="146" t="s">
        <v>4585</v>
      </c>
      <c r="D743" s="147" t="s">
        <v>586</v>
      </c>
      <c r="E743" s="148" t="s">
        <v>4577</v>
      </c>
      <c r="F743" s="147" t="s">
        <v>3311</v>
      </c>
      <c r="G743" s="148" t="s">
        <v>1716</v>
      </c>
      <c r="H743" s="147" t="s">
        <v>144</v>
      </c>
      <c r="I743" s="147"/>
      <c r="J743" s="147"/>
      <c r="K743" s="147">
        <v>35420</v>
      </c>
      <c r="L743" s="147">
        <v>12991</v>
      </c>
      <c r="M743" s="147">
        <v>4841.1000000000004</v>
      </c>
      <c r="N743" s="147">
        <v>43569.9</v>
      </c>
      <c r="O743" s="147">
        <v>3344</v>
      </c>
      <c r="P743" s="147">
        <v>2000</v>
      </c>
      <c r="Q743" s="147">
        <v>1000</v>
      </c>
      <c r="R743" s="147"/>
      <c r="S743" s="147">
        <v>3454</v>
      </c>
      <c r="T743" s="147"/>
      <c r="U743" s="147"/>
      <c r="V743" s="147"/>
      <c r="W743" s="147"/>
      <c r="X743" s="147"/>
      <c r="Y743" s="147"/>
      <c r="Z743" s="147">
        <f t="shared" si="11"/>
        <v>9798</v>
      </c>
      <c r="AA743" s="147">
        <v>63050.1</v>
      </c>
      <c r="AB743" s="147"/>
      <c r="AC743" s="147">
        <v>34289.949999999997</v>
      </c>
      <c r="AD743" s="147">
        <v>0</v>
      </c>
      <c r="AE743" s="147">
        <v>9682.2000000000007</v>
      </c>
      <c r="AF743" s="147">
        <v>2000</v>
      </c>
      <c r="AG743" s="147">
        <v>499.2</v>
      </c>
      <c r="AH743" s="147">
        <v>10824.55</v>
      </c>
      <c r="AI743" s="147">
        <v>23005.95</v>
      </c>
      <c r="AJ743" s="147">
        <v>40044.15</v>
      </c>
      <c r="AK743" s="147"/>
      <c r="AL743" s="147">
        <v>40044.15</v>
      </c>
      <c r="AM743" s="147" t="s">
        <v>4586</v>
      </c>
      <c r="AN743" s="147" t="s">
        <v>4587</v>
      </c>
      <c r="AO743" s="1" t="s">
        <v>4588</v>
      </c>
      <c r="AP743" s="149"/>
    </row>
    <row r="744" spans="1:42" ht="38.25">
      <c r="A744" s="2">
        <v>738</v>
      </c>
      <c r="B744" s="145">
        <v>6256</v>
      </c>
      <c r="C744" s="146" t="s">
        <v>4589</v>
      </c>
      <c r="D744" s="147" t="s">
        <v>586</v>
      </c>
      <c r="E744" s="148" t="s">
        <v>4577</v>
      </c>
      <c r="F744" s="147" t="s">
        <v>3311</v>
      </c>
      <c r="G744" s="148" t="s">
        <v>1686</v>
      </c>
      <c r="H744" s="147" t="s">
        <v>2892</v>
      </c>
      <c r="I744" s="147"/>
      <c r="J744" s="147"/>
      <c r="K744" s="147">
        <v>26082</v>
      </c>
      <c r="L744" s="147">
        <v>6083</v>
      </c>
      <c r="M744" s="147">
        <v>3216.5</v>
      </c>
      <c r="N744" s="147">
        <v>28948.5</v>
      </c>
      <c r="O744" s="147">
        <v>2200</v>
      </c>
      <c r="P744" s="147">
        <v>2000</v>
      </c>
      <c r="Q744" s="147">
        <v>1000</v>
      </c>
      <c r="R744" s="147">
        <v>189</v>
      </c>
      <c r="S744" s="147"/>
      <c r="T744" s="147"/>
      <c r="U744" s="147"/>
      <c r="V744" s="147"/>
      <c r="W744" s="147"/>
      <c r="X744" s="147"/>
      <c r="Y744" s="147"/>
      <c r="Z744" s="147">
        <f t="shared" si="11"/>
        <v>5389</v>
      </c>
      <c r="AA744" s="147">
        <v>40770.5</v>
      </c>
      <c r="AB744" s="147"/>
      <c r="AC744" s="147">
        <v>16943.810000000001</v>
      </c>
      <c r="AD744" s="147">
        <v>0</v>
      </c>
      <c r="AE744" s="147">
        <v>6433</v>
      </c>
      <c r="AF744" s="147">
        <v>2000</v>
      </c>
      <c r="AG744" s="147">
        <v>431.24</v>
      </c>
      <c r="AH744" s="147">
        <v>980.19</v>
      </c>
      <c r="AI744" s="147">
        <v>9844.43</v>
      </c>
      <c r="AJ744" s="147">
        <v>30926.07</v>
      </c>
      <c r="AK744" s="147"/>
      <c r="AL744" s="147">
        <v>30926.07</v>
      </c>
      <c r="AM744" s="147" t="s">
        <v>4590</v>
      </c>
      <c r="AN744" s="147" t="s">
        <v>4591</v>
      </c>
      <c r="AO744" s="1" t="s">
        <v>4592</v>
      </c>
      <c r="AP744" s="149"/>
    </row>
    <row r="745" spans="1:42" ht="38.25">
      <c r="A745" s="2">
        <v>739</v>
      </c>
      <c r="B745" s="145">
        <v>6879</v>
      </c>
      <c r="C745" s="146" t="s">
        <v>4593</v>
      </c>
      <c r="D745" s="147" t="s">
        <v>586</v>
      </c>
      <c r="E745" s="148" t="s">
        <v>4577</v>
      </c>
      <c r="F745" s="147" t="s">
        <v>3311</v>
      </c>
      <c r="G745" s="148" t="s">
        <v>2821</v>
      </c>
      <c r="H745" s="147" t="s">
        <v>143</v>
      </c>
      <c r="I745" s="147"/>
      <c r="J745" s="147"/>
      <c r="K745" s="147">
        <v>32902</v>
      </c>
      <c r="L745" s="147">
        <v>4388</v>
      </c>
      <c r="M745" s="147">
        <v>3729</v>
      </c>
      <c r="N745" s="147">
        <v>33561</v>
      </c>
      <c r="O745" s="147">
        <v>2772</v>
      </c>
      <c r="P745" s="147">
        <v>2000</v>
      </c>
      <c r="Q745" s="147">
        <v>1000</v>
      </c>
      <c r="R745" s="147"/>
      <c r="S745" s="147">
        <v>2902</v>
      </c>
      <c r="T745" s="147"/>
      <c r="U745" s="147"/>
      <c r="V745" s="147"/>
      <c r="W745" s="147"/>
      <c r="X745" s="147"/>
      <c r="Y745" s="147"/>
      <c r="Z745" s="147">
        <f t="shared" si="11"/>
        <v>8674</v>
      </c>
      <c r="AA745" s="147">
        <v>49693</v>
      </c>
      <c r="AB745" s="147"/>
      <c r="AC745" s="147">
        <v>20151.259999999998</v>
      </c>
      <c r="AD745" s="147">
        <v>0</v>
      </c>
      <c r="AE745" s="147">
        <v>7458</v>
      </c>
      <c r="AF745" s="147">
        <v>5000</v>
      </c>
      <c r="AG745" s="147">
        <v>464.89</v>
      </c>
      <c r="AH745" s="147">
        <v>3242.4</v>
      </c>
      <c r="AI745" s="147">
        <v>16165.29</v>
      </c>
      <c r="AJ745" s="147">
        <v>33527.71</v>
      </c>
      <c r="AK745" s="147"/>
      <c r="AL745" s="147">
        <v>33527.71</v>
      </c>
      <c r="AM745" s="147" t="s">
        <v>4594</v>
      </c>
      <c r="AN745" s="147" t="s">
        <v>4595</v>
      </c>
      <c r="AO745" s="1" t="s">
        <v>4596</v>
      </c>
      <c r="AP745" s="149"/>
    </row>
    <row r="746" spans="1:42" ht="38.25">
      <c r="A746" s="2">
        <v>740</v>
      </c>
      <c r="B746" s="145">
        <v>7124</v>
      </c>
      <c r="C746" s="146" t="s">
        <v>4597</v>
      </c>
      <c r="D746" s="147" t="s">
        <v>586</v>
      </c>
      <c r="E746" s="148" t="s">
        <v>4577</v>
      </c>
      <c r="F746" s="147" t="s">
        <v>3311</v>
      </c>
      <c r="G746" s="148" t="s">
        <v>3083</v>
      </c>
      <c r="H746" s="147" t="s">
        <v>144</v>
      </c>
      <c r="I746" s="147"/>
      <c r="J746" s="147"/>
      <c r="K746" s="147">
        <v>35420</v>
      </c>
      <c r="L746" s="147">
        <v>2362</v>
      </c>
      <c r="M746" s="147">
        <v>3778.2</v>
      </c>
      <c r="N746" s="147">
        <v>34003.800000000003</v>
      </c>
      <c r="O746" s="147">
        <v>3344</v>
      </c>
      <c r="P746" s="147">
        <v>2000</v>
      </c>
      <c r="Q746" s="147">
        <v>1000</v>
      </c>
      <c r="R746" s="147"/>
      <c r="S746" s="147">
        <v>3454</v>
      </c>
      <c r="T746" s="147"/>
      <c r="U746" s="147"/>
      <c r="V746" s="147"/>
      <c r="W746" s="147"/>
      <c r="X746" s="147"/>
      <c r="Y746" s="147"/>
      <c r="Z746" s="147">
        <f t="shared" si="11"/>
        <v>9798</v>
      </c>
      <c r="AA746" s="147">
        <v>51358.2</v>
      </c>
      <c r="AB746" s="147"/>
      <c r="AC746" s="147">
        <v>7004.39</v>
      </c>
      <c r="AD746" s="147"/>
      <c r="AE746" s="147">
        <v>7556.4</v>
      </c>
      <c r="AF746" s="147">
        <v>11000</v>
      </c>
      <c r="AG746" s="147">
        <v>0</v>
      </c>
      <c r="AH746" s="147">
        <v>0</v>
      </c>
      <c r="AI746" s="147">
        <v>18556.400000000001</v>
      </c>
      <c r="AJ746" s="147">
        <v>32801.800000000003</v>
      </c>
      <c r="AK746" s="147"/>
      <c r="AL746" s="147">
        <v>32801.800000000003</v>
      </c>
      <c r="AM746" s="147" t="s">
        <v>4598</v>
      </c>
      <c r="AN746" s="147" t="s">
        <v>4599</v>
      </c>
      <c r="AO746" s="1" t="s">
        <v>4600</v>
      </c>
      <c r="AP746" s="149"/>
    </row>
    <row r="747" spans="1:42" ht="38.25">
      <c r="A747" s="2">
        <v>741</v>
      </c>
      <c r="B747" s="145">
        <v>7195</v>
      </c>
      <c r="C747" s="146" t="s">
        <v>585</v>
      </c>
      <c r="D747" s="147" t="s">
        <v>586</v>
      </c>
      <c r="E747" s="148" t="s">
        <v>4577</v>
      </c>
      <c r="F747" s="147" t="s">
        <v>3311</v>
      </c>
      <c r="G747" s="148" t="s">
        <v>3083</v>
      </c>
      <c r="H747" s="147" t="s">
        <v>143</v>
      </c>
      <c r="I747" s="147"/>
      <c r="J747" s="147"/>
      <c r="K747" s="147">
        <v>32902</v>
      </c>
      <c r="L747" s="147">
        <v>2194</v>
      </c>
      <c r="M747" s="147">
        <v>3509.6</v>
      </c>
      <c r="N747" s="147">
        <v>31586.400000000001</v>
      </c>
      <c r="O747" s="147">
        <v>2772</v>
      </c>
      <c r="P747" s="147">
        <v>2000</v>
      </c>
      <c r="Q747" s="147">
        <v>1000</v>
      </c>
      <c r="R747" s="147"/>
      <c r="S747" s="147">
        <v>2902</v>
      </c>
      <c r="T747" s="147"/>
      <c r="U747" s="147"/>
      <c r="V747" s="147"/>
      <c r="W747" s="147"/>
      <c r="X747" s="147"/>
      <c r="Y747" s="147"/>
      <c r="Z747" s="147">
        <f t="shared" si="11"/>
        <v>8674</v>
      </c>
      <c r="AA747" s="147">
        <v>47279.6</v>
      </c>
      <c r="AB747" s="147"/>
      <c r="AC747" s="147">
        <v>6549.81</v>
      </c>
      <c r="AD747" s="147"/>
      <c r="AE747" s="147">
        <v>7019.2</v>
      </c>
      <c r="AF747" s="147">
        <v>5000</v>
      </c>
      <c r="AG747" s="147">
        <v>370.87</v>
      </c>
      <c r="AH747" s="147">
        <v>1025.25</v>
      </c>
      <c r="AI747" s="147">
        <v>13415.32</v>
      </c>
      <c r="AJ747" s="147">
        <v>33864.28</v>
      </c>
      <c r="AK747" s="147"/>
      <c r="AL747" s="147">
        <v>33864.28</v>
      </c>
      <c r="AM747" s="147" t="s">
        <v>4601</v>
      </c>
      <c r="AN747" s="147" t="s">
        <v>4602</v>
      </c>
      <c r="AO747" s="1" t="s">
        <v>4603</v>
      </c>
      <c r="AP747" s="149"/>
    </row>
    <row r="748" spans="1:42" ht="51">
      <c r="A748" s="2">
        <v>742</v>
      </c>
      <c r="B748" s="145">
        <v>5050</v>
      </c>
      <c r="C748" s="146" t="s">
        <v>4604</v>
      </c>
      <c r="D748" s="147" t="s">
        <v>1540</v>
      </c>
      <c r="E748" s="148" t="s">
        <v>4605</v>
      </c>
      <c r="F748" s="147" t="s">
        <v>3311</v>
      </c>
      <c r="G748" s="148" t="s">
        <v>1752</v>
      </c>
      <c r="H748" s="147" t="s">
        <v>4392</v>
      </c>
      <c r="I748" s="147"/>
      <c r="J748" s="147"/>
      <c r="K748" s="147">
        <v>29728</v>
      </c>
      <c r="L748" s="147">
        <v>9910</v>
      </c>
      <c r="M748" s="147">
        <v>3963.8</v>
      </c>
      <c r="N748" s="147">
        <v>35674.199999999997</v>
      </c>
      <c r="O748" s="147">
        <v>2580</v>
      </c>
      <c r="P748" s="147">
        <v>2000</v>
      </c>
      <c r="Q748" s="147">
        <v>1000</v>
      </c>
      <c r="R748" s="147"/>
      <c r="S748" s="147">
        <v>2218</v>
      </c>
      <c r="T748" s="147"/>
      <c r="U748" s="147"/>
      <c r="V748" s="147"/>
      <c r="W748" s="147"/>
      <c r="X748" s="147"/>
      <c r="Y748" s="147"/>
      <c r="Z748" s="147">
        <f t="shared" si="11"/>
        <v>7798</v>
      </c>
      <c r="AA748" s="147">
        <v>51399.8</v>
      </c>
      <c r="AB748" s="147"/>
      <c r="AC748" s="147">
        <v>25138.17</v>
      </c>
      <c r="AD748" s="147">
        <v>0</v>
      </c>
      <c r="AE748" s="147">
        <v>7927.6</v>
      </c>
      <c r="AF748" s="147">
        <v>7000</v>
      </c>
      <c r="AG748" s="147">
        <v>468.43</v>
      </c>
      <c r="AH748" s="147">
        <v>3120.91</v>
      </c>
      <c r="AI748" s="147">
        <v>18516.939999999999</v>
      </c>
      <c r="AJ748" s="147">
        <v>32882.86</v>
      </c>
      <c r="AK748" s="147"/>
      <c r="AL748" s="147">
        <v>32882.86</v>
      </c>
      <c r="AM748" s="147" t="s">
        <v>4606</v>
      </c>
      <c r="AN748" s="147" t="s">
        <v>4607</v>
      </c>
      <c r="AO748" s="1" t="s">
        <v>4608</v>
      </c>
      <c r="AP748" s="149"/>
    </row>
    <row r="749" spans="1:42" ht="38.25">
      <c r="A749" s="2">
        <v>743</v>
      </c>
      <c r="B749" s="145">
        <v>6284</v>
      </c>
      <c r="C749" s="146" t="s">
        <v>4609</v>
      </c>
      <c r="D749" s="147" t="s">
        <v>1540</v>
      </c>
      <c r="E749" s="148" t="s">
        <v>4605</v>
      </c>
      <c r="F749" s="147" t="s">
        <v>3311</v>
      </c>
      <c r="G749" s="148" t="s">
        <v>1686</v>
      </c>
      <c r="H749" s="147" t="s">
        <v>2892</v>
      </c>
      <c r="I749" s="147"/>
      <c r="J749" s="147"/>
      <c r="K749" s="147">
        <v>26082</v>
      </c>
      <c r="L749" s="147">
        <v>6083</v>
      </c>
      <c r="M749" s="147">
        <v>3216.5</v>
      </c>
      <c r="N749" s="147">
        <v>28948.5</v>
      </c>
      <c r="O749" s="147">
        <v>2200</v>
      </c>
      <c r="P749" s="147">
        <v>2000</v>
      </c>
      <c r="Q749" s="147">
        <v>1000</v>
      </c>
      <c r="R749" s="147">
        <v>189</v>
      </c>
      <c r="S749" s="147"/>
      <c r="T749" s="147"/>
      <c r="U749" s="147"/>
      <c r="V749" s="147"/>
      <c r="W749" s="147"/>
      <c r="X749" s="147"/>
      <c r="Y749" s="147"/>
      <c r="Z749" s="147">
        <f t="shared" si="11"/>
        <v>5389</v>
      </c>
      <c r="AA749" s="147">
        <v>40770.5</v>
      </c>
      <c r="AB749" s="147"/>
      <c r="AC749" s="147">
        <v>15271.39</v>
      </c>
      <c r="AD749" s="147">
        <v>0</v>
      </c>
      <c r="AE749" s="147">
        <v>6433</v>
      </c>
      <c r="AF749" s="147">
        <v>3000</v>
      </c>
      <c r="AG749" s="147">
        <v>418.09</v>
      </c>
      <c r="AH749" s="147">
        <v>1346.38</v>
      </c>
      <c r="AI749" s="147">
        <v>11197.47</v>
      </c>
      <c r="AJ749" s="147">
        <v>29573.03</v>
      </c>
      <c r="AK749" s="147"/>
      <c r="AL749" s="147">
        <v>29573.03</v>
      </c>
      <c r="AM749" s="147" t="s">
        <v>4610</v>
      </c>
      <c r="AN749" s="147" t="s">
        <v>4611</v>
      </c>
      <c r="AO749" s="1" t="s">
        <v>4612</v>
      </c>
      <c r="AP749" s="149"/>
    </row>
    <row r="750" spans="1:42" ht="38.25">
      <c r="A750" s="2">
        <v>744</v>
      </c>
      <c r="B750" s="145">
        <v>6405</v>
      </c>
      <c r="C750" s="146" t="s">
        <v>976</v>
      </c>
      <c r="D750" s="147" t="s">
        <v>1540</v>
      </c>
      <c r="E750" s="148" t="s">
        <v>4605</v>
      </c>
      <c r="F750" s="147" t="s">
        <v>3311</v>
      </c>
      <c r="G750" s="148" t="s">
        <v>1693</v>
      </c>
      <c r="H750" s="147" t="s">
        <v>691</v>
      </c>
      <c r="I750" s="147"/>
      <c r="J750" s="147"/>
      <c r="K750" s="147">
        <v>48737</v>
      </c>
      <c r="L750" s="147">
        <v>9750</v>
      </c>
      <c r="M750" s="147">
        <v>5848.7</v>
      </c>
      <c r="N750" s="147">
        <v>52638.3</v>
      </c>
      <c r="O750" s="147">
        <v>4420</v>
      </c>
      <c r="P750" s="147">
        <v>2000</v>
      </c>
      <c r="Q750" s="147">
        <v>1000</v>
      </c>
      <c r="R750" s="147">
        <v>0</v>
      </c>
      <c r="S750" s="147">
        <v>5930</v>
      </c>
      <c r="T750" s="147">
        <v>2250</v>
      </c>
      <c r="U750" s="147"/>
      <c r="V750" s="147"/>
      <c r="W750" s="147">
        <v>5000</v>
      </c>
      <c r="X750" s="147"/>
      <c r="Y750" s="147"/>
      <c r="Z750" s="147">
        <f t="shared" si="11"/>
        <v>20600</v>
      </c>
      <c r="AA750" s="147">
        <v>84935.7</v>
      </c>
      <c r="AB750" s="147">
        <v>974.74</v>
      </c>
      <c r="AC750" s="147">
        <v>38268.949999999997</v>
      </c>
      <c r="AD750" s="147">
        <v>0</v>
      </c>
      <c r="AE750" s="147">
        <v>11697.4</v>
      </c>
      <c r="AF750" s="147">
        <v>10000</v>
      </c>
      <c r="AG750" s="147">
        <v>500</v>
      </c>
      <c r="AH750" s="147">
        <v>13811.75</v>
      </c>
      <c r="AI750" s="147">
        <v>36009.15</v>
      </c>
      <c r="AJ750" s="147">
        <v>48926.55</v>
      </c>
      <c r="AK750" s="147"/>
      <c r="AL750" s="147">
        <v>48926.55</v>
      </c>
      <c r="AM750" s="147" t="s">
        <v>4613</v>
      </c>
      <c r="AN750" s="147" t="s">
        <v>4614</v>
      </c>
      <c r="AO750" s="1" t="s">
        <v>4615</v>
      </c>
      <c r="AP750" s="149"/>
    </row>
    <row r="751" spans="1:42" ht="38.25">
      <c r="A751" s="2">
        <v>745</v>
      </c>
      <c r="B751" s="145">
        <v>6528</v>
      </c>
      <c r="C751" s="146" t="s">
        <v>4616</v>
      </c>
      <c r="D751" s="147" t="s">
        <v>1540</v>
      </c>
      <c r="E751" s="148" t="s">
        <v>4605</v>
      </c>
      <c r="F751" s="147" t="s">
        <v>3311</v>
      </c>
      <c r="G751" s="148" t="s">
        <v>1693</v>
      </c>
      <c r="H751" s="147" t="s">
        <v>143</v>
      </c>
      <c r="I751" s="147"/>
      <c r="J751" s="147"/>
      <c r="K751" s="147">
        <v>32902</v>
      </c>
      <c r="L751" s="147">
        <v>6582</v>
      </c>
      <c r="M751" s="147">
        <v>3948.4</v>
      </c>
      <c r="N751" s="147">
        <v>35535.599999999999</v>
      </c>
      <c r="O751" s="147">
        <v>2772</v>
      </c>
      <c r="P751" s="147">
        <v>2000</v>
      </c>
      <c r="Q751" s="147">
        <v>1000</v>
      </c>
      <c r="R751" s="147"/>
      <c r="S751" s="147">
        <v>2902</v>
      </c>
      <c r="T751" s="147"/>
      <c r="U751" s="147"/>
      <c r="V751" s="147"/>
      <c r="W751" s="147"/>
      <c r="X751" s="147"/>
      <c r="Y751" s="147"/>
      <c r="Z751" s="147">
        <f t="shared" si="11"/>
        <v>8674</v>
      </c>
      <c r="AA751" s="147">
        <v>52106.400000000001</v>
      </c>
      <c r="AB751" s="147"/>
      <c r="AC751" s="147">
        <v>26001.48</v>
      </c>
      <c r="AD751" s="147">
        <v>0</v>
      </c>
      <c r="AE751" s="147">
        <v>7896.8</v>
      </c>
      <c r="AF751" s="147">
        <v>7000</v>
      </c>
      <c r="AG751" s="147">
        <v>425.79</v>
      </c>
      <c r="AH751" s="147">
        <v>4248.17</v>
      </c>
      <c r="AI751" s="147">
        <v>19570.759999999998</v>
      </c>
      <c r="AJ751" s="147">
        <v>32535.64</v>
      </c>
      <c r="AK751" s="147"/>
      <c r="AL751" s="147">
        <v>32535.64</v>
      </c>
      <c r="AM751" s="147" t="s">
        <v>4617</v>
      </c>
      <c r="AN751" s="147" t="s">
        <v>4618</v>
      </c>
      <c r="AO751" s="1" t="s">
        <v>4619</v>
      </c>
      <c r="AP751" s="149"/>
    </row>
    <row r="752" spans="1:42" ht="38.25">
      <c r="A752" s="2">
        <v>746</v>
      </c>
      <c r="B752" s="145">
        <v>6914</v>
      </c>
      <c r="C752" s="146" t="s">
        <v>1411</v>
      </c>
      <c r="D752" s="147" t="s">
        <v>1540</v>
      </c>
      <c r="E752" s="148" t="s">
        <v>4605</v>
      </c>
      <c r="F752" s="147" t="s">
        <v>3311</v>
      </c>
      <c r="G752" s="148" t="s">
        <v>2821</v>
      </c>
      <c r="H752" s="147" t="s">
        <v>143</v>
      </c>
      <c r="I752" s="147"/>
      <c r="J752" s="147"/>
      <c r="K752" s="147">
        <v>32902</v>
      </c>
      <c r="L752" s="147">
        <v>4388</v>
      </c>
      <c r="M752" s="147">
        <v>3729</v>
      </c>
      <c r="N752" s="147">
        <v>33561</v>
      </c>
      <c r="O752" s="147">
        <v>2772</v>
      </c>
      <c r="P752" s="147">
        <v>2000</v>
      </c>
      <c r="Q752" s="147">
        <v>1000</v>
      </c>
      <c r="R752" s="147"/>
      <c r="S752" s="147">
        <v>2902</v>
      </c>
      <c r="T752" s="147"/>
      <c r="U752" s="147"/>
      <c r="V752" s="147"/>
      <c r="W752" s="147"/>
      <c r="X752" s="147"/>
      <c r="Y752" s="147"/>
      <c r="Z752" s="147">
        <f t="shared" si="11"/>
        <v>8674</v>
      </c>
      <c r="AA752" s="147">
        <v>49693</v>
      </c>
      <c r="AB752" s="147"/>
      <c r="AC752" s="147">
        <v>15941.84</v>
      </c>
      <c r="AD752" s="147">
        <v>0</v>
      </c>
      <c r="AE752" s="147">
        <v>7458</v>
      </c>
      <c r="AF752" s="147">
        <v>5000</v>
      </c>
      <c r="AG752" s="147">
        <v>368.9</v>
      </c>
      <c r="AH752" s="147">
        <v>3229.08</v>
      </c>
      <c r="AI752" s="147">
        <v>16055.98</v>
      </c>
      <c r="AJ752" s="147">
        <v>33637.019999999997</v>
      </c>
      <c r="AK752" s="147"/>
      <c r="AL752" s="147">
        <v>33637.019999999997</v>
      </c>
      <c r="AM752" s="147" t="s">
        <v>4620</v>
      </c>
      <c r="AN752" s="147" t="s">
        <v>4621</v>
      </c>
      <c r="AO752" s="1" t="s">
        <v>4622</v>
      </c>
      <c r="AP752" s="149"/>
    </row>
    <row r="753" spans="1:42" ht="38.25">
      <c r="A753" s="2">
        <v>747</v>
      </c>
      <c r="B753" s="145">
        <v>6946</v>
      </c>
      <c r="C753" s="146" t="s">
        <v>4623</v>
      </c>
      <c r="D753" s="147" t="s">
        <v>1540</v>
      </c>
      <c r="E753" s="148" t="s">
        <v>4605</v>
      </c>
      <c r="F753" s="147" t="s">
        <v>3311</v>
      </c>
      <c r="G753" s="148" t="s">
        <v>3083</v>
      </c>
      <c r="H753" s="147" t="s">
        <v>144</v>
      </c>
      <c r="I753" s="147"/>
      <c r="J753" s="147"/>
      <c r="K753" s="147">
        <v>35420</v>
      </c>
      <c r="L753" s="147">
        <v>2362</v>
      </c>
      <c r="M753" s="147">
        <v>3778.2</v>
      </c>
      <c r="N753" s="147">
        <v>34003.800000000003</v>
      </c>
      <c r="O753" s="147">
        <v>3344</v>
      </c>
      <c r="P753" s="147">
        <v>2000</v>
      </c>
      <c r="Q753" s="147">
        <v>1000</v>
      </c>
      <c r="R753" s="147"/>
      <c r="S753" s="147">
        <v>3454</v>
      </c>
      <c r="T753" s="147"/>
      <c r="U753" s="147"/>
      <c r="V753" s="147"/>
      <c r="W753" s="147"/>
      <c r="X753" s="147"/>
      <c r="Y753" s="147"/>
      <c r="Z753" s="147">
        <f t="shared" si="11"/>
        <v>9798</v>
      </c>
      <c r="AA753" s="147">
        <v>51358.2</v>
      </c>
      <c r="AB753" s="147"/>
      <c r="AC753" s="147">
        <v>22001.41</v>
      </c>
      <c r="AD753" s="147">
        <v>0</v>
      </c>
      <c r="AE753" s="147">
        <v>7556.4</v>
      </c>
      <c r="AF753" s="147">
        <v>5000</v>
      </c>
      <c r="AG753" s="147">
        <v>593.76</v>
      </c>
      <c r="AH753" s="147">
        <v>2442.41</v>
      </c>
      <c r="AI753" s="147">
        <v>15592.57</v>
      </c>
      <c r="AJ753" s="147">
        <v>35765.629999999997</v>
      </c>
      <c r="AK753" s="147"/>
      <c r="AL753" s="147">
        <v>35765.629999999997</v>
      </c>
      <c r="AM753" s="147" t="s">
        <v>4624</v>
      </c>
      <c r="AN753" s="147" t="s">
        <v>4625</v>
      </c>
      <c r="AO753" s="1" t="s">
        <v>4626</v>
      </c>
      <c r="AP753" s="149"/>
    </row>
    <row r="754" spans="1:42" ht="38.25">
      <c r="A754" s="2">
        <v>748</v>
      </c>
      <c r="B754" s="145">
        <v>7197</v>
      </c>
      <c r="C754" s="146" t="s">
        <v>4627</v>
      </c>
      <c r="D754" s="147" t="s">
        <v>1540</v>
      </c>
      <c r="E754" s="148" t="s">
        <v>4605</v>
      </c>
      <c r="F754" s="147" t="s">
        <v>3311</v>
      </c>
      <c r="G754" s="148" t="s">
        <v>3083</v>
      </c>
      <c r="H754" s="147" t="s">
        <v>143</v>
      </c>
      <c r="I754" s="147"/>
      <c r="J754" s="147"/>
      <c r="K754" s="147">
        <v>32902</v>
      </c>
      <c r="L754" s="147">
        <v>2194</v>
      </c>
      <c r="M754" s="147">
        <v>3509.6</v>
      </c>
      <c r="N754" s="147">
        <v>31586.400000000001</v>
      </c>
      <c r="O754" s="147">
        <v>2772</v>
      </c>
      <c r="P754" s="147">
        <v>2000</v>
      </c>
      <c r="Q754" s="147">
        <v>1000</v>
      </c>
      <c r="R754" s="147"/>
      <c r="S754" s="147">
        <v>2902</v>
      </c>
      <c r="T754" s="147"/>
      <c r="U754" s="147"/>
      <c r="V754" s="147"/>
      <c r="W754" s="147"/>
      <c r="X754" s="147"/>
      <c r="Y754" s="147"/>
      <c r="Z754" s="147">
        <f t="shared" si="11"/>
        <v>8674</v>
      </c>
      <c r="AA754" s="147">
        <v>47279.6</v>
      </c>
      <c r="AB754" s="147"/>
      <c r="AC754" s="147">
        <v>3697.01</v>
      </c>
      <c r="AD754" s="147"/>
      <c r="AE754" s="147">
        <v>7019.2</v>
      </c>
      <c r="AF754" s="147">
        <v>5000</v>
      </c>
      <c r="AG754" s="147">
        <v>362.97</v>
      </c>
      <c r="AH754" s="147">
        <v>429.88</v>
      </c>
      <c r="AI754" s="147">
        <v>12812.05</v>
      </c>
      <c r="AJ754" s="147">
        <v>34467.550000000003</v>
      </c>
      <c r="AK754" s="147"/>
      <c r="AL754" s="147">
        <v>34467.550000000003</v>
      </c>
      <c r="AM754" s="147" t="s">
        <v>4628</v>
      </c>
      <c r="AN754" s="147" t="s">
        <v>4629</v>
      </c>
      <c r="AO754" s="1" t="s">
        <v>4630</v>
      </c>
      <c r="AP754" s="149"/>
    </row>
    <row r="755" spans="1:42" ht="38.25">
      <c r="A755" s="2">
        <v>749</v>
      </c>
      <c r="B755" s="145">
        <v>7393</v>
      </c>
      <c r="C755" s="146" t="s">
        <v>4631</v>
      </c>
      <c r="D755" s="147" t="s">
        <v>1540</v>
      </c>
      <c r="E755" s="148" t="s">
        <v>4605</v>
      </c>
      <c r="F755" s="147" t="s">
        <v>3311</v>
      </c>
      <c r="G755" s="148" t="s">
        <v>2989</v>
      </c>
      <c r="H755" s="147" t="s">
        <v>615</v>
      </c>
      <c r="I755" s="147"/>
      <c r="J755" s="147"/>
      <c r="K755" s="147">
        <v>43689</v>
      </c>
      <c r="L755" s="147"/>
      <c r="M755" s="147">
        <v>4368.8999999999996</v>
      </c>
      <c r="N755" s="147">
        <v>39320.1</v>
      </c>
      <c r="O755" s="147">
        <v>3850</v>
      </c>
      <c r="P755" s="147">
        <v>2000</v>
      </c>
      <c r="Q755" s="147">
        <v>1000</v>
      </c>
      <c r="R755" s="147">
        <v>465</v>
      </c>
      <c r="S755" s="147"/>
      <c r="T755" s="147"/>
      <c r="U755" s="147"/>
      <c r="V755" s="147"/>
      <c r="W755" s="147"/>
      <c r="X755" s="147"/>
      <c r="Y755" s="147"/>
      <c r="Z755" s="147">
        <f t="shared" si="11"/>
        <v>7315</v>
      </c>
      <c r="AA755" s="147">
        <v>55372.9</v>
      </c>
      <c r="AB755" s="147"/>
      <c r="AC755" s="147"/>
      <c r="AD755" s="147"/>
      <c r="AE755" s="147">
        <v>8737.7999999999993</v>
      </c>
      <c r="AF755" s="147">
        <v>0</v>
      </c>
      <c r="AG755" s="147">
        <v>466.35</v>
      </c>
      <c r="AH755" s="147">
        <v>0</v>
      </c>
      <c r="AI755" s="147">
        <v>9204.15</v>
      </c>
      <c r="AJ755" s="147">
        <v>46168.75</v>
      </c>
      <c r="AK755" s="147"/>
      <c r="AL755" s="147">
        <v>46168.75</v>
      </c>
      <c r="AM755" s="147" t="s">
        <v>4632</v>
      </c>
      <c r="AN755" s="147"/>
      <c r="AO755" s="1">
        <v>0</v>
      </c>
      <c r="AP755" s="149"/>
    </row>
    <row r="756" spans="1:42" ht="51">
      <c r="A756" s="2">
        <v>750</v>
      </c>
      <c r="B756" s="145">
        <v>4872</v>
      </c>
      <c r="C756" s="146" t="s">
        <v>1415</v>
      </c>
      <c r="D756" s="147" t="s">
        <v>1541</v>
      </c>
      <c r="E756" s="148" t="s">
        <v>4633</v>
      </c>
      <c r="F756" s="147" t="s">
        <v>3311</v>
      </c>
      <c r="G756" s="148" t="s">
        <v>1716</v>
      </c>
      <c r="H756" s="147" t="s">
        <v>142</v>
      </c>
      <c r="I756" s="147"/>
      <c r="J756" s="147"/>
      <c r="K756" s="147">
        <v>46207</v>
      </c>
      <c r="L756" s="147">
        <v>16940</v>
      </c>
      <c r="M756" s="147">
        <v>6314.7</v>
      </c>
      <c r="N756" s="147">
        <v>56832.3</v>
      </c>
      <c r="O756" s="147">
        <v>4220</v>
      </c>
      <c r="P756" s="147">
        <v>2000</v>
      </c>
      <c r="Q756" s="147">
        <v>1000</v>
      </c>
      <c r="R756" s="147"/>
      <c r="S756" s="147">
        <v>5427</v>
      </c>
      <c r="T756" s="147">
        <v>2100</v>
      </c>
      <c r="U756" s="147"/>
      <c r="V756" s="147"/>
      <c r="W756" s="147">
        <v>4000</v>
      </c>
      <c r="X756" s="147"/>
      <c r="Y756" s="147"/>
      <c r="Z756" s="147">
        <f t="shared" si="11"/>
        <v>18747</v>
      </c>
      <c r="AA756" s="147">
        <v>88208.7</v>
      </c>
      <c r="AB756" s="147">
        <v>924.14</v>
      </c>
      <c r="AC756" s="147">
        <v>12478.13</v>
      </c>
      <c r="AD756" s="147">
        <v>0</v>
      </c>
      <c r="AE756" s="147">
        <v>12629.4</v>
      </c>
      <c r="AF756" s="147">
        <v>0</v>
      </c>
      <c r="AG756" s="147">
        <v>750</v>
      </c>
      <c r="AH756" s="147">
        <v>1340.23</v>
      </c>
      <c r="AI756" s="147">
        <v>14719.63</v>
      </c>
      <c r="AJ756" s="147">
        <v>73489.070000000007</v>
      </c>
      <c r="AK756" s="147"/>
      <c r="AL756" s="147">
        <v>73489.070000000007</v>
      </c>
      <c r="AM756" s="147" t="s">
        <v>4634</v>
      </c>
      <c r="AN756" s="147" t="s">
        <v>4635</v>
      </c>
      <c r="AO756" s="1" t="s">
        <v>4636</v>
      </c>
      <c r="AP756" s="149"/>
    </row>
    <row r="757" spans="1:42" ht="38.25">
      <c r="A757" s="2">
        <v>751</v>
      </c>
      <c r="B757" s="145">
        <v>6894</v>
      </c>
      <c r="C757" s="146" t="s">
        <v>4637</v>
      </c>
      <c r="D757" s="147" t="s">
        <v>1541</v>
      </c>
      <c r="E757" s="148" t="s">
        <v>4633</v>
      </c>
      <c r="F757" s="147" t="s">
        <v>3311</v>
      </c>
      <c r="G757" s="148" t="s">
        <v>2821</v>
      </c>
      <c r="H757" s="147" t="s">
        <v>143</v>
      </c>
      <c r="I757" s="147"/>
      <c r="J757" s="147"/>
      <c r="K757" s="147">
        <v>32902</v>
      </c>
      <c r="L757" s="147">
        <v>4388</v>
      </c>
      <c r="M757" s="147">
        <v>3729</v>
      </c>
      <c r="N757" s="147">
        <v>33561</v>
      </c>
      <c r="O757" s="147">
        <v>2772</v>
      </c>
      <c r="P757" s="147">
        <v>2000</v>
      </c>
      <c r="Q757" s="147">
        <v>1000</v>
      </c>
      <c r="R757" s="147">
        <v>272</v>
      </c>
      <c r="S757" s="147"/>
      <c r="T757" s="147"/>
      <c r="U757" s="147"/>
      <c r="V757" s="147"/>
      <c r="W757" s="147"/>
      <c r="X757" s="147"/>
      <c r="Y757" s="147"/>
      <c r="Z757" s="147">
        <f t="shared" si="11"/>
        <v>6044</v>
      </c>
      <c r="AA757" s="147">
        <v>47063</v>
      </c>
      <c r="AB757" s="147"/>
      <c r="AC757" s="147">
        <v>17800.150000000001</v>
      </c>
      <c r="AD757" s="147">
        <v>0</v>
      </c>
      <c r="AE757" s="147">
        <v>7458</v>
      </c>
      <c r="AF757" s="147">
        <v>5000</v>
      </c>
      <c r="AG757" s="147">
        <v>461.31</v>
      </c>
      <c r="AH757" s="147">
        <v>1388.95</v>
      </c>
      <c r="AI757" s="147">
        <v>14308.26</v>
      </c>
      <c r="AJ757" s="147">
        <v>32754.74</v>
      </c>
      <c r="AK757" s="147"/>
      <c r="AL757" s="147">
        <v>32754.74</v>
      </c>
      <c r="AM757" s="147" t="s">
        <v>4638</v>
      </c>
      <c r="AN757" s="147" t="s">
        <v>4639</v>
      </c>
      <c r="AO757" s="1" t="s">
        <v>4640</v>
      </c>
      <c r="AP757" s="149"/>
    </row>
    <row r="758" spans="1:42" ht="38.25">
      <c r="A758" s="2">
        <v>752</v>
      </c>
      <c r="B758" s="145">
        <v>7212</v>
      </c>
      <c r="C758" s="146" t="s">
        <v>4641</v>
      </c>
      <c r="D758" s="147" t="s">
        <v>1541</v>
      </c>
      <c r="E758" s="148" t="s">
        <v>4633</v>
      </c>
      <c r="F758" s="147" t="s">
        <v>3311</v>
      </c>
      <c r="G758" s="148" t="s">
        <v>3083</v>
      </c>
      <c r="H758" s="147" t="s">
        <v>143</v>
      </c>
      <c r="I758" s="147"/>
      <c r="J758" s="147"/>
      <c r="K758" s="147">
        <v>32902</v>
      </c>
      <c r="L758" s="147">
        <v>2194</v>
      </c>
      <c r="M758" s="147">
        <v>3509.6</v>
      </c>
      <c r="N758" s="147">
        <v>31586.400000000001</v>
      </c>
      <c r="O758" s="147">
        <v>2772</v>
      </c>
      <c r="P758" s="147">
        <v>2000</v>
      </c>
      <c r="Q758" s="147">
        <v>1000</v>
      </c>
      <c r="R758" s="147"/>
      <c r="S758" s="147">
        <v>2902</v>
      </c>
      <c r="T758" s="147"/>
      <c r="U758" s="147"/>
      <c r="V758" s="147"/>
      <c r="W758" s="147"/>
      <c r="X758" s="147"/>
      <c r="Y758" s="147"/>
      <c r="Z758" s="147">
        <f t="shared" si="11"/>
        <v>8674</v>
      </c>
      <c r="AA758" s="147">
        <v>47279.6</v>
      </c>
      <c r="AB758" s="147"/>
      <c r="AC758" s="147">
        <v>6105.72</v>
      </c>
      <c r="AD758" s="147"/>
      <c r="AE758" s="147">
        <v>7019.2</v>
      </c>
      <c r="AF758" s="147">
        <v>2000</v>
      </c>
      <c r="AG758" s="147">
        <v>373.74</v>
      </c>
      <c r="AH758" s="147">
        <v>649.67999999999995</v>
      </c>
      <c r="AI758" s="147">
        <v>10042.620000000001</v>
      </c>
      <c r="AJ758" s="147">
        <v>37236.980000000003</v>
      </c>
      <c r="AK758" s="147"/>
      <c r="AL758" s="147">
        <v>37236.980000000003</v>
      </c>
      <c r="AM758" s="147" t="s">
        <v>4642</v>
      </c>
      <c r="AN758" s="147" t="s">
        <v>4643</v>
      </c>
      <c r="AO758" s="1" t="s">
        <v>4644</v>
      </c>
      <c r="AP758" s="149"/>
    </row>
    <row r="759" spans="1:42" ht="38.25">
      <c r="A759" s="2">
        <v>753</v>
      </c>
      <c r="B759" s="145">
        <v>7222</v>
      </c>
      <c r="C759" s="146" t="s">
        <v>1412</v>
      </c>
      <c r="D759" s="147" t="s">
        <v>1541</v>
      </c>
      <c r="E759" s="148" t="s">
        <v>4633</v>
      </c>
      <c r="F759" s="147" t="s">
        <v>3311</v>
      </c>
      <c r="G759" s="148" t="s">
        <v>3083</v>
      </c>
      <c r="H759" s="147" t="s">
        <v>143</v>
      </c>
      <c r="I759" s="147"/>
      <c r="J759" s="147"/>
      <c r="K759" s="147">
        <v>32902</v>
      </c>
      <c r="L759" s="147">
        <v>2194</v>
      </c>
      <c r="M759" s="147">
        <v>3509.6</v>
      </c>
      <c r="N759" s="147">
        <v>31586.400000000001</v>
      </c>
      <c r="O759" s="147">
        <v>2772</v>
      </c>
      <c r="P759" s="147">
        <v>2000</v>
      </c>
      <c r="Q759" s="147">
        <v>1000</v>
      </c>
      <c r="R759" s="147"/>
      <c r="S759" s="147">
        <v>2902</v>
      </c>
      <c r="T759" s="147"/>
      <c r="U759" s="147"/>
      <c r="V759" s="147"/>
      <c r="W759" s="147"/>
      <c r="X759" s="147"/>
      <c r="Y759" s="147"/>
      <c r="Z759" s="147">
        <f t="shared" si="11"/>
        <v>8674</v>
      </c>
      <c r="AA759" s="147">
        <v>47279.6</v>
      </c>
      <c r="AB759" s="147"/>
      <c r="AC759" s="147">
        <v>6105.72</v>
      </c>
      <c r="AD759" s="147"/>
      <c r="AE759" s="147">
        <v>7019.2</v>
      </c>
      <c r="AF759" s="147">
        <v>5000</v>
      </c>
      <c r="AG759" s="147">
        <v>341.57</v>
      </c>
      <c r="AH759" s="147">
        <v>665.84</v>
      </c>
      <c r="AI759" s="147">
        <v>13026.61</v>
      </c>
      <c r="AJ759" s="147">
        <v>34252.99</v>
      </c>
      <c r="AK759" s="147"/>
      <c r="AL759" s="147">
        <v>34252.99</v>
      </c>
      <c r="AM759" s="147" t="s">
        <v>4645</v>
      </c>
      <c r="AN759" s="147" t="s">
        <v>4646</v>
      </c>
      <c r="AO759" s="1" t="s">
        <v>4647</v>
      </c>
      <c r="AP759" s="149"/>
    </row>
    <row r="760" spans="1:42" ht="38.25">
      <c r="A760" s="2">
        <v>754</v>
      </c>
      <c r="B760" s="145">
        <v>7520</v>
      </c>
      <c r="C760" s="146" t="s">
        <v>4648</v>
      </c>
      <c r="D760" s="147" t="s">
        <v>1541</v>
      </c>
      <c r="E760" s="148" t="s">
        <v>4633</v>
      </c>
      <c r="F760" s="147" t="s">
        <v>3311</v>
      </c>
      <c r="G760" s="148" t="s">
        <v>2989</v>
      </c>
      <c r="H760" s="147" t="s">
        <v>144</v>
      </c>
      <c r="I760" s="147"/>
      <c r="J760" s="147"/>
      <c r="K760" s="147">
        <v>35420</v>
      </c>
      <c r="L760" s="147"/>
      <c r="M760" s="147">
        <v>3542</v>
      </c>
      <c r="N760" s="147">
        <v>31878</v>
      </c>
      <c r="O760" s="147">
        <v>3344</v>
      </c>
      <c r="P760" s="147">
        <v>2000</v>
      </c>
      <c r="Q760" s="147">
        <v>1000</v>
      </c>
      <c r="R760" s="147">
        <v>324</v>
      </c>
      <c r="S760" s="147"/>
      <c r="T760" s="147"/>
      <c r="U760" s="147"/>
      <c r="V760" s="147"/>
      <c r="W760" s="147"/>
      <c r="X760" s="147"/>
      <c r="Y760" s="147"/>
      <c r="Z760" s="147">
        <f t="shared" si="11"/>
        <v>6668</v>
      </c>
      <c r="AA760" s="147">
        <v>45630</v>
      </c>
      <c r="AB760" s="147"/>
      <c r="AC760" s="147"/>
      <c r="AD760" s="147"/>
      <c r="AE760" s="147">
        <v>7084</v>
      </c>
      <c r="AF760" s="147">
        <v>0</v>
      </c>
      <c r="AG760" s="147">
        <v>346.92</v>
      </c>
      <c r="AH760" s="147">
        <v>0</v>
      </c>
      <c r="AI760" s="147">
        <v>7430.92</v>
      </c>
      <c r="AJ760" s="147">
        <v>38199.08</v>
      </c>
      <c r="AK760" s="147"/>
      <c r="AL760" s="147">
        <v>38199.08</v>
      </c>
      <c r="AM760" s="147" t="s">
        <v>4649</v>
      </c>
      <c r="AN760" s="147"/>
      <c r="AO760" s="1">
        <v>0</v>
      </c>
      <c r="AP760" s="149"/>
    </row>
    <row r="761" spans="1:42" ht="38.25">
      <c r="A761" s="2">
        <v>755</v>
      </c>
      <c r="B761" s="145">
        <v>90175</v>
      </c>
      <c r="C761" s="146" t="s">
        <v>4650</v>
      </c>
      <c r="D761" s="147" t="s">
        <v>1541</v>
      </c>
      <c r="E761" s="148" t="s">
        <v>4633</v>
      </c>
      <c r="F761" s="147" t="s">
        <v>3311</v>
      </c>
      <c r="G761" s="148"/>
      <c r="H761" s="147" t="s">
        <v>3233</v>
      </c>
      <c r="I761" s="147"/>
      <c r="J761" s="147"/>
      <c r="K761" s="147">
        <v>24702</v>
      </c>
      <c r="L761" s="147"/>
      <c r="M761" s="147">
        <v>0</v>
      </c>
      <c r="N761" s="147">
        <v>24702</v>
      </c>
      <c r="O761" s="147"/>
      <c r="P761" s="147">
        <v>2000</v>
      </c>
      <c r="Q761" s="147">
        <v>1000</v>
      </c>
      <c r="R761" s="147"/>
      <c r="S761" s="147"/>
      <c r="T761" s="147"/>
      <c r="U761" s="147"/>
      <c r="V761" s="147">
        <v>0</v>
      </c>
      <c r="W761" s="147"/>
      <c r="X761" s="147"/>
      <c r="Y761" s="147"/>
      <c r="Z761" s="147">
        <f t="shared" si="11"/>
        <v>3000</v>
      </c>
      <c r="AA761" s="147">
        <v>27702</v>
      </c>
      <c r="AB761" s="147"/>
      <c r="AC761" s="147"/>
      <c r="AD761" s="147">
        <v>0</v>
      </c>
      <c r="AE761" s="147">
        <v>0</v>
      </c>
      <c r="AF761" s="147">
        <v>0</v>
      </c>
      <c r="AG761" s="147">
        <v>277.02</v>
      </c>
      <c r="AH761" s="147">
        <v>0</v>
      </c>
      <c r="AI761" s="147">
        <v>277.02</v>
      </c>
      <c r="AJ761" s="147">
        <v>27424.98</v>
      </c>
      <c r="AK761" s="147"/>
      <c r="AL761" s="147">
        <v>27424.98</v>
      </c>
      <c r="AM761" s="147" t="s">
        <v>4651</v>
      </c>
      <c r="AN761" s="147"/>
      <c r="AO761" s="1">
        <v>0</v>
      </c>
      <c r="AP761" s="149"/>
    </row>
    <row r="762" spans="1:42" ht="38.25">
      <c r="A762" s="2">
        <v>756</v>
      </c>
      <c r="B762" s="145">
        <v>5763</v>
      </c>
      <c r="C762" s="146" t="s">
        <v>1400</v>
      </c>
      <c r="D762" s="147" t="s">
        <v>588</v>
      </c>
      <c r="E762" s="148" t="s">
        <v>4652</v>
      </c>
      <c r="F762" s="147" t="s">
        <v>3311</v>
      </c>
      <c r="G762" s="148" t="s">
        <v>1716</v>
      </c>
      <c r="H762" s="147" t="s">
        <v>144</v>
      </c>
      <c r="I762" s="147"/>
      <c r="J762" s="147"/>
      <c r="K762" s="147">
        <v>35420</v>
      </c>
      <c r="L762" s="147">
        <v>12991</v>
      </c>
      <c r="M762" s="147">
        <v>4841.1000000000004</v>
      </c>
      <c r="N762" s="147">
        <v>43569.9</v>
      </c>
      <c r="O762" s="147">
        <v>3344</v>
      </c>
      <c r="P762" s="147">
        <v>2000</v>
      </c>
      <c r="Q762" s="147">
        <v>1000</v>
      </c>
      <c r="R762" s="147"/>
      <c r="S762" s="147">
        <v>5936</v>
      </c>
      <c r="T762" s="147">
        <v>2100</v>
      </c>
      <c r="U762" s="147"/>
      <c r="V762" s="147"/>
      <c r="W762" s="147">
        <v>4000</v>
      </c>
      <c r="X762" s="147"/>
      <c r="Y762" s="147"/>
      <c r="Z762" s="147">
        <f t="shared" si="11"/>
        <v>18380</v>
      </c>
      <c r="AA762" s="147">
        <v>71632.100000000006</v>
      </c>
      <c r="AB762" s="147">
        <v>708.4</v>
      </c>
      <c r="AC762" s="147">
        <v>33136.1</v>
      </c>
      <c r="AD762" s="147">
        <v>0</v>
      </c>
      <c r="AE762" s="147">
        <v>9682.2000000000007</v>
      </c>
      <c r="AF762" s="147">
        <v>15000</v>
      </c>
      <c r="AG762" s="147">
        <v>456.01</v>
      </c>
      <c r="AH762" s="147">
        <v>9811.2199999999993</v>
      </c>
      <c r="AI762" s="147">
        <v>34949.43</v>
      </c>
      <c r="AJ762" s="147">
        <v>36682.67</v>
      </c>
      <c r="AK762" s="147"/>
      <c r="AL762" s="147">
        <v>36682.67</v>
      </c>
      <c r="AM762" s="147" t="s">
        <v>4653</v>
      </c>
      <c r="AN762" s="147" t="s">
        <v>4654</v>
      </c>
      <c r="AO762" s="1" t="s">
        <v>4655</v>
      </c>
      <c r="AP762" s="149"/>
    </row>
    <row r="763" spans="1:42" ht="38.25">
      <c r="A763" s="2">
        <v>757</v>
      </c>
      <c r="B763" s="145">
        <v>6254</v>
      </c>
      <c r="C763" s="146" t="s">
        <v>4656</v>
      </c>
      <c r="D763" s="147" t="s">
        <v>588</v>
      </c>
      <c r="E763" s="148" t="s">
        <v>4652</v>
      </c>
      <c r="F763" s="147" t="s">
        <v>3311</v>
      </c>
      <c r="G763" s="148" t="s">
        <v>1686</v>
      </c>
      <c r="H763" s="147" t="s">
        <v>2892</v>
      </c>
      <c r="I763" s="147"/>
      <c r="J763" s="147"/>
      <c r="K763" s="147">
        <v>26082</v>
      </c>
      <c r="L763" s="147">
        <v>6083</v>
      </c>
      <c r="M763" s="147">
        <v>3216.5</v>
      </c>
      <c r="N763" s="147">
        <v>28948.5</v>
      </c>
      <c r="O763" s="147">
        <v>2200</v>
      </c>
      <c r="P763" s="147">
        <v>2000</v>
      </c>
      <c r="Q763" s="147">
        <v>1000</v>
      </c>
      <c r="R763" s="147">
        <v>594</v>
      </c>
      <c r="S763" s="147"/>
      <c r="T763" s="147"/>
      <c r="U763" s="147"/>
      <c r="V763" s="147"/>
      <c r="W763" s="147"/>
      <c r="X763" s="147"/>
      <c r="Y763" s="147"/>
      <c r="Z763" s="147">
        <f t="shared" si="11"/>
        <v>5794</v>
      </c>
      <c r="AA763" s="147">
        <v>41175.5</v>
      </c>
      <c r="AB763" s="147"/>
      <c r="AC763" s="147">
        <v>20510.12</v>
      </c>
      <c r="AD763" s="147">
        <v>0</v>
      </c>
      <c r="AE763" s="147">
        <v>6433</v>
      </c>
      <c r="AF763" s="147">
        <v>0</v>
      </c>
      <c r="AG763" s="147">
        <v>435.15</v>
      </c>
      <c r="AH763" s="147">
        <v>1732.79</v>
      </c>
      <c r="AI763" s="147">
        <v>8600.94</v>
      </c>
      <c r="AJ763" s="147">
        <v>32574.560000000001</v>
      </c>
      <c r="AK763" s="147"/>
      <c r="AL763" s="147">
        <v>32574.560000000001</v>
      </c>
      <c r="AM763" s="147" t="s">
        <v>4657</v>
      </c>
      <c r="AN763" s="147" t="s">
        <v>4658</v>
      </c>
      <c r="AO763" s="1" t="s">
        <v>4659</v>
      </c>
      <c r="AP763" s="149"/>
    </row>
    <row r="764" spans="1:42" ht="38.25">
      <c r="A764" s="2">
        <v>758</v>
      </c>
      <c r="B764" s="145">
        <v>6547</v>
      </c>
      <c r="C764" s="146" t="s">
        <v>1410</v>
      </c>
      <c r="D764" s="147" t="s">
        <v>588</v>
      </c>
      <c r="E764" s="148" t="s">
        <v>4652</v>
      </c>
      <c r="F764" s="147" t="s">
        <v>3311</v>
      </c>
      <c r="G764" s="148" t="s">
        <v>1693</v>
      </c>
      <c r="H764" s="147" t="s">
        <v>143</v>
      </c>
      <c r="I764" s="147"/>
      <c r="J764" s="147"/>
      <c r="K764" s="147">
        <v>32902</v>
      </c>
      <c r="L764" s="147">
        <v>6582</v>
      </c>
      <c r="M764" s="147">
        <v>3948.4</v>
      </c>
      <c r="N764" s="147">
        <v>35535.599999999999</v>
      </c>
      <c r="O764" s="147">
        <v>2772</v>
      </c>
      <c r="P764" s="147">
        <v>2000</v>
      </c>
      <c r="Q764" s="147">
        <v>1000</v>
      </c>
      <c r="R764" s="147">
        <v>855</v>
      </c>
      <c r="S764" s="147"/>
      <c r="T764" s="147"/>
      <c r="U764" s="147"/>
      <c r="V764" s="147"/>
      <c r="W764" s="147"/>
      <c r="X764" s="147"/>
      <c r="Y764" s="147"/>
      <c r="Z764" s="147">
        <f t="shared" si="11"/>
        <v>6627</v>
      </c>
      <c r="AA764" s="147">
        <v>50059.4</v>
      </c>
      <c r="AB764" s="147"/>
      <c r="AC764" s="147">
        <v>24825.4</v>
      </c>
      <c r="AD764" s="147">
        <v>0</v>
      </c>
      <c r="AE764" s="147">
        <v>7896.8</v>
      </c>
      <c r="AF764" s="147">
        <v>20000</v>
      </c>
      <c r="AG764" s="147">
        <v>422.45</v>
      </c>
      <c r="AH764" s="147">
        <v>1607.76</v>
      </c>
      <c r="AI764" s="147">
        <v>29927.01</v>
      </c>
      <c r="AJ764" s="147">
        <v>20132.39</v>
      </c>
      <c r="AK764" s="147"/>
      <c r="AL764" s="147">
        <v>20132.39</v>
      </c>
      <c r="AM764" s="147" t="s">
        <v>4660</v>
      </c>
      <c r="AN764" s="147" t="s">
        <v>4661</v>
      </c>
      <c r="AO764" s="1" t="s">
        <v>4662</v>
      </c>
      <c r="AP764" s="149"/>
    </row>
    <row r="765" spans="1:42" ht="38.25">
      <c r="A765" s="2">
        <v>759</v>
      </c>
      <c r="B765" s="145">
        <v>6876</v>
      </c>
      <c r="C765" s="146" t="s">
        <v>587</v>
      </c>
      <c r="D765" s="147" t="s">
        <v>588</v>
      </c>
      <c r="E765" s="148" t="s">
        <v>4652</v>
      </c>
      <c r="F765" s="147" t="s">
        <v>3311</v>
      </c>
      <c r="G765" s="148" t="s">
        <v>2821</v>
      </c>
      <c r="H765" s="147" t="s">
        <v>143</v>
      </c>
      <c r="I765" s="147"/>
      <c r="J765" s="147"/>
      <c r="K765" s="147">
        <v>32902</v>
      </c>
      <c r="L765" s="147">
        <v>4388</v>
      </c>
      <c r="M765" s="147">
        <v>3729</v>
      </c>
      <c r="N765" s="147">
        <v>33561</v>
      </c>
      <c r="O765" s="147">
        <v>2772</v>
      </c>
      <c r="P765" s="147">
        <v>2000</v>
      </c>
      <c r="Q765" s="147">
        <v>1000</v>
      </c>
      <c r="R765" s="147">
        <v>855</v>
      </c>
      <c r="S765" s="147"/>
      <c r="T765" s="147"/>
      <c r="U765" s="147"/>
      <c r="V765" s="147"/>
      <c r="W765" s="147"/>
      <c r="X765" s="147"/>
      <c r="Y765" s="147"/>
      <c r="Z765" s="147">
        <f t="shared" si="11"/>
        <v>6627</v>
      </c>
      <c r="AA765" s="147">
        <v>47646</v>
      </c>
      <c r="AB765" s="147"/>
      <c r="AC765" s="147">
        <v>19692.2</v>
      </c>
      <c r="AD765" s="147">
        <v>0</v>
      </c>
      <c r="AE765" s="147">
        <v>7458</v>
      </c>
      <c r="AF765" s="147">
        <v>5000</v>
      </c>
      <c r="AG765" s="147">
        <v>427.2</v>
      </c>
      <c r="AH765" s="147">
        <v>1642.2</v>
      </c>
      <c r="AI765" s="147">
        <v>14527.4</v>
      </c>
      <c r="AJ765" s="147">
        <v>33118.6</v>
      </c>
      <c r="AK765" s="147"/>
      <c r="AL765" s="147">
        <v>33118.6</v>
      </c>
      <c r="AM765" s="147" t="s">
        <v>4663</v>
      </c>
      <c r="AN765" s="147" t="s">
        <v>4664</v>
      </c>
      <c r="AO765" s="1" t="s">
        <v>4665</v>
      </c>
      <c r="AP765" s="149"/>
    </row>
    <row r="766" spans="1:42" ht="38.25">
      <c r="A766" s="2">
        <v>760</v>
      </c>
      <c r="B766" s="145">
        <v>7198</v>
      </c>
      <c r="C766" s="146" t="s">
        <v>4666</v>
      </c>
      <c r="D766" s="147" t="s">
        <v>588</v>
      </c>
      <c r="E766" s="148" t="s">
        <v>4652</v>
      </c>
      <c r="F766" s="147" t="s">
        <v>3311</v>
      </c>
      <c r="G766" s="148" t="s">
        <v>3083</v>
      </c>
      <c r="H766" s="147" t="s">
        <v>143</v>
      </c>
      <c r="I766" s="147"/>
      <c r="J766" s="147"/>
      <c r="K766" s="147">
        <v>32902</v>
      </c>
      <c r="L766" s="147">
        <v>2194</v>
      </c>
      <c r="M766" s="147">
        <v>3509.6</v>
      </c>
      <c r="N766" s="147">
        <v>31586.400000000001</v>
      </c>
      <c r="O766" s="147">
        <v>2772</v>
      </c>
      <c r="P766" s="147">
        <v>2000</v>
      </c>
      <c r="Q766" s="147">
        <v>1000</v>
      </c>
      <c r="R766" s="147"/>
      <c r="S766" s="147">
        <v>4989</v>
      </c>
      <c r="T766" s="147"/>
      <c r="U766" s="147"/>
      <c r="V766" s="147"/>
      <c r="W766" s="147"/>
      <c r="X766" s="147"/>
      <c r="Y766" s="147"/>
      <c r="Z766" s="147">
        <f t="shared" si="11"/>
        <v>10761</v>
      </c>
      <c r="AA766" s="147">
        <v>49366.6</v>
      </c>
      <c r="AB766" s="147"/>
      <c r="AC766" s="147">
        <v>6056.61</v>
      </c>
      <c r="AD766" s="147"/>
      <c r="AE766" s="147">
        <v>7019.2</v>
      </c>
      <c r="AF766" s="147">
        <v>5000</v>
      </c>
      <c r="AG766" s="147">
        <v>377.4</v>
      </c>
      <c r="AH766" s="147">
        <v>466.41</v>
      </c>
      <c r="AI766" s="147">
        <v>12863.01</v>
      </c>
      <c r="AJ766" s="147">
        <v>36503.589999999997</v>
      </c>
      <c r="AK766" s="147"/>
      <c r="AL766" s="147">
        <v>36503.589999999997</v>
      </c>
      <c r="AM766" s="147" t="s">
        <v>4667</v>
      </c>
      <c r="AN766" s="147" t="s">
        <v>4668</v>
      </c>
      <c r="AO766" s="1" t="s">
        <v>4669</v>
      </c>
      <c r="AP766" s="149"/>
    </row>
    <row r="767" spans="1:42" ht="38.25">
      <c r="A767" s="2">
        <v>761</v>
      </c>
      <c r="B767" s="145">
        <v>7603</v>
      </c>
      <c r="C767" s="146" t="s">
        <v>4670</v>
      </c>
      <c r="D767" s="147" t="s">
        <v>588</v>
      </c>
      <c r="E767" s="148" t="s">
        <v>4652</v>
      </c>
      <c r="F767" s="147" t="s">
        <v>3311</v>
      </c>
      <c r="G767" s="148" t="s">
        <v>2989</v>
      </c>
      <c r="H767" s="147" t="s">
        <v>143</v>
      </c>
      <c r="I767" s="147"/>
      <c r="J767" s="147"/>
      <c r="K767" s="147">
        <v>32902</v>
      </c>
      <c r="L767" s="147"/>
      <c r="M767" s="147">
        <v>3290.2</v>
      </c>
      <c r="N767" s="147">
        <v>29611.8</v>
      </c>
      <c r="O767" s="147">
        <v>2772</v>
      </c>
      <c r="P767" s="147">
        <v>2000</v>
      </c>
      <c r="Q767" s="147">
        <v>1000</v>
      </c>
      <c r="R767" s="147">
        <v>0</v>
      </c>
      <c r="S767" s="147">
        <v>4989</v>
      </c>
      <c r="T767" s="147"/>
      <c r="U767" s="147"/>
      <c r="V767" s="147"/>
      <c r="W767" s="147"/>
      <c r="X767" s="147"/>
      <c r="Y767" s="147"/>
      <c r="Z767" s="147">
        <f t="shared" si="11"/>
        <v>10761</v>
      </c>
      <c r="AA767" s="147">
        <v>46953.2</v>
      </c>
      <c r="AB767" s="147"/>
      <c r="AC767" s="147"/>
      <c r="AD767" s="147"/>
      <c r="AE767" s="147">
        <v>6580.4</v>
      </c>
      <c r="AF767" s="147">
        <v>0</v>
      </c>
      <c r="AG767" s="147">
        <v>0</v>
      </c>
      <c r="AH767" s="147">
        <v>0</v>
      </c>
      <c r="AI767" s="147">
        <v>6580.4</v>
      </c>
      <c r="AJ767" s="147">
        <v>40372.800000000003</v>
      </c>
      <c r="AK767" s="147"/>
      <c r="AL767" s="147">
        <v>40372.800000000003</v>
      </c>
      <c r="AM767" s="147" t="s">
        <v>4671</v>
      </c>
      <c r="AN767" s="147"/>
      <c r="AO767" s="1">
        <v>0</v>
      </c>
      <c r="AP767" s="149"/>
    </row>
    <row r="768" spans="1:42" ht="38.25">
      <c r="A768" s="2">
        <v>762</v>
      </c>
      <c r="B768" s="145">
        <v>90176</v>
      </c>
      <c r="C768" s="146" t="s">
        <v>4672</v>
      </c>
      <c r="D768" s="147" t="s">
        <v>588</v>
      </c>
      <c r="E768" s="148" t="s">
        <v>4652</v>
      </c>
      <c r="F768" s="147" t="s">
        <v>3311</v>
      </c>
      <c r="G768" s="148"/>
      <c r="H768" s="147" t="s">
        <v>3233</v>
      </c>
      <c r="I768" s="147"/>
      <c r="J768" s="147"/>
      <c r="K768" s="147">
        <v>24702</v>
      </c>
      <c r="L768" s="147"/>
      <c r="M768" s="147">
        <v>0</v>
      </c>
      <c r="N768" s="147">
        <v>24702</v>
      </c>
      <c r="O768" s="147"/>
      <c r="P768" s="147">
        <v>2000</v>
      </c>
      <c r="Q768" s="147">
        <v>1000</v>
      </c>
      <c r="R768" s="147"/>
      <c r="S768" s="147"/>
      <c r="T768" s="147"/>
      <c r="U768" s="147"/>
      <c r="V768" s="147">
        <v>0</v>
      </c>
      <c r="W768" s="147"/>
      <c r="X768" s="147"/>
      <c r="Y768" s="147"/>
      <c r="Z768" s="147">
        <f t="shared" si="11"/>
        <v>3000</v>
      </c>
      <c r="AA768" s="147">
        <v>27702</v>
      </c>
      <c r="AB768" s="147"/>
      <c r="AC768" s="147"/>
      <c r="AD768" s="147">
        <v>0</v>
      </c>
      <c r="AE768" s="147">
        <v>0</v>
      </c>
      <c r="AF768" s="147">
        <v>0</v>
      </c>
      <c r="AG768" s="147">
        <v>260.35000000000002</v>
      </c>
      <c r="AH768" s="147">
        <v>0</v>
      </c>
      <c r="AI768" s="147">
        <v>260.35000000000002</v>
      </c>
      <c r="AJ768" s="147">
        <v>27441.65</v>
      </c>
      <c r="AK768" s="147"/>
      <c r="AL768" s="147">
        <v>27441.65</v>
      </c>
      <c r="AM768" s="147" t="s">
        <v>4673</v>
      </c>
      <c r="AN768" s="147"/>
      <c r="AO768" s="1">
        <v>0</v>
      </c>
      <c r="AP768" s="149"/>
    </row>
    <row r="769" spans="1:42" ht="38.25">
      <c r="A769" s="2">
        <v>763</v>
      </c>
      <c r="B769" s="145">
        <v>5974</v>
      </c>
      <c r="C769" s="146" t="s">
        <v>938</v>
      </c>
      <c r="D769" s="147" t="s">
        <v>4674</v>
      </c>
      <c r="E769" s="148" t="s">
        <v>4675</v>
      </c>
      <c r="F769" s="147" t="s">
        <v>3311</v>
      </c>
      <c r="G769" s="148" t="s">
        <v>1716</v>
      </c>
      <c r="H769" s="147" t="s">
        <v>144</v>
      </c>
      <c r="I769" s="147"/>
      <c r="J769" s="147"/>
      <c r="K769" s="147">
        <v>35420</v>
      </c>
      <c r="L769" s="147">
        <v>12991</v>
      </c>
      <c r="M769" s="147">
        <v>4841.1000000000004</v>
      </c>
      <c r="N769" s="147">
        <v>43569.9</v>
      </c>
      <c r="O769" s="147">
        <v>3344</v>
      </c>
      <c r="P769" s="147">
        <v>2000</v>
      </c>
      <c r="Q769" s="147">
        <v>1000</v>
      </c>
      <c r="R769" s="147"/>
      <c r="S769" s="147">
        <v>4442</v>
      </c>
      <c r="T769" s="147">
        <v>2100</v>
      </c>
      <c r="U769" s="147"/>
      <c r="V769" s="147"/>
      <c r="W769" s="147">
        <v>4000</v>
      </c>
      <c r="X769" s="147"/>
      <c r="Y769" s="147"/>
      <c r="Z769" s="147">
        <f t="shared" si="11"/>
        <v>16886</v>
      </c>
      <c r="AA769" s="147">
        <v>70138.100000000006</v>
      </c>
      <c r="AB769" s="147"/>
      <c r="AC769" s="147">
        <v>31184.38</v>
      </c>
      <c r="AD769" s="147">
        <v>0</v>
      </c>
      <c r="AE769" s="147">
        <v>9682.2000000000007</v>
      </c>
      <c r="AF769" s="147">
        <v>0</v>
      </c>
      <c r="AG769" s="147">
        <v>423.82</v>
      </c>
      <c r="AH769" s="147">
        <v>5278.54</v>
      </c>
      <c r="AI769" s="147">
        <v>15384.56</v>
      </c>
      <c r="AJ769" s="147">
        <v>54753.54</v>
      </c>
      <c r="AK769" s="147"/>
      <c r="AL769" s="147">
        <v>54753.54</v>
      </c>
      <c r="AM769" s="147" t="s">
        <v>4676</v>
      </c>
      <c r="AN769" s="147" t="s">
        <v>4677</v>
      </c>
      <c r="AO769" s="1">
        <v>0</v>
      </c>
      <c r="AP769" s="149"/>
    </row>
    <row r="770" spans="1:42" ht="38.25">
      <c r="A770" s="2">
        <v>764</v>
      </c>
      <c r="B770" s="145">
        <v>6747</v>
      </c>
      <c r="C770" s="146" t="s">
        <v>4678</v>
      </c>
      <c r="D770" s="147" t="s">
        <v>4674</v>
      </c>
      <c r="E770" s="148" t="s">
        <v>4675</v>
      </c>
      <c r="F770" s="147" t="s">
        <v>3311</v>
      </c>
      <c r="G770" s="148" t="s">
        <v>2969</v>
      </c>
      <c r="H770" s="147" t="s">
        <v>144</v>
      </c>
      <c r="I770" s="147"/>
      <c r="J770" s="147"/>
      <c r="K770" s="147">
        <v>35420</v>
      </c>
      <c r="L770" s="147">
        <v>3543</v>
      </c>
      <c r="M770" s="147">
        <v>3896.3</v>
      </c>
      <c r="N770" s="147">
        <v>35066.699999999997</v>
      </c>
      <c r="O770" s="147">
        <v>3344</v>
      </c>
      <c r="P770" s="147">
        <v>2000</v>
      </c>
      <c r="Q770" s="147">
        <v>1000</v>
      </c>
      <c r="R770" s="147">
        <v>0</v>
      </c>
      <c r="S770" s="147">
        <v>4442</v>
      </c>
      <c r="T770" s="147"/>
      <c r="U770" s="147"/>
      <c r="V770" s="147"/>
      <c r="W770" s="147"/>
      <c r="X770" s="147"/>
      <c r="Y770" s="147"/>
      <c r="Z770" s="147">
        <f t="shared" si="11"/>
        <v>10786</v>
      </c>
      <c r="AA770" s="147">
        <v>53645.3</v>
      </c>
      <c r="AB770" s="147"/>
      <c r="AC770" s="147">
        <v>0</v>
      </c>
      <c r="AD770" s="147">
        <v>0</v>
      </c>
      <c r="AE770" s="147">
        <v>7792.6</v>
      </c>
      <c r="AF770" s="147">
        <v>7000</v>
      </c>
      <c r="AG770" s="147">
        <v>433.76</v>
      </c>
      <c r="AH770" s="147">
        <v>2379.29</v>
      </c>
      <c r="AI770" s="147">
        <v>17605.650000000001</v>
      </c>
      <c r="AJ770" s="147">
        <v>36039.65</v>
      </c>
      <c r="AK770" s="147"/>
      <c r="AL770" s="147">
        <v>36039.65</v>
      </c>
      <c r="AM770" s="147" t="s">
        <v>4679</v>
      </c>
      <c r="AN770" s="147" t="s">
        <v>4680</v>
      </c>
      <c r="AO770" s="1" t="s">
        <v>4681</v>
      </c>
      <c r="AP770" s="149"/>
    </row>
    <row r="771" spans="1:42" ht="38.25">
      <c r="A771" s="2">
        <v>765</v>
      </c>
      <c r="B771" s="145">
        <v>6880</v>
      </c>
      <c r="C771" s="146" t="s">
        <v>4682</v>
      </c>
      <c r="D771" s="147" t="s">
        <v>4674</v>
      </c>
      <c r="E771" s="148" t="s">
        <v>4675</v>
      </c>
      <c r="F771" s="147" t="s">
        <v>3311</v>
      </c>
      <c r="G771" s="148" t="s">
        <v>2821</v>
      </c>
      <c r="H771" s="147" t="s">
        <v>143</v>
      </c>
      <c r="I771" s="147"/>
      <c r="J771" s="147"/>
      <c r="K771" s="147">
        <v>32902</v>
      </c>
      <c r="L771" s="147">
        <v>4388</v>
      </c>
      <c r="M771" s="147">
        <v>3729</v>
      </c>
      <c r="N771" s="147">
        <v>33561</v>
      </c>
      <c r="O771" s="147">
        <v>2772</v>
      </c>
      <c r="P771" s="147">
        <v>2000</v>
      </c>
      <c r="Q771" s="147">
        <v>1000</v>
      </c>
      <c r="R771" s="147"/>
      <c r="S771" s="147">
        <v>3733</v>
      </c>
      <c r="T771" s="147"/>
      <c r="U771" s="147"/>
      <c r="V771" s="147"/>
      <c r="W771" s="147"/>
      <c r="X771" s="147"/>
      <c r="Y771" s="147"/>
      <c r="Z771" s="147">
        <f t="shared" si="11"/>
        <v>9505</v>
      </c>
      <c r="AA771" s="147">
        <v>50524</v>
      </c>
      <c r="AB771" s="147"/>
      <c r="AC771" s="147">
        <v>20899.509999999998</v>
      </c>
      <c r="AD771" s="147">
        <v>0</v>
      </c>
      <c r="AE771" s="147">
        <v>7458</v>
      </c>
      <c r="AF771" s="147">
        <v>3000</v>
      </c>
      <c r="AG771" s="147">
        <v>414.1</v>
      </c>
      <c r="AH771" s="147">
        <v>3772.27</v>
      </c>
      <c r="AI771" s="147">
        <v>14644.37</v>
      </c>
      <c r="AJ771" s="147">
        <v>35879.629999999997</v>
      </c>
      <c r="AK771" s="147"/>
      <c r="AL771" s="147">
        <v>35879.629999999997</v>
      </c>
      <c r="AM771" s="147" t="s">
        <v>4683</v>
      </c>
      <c r="AN771" s="147" t="s">
        <v>4684</v>
      </c>
      <c r="AO771" s="1" t="s">
        <v>4685</v>
      </c>
      <c r="AP771" s="149"/>
    </row>
    <row r="772" spans="1:42" ht="38.25">
      <c r="A772" s="2">
        <v>766</v>
      </c>
      <c r="B772" s="145">
        <v>7225</v>
      </c>
      <c r="C772" s="146" t="s">
        <v>4686</v>
      </c>
      <c r="D772" s="147" t="s">
        <v>4674</v>
      </c>
      <c r="E772" s="148" t="s">
        <v>4675</v>
      </c>
      <c r="F772" s="147" t="s">
        <v>3311</v>
      </c>
      <c r="G772" s="148" t="s">
        <v>3083</v>
      </c>
      <c r="H772" s="147" t="s">
        <v>143</v>
      </c>
      <c r="I772" s="147"/>
      <c r="J772" s="147"/>
      <c r="K772" s="147">
        <v>32902</v>
      </c>
      <c r="L772" s="147">
        <v>2194</v>
      </c>
      <c r="M772" s="147">
        <v>3509.6</v>
      </c>
      <c r="N772" s="147">
        <v>31586.400000000001</v>
      </c>
      <c r="O772" s="147">
        <v>2772</v>
      </c>
      <c r="P772" s="147">
        <v>2000</v>
      </c>
      <c r="Q772" s="147">
        <v>1000</v>
      </c>
      <c r="R772" s="147"/>
      <c r="S772" s="147">
        <v>3733</v>
      </c>
      <c r="T772" s="147"/>
      <c r="U772" s="147"/>
      <c r="V772" s="147"/>
      <c r="W772" s="147"/>
      <c r="X772" s="147"/>
      <c r="Y772" s="147"/>
      <c r="Z772" s="147">
        <f t="shared" si="11"/>
        <v>9505</v>
      </c>
      <c r="AA772" s="147">
        <v>48110.6</v>
      </c>
      <c r="AB772" s="147"/>
      <c r="AC772" s="147">
        <v>5493.03</v>
      </c>
      <c r="AD772" s="147"/>
      <c r="AE772" s="147">
        <v>7019.2</v>
      </c>
      <c r="AF772" s="147">
        <v>10000</v>
      </c>
      <c r="AG772" s="147">
        <v>387.16</v>
      </c>
      <c r="AH772" s="147">
        <v>0</v>
      </c>
      <c r="AI772" s="147">
        <v>17406.36</v>
      </c>
      <c r="AJ772" s="147">
        <v>30704.240000000002</v>
      </c>
      <c r="AK772" s="147"/>
      <c r="AL772" s="147">
        <v>30704.240000000002</v>
      </c>
      <c r="AM772" s="147" t="s">
        <v>4687</v>
      </c>
      <c r="AN772" s="147" t="s">
        <v>4688</v>
      </c>
      <c r="AO772" s="1" t="s">
        <v>4689</v>
      </c>
      <c r="AP772" s="149"/>
    </row>
    <row r="773" spans="1:42" ht="38.25">
      <c r="A773" s="2">
        <v>767</v>
      </c>
      <c r="B773" s="145">
        <v>90174</v>
      </c>
      <c r="C773" s="146" t="s">
        <v>4690</v>
      </c>
      <c r="D773" s="147" t="s">
        <v>4674</v>
      </c>
      <c r="E773" s="148" t="s">
        <v>4675</v>
      </c>
      <c r="F773" s="147" t="s">
        <v>3311</v>
      </c>
      <c r="G773" s="148"/>
      <c r="H773" s="147" t="s">
        <v>3233</v>
      </c>
      <c r="I773" s="147"/>
      <c r="J773" s="147"/>
      <c r="K773" s="147">
        <v>24702</v>
      </c>
      <c r="L773" s="147"/>
      <c r="M773" s="147">
        <v>0</v>
      </c>
      <c r="N773" s="147">
        <v>24702</v>
      </c>
      <c r="O773" s="147"/>
      <c r="P773" s="147">
        <v>2000</v>
      </c>
      <c r="Q773" s="147">
        <v>1000</v>
      </c>
      <c r="R773" s="147"/>
      <c r="S773" s="147"/>
      <c r="T773" s="147"/>
      <c r="U773" s="147"/>
      <c r="V773" s="147">
        <v>0</v>
      </c>
      <c r="W773" s="147"/>
      <c r="X773" s="147"/>
      <c r="Y773" s="147"/>
      <c r="Z773" s="147">
        <f t="shared" si="11"/>
        <v>3000</v>
      </c>
      <c r="AA773" s="147">
        <v>27702</v>
      </c>
      <c r="AB773" s="147"/>
      <c r="AC773" s="147"/>
      <c r="AD773" s="147">
        <v>0</v>
      </c>
      <c r="AE773" s="147">
        <v>0</v>
      </c>
      <c r="AF773" s="147">
        <v>0</v>
      </c>
      <c r="AG773" s="147">
        <v>260.35000000000002</v>
      </c>
      <c r="AH773" s="147">
        <v>0</v>
      </c>
      <c r="AI773" s="147">
        <v>260.35000000000002</v>
      </c>
      <c r="AJ773" s="147">
        <v>27441.65</v>
      </c>
      <c r="AK773" s="147"/>
      <c r="AL773" s="147">
        <v>27441.65</v>
      </c>
      <c r="AM773" s="147" t="s">
        <v>4691</v>
      </c>
      <c r="AN773" s="147"/>
      <c r="AO773" s="1">
        <v>0</v>
      </c>
      <c r="AP773" s="149"/>
    </row>
    <row r="774" spans="1:42" ht="38.25">
      <c r="A774" s="2">
        <v>768</v>
      </c>
      <c r="B774" s="145">
        <v>4969</v>
      </c>
      <c r="C774" s="146" t="s">
        <v>4692</v>
      </c>
      <c r="D774" s="147" t="s">
        <v>1542</v>
      </c>
      <c r="E774" s="148" t="s">
        <v>4693</v>
      </c>
      <c r="F774" s="147" t="s">
        <v>3311</v>
      </c>
      <c r="G774" s="148" t="s">
        <v>1716</v>
      </c>
      <c r="H774" s="147" t="s">
        <v>142</v>
      </c>
      <c r="I774" s="147"/>
      <c r="J774" s="147"/>
      <c r="K774" s="147">
        <v>46207</v>
      </c>
      <c r="L774" s="147">
        <v>16940</v>
      </c>
      <c r="M774" s="147">
        <v>6314.7</v>
      </c>
      <c r="N774" s="147">
        <v>56832.3</v>
      </c>
      <c r="O774" s="147">
        <v>4220</v>
      </c>
      <c r="P774" s="147">
        <v>2000</v>
      </c>
      <c r="Q774" s="147">
        <v>1000</v>
      </c>
      <c r="R774" s="147"/>
      <c r="S774" s="147">
        <v>11870</v>
      </c>
      <c r="T774" s="147">
        <v>2250</v>
      </c>
      <c r="U774" s="147"/>
      <c r="V774" s="147"/>
      <c r="W774" s="147">
        <v>5000</v>
      </c>
      <c r="X774" s="147"/>
      <c r="Y774" s="147"/>
      <c r="Z774" s="147">
        <f t="shared" si="11"/>
        <v>26340</v>
      </c>
      <c r="AA774" s="147">
        <v>95801.7</v>
      </c>
      <c r="AB774" s="147">
        <v>924.14</v>
      </c>
      <c r="AC774" s="147">
        <v>32314.959999999999</v>
      </c>
      <c r="AD774" s="147">
        <v>0</v>
      </c>
      <c r="AE774" s="147">
        <v>12629.4</v>
      </c>
      <c r="AF774" s="147">
        <v>20000</v>
      </c>
      <c r="AG774" s="147">
        <v>500</v>
      </c>
      <c r="AH774" s="147">
        <v>17039.86</v>
      </c>
      <c r="AI774" s="147">
        <v>50169.26</v>
      </c>
      <c r="AJ774" s="147">
        <v>45632.44</v>
      </c>
      <c r="AK774" s="147"/>
      <c r="AL774" s="147">
        <v>45632.44</v>
      </c>
      <c r="AM774" s="147" t="s">
        <v>4694</v>
      </c>
      <c r="AN774" s="147" t="s">
        <v>4695</v>
      </c>
      <c r="AO774" s="1" t="s">
        <v>4696</v>
      </c>
      <c r="AP774" s="149"/>
    </row>
    <row r="775" spans="1:42" ht="51">
      <c r="A775" s="2">
        <v>769</v>
      </c>
      <c r="B775" s="145">
        <v>5334</v>
      </c>
      <c r="C775" s="146" t="s">
        <v>4697</v>
      </c>
      <c r="D775" s="147" t="s">
        <v>1542</v>
      </c>
      <c r="E775" s="148" t="s">
        <v>4693</v>
      </c>
      <c r="F775" s="147" t="s">
        <v>3311</v>
      </c>
      <c r="G775" s="148" t="s">
        <v>1885</v>
      </c>
      <c r="H775" s="147" t="s">
        <v>144</v>
      </c>
      <c r="I775" s="147" t="s">
        <v>1959</v>
      </c>
      <c r="J775" s="147"/>
      <c r="K775" s="147">
        <v>38491</v>
      </c>
      <c r="L775" s="147">
        <v>16679</v>
      </c>
      <c r="M775" s="147">
        <v>5517</v>
      </c>
      <c r="N775" s="147">
        <v>49653</v>
      </c>
      <c r="O775" s="147">
        <v>3344</v>
      </c>
      <c r="P775" s="147">
        <v>2000</v>
      </c>
      <c r="Q775" s="147">
        <v>1000</v>
      </c>
      <c r="R775" s="147"/>
      <c r="S775" s="147">
        <v>7557</v>
      </c>
      <c r="T775" s="147"/>
      <c r="U775" s="147"/>
      <c r="V775" s="147"/>
      <c r="W775" s="147"/>
      <c r="X775" s="147"/>
      <c r="Y775" s="147"/>
      <c r="Z775" s="147">
        <f t="shared" ref="Z775:Z838" si="12">SUM(O775:Y775)</f>
        <v>13901</v>
      </c>
      <c r="AA775" s="147">
        <v>74588</v>
      </c>
      <c r="AB775" s="147"/>
      <c r="AC775" s="147">
        <v>27433.88</v>
      </c>
      <c r="AD775" s="147">
        <v>0</v>
      </c>
      <c r="AE775" s="147">
        <v>11034</v>
      </c>
      <c r="AF775" s="147">
        <v>10000</v>
      </c>
      <c r="AG775" s="147">
        <v>502.74</v>
      </c>
      <c r="AH775" s="147">
        <v>7561.16</v>
      </c>
      <c r="AI775" s="147">
        <v>29097.9</v>
      </c>
      <c r="AJ775" s="147">
        <v>45490.1</v>
      </c>
      <c r="AK775" s="147"/>
      <c r="AL775" s="147">
        <v>45490.1</v>
      </c>
      <c r="AM775" s="147" t="s">
        <v>4698</v>
      </c>
      <c r="AN775" s="147" t="s">
        <v>4699</v>
      </c>
      <c r="AO775" s="1" t="s">
        <v>4700</v>
      </c>
      <c r="AP775" s="149"/>
    </row>
    <row r="776" spans="1:42" ht="38.25">
      <c r="A776" s="2">
        <v>770</v>
      </c>
      <c r="B776" s="145">
        <v>7228</v>
      </c>
      <c r="C776" s="146" t="s">
        <v>4701</v>
      </c>
      <c r="D776" s="147" t="s">
        <v>1542</v>
      </c>
      <c r="E776" s="148" t="s">
        <v>4693</v>
      </c>
      <c r="F776" s="147" t="s">
        <v>3311</v>
      </c>
      <c r="G776" s="148" t="s">
        <v>3083</v>
      </c>
      <c r="H776" s="147" t="s">
        <v>143</v>
      </c>
      <c r="I776" s="147"/>
      <c r="J776" s="147"/>
      <c r="K776" s="147">
        <v>32902</v>
      </c>
      <c r="L776" s="147">
        <v>2194</v>
      </c>
      <c r="M776" s="147">
        <v>3509.6</v>
      </c>
      <c r="N776" s="147">
        <v>31586.400000000001</v>
      </c>
      <c r="O776" s="147">
        <v>2772</v>
      </c>
      <c r="P776" s="147">
        <v>2000</v>
      </c>
      <c r="Q776" s="147">
        <v>1000</v>
      </c>
      <c r="R776" s="147"/>
      <c r="S776" s="147">
        <v>6351</v>
      </c>
      <c r="T776" s="147"/>
      <c r="U776" s="147"/>
      <c r="V776" s="147"/>
      <c r="W776" s="147"/>
      <c r="X776" s="147"/>
      <c r="Y776" s="147"/>
      <c r="Z776" s="147">
        <f t="shared" si="12"/>
        <v>12123</v>
      </c>
      <c r="AA776" s="147">
        <v>50728.6</v>
      </c>
      <c r="AB776" s="147"/>
      <c r="AC776" s="147">
        <v>6425.08</v>
      </c>
      <c r="AD776" s="147"/>
      <c r="AE776" s="147">
        <v>7019.2</v>
      </c>
      <c r="AF776" s="147">
        <v>5000</v>
      </c>
      <c r="AG776" s="147">
        <v>306.58999999999997</v>
      </c>
      <c r="AH776" s="147">
        <v>963.59</v>
      </c>
      <c r="AI776" s="147">
        <v>13289.38</v>
      </c>
      <c r="AJ776" s="147">
        <v>37439.22</v>
      </c>
      <c r="AK776" s="147"/>
      <c r="AL776" s="147">
        <v>37439.22</v>
      </c>
      <c r="AM776" s="147" t="s">
        <v>4702</v>
      </c>
      <c r="AN776" s="147" t="s">
        <v>4703</v>
      </c>
      <c r="AO776" s="1" t="s">
        <v>4704</v>
      </c>
      <c r="AP776" s="149"/>
    </row>
    <row r="777" spans="1:42" ht="38.25">
      <c r="A777" s="2">
        <v>771</v>
      </c>
      <c r="B777" s="145">
        <v>7229</v>
      </c>
      <c r="C777" s="146" t="s">
        <v>928</v>
      </c>
      <c r="D777" s="147" t="s">
        <v>1542</v>
      </c>
      <c r="E777" s="148" t="s">
        <v>4693</v>
      </c>
      <c r="F777" s="147" t="s">
        <v>3311</v>
      </c>
      <c r="G777" s="148" t="s">
        <v>3083</v>
      </c>
      <c r="H777" s="147" t="s">
        <v>143</v>
      </c>
      <c r="I777" s="147"/>
      <c r="J777" s="147"/>
      <c r="K777" s="147">
        <v>32902</v>
      </c>
      <c r="L777" s="147">
        <v>2194</v>
      </c>
      <c r="M777" s="147">
        <v>3509.6</v>
      </c>
      <c r="N777" s="147">
        <v>31586.400000000001</v>
      </c>
      <c r="O777" s="147">
        <v>2772</v>
      </c>
      <c r="P777" s="147">
        <v>2000</v>
      </c>
      <c r="Q777" s="147">
        <v>1000</v>
      </c>
      <c r="R777" s="147"/>
      <c r="S777" s="147">
        <v>6351</v>
      </c>
      <c r="T777" s="147"/>
      <c r="U777" s="147"/>
      <c r="V777" s="147"/>
      <c r="W777" s="147"/>
      <c r="X777" s="147"/>
      <c r="Y777" s="147"/>
      <c r="Z777" s="147">
        <f t="shared" si="12"/>
        <v>12123</v>
      </c>
      <c r="AA777" s="147">
        <v>50728.6</v>
      </c>
      <c r="AB777" s="147"/>
      <c r="AC777" s="147">
        <v>6421.43</v>
      </c>
      <c r="AD777" s="147"/>
      <c r="AE777" s="147">
        <v>7019.2</v>
      </c>
      <c r="AF777" s="147">
        <v>10000</v>
      </c>
      <c r="AG777" s="147">
        <v>301.35000000000002</v>
      </c>
      <c r="AH777" s="147">
        <v>333.41</v>
      </c>
      <c r="AI777" s="147">
        <v>17653.96</v>
      </c>
      <c r="AJ777" s="147">
        <v>33074.639999999999</v>
      </c>
      <c r="AK777" s="147"/>
      <c r="AL777" s="147">
        <v>33074.639999999999</v>
      </c>
      <c r="AM777" s="147" t="s">
        <v>4705</v>
      </c>
      <c r="AN777" s="147" t="s">
        <v>4706</v>
      </c>
      <c r="AO777" s="1" t="s">
        <v>4707</v>
      </c>
      <c r="AP777" s="149"/>
    </row>
    <row r="778" spans="1:42" ht="38.25">
      <c r="A778" s="2">
        <v>772</v>
      </c>
      <c r="B778" s="145">
        <v>90149</v>
      </c>
      <c r="C778" s="146" t="s">
        <v>4708</v>
      </c>
      <c r="D778" s="147" t="s">
        <v>1542</v>
      </c>
      <c r="E778" s="148" t="s">
        <v>4693</v>
      </c>
      <c r="F778" s="147" t="s">
        <v>3311</v>
      </c>
      <c r="G778" s="148"/>
      <c r="H778" s="147" t="s">
        <v>3233</v>
      </c>
      <c r="I778" s="147"/>
      <c r="J778" s="147"/>
      <c r="K778" s="147">
        <v>24702</v>
      </c>
      <c r="L778" s="147"/>
      <c r="M778" s="147">
        <v>0</v>
      </c>
      <c r="N778" s="147">
        <v>24702</v>
      </c>
      <c r="O778" s="147"/>
      <c r="P778" s="147">
        <v>2000</v>
      </c>
      <c r="Q778" s="147">
        <v>1000</v>
      </c>
      <c r="R778" s="147"/>
      <c r="S778" s="147"/>
      <c r="T778" s="147"/>
      <c r="U778" s="147"/>
      <c r="V778" s="147">
        <v>0</v>
      </c>
      <c r="W778" s="147"/>
      <c r="X778" s="147"/>
      <c r="Y778" s="147"/>
      <c r="Z778" s="147">
        <f t="shared" si="12"/>
        <v>3000</v>
      </c>
      <c r="AA778" s="147">
        <v>27702</v>
      </c>
      <c r="AB778" s="147"/>
      <c r="AC778" s="147"/>
      <c r="AD778" s="147">
        <v>0</v>
      </c>
      <c r="AE778" s="147">
        <v>0</v>
      </c>
      <c r="AF778" s="147">
        <v>0</v>
      </c>
      <c r="AG778" s="147">
        <v>260.35000000000002</v>
      </c>
      <c r="AH778" s="147">
        <v>0</v>
      </c>
      <c r="AI778" s="147">
        <v>260.35000000000002</v>
      </c>
      <c r="AJ778" s="147">
        <v>27441.65</v>
      </c>
      <c r="AK778" s="147"/>
      <c r="AL778" s="147">
        <v>27441.65</v>
      </c>
      <c r="AM778" s="147" t="s">
        <v>4709</v>
      </c>
      <c r="AN778" s="147"/>
      <c r="AO778" s="1">
        <v>0</v>
      </c>
      <c r="AP778" s="149"/>
    </row>
    <row r="779" spans="1:42" ht="51">
      <c r="A779" s="2">
        <v>773</v>
      </c>
      <c r="B779" s="145">
        <v>4762</v>
      </c>
      <c r="C779" s="146" t="s">
        <v>4710</v>
      </c>
      <c r="D779" s="147" t="s">
        <v>542</v>
      </c>
      <c r="E779" s="148" t="s">
        <v>4711</v>
      </c>
      <c r="F779" s="147" t="s">
        <v>3311</v>
      </c>
      <c r="G779" s="148" t="s">
        <v>1716</v>
      </c>
      <c r="H779" s="147" t="s">
        <v>142</v>
      </c>
      <c r="I779" s="147"/>
      <c r="J779" s="147"/>
      <c r="K779" s="147">
        <v>46207</v>
      </c>
      <c r="L779" s="147">
        <v>16940</v>
      </c>
      <c r="M779" s="147">
        <v>6314.7</v>
      </c>
      <c r="N779" s="147">
        <v>56832.3</v>
      </c>
      <c r="O779" s="147">
        <v>4220</v>
      </c>
      <c r="P779" s="147">
        <v>2000</v>
      </c>
      <c r="Q779" s="147">
        <v>1000</v>
      </c>
      <c r="R779" s="147">
        <v>145</v>
      </c>
      <c r="S779" s="147"/>
      <c r="T779" s="147"/>
      <c r="U779" s="147"/>
      <c r="V779" s="147"/>
      <c r="W779" s="147"/>
      <c r="X779" s="147"/>
      <c r="Y779" s="147"/>
      <c r="Z779" s="147">
        <f t="shared" si="12"/>
        <v>7365</v>
      </c>
      <c r="AA779" s="147">
        <v>76826.7</v>
      </c>
      <c r="AB779" s="147"/>
      <c r="AC779" s="147">
        <v>53328.18</v>
      </c>
      <c r="AD779" s="147">
        <v>0</v>
      </c>
      <c r="AE779" s="147">
        <v>12629.4</v>
      </c>
      <c r="AF779" s="147">
        <v>12000</v>
      </c>
      <c r="AG779" s="147">
        <v>501.87</v>
      </c>
      <c r="AH779" s="147">
        <v>20044.080000000002</v>
      </c>
      <c r="AI779" s="147">
        <v>45175.35</v>
      </c>
      <c r="AJ779" s="147">
        <v>31651.35</v>
      </c>
      <c r="AK779" s="147"/>
      <c r="AL779" s="147">
        <v>31651.35</v>
      </c>
      <c r="AM779" s="147" t="s">
        <v>4712</v>
      </c>
      <c r="AN779" s="147" t="s">
        <v>4713</v>
      </c>
      <c r="AO779" s="1" t="s">
        <v>4714</v>
      </c>
      <c r="AP779" s="149"/>
    </row>
    <row r="780" spans="1:42" ht="51">
      <c r="A780" s="2">
        <v>774</v>
      </c>
      <c r="B780" s="145">
        <v>4953</v>
      </c>
      <c r="C780" s="146" t="s">
        <v>4715</v>
      </c>
      <c r="D780" s="147" t="s">
        <v>542</v>
      </c>
      <c r="E780" s="148" t="s">
        <v>4711</v>
      </c>
      <c r="F780" s="147" t="s">
        <v>3311</v>
      </c>
      <c r="G780" s="148" t="s">
        <v>1716</v>
      </c>
      <c r="H780" s="147" t="s">
        <v>142</v>
      </c>
      <c r="I780" s="147"/>
      <c r="J780" s="147"/>
      <c r="K780" s="147">
        <v>46207</v>
      </c>
      <c r="L780" s="147">
        <v>16940</v>
      </c>
      <c r="M780" s="147">
        <v>6314.7</v>
      </c>
      <c r="N780" s="147">
        <v>56832.3</v>
      </c>
      <c r="O780" s="147">
        <v>4220</v>
      </c>
      <c r="P780" s="147">
        <v>2000</v>
      </c>
      <c r="Q780" s="147">
        <v>1000</v>
      </c>
      <c r="R780" s="147"/>
      <c r="S780" s="147">
        <v>1211</v>
      </c>
      <c r="T780" s="147"/>
      <c r="U780" s="147"/>
      <c r="V780" s="147"/>
      <c r="W780" s="147"/>
      <c r="X780" s="147"/>
      <c r="Y780" s="147"/>
      <c r="Z780" s="147">
        <f t="shared" si="12"/>
        <v>8431</v>
      </c>
      <c r="AA780" s="147">
        <v>77892.7</v>
      </c>
      <c r="AB780" s="147"/>
      <c r="AC780" s="147">
        <v>54594.47</v>
      </c>
      <c r="AD780" s="147">
        <v>0</v>
      </c>
      <c r="AE780" s="147">
        <v>12629.4</v>
      </c>
      <c r="AF780" s="147">
        <v>15000</v>
      </c>
      <c r="AG780" s="147">
        <v>503.37</v>
      </c>
      <c r="AH780" s="147">
        <v>18856.05</v>
      </c>
      <c r="AI780" s="147">
        <v>46988.82</v>
      </c>
      <c r="AJ780" s="147">
        <v>30903.88</v>
      </c>
      <c r="AK780" s="147"/>
      <c r="AL780" s="147">
        <v>30903.88</v>
      </c>
      <c r="AM780" s="147" t="s">
        <v>4716</v>
      </c>
      <c r="AN780" s="147" t="s">
        <v>4717</v>
      </c>
      <c r="AO780" s="1" t="s">
        <v>4718</v>
      </c>
      <c r="AP780" s="149"/>
    </row>
    <row r="781" spans="1:42" ht="51">
      <c r="A781" s="2">
        <v>775</v>
      </c>
      <c r="B781" s="145">
        <v>5077</v>
      </c>
      <c r="C781" s="146" t="s">
        <v>4719</v>
      </c>
      <c r="D781" s="147" t="s">
        <v>542</v>
      </c>
      <c r="E781" s="148" t="s">
        <v>4711</v>
      </c>
      <c r="F781" s="147" t="s">
        <v>3311</v>
      </c>
      <c r="G781" s="148" t="s">
        <v>1752</v>
      </c>
      <c r="H781" s="147" t="s">
        <v>4392</v>
      </c>
      <c r="I781" s="147"/>
      <c r="J781" s="147"/>
      <c r="K781" s="147">
        <v>29728</v>
      </c>
      <c r="L781" s="147">
        <v>9910</v>
      </c>
      <c r="M781" s="147">
        <v>3963.8</v>
      </c>
      <c r="N781" s="147">
        <v>35674.199999999997</v>
      </c>
      <c r="O781" s="147">
        <v>2580</v>
      </c>
      <c r="P781" s="147">
        <v>2000</v>
      </c>
      <c r="Q781" s="147">
        <v>1000</v>
      </c>
      <c r="R781" s="147"/>
      <c r="S781" s="147">
        <v>495</v>
      </c>
      <c r="T781" s="147"/>
      <c r="U781" s="147"/>
      <c r="V781" s="147"/>
      <c r="W781" s="147"/>
      <c r="X781" s="147"/>
      <c r="Y781" s="147"/>
      <c r="Z781" s="147">
        <f t="shared" si="12"/>
        <v>6075</v>
      </c>
      <c r="AA781" s="147">
        <v>49676.800000000003</v>
      </c>
      <c r="AB781" s="147"/>
      <c r="AC781" s="147">
        <v>39389.449999999997</v>
      </c>
      <c r="AD781" s="147">
        <v>0</v>
      </c>
      <c r="AE781" s="147">
        <v>7927.6</v>
      </c>
      <c r="AF781" s="147">
        <v>0</v>
      </c>
      <c r="AG781" s="147">
        <v>456.62</v>
      </c>
      <c r="AH781" s="147">
        <v>8629.83</v>
      </c>
      <c r="AI781" s="147">
        <v>17014.05</v>
      </c>
      <c r="AJ781" s="147">
        <v>32662.75</v>
      </c>
      <c r="AK781" s="147"/>
      <c r="AL781" s="147">
        <v>32662.75</v>
      </c>
      <c r="AM781" s="147" t="s">
        <v>4720</v>
      </c>
      <c r="AN781" s="147" t="s">
        <v>4721</v>
      </c>
      <c r="AO781" s="1">
        <v>0</v>
      </c>
      <c r="AP781" s="149"/>
    </row>
    <row r="782" spans="1:42" ht="51">
      <c r="A782" s="2">
        <v>776</v>
      </c>
      <c r="B782" s="145">
        <v>5195</v>
      </c>
      <c r="C782" s="146" t="s">
        <v>4722</v>
      </c>
      <c r="D782" s="147" t="s">
        <v>542</v>
      </c>
      <c r="E782" s="148" t="s">
        <v>4711</v>
      </c>
      <c r="F782" s="147" t="s">
        <v>3311</v>
      </c>
      <c r="G782" s="148" t="s">
        <v>1777</v>
      </c>
      <c r="H782" s="147" t="s">
        <v>142</v>
      </c>
      <c r="I782" s="147"/>
      <c r="J782" s="147"/>
      <c r="K782" s="147">
        <v>46207</v>
      </c>
      <c r="L782" s="147">
        <v>13860</v>
      </c>
      <c r="M782" s="147">
        <v>6006.7</v>
      </c>
      <c r="N782" s="147">
        <v>54060.3</v>
      </c>
      <c r="O782" s="147">
        <v>4220</v>
      </c>
      <c r="P782" s="147">
        <v>2000</v>
      </c>
      <c r="Q782" s="147">
        <v>1000</v>
      </c>
      <c r="R782" s="147">
        <v>145</v>
      </c>
      <c r="S782" s="147"/>
      <c r="T782" s="147"/>
      <c r="U782" s="147"/>
      <c r="V782" s="147"/>
      <c r="W782" s="147"/>
      <c r="X782" s="147"/>
      <c r="Y782" s="147"/>
      <c r="Z782" s="147">
        <f t="shared" si="12"/>
        <v>7365</v>
      </c>
      <c r="AA782" s="147">
        <v>73438.7</v>
      </c>
      <c r="AB782" s="147"/>
      <c r="AC782" s="147">
        <v>50919.47</v>
      </c>
      <c r="AD782" s="147">
        <v>0</v>
      </c>
      <c r="AE782" s="147">
        <v>12013.4</v>
      </c>
      <c r="AF782" s="147">
        <v>10000</v>
      </c>
      <c r="AG782" s="147">
        <v>500.85</v>
      </c>
      <c r="AH782" s="147">
        <v>19930.439999999999</v>
      </c>
      <c r="AI782" s="147">
        <v>42444.69</v>
      </c>
      <c r="AJ782" s="147">
        <v>30994.01</v>
      </c>
      <c r="AK782" s="147"/>
      <c r="AL782" s="147">
        <v>30994.01</v>
      </c>
      <c r="AM782" s="147" t="s">
        <v>4723</v>
      </c>
      <c r="AN782" s="147" t="s">
        <v>4724</v>
      </c>
      <c r="AO782" s="1" t="s">
        <v>4725</v>
      </c>
      <c r="AP782" s="149"/>
    </row>
    <row r="783" spans="1:42" ht="51">
      <c r="A783" s="2">
        <v>777</v>
      </c>
      <c r="B783" s="145">
        <v>5260</v>
      </c>
      <c r="C783" s="146" t="s">
        <v>1324</v>
      </c>
      <c r="D783" s="147" t="s">
        <v>542</v>
      </c>
      <c r="E783" s="148" t="s">
        <v>4711</v>
      </c>
      <c r="F783" s="147" t="s">
        <v>3311</v>
      </c>
      <c r="G783" s="148" t="s">
        <v>1723</v>
      </c>
      <c r="H783" s="147" t="s">
        <v>1498</v>
      </c>
      <c r="I783" s="147"/>
      <c r="J783" s="147"/>
      <c r="K783" s="147">
        <v>56787</v>
      </c>
      <c r="L783" s="147">
        <v>15144</v>
      </c>
      <c r="M783" s="147">
        <v>7193.1</v>
      </c>
      <c r="N783" s="147">
        <v>64737.9</v>
      </c>
      <c r="O783" s="147">
        <v>4650</v>
      </c>
      <c r="P783" s="147">
        <v>2000</v>
      </c>
      <c r="Q783" s="147">
        <v>1000</v>
      </c>
      <c r="R783" s="147">
        <v>189</v>
      </c>
      <c r="S783" s="147"/>
      <c r="T783" s="147">
        <v>2700</v>
      </c>
      <c r="U783" s="147"/>
      <c r="V783" s="147"/>
      <c r="W783" s="147">
        <v>8000</v>
      </c>
      <c r="X783" s="147">
        <v>2050</v>
      </c>
      <c r="Y783" s="147"/>
      <c r="Z783" s="147">
        <f t="shared" si="12"/>
        <v>20589</v>
      </c>
      <c r="AA783" s="147">
        <v>99713.1</v>
      </c>
      <c r="AB783" s="147"/>
      <c r="AC783" s="147">
        <v>43792.62</v>
      </c>
      <c r="AD783" s="147">
        <v>0</v>
      </c>
      <c r="AE783" s="147">
        <v>14386.2</v>
      </c>
      <c r="AF783" s="147">
        <v>0</v>
      </c>
      <c r="AG783" s="147">
        <v>500</v>
      </c>
      <c r="AH783" s="147">
        <v>24409.52</v>
      </c>
      <c r="AI783" s="147">
        <v>39295.72</v>
      </c>
      <c r="AJ783" s="147">
        <v>60417.38</v>
      </c>
      <c r="AK783" s="147"/>
      <c r="AL783" s="147">
        <v>60417.38</v>
      </c>
      <c r="AM783" s="147" t="s">
        <v>4726</v>
      </c>
      <c r="AN783" s="147" t="s">
        <v>4727</v>
      </c>
      <c r="AO783" s="1" t="s">
        <v>4728</v>
      </c>
      <c r="AP783" s="149"/>
    </row>
    <row r="784" spans="1:42" ht="51">
      <c r="A784" s="2">
        <v>778</v>
      </c>
      <c r="B784" s="145">
        <v>5443</v>
      </c>
      <c r="C784" s="146" t="s">
        <v>4729</v>
      </c>
      <c r="D784" s="147" t="s">
        <v>542</v>
      </c>
      <c r="E784" s="148" t="s">
        <v>4711</v>
      </c>
      <c r="F784" s="147" t="s">
        <v>3311</v>
      </c>
      <c r="G784" s="148" t="s">
        <v>1752</v>
      </c>
      <c r="H784" s="147" t="s">
        <v>142</v>
      </c>
      <c r="I784" s="147"/>
      <c r="J784" s="147"/>
      <c r="K784" s="147">
        <v>46207</v>
      </c>
      <c r="L784" s="147">
        <v>15400</v>
      </c>
      <c r="M784" s="147">
        <v>6160.7</v>
      </c>
      <c r="N784" s="147">
        <v>55446.3</v>
      </c>
      <c r="O784" s="147">
        <v>4220</v>
      </c>
      <c r="P784" s="147">
        <v>2000</v>
      </c>
      <c r="Q784" s="147">
        <v>1000</v>
      </c>
      <c r="R784" s="147"/>
      <c r="S784" s="147">
        <v>1211</v>
      </c>
      <c r="T784" s="147"/>
      <c r="U784" s="147"/>
      <c r="V784" s="147"/>
      <c r="W784" s="147"/>
      <c r="X784" s="147"/>
      <c r="Y784" s="147"/>
      <c r="Z784" s="147">
        <f t="shared" si="12"/>
        <v>8431</v>
      </c>
      <c r="AA784" s="147">
        <v>76198.7</v>
      </c>
      <c r="AB784" s="147"/>
      <c r="AC784" s="147">
        <v>43745.88</v>
      </c>
      <c r="AD784" s="147">
        <v>0</v>
      </c>
      <c r="AE784" s="147">
        <v>12321.4</v>
      </c>
      <c r="AF784" s="147">
        <v>10000</v>
      </c>
      <c r="AG784" s="147">
        <v>500.4</v>
      </c>
      <c r="AH784" s="147">
        <v>14639.57</v>
      </c>
      <c r="AI784" s="147">
        <v>37461.370000000003</v>
      </c>
      <c r="AJ784" s="147">
        <v>38737.33</v>
      </c>
      <c r="AK784" s="147"/>
      <c r="AL784" s="147">
        <v>38737.33</v>
      </c>
      <c r="AM784" s="147" t="s">
        <v>4730</v>
      </c>
      <c r="AN784" s="147" t="s">
        <v>4731</v>
      </c>
      <c r="AO784" s="1" t="s">
        <v>4732</v>
      </c>
      <c r="AP784" s="149"/>
    </row>
    <row r="785" spans="1:42" ht="51">
      <c r="A785" s="2">
        <v>779</v>
      </c>
      <c r="B785" s="145">
        <v>5482</v>
      </c>
      <c r="C785" s="146" t="s">
        <v>4733</v>
      </c>
      <c r="D785" s="147" t="s">
        <v>542</v>
      </c>
      <c r="E785" s="148" t="s">
        <v>4711</v>
      </c>
      <c r="F785" s="147" t="s">
        <v>3311</v>
      </c>
      <c r="G785" s="148" t="s">
        <v>1693</v>
      </c>
      <c r="H785" s="147" t="s">
        <v>145</v>
      </c>
      <c r="I785" s="147"/>
      <c r="J785" s="147"/>
      <c r="K785" s="147">
        <v>52774</v>
      </c>
      <c r="L785" s="147">
        <v>10554</v>
      </c>
      <c r="M785" s="147">
        <v>6332.8</v>
      </c>
      <c r="N785" s="147">
        <v>56995.199999999997</v>
      </c>
      <c r="O785" s="147">
        <v>4620</v>
      </c>
      <c r="P785" s="147">
        <v>2000</v>
      </c>
      <c r="Q785" s="147">
        <v>1000</v>
      </c>
      <c r="R785" s="147"/>
      <c r="S785" s="147">
        <v>1436</v>
      </c>
      <c r="T785" s="147"/>
      <c r="U785" s="147"/>
      <c r="V785" s="147"/>
      <c r="W785" s="147"/>
      <c r="X785" s="147"/>
      <c r="Y785" s="147"/>
      <c r="Z785" s="147">
        <f t="shared" si="12"/>
        <v>9056</v>
      </c>
      <c r="AA785" s="147">
        <v>78716.800000000003</v>
      </c>
      <c r="AB785" s="147"/>
      <c r="AC785" s="147">
        <v>49137.02</v>
      </c>
      <c r="AD785" s="147">
        <v>0</v>
      </c>
      <c r="AE785" s="147">
        <v>12665.6</v>
      </c>
      <c r="AF785" s="147">
        <v>8000</v>
      </c>
      <c r="AG785" s="147">
        <v>500</v>
      </c>
      <c r="AH785" s="147">
        <v>19513.91</v>
      </c>
      <c r="AI785" s="147">
        <v>40679.51</v>
      </c>
      <c r="AJ785" s="147">
        <v>38037.29</v>
      </c>
      <c r="AK785" s="147"/>
      <c r="AL785" s="147">
        <v>38037.29</v>
      </c>
      <c r="AM785" s="147" t="s">
        <v>4734</v>
      </c>
      <c r="AN785" s="147" t="s">
        <v>4735</v>
      </c>
      <c r="AO785" s="1" t="s">
        <v>4736</v>
      </c>
      <c r="AP785" s="149"/>
    </row>
    <row r="786" spans="1:42" ht="51">
      <c r="A786" s="2">
        <v>780</v>
      </c>
      <c r="B786" s="145">
        <v>5514</v>
      </c>
      <c r="C786" s="146" t="s">
        <v>4737</v>
      </c>
      <c r="D786" s="147" t="s">
        <v>542</v>
      </c>
      <c r="E786" s="148" t="s">
        <v>4711</v>
      </c>
      <c r="F786" s="147" t="s">
        <v>3311</v>
      </c>
      <c r="G786" s="148" t="s">
        <v>1752</v>
      </c>
      <c r="H786" s="147" t="s">
        <v>142</v>
      </c>
      <c r="I786" s="147"/>
      <c r="J786" s="147"/>
      <c r="K786" s="147">
        <v>46207</v>
      </c>
      <c r="L786" s="147">
        <v>15400</v>
      </c>
      <c r="M786" s="147">
        <v>6160.7</v>
      </c>
      <c r="N786" s="147">
        <v>55446.3</v>
      </c>
      <c r="O786" s="147">
        <v>4220</v>
      </c>
      <c r="P786" s="147">
        <v>2000</v>
      </c>
      <c r="Q786" s="147">
        <v>1000</v>
      </c>
      <c r="R786" s="147">
        <v>145</v>
      </c>
      <c r="S786" s="147"/>
      <c r="T786" s="147"/>
      <c r="U786" s="147"/>
      <c r="V786" s="147"/>
      <c r="W786" s="147"/>
      <c r="X786" s="147"/>
      <c r="Y786" s="147"/>
      <c r="Z786" s="147">
        <f t="shared" si="12"/>
        <v>7365</v>
      </c>
      <c r="AA786" s="147">
        <v>75132.7</v>
      </c>
      <c r="AB786" s="147"/>
      <c r="AC786" s="147">
        <v>52693.55</v>
      </c>
      <c r="AD786" s="147">
        <v>0</v>
      </c>
      <c r="AE786" s="147">
        <v>12321.4</v>
      </c>
      <c r="AF786" s="147">
        <v>12000</v>
      </c>
      <c r="AG786" s="147">
        <v>502.68</v>
      </c>
      <c r="AH786" s="147">
        <v>19331.21</v>
      </c>
      <c r="AI786" s="147">
        <v>44155.29</v>
      </c>
      <c r="AJ786" s="147">
        <v>30977.41</v>
      </c>
      <c r="AK786" s="147"/>
      <c r="AL786" s="147">
        <v>30977.41</v>
      </c>
      <c r="AM786" s="147" t="s">
        <v>4738</v>
      </c>
      <c r="AN786" s="147" t="s">
        <v>4739</v>
      </c>
      <c r="AO786" s="1" t="s">
        <v>4740</v>
      </c>
      <c r="AP786" s="149"/>
    </row>
    <row r="787" spans="1:42" ht="51">
      <c r="A787" s="2">
        <v>781</v>
      </c>
      <c r="B787" s="145">
        <v>5603</v>
      </c>
      <c r="C787" s="146" t="s">
        <v>541</v>
      </c>
      <c r="D787" s="147" t="s">
        <v>542</v>
      </c>
      <c r="E787" s="148" t="s">
        <v>4711</v>
      </c>
      <c r="F787" s="147" t="s">
        <v>3311</v>
      </c>
      <c r="G787" s="148" t="s">
        <v>1693</v>
      </c>
      <c r="H787" s="147" t="s">
        <v>142</v>
      </c>
      <c r="I787" s="147"/>
      <c r="J787" s="147"/>
      <c r="K787" s="147">
        <v>46207</v>
      </c>
      <c r="L787" s="147">
        <v>9240</v>
      </c>
      <c r="M787" s="147">
        <v>5544.7</v>
      </c>
      <c r="N787" s="147">
        <v>49902.3</v>
      </c>
      <c r="O787" s="147">
        <v>4220</v>
      </c>
      <c r="P787" s="147">
        <v>2000</v>
      </c>
      <c r="Q787" s="147">
        <v>1000</v>
      </c>
      <c r="R787" s="147">
        <v>145</v>
      </c>
      <c r="S787" s="147"/>
      <c r="T787" s="147"/>
      <c r="U787" s="147"/>
      <c r="V787" s="147"/>
      <c r="W787" s="147"/>
      <c r="X787" s="147"/>
      <c r="Y787" s="147"/>
      <c r="Z787" s="147">
        <f t="shared" si="12"/>
        <v>7365</v>
      </c>
      <c r="AA787" s="147">
        <v>68356.7</v>
      </c>
      <c r="AB787" s="147"/>
      <c r="AC787" s="147">
        <v>43018.85</v>
      </c>
      <c r="AD787" s="147">
        <v>0</v>
      </c>
      <c r="AE787" s="147">
        <v>11089.4</v>
      </c>
      <c r="AF787" s="147">
        <v>15000</v>
      </c>
      <c r="AG787" s="147">
        <v>497.53</v>
      </c>
      <c r="AH787" s="147">
        <v>12649.04</v>
      </c>
      <c r="AI787" s="147">
        <v>39235.97</v>
      </c>
      <c r="AJ787" s="147">
        <v>29120.73</v>
      </c>
      <c r="AK787" s="147"/>
      <c r="AL787" s="147">
        <v>29120.73</v>
      </c>
      <c r="AM787" s="147" t="s">
        <v>4741</v>
      </c>
      <c r="AN787" s="147" t="s">
        <v>4742</v>
      </c>
      <c r="AO787" s="1" t="s">
        <v>4743</v>
      </c>
      <c r="AP787" s="149"/>
    </row>
    <row r="788" spans="1:42" ht="51">
      <c r="A788" s="2">
        <v>782</v>
      </c>
      <c r="B788" s="145">
        <v>5751</v>
      </c>
      <c r="C788" s="146" t="s">
        <v>4744</v>
      </c>
      <c r="D788" s="147" t="s">
        <v>542</v>
      </c>
      <c r="E788" s="148" t="s">
        <v>4711</v>
      </c>
      <c r="F788" s="147" t="s">
        <v>3311</v>
      </c>
      <c r="G788" s="148" t="s">
        <v>1686</v>
      </c>
      <c r="H788" s="147" t="s">
        <v>615</v>
      </c>
      <c r="I788" s="147"/>
      <c r="J788" s="147"/>
      <c r="K788" s="147">
        <v>43689</v>
      </c>
      <c r="L788" s="147">
        <v>10192</v>
      </c>
      <c r="M788" s="147">
        <v>5388.1</v>
      </c>
      <c r="N788" s="147">
        <v>48492.9</v>
      </c>
      <c r="O788" s="147">
        <v>3850</v>
      </c>
      <c r="P788" s="147">
        <v>2000</v>
      </c>
      <c r="Q788" s="147">
        <v>1000</v>
      </c>
      <c r="R788" s="147">
        <v>0</v>
      </c>
      <c r="S788" s="147">
        <v>1100</v>
      </c>
      <c r="T788" s="147"/>
      <c r="U788" s="147"/>
      <c r="V788" s="147"/>
      <c r="W788" s="147"/>
      <c r="X788" s="147"/>
      <c r="Y788" s="147"/>
      <c r="Z788" s="147">
        <f t="shared" si="12"/>
        <v>7950</v>
      </c>
      <c r="AA788" s="147">
        <v>67219.100000000006</v>
      </c>
      <c r="AB788" s="147"/>
      <c r="AC788" s="147">
        <v>33711.39</v>
      </c>
      <c r="AD788" s="147">
        <v>0</v>
      </c>
      <c r="AE788" s="147">
        <v>10776.2</v>
      </c>
      <c r="AF788" s="147">
        <v>12000</v>
      </c>
      <c r="AG788" s="147">
        <v>456.58</v>
      </c>
      <c r="AH788" s="147">
        <v>7259.05</v>
      </c>
      <c r="AI788" s="147">
        <v>30491.83</v>
      </c>
      <c r="AJ788" s="147">
        <v>36727.269999999997</v>
      </c>
      <c r="AK788" s="147"/>
      <c r="AL788" s="147">
        <v>36727.269999999997</v>
      </c>
      <c r="AM788" s="147" t="s">
        <v>4745</v>
      </c>
      <c r="AN788" s="147" t="s">
        <v>4746</v>
      </c>
      <c r="AO788" s="1" t="s">
        <v>4747</v>
      </c>
      <c r="AP788" s="149"/>
    </row>
    <row r="789" spans="1:42" ht="51">
      <c r="A789" s="2">
        <v>783</v>
      </c>
      <c r="B789" s="145">
        <v>5765</v>
      </c>
      <c r="C789" s="146" t="s">
        <v>4748</v>
      </c>
      <c r="D789" s="147" t="s">
        <v>542</v>
      </c>
      <c r="E789" s="148" t="s">
        <v>4711</v>
      </c>
      <c r="F789" s="147" t="s">
        <v>3311</v>
      </c>
      <c r="G789" s="148" t="s">
        <v>1716</v>
      </c>
      <c r="H789" s="147" t="s">
        <v>144</v>
      </c>
      <c r="I789" s="147"/>
      <c r="J789" s="147"/>
      <c r="K789" s="147">
        <v>35420</v>
      </c>
      <c r="L789" s="147">
        <v>12991</v>
      </c>
      <c r="M789" s="147">
        <v>4841.1000000000004</v>
      </c>
      <c r="N789" s="147">
        <v>43569.9</v>
      </c>
      <c r="O789" s="147">
        <v>3344</v>
      </c>
      <c r="P789" s="147">
        <v>2000</v>
      </c>
      <c r="Q789" s="147">
        <v>1000</v>
      </c>
      <c r="R789" s="147">
        <v>93</v>
      </c>
      <c r="S789" s="147"/>
      <c r="T789" s="147"/>
      <c r="U789" s="147"/>
      <c r="V789" s="147"/>
      <c r="W789" s="147"/>
      <c r="X789" s="147"/>
      <c r="Y789" s="147"/>
      <c r="Z789" s="147">
        <f t="shared" si="12"/>
        <v>6437</v>
      </c>
      <c r="AA789" s="147">
        <v>59689.1</v>
      </c>
      <c r="AB789" s="147"/>
      <c r="AC789" s="147">
        <v>43737.03</v>
      </c>
      <c r="AD789" s="147">
        <v>0</v>
      </c>
      <c r="AE789" s="147">
        <v>9682.2000000000007</v>
      </c>
      <c r="AF789" s="147">
        <v>5000</v>
      </c>
      <c r="AG789" s="147">
        <v>453.57</v>
      </c>
      <c r="AH789" s="147">
        <v>13380.04</v>
      </c>
      <c r="AI789" s="147">
        <v>28515.81</v>
      </c>
      <c r="AJ789" s="147">
        <v>31173.29</v>
      </c>
      <c r="AK789" s="147"/>
      <c r="AL789" s="147">
        <v>31173.29</v>
      </c>
      <c r="AM789" s="147" t="s">
        <v>4749</v>
      </c>
      <c r="AN789" s="147" t="s">
        <v>4750</v>
      </c>
      <c r="AO789" s="1" t="s">
        <v>4751</v>
      </c>
      <c r="AP789" s="149"/>
    </row>
    <row r="790" spans="1:42" ht="51">
      <c r="A790" s="2">
        <v>784</v>
      </c>
      <c r="B790" s="145">
        <v>5842</v>
      </c>
      <c r="C790" s="146" t="s">
        <v>4752</v>
      </c>
      <c r="D790" s="147" t="s">
        <v>542</v>
      </c>
      <c r="E790" s="148" t="s">
        <v>4711</v>
      </c>
      <c r="F790" s="147" t="s">
        <v>3311</v>
      </c>
      <c r="G790" s="148" t="s">
        <v>1716</v>
      </c>
      <c r="H790" s="147" t="s">
        <v>144</v>
      </c>
      <c r="I790" s="147"/>
      <c r="J790" s="147"/>
      <c r="K790" s="147">
        <v>35420</v>
      </c>
      <c r="L790" s="147">
        <v>12991</v>
      </c>
      <c r="M790" s="147">
        <v>4841.1000000000004</v>
      </c>
      <c r="N790" s="147">
        <v>43569.9</v>
      </c>
      <c r="O790" s="147">
        <v>3344</v>
      </c>
      <c r="P790" s="147">
        <v>2000</v>
      </c>
      <c r="Q790" s="147">
        <v>1000</v>
      </c>
      <c r="R790" s="147">
        <v>93</v>
      </c>
      <c r="S790" s="147"/>
      <c r="T790" s="147"/>
      <c r="U790" s="147"/>
      <c r="V790" s="147"/>
      <c r="W790" s="147"/>
      <c r="X790" s="147"/>
      <c r="Y790" s="147"/>
      <c r="Z790" s="147">
        <f t="shared" si="12"/>
        <v>6437</v>
      </c>
      <c r="AA790" s="147">
        <v>59689.1</v>
      </c>
      <c r="AB790" s="147"/>
      <c r="AC790" s="147">
        <v>28866.61</v>
      </c>
      <c r="AD790" s="147">
        <v>0</v>
      </c>
      <c r="AE790" s="147">
        <v>9682.2000000000007</v>
      </c>
      <c r="AF790" s="147">
        <v>11000</v>
      </c>
      <c r="AG790" s="147">
        <v>401.31</v>
      </c>
      <c r="AH790" s="147">
        <v>6119.89</v>
      </c>
      <c r="AI790" s="147">
        <v>27203.4</v>
      </c>
      <c r="AJ790" s="147">
        <v>32485.7</v>
      </c>
      <c r="AK790" s="147"/>
      <c r="AL790" s="147">
        <v>32485.7</v>
      </c>
      <c r="AM790" s="147" t="s">
        <v>4753</v>
      </c>
      <c r="AN790" s="147" t="s">
        <v>4754</v>
      </c>
      <c r="AO790" s="1" t="s">
        <v>4755</v>
      </c>
      <c r="AP790" s="149"/>
    </row>
    <row r="791" spans="1:42" ht="51">
      <c r="A791" s="2">
        <v>785</v>
      </c>
      <c r="B791" s="145">
        <v>5866</v>
      </c>
      <c r="C791" s="146" t="s">
        <v>4756</v>
      </c>
      <c r="D791" s="147" t="s">
        <v>542</v>
      </c>
      <c r="E791" s="148" t="s">
        <v>4711</v>
      </c>
      <c r="F791" s="147" t="s">
        <v>3311</v>
      </c>
      <c r="G791" s="148" t="s">
        <v>1716</v>
      </c>
      <c r="H791" s="147" t="s">
        <v>144</v>
      </c>
      <c r="I791" s="147"/>
      <c r="J791" s="147"/>
      <c r="K791" s="147">
        <v>35420</v>
      </c>
      <c r="L791" s="147">
        <v>12991</v>
      </c>
      <c r="M791" s="147">
        <v>4841.1000000000004</v>
      </c>
      <c r="N791" s="147">
        <v>43569.9</v>
      </c>
      <c r="O791" s="147">
        <v>3344</v>
      </c>
      <c r="P791" s="147">
        <v>2000</v>
      </c>
      <c r="Q791" s="147">
        <v>1000</v>
      </c>
      <c r="R791" s="147"/>
      <c r="S791" s="147">
        <v>771</v>
      </c>
      <c r="T791" s="147"/>
      <c r="U791" s="147"/>
      <c r="V791" s="147"/>
      <c r="W791" s="147"/>
      <c r="X791" s="147"/>
      <c r="Y791" s="147"/>
      <c r="Z791" s="147">
        <f t="shared" si="12"/>
        <v>7115</v>
      </c>
      <c r="AA791" s="147">
        <v>60367.1</v>
      </c>
      <c r="AB791" s="147"/>
      <c r="AC791" s="147">
        <v>33603.1</v>
      </c>
      <c r="AD791" s="147">
        <v>0</v>
      </c>
      <c r="AE791" s="147">
        <v>9682.2000000000007</v>
      </c>
      <c r="AF791" s="147">
        <v>15000</v>
      </c>
      <c r="AG791" s="147">
        <v>429.77</v>
      </c>
      <c r="AH791" s="147">
        <v>7212.57</v>
      </c>
      <c r="AI791" s="147">
        <v>32324.54</v>
      </c>
      <c r="AJ791" s="147">
        <v>28042.560000000001</v>
      </c>
      <c r="AK791" s="147"/>
      <c r="AL791" s="147">
        <v>28042.560000000001</v>
      </c>
      <c r="AM791" s="147" t="s">
        <v>4757</v>
      </c>
      <c r="AN791" s="147" t="s">
        <v>4758</v>
      </c>
      <c r="AO791" s="1" t="s">
        <v>4759</v>
      </c>
      <c r="AP791" s="149"/>
    </row>
    <row r="792" spans="1:42" ht="51">
      <c r="A792" s="2">
        <v>786</v>
      </c>
      <c r="B792" s="145">
        <v>5951</v>
      </c>
      <c r="C792" s="146" t="s">
        <v>1441</v>
      </c>
      <c r="D792" s="147" t="s">
        <v>542</v>
      </c>
      <c r="E792" s="148" t="s">
        <v>4711</v>
      </c>
      <c r="F792" s="147" t="s">
        <v>3311</v>
      </c>
      <c r="G792" s="148" t="s">
        <v>1716</v>
      </c>
      <c r="H792" s="147" t="s">
        <v>144</v>
      </c>
      <c r="I792" s="147"/>
      <c r="J792" s="147"/>
      <c r="K792" s="147">
        <v>35420</v>
      </c>
      <c r="L792" s="147">
        <v>12991</v>
      </c>
      <c r="M792" s="147">
        <v>4841.1000000000004</v>
      </c>
      <c r="N792" s="147">
        <v>43569.9</v>
      </c>
      <c r="O792" s="147">
        <v>3344</v>
      </c>
      <c r="P792" s="147">
        <v>2000</v>
      </c>
      <c r="Q792" s="147">
        <v>1000</v>
      </c>
      <c r="R792" s="147">
        <v>93</v>
      </c>
      <c r="S792" s="147"/>
      <c r="T792" s="147"/>
      <c r="U792" s="147"/>
      <c r="V792" s="147"/>
      <c r="W792" s="147"/>
      <c r="X792" s="147"/>
      <c r="Y792" s="147"/>
      <c r="Z792" s="147">
        <f t="shared" si="12"/>
        <v>6437</v>
      </c>
      <c r="AA792" s="147">
        <v>59689.1</v>
      </c>
      <c r="AB792" s="147"/>
      <c r="AC792" s="147">
        <v>30981.25</v>
      </c>
      <c r="AD792" s="147">
        <v>0</v>
      </c>
      <c r="AE792" s="147">
        <v>9682.2000000000007</v>
      </c>
      <c r="AF792" s="147">
        <v>15000</v>
      </c>
      <c r="AG792" s="147">
        <v>434.74</v>
      </c>
      <c r="AH792" s="147">
        <v>6125.55</v>
      </c>
      <c r="AI792" s="147">
        <v>31242.49</v>
      </c>
      <c r="AJ792" s="147">
        <v>28446.61</v>
      </c>
      <c r="AK792" s="147"/>
      <c r="AL792" s="147">
        <v>28446.61</v>
      </c>
      <c r="AM792" s="147" t="s">
        <v>4760</v>
      </c>
      <c r="AN792" s="147" t="s">
        <v>4761</v>
      </c>
      <c r="AO792" s="1" t="s">
        <v>4762</v>
      </c>
      <c r="AP792" s="149"/>
    </row>
    <row r="793" spans="1:42" ht="51">
      <c r="A793" s="2">
        <v>787</v>
      </c>
      <c r="B793" s="145">
        <v>6243</v>
      </c>
      <c r="C793" s="146" t="s">
        <v>4763</v>
      </c>
      <c r="D793" s="147" t="s">
        <v>542</v>
      </c>
      <c r="E793" s="148" t="s">
        <v>4711</v>
      </c>
      <c r="F793" s="147" t="s">
        <v>3311</v>
      </c>
      <c r="G793" s="148" t="s">
        <v>1777</v>
      </c>
      <c r="H793" s="147" t="s">
        <v>2892</v>
      </c>
      <c r="I793" s="147"/>
      <c r="J793" s="147"/>
      <c r="K793" s="147">
        <v>26082</v>
      </c>
      <c r="L793" s="147">
        <v>7821</v>
      </c>
      <c r="M793" s="147">
        <v>3390.3</v>
      </c>
      <c r="N793" s="147">
        <v>30512.7</v>
      </c>
      <c r="O793" s="147">
        <v>2200</v>
      </c>
      <c r="P793" s="147">
        <v>2000</v>
      </c>
      <c r="Q793" s="147">
        <v>1000</v>
      </c>
      <c r="R793" s="147"/>
      <c r="S793" s="147">
        <v>450</v>
      </c>
      <c r="T793" s="147"/>
      <c r="U793" s="147"/>
      <c r="V793" s="147"/>
      <c r="W793" s="147"/>
      <c r="X793" s="147"/>
      <c r="Y793" s="147"/>
      <c r="Z793" s="147">
        <f t="shared" si="12"/>
        <v>5650</v>
      </c>
      <c r="AA793" s="147">
        <v>42943.3</v>
      </c>
      <c r="AB793" s="147"/>
      <c r="AC793" s="147">
        <v>23511.4</v>
      </c>
      <c r="AD793" s="147">
        <v>0</v>
      </c>
      <c r="AE793" s="147">
        <v>6780.6</v>
      </c>
      <c r="AF793" s="147">
        <v>0</v>
      </c>
      <c r="AG793" s="147">
        <v>485.2</v>
      </c>
      <c r="AH793" s="147">
        <v>3275.91</v>
      </c>
      <c r="AI793" s="147">
        <v>10541.71</v>
      </c>
      <c r="AJ793" s="147">
        <v>32401.59</v>
      </c>
      <c r="AK793" s="147"/>
      <c r="AL793" s="147">
        <v>32401.59</v>
      </c>
      <c r="AM793" s="147" t="s">
        <v>4764</v>
      </c>
      <c r="AN793" s="147" t="s">
        <v>4765</v>
      </c>
      <c r="AO793" s="1">
        <v>0</v>
      </c>
      <c r="AP793" s="149"/>
    </row>
    <row r="794" spans="1:42" ht="51">
      <c r="A794" s="2">
        <v>788</v>
      </c>
      <c r="B794" s="145">
        <v>6250</v>
      </c>
      <c r="C794" s="146" t="s">
        <v>561</v>
      </c>
      <c r="D794" s="147" t="s">
        <v>542</v>
      </c>
      <c r="E794" s="148" t="s">
        <v>4711</v>
      </c>
      <c r="F794" s="147" t="s">
        <v>3311</v>
      </c>
      <c r="G794" s="148" t="s">
        <v>1752</v>
      </c>
      <c r="H794" s="147" t="s">
        <v>2911</v>
      </c>
      <c r="I794" s="147"/>
      <c r="J794" s="147"/>
      <c r="K794" s="147">
        <v>28417</v>
      </c>
      <c r="L794" s="147">
        <v>9470</v>
      </c>
      <c r="M794" s="147">
        <v>3788.7</v>
      </c>
      <c r="N794" s="147">
        <v>34098.300000000003</v>
      </c>
      <c r="O794" s="147">
        <v>2668</v>
      </c>
      <c r="P794" s="147">
        <v>2000</v>
      </c>
      <c r="Q794" s="147">
        <v>1000</v>
      </c>
      <c r="R794" s="147"/>
      <c r="S794" s="147">
        <v>575</v>
      </c>
      <c r="T794" s="147"/>
      <c r="U794" s="147"/>
      <c r="V794" s="147"/>
      <c r="W794" s="147"/>
      <c r="X794" s="147"/>
      <c r="Y794" s="147"/>
      <c r="Z794" s="147">
        <f t="shared" si="12"/>
        <v>6243</v>
      </c>
      <c r="AA794" s="147">
        <v>47918.7</v>
      </c>
      <c r="AB794" s="147"/>
      <c r="AC794" s="147">
        <v>21006.48</v>
      </c>
      <c r="AD794" s="147">
        <v>0</v>
      </c>
      <c r="AE794" s="147">
        <v>7577.4</v>
      </c>
      <c r="AF794" s="147">
        <v>3000</v>
      </c>
      <c r="AG794" s="147">
        <v>474.49</v>
      </c>
      <c r="AH794" s="147">
        <v>3513.45</v>
      </c>
      <c r="AI794" s="147">
        <v>14565.34</v>
      </c>
      <c r="AJ794" s="147">
        <v>33353.360000000001</v>
      </c>
      <c r="AK794" s="147"/>
      <c r="AL794" s="147">
        <v>33353.360000000001</v>
      </c>
      <c r="AM794" s="147" t="s">
        <v>4766</v>
      </c>
      <c r="AN794" s="147" t="s">
        <v>4767</v>
      </c>
      <c r="AO794" s="1" t="s">
        <v>4768</v>
      </c>
      <c r="AP794" s="149"/>
    </row>
    <row r="795" spans="1:42" ht="51">
      <c r="A795" s="2">
        <v>789</v>
      </c>
      <c r="B795" s="145">
        <v>7405</v>
      </c>
      <c r="C795" s="146" t="s">
        <v>4769</v>
      </c>
      <c r="D795" s="147" t="s">
        <v>542</v>
      </c>
      <c r="E795" s="148" t="s">
        <v>4711</v>
      </c>
      <c r="F795" s="147" t="s">
        <v>3311</v>
      </c>
      <c r="G795" s="148" t="s">
        <v>2989</v>
      </c>
      <c r="H795" s="147" t="s">
        <v>615</v>
      </c>
      <c r="I795" s="147"/>
      <c r="J795" s="147"/>
      <c r="K795" s="147">
        <v>43689</v>
      </c>
      <c r="L795" s="147"/>
      <c r="M795" s="147">
        <v>4368.8999999999996</v>
      </c>
      <c r="N795" s="147">
        <v>39320.1</v>
      </c>
      <c r="O795" s="147">
        <v>3850</v>
      </c>
      <c r="P795" s="147">
        <v>2000</v>
      </c>
      <c r="Q795" s="147">
        <v>1000</v>
      </c>
      <c r="R795" s="147">
        <v>0</v>
      </c>
      <c r="S795" s="147">
        <v>1100</v>
      </c>
      <c r="T795" s="147"/>
      <c r="U795" s="147"/>
      <c r="V795" s="147"/>
      <c r="W795" s="147"/>
      <c r="X795" s="147"/>
      <c r="Y795" s="147"/>
      <c r="Z795" s="147">
        <f t="shared" si="12"/>
        <v>7950</v>
      </c>
      <c r="AA795" s="147">
        <v>56007.9</v>
      </c>
      <c r="AB795" s="147"/>
      <c r="AC795" s="147"/>
      <c r="AD795" s="147"/>
      <c r="AE795" s="147">
        <v>8737.7999999999993</v>
      </c>
      <c r="AF795" s="147">
        <v>0</v>
      </c>
      <c r="AG795" s="147">
        <v>472.7</v>
      </c>
      <c r="AH795" s="147">
        <v>0</v>
      </c>
      <c r="AI795" s="147">
        <v>9210.5</v>
      </c>
      <c r="AJ795" s="147">
        <v>46797.4</v>
      </c>
      <c r="AK795" s="147"/>
      <c r="AL795" s="147">
        <v>46797.4</v>
      </c>
      <c r="AM795" s="147" t="s">
        <v>4770</v>
      </c>
      <c r="AN795" s="147"/>
      <c r="AO795" s="1">
        <v>0</v>
      </c>
      <c r="AP795" s="149"/>
    </row>
    <row r="796" spans="1:42" ht="51">
      <c r="A796" s="2">
        <v>790</v>
      </c>
      <c r="B796" s="145">
        <v>7425</v>
      </c>
      <c r="C796" s="146" t="s">
        <v>4771</v>
      </c>
      <c r="D796" s="147" t="s">
        <v>542</v>
      </c>
      <c r="E796" s="148" t="s">
        <v>4711</v>
      </c>
      <c r="F796" s="147" t="s">
        <v>3311</v>
      </c>
      <c r="G796" s="148" t="s">
        <v>2989</v>
      </c>
      <c r="H796" s="147" t="s">
        <v>615</v>
      </c>
      <c r="I796" s="147"/>
      <c r="J796" s="147"/>
      <c r="K796" s="147">
        <v>43689</v>
      </c>
      <c r="L796" s="147"/>
      <c r="M796" s="147">
        <v>4368.8999999999996</v>
      </c>
      <c r="N796" s="147">
        <v>39320.1</v>
      </c>
      <c r="O796" s="147">
        <v>3850</v>
      </c>
      <c r="P796" s="147">
        <v>2000</v>
      </c>
      <c r="Q796" s="147">
        <v>1000</v>
      </c>
      <c r="R796" s="147">
        <v>0</v>
      </c>
      <c r="S796" s="147">
        <v>1100</v>
      </c>
      <c r="T796" s="147"/>
      <c r="U796" s="147"/>
      <c r="V796" s="147"/>
      <c r="W796" s="147"/>
      <c r="X796" s="147"/>
      <c r="Y796" s="147"/>
      <c r="Z796" s="147">
        <f t="shared" si="12"/>
        <v>7950</v>
      </c>
      <c r="AA796" s="147">
        <v>56007.9</v>
      </c>
      <c r="AB796" s="147"/>
      <c r="AC796" s="147"/>
      <c r="AD796" s="147"/>
      <c r="AE796" s="147">
        <v>8737.7999999999993</v>
      </c>
      <c r="AF796" s="147">
        <v>0</v>
      </c>
      <c r="AG796" s="147">
        <v>472.7</v>
      </c>
      <c r="AH796" s="147">
        <v>0</v>
      </c>
      <c r="AI796" s="147">
        <v>9210.5</v>
      </c>
      <c r="AJ796" s="147">
        <v>46797.4</v>
      </c>
      <c r="AK796" s="147"/>
      <c r="AL796" s="147">
        <v>46797.4</v>
      </c>
      <c r="AM796" s="147" t="s">
        <v>4772</v>
      </c>
      <c r="AN796" s="147"/>
      <c r="AO796" s="1">
        <v>0</v>
      </c>
      <c r="AP796" s="149"/>
    </row>
    <row r="797" spans="1:42" ht="38.25">
      <c r="A797" s="2">
        <v>791</v>
      </c>
      <c r="B797" s="145">
        <v>4869</v>
      </c>
      <c r="C797" s="146" t="s">
        <v>4773</v>
      </c>
      <c r="D797" s="147" t="s">
        <v>1268</v>
      </c>
      <c r="E797" s="148" t="s">
        <v>4774</v>
      </c>
      <c r="F797" s="147" t="s">
        <v>3311</v>
      </c>
      <c r="G797" s="148" t="s">
        <v>1716</v>
      </c>
      <c r="H797" s="147" t="s">
        <v>142</v>
      </c>
      <c r="I797" s="147"/>
      <c r="J797" s="147"/>
      <c r="K797" s="147">
        <v>46207</v>
      </c>
      <c r="L797" s="147">
        <v>16940</v>
      </c>
      <c r="M797" s="147">
        <v>6314.7</v>
      </c>
      <c r="N797" s="147">
        <v>56832.3</v>
      </c>
      <c r="O797" s="147">
        <v>4220</v>
      </c>
      <c r="P797" s="147">
        <v>2000</v>
      </c>
      <c r="Q797" s="147">
        <v>1000</v>
      </c>
      <c r="R797" s="147">
        <v>291</v>
      </c>
      <c r="S797" s="147"/>
      <c r="T797" s="147"/>
      <c r="U797" s="147"/>
      <c r="V797" s="147"/>
      <c r="W797" s="147"/>
      <c r="X797" s="147"/>
      <c r="Y797" s="147"/>
      <c r="Z797" s="147">
        <f t="shared" si="12"/>
        <v>7511</v>
      </c>
      <c r="AA797" s="147">
        <v>76972.7</v>
      </c>
      <c r="AB797" s="147"/>
      <c r="AC797" s="147">
        <v>48726.38</v>
      </c>
      <c r="AD797" s="147">
        <v>0</v>
      </c>
      <c r="AE797" s="147">
        <v>12629.4</v>
      </c>
      <c r="AF797" s="147">
        <v>12500</v>
      </c>
      <c r="AG797" s="147">
        <v>500.22</v>
      </c>
      <c r="AH797" s="147">
        <v>20102.86</v>
      </c>
      <c r="AI797" s="147">
        <v>45732.480000000003</v>
      </c>
      <c r="AJ797" s="147">
        <v>31240.22</v>
      </c>
      <c r="AK797" s="147"/>
      <c r="AL797" s="147">
        <v>31240.22</v>
      </c>
      <c r="AM797" s="147" t="s">
        <v>4775</v>
      </c>
      <c r="AN797" s="147" t="s">
        <v>4776</v>
      </c>
      <c r="AO797" s="1" t="s">
        <v>4777</v>
      </c>
      <c r="AP797" s="149"/>
    </row>
    <row r="798" spans="1:42" ht="38.25">
      <c r="A798" s="2">
        <v>792</v>
      </c>
      <c r="B798" s="145">
        <v>4917</v>
      </c>
      <c r="C798" s="146" t="s">
        <v>1267</v>
      </c>
      <c r="D798" s="147" t="s">
        <v>1268</v>
      </c>
      <c r="E798" s="148" t="s">
        <v>4774</v>
      </c>
      <c r="F798" s="147" t="s">
        <v>3311</v>
      </c>
      <c r="G798" s="148" t="s">
        <v>1777</v>
      </c>
      <c r="H798" s="147" t="s">
        <v>145</v>
      </c>
      <c r="I798" s="147"/>
      <c r="J798" s="147"/>
      <c r="K798" s="147">
        <v>52774</v>
      </c>
      <c r="L798" s="147">
        <v>15831</v>
      </c>
      <c r="M798" s="147">
        <v>6860.5</v>
      </c>
      <c r="N798" s="147">
        <v>61744.5</v>
      </c>
      <c r="O798" s="147">
        <v>4620</v>
      </c>
      <c r="P798" s="147">
        <v>2000</v>
      </c>
      <c r="Q798" s="147">
        <v>1000</v>
      </c>
      <c r="R798" s="147"/>
      <c r="S798" s="147">
        <v>2987</v>
      </c>
      <c r="T798" s="147">
        <v>2400</v>
      </c>
      <c r="U798" s="147"/>
      <c r="V798" s="147"/>
      <c r="W798" s="147">
        <v>6000</v>
      </c>
      <c r="X798" s="147"/>
      <c r="Y798" s="147"/>
      <c r="Z798" s="147">
        <f t="shared" si="12"/>
        <v>19007</v>
      </c>
      <c r="AA798" s="147">
        <v>94472.5</v>
      </c>
      <c r="AB798" s="147"/>
      <c r="AC798" s="147">
        <v>32319.64</v>
      </c>
      <c r="AD798" s="147">
        <v>0</v>
      </c>
      <c r="AE798" s="147">
        <v>13721</v>
      </c>
      <c r="AF798" s="147">
        <v>20000</v>
      </c>
      <c r="AG798" s="147">
        <v>500</v>
      </c>
      <c r="AH798" s="147">
        <v>18050.77</v>
      </c>
      <c r="AI798" s="147">
        <v>52271.77</v>
      </c>
      <c r="AJ798" s="147">
        <v>42200.73</v>
      </c>
      <c r="AK798" s="147"/>
      <c r="AL798" s="147">
        <v>42200.73</v>
      </c>
      <c r="AM798" s="147" t="s">
        <v>4778</v>
      </c>
      <c r="AN798" s="147" t="s">
        <v>4779</v>
      </c>
      <c r="AO798" s="1" t="s">
        <v>4780</v>
      </c>
      <c r="AP798" s="149"/>
    </row>
    <row r="799" spans="1:42" ht="38.25">
      <c r="A799" s="2">
        <v>793</v>
      </c>
      <c r="B799" s="145">
        <v>6306</v>
      </c>
      <c r="C799" s="146" t="s">
        <v>1060</v>
      </c>
      <c r="D799" s="147" t="s">
        <v>1268</v>
      </c>
      <c r="E799" s="148" t="s">
        <v>4774</v>
      </c>
      <c r="F799" s="147" t="s">
        <v>3311</v>
      </c>
      <c r="G799" s="148" t="s">
        <v>1693</v>
      </c>
      <c r="H799" s="147" t="s">
        <v>144</v>
      </c>
      <c r="I799" s="147"/>
      <c r="J799" s="147"/>
      <c r="K799" s="147">
        <v>35420</v>
      </c>
      <c r="L799" s="147">
        <v>7086</v>
      </c>
      <c r="M799" s="147">
        <v>4250.6000000000004</v>
      </c>
      <c r="N799" s="147">
        <v>38255.4</v>
      </c>
      <c r="O799" s="147">
        <v>3344</v>
      </c>
      <c r="P799" s="147">
        <v>2000</v>
      </c>
      <c r="Q799" s="147">
        <v>1000</v>
      </c>
      <c r="R799" s="147">
        <v>185</v>
      </c>
      <c r="S799" s="147"/>
      <c r="T799" s="147"/>
      <c r="U799" s="147"/>
      <c r="V799" s="147"/>
      <c r="W799" s="147"/>
      <c r="X799" s="147"/>
      <c r="Y799" s="147"/>
      <c r="Z799" s="147">
        <f t="shared" si="12"/>
        <v>6529</v>
      </c>
      <c r="AA799" s="147">
        <v>53285.599999999999</v>
      </c>
      <c r="AB799" s="147"/>
      <c r="AC799" s="147">
        <v>25826.68</v>
      </c>
      <c r="AD799" s="147">
        <v>0</v>
      </c>
      <c r="AE799" s="147">
        <v>8501.2000000000007</v>
      </c>
      <c r="AF799" s="147">
        <v>0</v>
      </c>
      <c r="AG799" s="147">
        <v>540.38</v>
      </c>
      <c r="AH799" s="147">
        <v>4744.1000000000004</v>
      </c>
      <c r="AI799" s="147">
        <v>13785.68</v>
      </c>
      <c r="AJ799" s="147">
        <v>39499.919999999998</v>
      </c>
      <c r="AK799" s="147"/>
      <c r="AL799" s="147">
        <v>39499.919999999998</v>
      </c>
      <c r="AM799" s="147" t="s">
        <v>4781</v>
      </c>
      <c r="AN799" s="147" t="s">
        <v>4782</v>
      </c>
      <c r="AO799" s="1">
        <v>0</v>
      </c>
      <c r="AP799" s="149"/>
    </row>
    <row r="800" spans="1:42" ht="38.25">
      <c r="A800" s="2">
        <v>794</v>
      </c>
      <c r="B800" s="145">
        <v>6464</v>
      </c>
      <c r="C800" s="146" t="s">
        <v>4783</v>
      </c>
      <c r="D800" s="147" t="s">
        <v>1268</v>
      </c>
      <c r="E800" s="148" t="s">
        <v>4774</v>
      </c>
      <c r="F800" s="147" t="s">
        <v>3311</v>
      </c>
      <c r="G800" s="148" t="s">
        <v>1693</v>
      </c>
      <c r="H800" s="147" t="s">
        <v>144</v>
      </c>
      <c r="I800" s="147"/>
      <c r="J800" s="147"/>
      <c r="K800" s="147">
        <v>35420</v>
      </c>
      <c r="L800" s="147">
        <v>7086</v>
      </c>
      <c r="M800" s="147">
        <v>4250.6000000000004</v>
      </c>
      <c r="N800" s="147">
        <v>38255.4</v>
      </c>
      <c r="O800" s="147">
        <v>3344</v>
      </c>
      <c r="P800" s="147">
        <v>2000</v>
      </c>
      <c r="Q800" s="147">
        <v>1000</v>
      </c>
      <c r="R800" s="147">
        <v>185</v>
      </c>
      <c r="S800" s="147"/>
      <c r="T800" s="147"/>
      <c r="U800" s="147"/>
      <c r="V800" s="147"/>
      <c r="W800" s="147"/>
      <c r="X800" s="147"/>
      <c r="Y800" s="147"/>
      <c r="Z800" s="147">
        <f t="shared" si="12"/>
        <v>6529</v>
      </c>
      <c r="AA800" s="147">
        <v>53285.599999999999</v>
      </c>
      <c r="AB800" s="147"/>
      <c r="AC800" s="147">
        <v>23470.53</v>
      </c>
      <c r="AD800" s="147">
        <v>0</v>
      </c>
      <c r="AE800" s="147">
        <v>8501.2000000000007</v>
      </c>
      <c r="AF800" s="147">
        <v>10000</v>
      </c>
      <c r="AG800" s="147">
        <v>426.71</v>
      </c>
      <c r="AH800" s="147">
        <v>4297.37</v>
      </c>
      <c r="AI800" s="147">
        <v>23225.279999999999</v>
      </c>
      <c r="AJ800" s="147">
        <v>30060.32</v>
      </c>
      <c r="AK800" s="147"/>
      <c r="AL800" s="147">
        <v>30060.32</v>
      </c>
      <c r="AM800" s="147" t="s">
        <v>4784</v>
      </c>
      <c r="AN800" s="147" t="s">
        <v>4785</v>
      </c>
      <c r="AO800" s="1" t="s">
        <v>4786</v>
      </c>
      <c r="AP800" s="149"/>
    </row>
    <row r="801" spans="1:42" ht="38.25">
      <c r="A801" s="2">
        <v>795</v>
      </c>
      <c r="B801" s="145">
        <v>6559</v>
      </c>
      <c r="C801" s="146" t="s">
        <v>4787</v>
      </c>
      <c r="D801" s="147" t="s">
        <v>1268</v>
      </c>
      <c r="E801" s="148" t="s">
        <v>4774</v>
      </c>
      <c r="F801" s="147" t="s">
        <v>3311</v>
      </c>
      <c r="G801" s="148" t="s">
        <v>1693</v>
      </c>
      <c r="H801" s="147" t="s">
        <v>143</v>
      </c>
      <c r="I801" s="147"/>
      <c r="J801" s="147"/>
      <c r="K801" s="147">
        <v>32902</v>
      </c>
      <c r="L801" s="147">
        <v>6582</v>
      </c>
      <c r="M801" s="147">
        <v>3948.4</v>
      </c>
      <c r="N801" s="147">
        <v>35535.599999999999</v>
      </c>
      <c r="O801" s="147">
        <v>2772</v>
      </c>
      <c r="P801" s="147">
        <v>2000</v>
      </c>
      <c r="Q801" s="147">
        <v>1000</v>
      </c>
      <c r="R801" s="147">
        <v>156</v>
      </c>
      <c r="S801" s="147"/>
      <c r="T801" s="147"/>
      <c r="U801" s="147"/>
      <c r="V801" s="147"/>
      <c r="W801" s="147"/>
      <c r="X801" s="147"/>
      <c r="Y801" s="147"/>
      <c r="Z801" s="147">
        <f t="shared" si="12"/>
        <v>5928</v>
      </c>
      <c r="AA801" s="147">
        <v>49360.4</v>
      </c>
      <c r="AB801" s="147"/>
      <c r="AC801" s="147">
        <v>18665.45</v>
      </c>
      <c r="AD801" s="147">
        <v>0</v>
      </c>
      <c r="AE801" s="147">
        <v>7896.8</v>
      </c>
      <c r="AF801" s="147">
        <v>25000</v>
      </c>
      <c r="AG801" s="147">
        <v>452.77</v>
      </c>
      <c r="AH801" s="147">
        <v>122.43</v>
      </c>
      <c r="AI801" s="147">
        <v>33472</v>
      </c>
      <c r="AJ801" s="147">
        <v>15888.4</v>
      </c>
      <c r="AK801" s="147"/>
      <c r="AL801" s="147">
        <v>15888.4</v>
      </c>
      <c r="AM801" s="147" t="s">
        <v>4788</v>
      </c>
      <c r="AN801" s="147" t="s">
        <v>4789</v>
      </c>
      <c r="AO801" s="1" t="s">
        <v>4790</v>
      </c>
      <c r="AP801" s="149"/>
    </row>
    <row r="802" spans="1:42" ht="38.25">
      <c r="A802" s="2">
        <v>796</v>
      </c>
      <c r="B802" s="145">
        <v>6649</v>
      </c>
      <c r="C802" s="146" t="s">
        <v>4791</v>
      </c>
      <c r="D802" s="147" t="s">
        <v>1268</v>
      </c>
      <c r="E802" s="148" t="s">
        <v>4774</v>
      </c>
      <c r="F802" s="147" t="s">
        <v>3311</v>
      </c>
      <c r="G802" s="148" t="s">
        <v>1693</v>
      </c>
      <c r="H802" s="147" t="s">
        <v>143</v>
      </c>
      <c r="I802" s="147"/>
      <c r="J802" s="147"/>
      <c r="K802" s="147">
        <v>32902</v>
      </c>
      <c r="L802" s="147">
        <v>6582</v>
      </c>
      <c r="M802" s="147">
        <v>3948.4</v>
      </c>
      <c r="N802" s="147">
        <v>35535.599999999999</v>
      </c>
      <c r="O802" s="147">
        <v>2772</v>
      </c>
      <c r="P802" s="147">
        <v>2000</v>
      </c>
      <c r="Q802" s="147">
        <v>1000</v>
      </c>
      <c r="R802" s="147">
        <v>156</v>
      </c>
      <c r="S802" s="147"/>
      <c r="T802" s="147"/>
      <c r="U802" s="147"/>
      <c r="V802" s="147"/>
      <c r="W802" s="147"/>
      <c r="X802" s="147"/>
      <c r="Y802" s="147"/>
      <c r="Z802" s="147">
        <f t="shared" si="12"/>
        <v>5928</v>
      </c>
      <c r="AA802" s="147">
        <v>49360.4</v>
      </c>
      <c r="AB802" s="147"/>
      <c r="AC802" s="147">
        <v>23609.83</v>
      </c>
      <c r="AD802" s="147">
        <v>0</v>
      </c>
      <c r="AE802" s="147">
        <v>7896.8</v>
      </c>
      <c r="AF802" s="147">
        <v>11000</v>
      </c>
      <c r="AG802" s="147">
        <v>453.93</v>
      </c>
      <c r="AH802" s="147">
        <v>1354.02</v>
      </c>
      <c r="AI802" s="147">
        <v>20704.75</v>
      </c>
      <c r="AJ802" s="147">
        <v>28655.65</v>
      </c>
      <c r="AK802" s="147"/>
      <c r="AL802" s="147">
        <v>28655.65</v>
      </c>
      <c r="AM802" s="147" t="s">
        <v>4792</v>
      </c>
      <c r="AN802" s="147" t="s">
        <v>4793</v>
      </c>
      <c r="AO802" s="1" t="s">
        <v>4794</v>
      </c>
      <c r="AP802" s="149"/>
    </row>
    <row r="803" spans="1:42" ht="38.25">
      <c r="A803" s="2">
        <v>797</v>
      </c>
      <c r="B803" s="145">
        <v>7251</v>
      </c>
      <c r="C803" s="146" t="s">
        <v>4795</v>
      </c>
      <c r="D803" s="147" t="s">
        <v>1268</v>
      </c>
      <c r="E803" s="148" t="s">
        <v>4774</v>
      </c>
      <c r="F803" s="147" t="s">
        <v>3311</v>
      </c>
      <c r="G803" s="148" t="s">
        <v>3083</v>
      </c>
      <c r="H803" s="147" t="s">
        <v>143</v>
      </c>
      <c r="I803" s="147"/>
      <c r="J803" s="147"/>
      <c r="K803" s="147">
        <v>32902</v>
      </c>
      <c r="L803" s="147">
        <v>2194</v>
      </c>
      <c r="M803" s="147">
        <v>3509.6</v>
      </c>
      <c r="N803" s="147">
        <v>31586.400000000001</v>
      </c>
      <c r="O803" s="147">
        <v>2772</v>
      </c>
      <c r="P803" s="147">
        <v>2000</v>
      </c>
      <c r="Q803" s="147">
        <v>1000</v>
      </c>
      <c r="R803" s="147"/>
      <c r="S803" s="147">
        <v>1348</v>
      </c>
      <c r="T803" s="147"/>
      <c r="U803" s="147"/>
      <c r="V803" s="147"/>
      <c r="W803" s="147"/>
      <c r="X803" s="147"/>
      <c r="Y803" s="147"/>
      <c r="Z803" s="147">
        <f t="shared" si="12"/>
        <v>7120</v>
      </c>
      <c r="AA803" s="147">
        <v>45725.599999999999</v>
      </c>
      <c r="AB803" s="147"/>
      <c r="AC803" s="147">
        <v>6093.24</v>
      </c>
      <c r="AD803" s="147"/>
      <c r="AE803" s="147">
        <v>7019.2</v>
      </c>
      <c r="AF803" s="147">
        <v>7000</v>
      </c>
      <c r="AG803" s="147">
        <v>193.16</v>
      </c>
      <c r="AH803" s="147">
        <v>0</v>
      </c>
      <c r="AI803" s="147">
        <v>14212.36</v>
      </c>
      <c r="AJ803" s="147">
        <v>31513.24</v>
      </c>
      <c r="AK803" s="147"/>
      <c r="AL803" s="147">
        <v>31513.24</v>
      </c>
      <c r="AM803" s="147" t="s">
        <v>4796</v>
      </c>
      <c r="AN803" s="147" t="s">
        <v>4797</v>
      </c>
      <c r="AO803" s="1" t="s">
        <v>4798</v>
      </c>
      <c r="AP803" s="149"/>
    </row>
    <row r="804" spans="1:42" ht="38.25">
      <c r="A804" s="2">
        <v>798</v>
      </c>
      <c r="B804" s="145">
        <v>4963</v>
      </c>
      <c r="C804" s="146" t="s">
        <v>1236</v>
      </c>
      <c r="D804" s="147" t="s">
        <v>1237</v>
      </c>
      <c r="E804" s="148" t="s">
        <v>4799</v>
      </c>
      <c r="F804" s="147" t="s">
        <v>3311</v>
      </c>
      <c r="G804" s="148" t="s">
        <v>3742</v>
      </c>
      <c r="H804" s="147" t="s">
        <v>142</v>
      </c>
      <c r="I804" s="147"/>
      <c r="J804" s="147"/>
      <c r="K804" s="147">
        <v>46207</v>
      </c>
      <c r="L804" s="147">
        <v>1540</v>
      </c>
      <c r="M804" s="147">
        <v>4774.7</v>
      </c>
      <c r="N804" s="147">
        <v>42972.3</v>
      </c>
      <c r="O804" s="147">
        <v>4220</v>
      </c>
      <c r="P804" s="147">
        <v>2000</v>
      </c>
      <c r="Q804" s="147">
        <v>1000</v>
      </c>
      <c r="R804" s="147">
        <v>0</v>
      </c>
      <c r="S804" s="147">
        <v>4070</v>
      </c>
      <c r="T804" s="147">
        <v>2100</v>
      </c>
      <c r="U804" s="147"/>
      <c r="V804" s="147"/>
      <c r="W804" s="147">
        <v>4000</v>
      </c>
      <c r="X804" s="147"/>
      <c r="Y804" s="147"/>
      <c r="Z804" s="147">
        <f t="shared" si="12"/>
        <v>17390</v>
      </c>
      <c r="AA804" s="147">
        <v>69911.7</v>
      </c>
      <c r="AB804" s="147"/>
      <c r="AC804" s="147">
        <v>27917.66</v>
      </c>
      <c r="AD804" s="147">
        <v>0</v>
      </c>
      <c r="AE804" s="147">
        <v>9549.4</v>
      </c>
      <c r="AF804" s="147">
        <v>20000</v>
      </c>
      <c r="AG804" s="147">
        <v>432.95</v>
      </c>
      <c r="AH804" s="147">
        <v>9727.2199999999993</v>
      </c>
      <c r="AI804" s="147">
        <v>39709.57</v>
      </c>
      <c r="AJ804" s="147">
        <v>30202.13</v>
      </c>
      <c r="AK804" s="147"/>
      <c r="AL804" s="147">
        <v>30202.13</v>
      </c>
      <c r="AM804" s="147" t="s">
        <v>4800</v>
      </c>
      <c r="AN804" s="147" t="s">
        <v>4801</v>
      </c>
      <c r="AO804" s="1" t="s">
        <v>4802</v>
      </c>
      <c r="AP804" s="149"/>
    </row>
    <row r="805" spans="1:42" ht="38.25">
      <c r="A805" s="2">
        <v>799</v>
      </c>
      <c r="B805" s="145">
        <v>6000</v>
      </c>
      <c r="C805" s="146" t="s">
        <v>1454</v>
      </c>
      <c r="D805" s="147" t="s">
        <v>1237</v>
      </c>
      <c r="E805" s="148" t="s">
        <v>4799</v>
      </c>
      <c r="F805" s="147" t="s">
        <v>3311</v>
      </c>
      <c r="G805" s="148" t="s">
        <v>1716</v>
      </c>
      <c r="H805" s="147" t="s">
        <v>144</v>
      </c>
      <c r="I805" s="147"/>
      <c r="J805" s="147"/>
      <c r="K805" s="147">
        <v>35420</v>
      </c>
      <c r="L805" s="147">
        <v>12991</v>
      </c>
      <c r="M805" s="147">
        <v>4841.1000000000004</v>
      </c>
      <c r="N805" s="147">
        <v>43569.9</v>
      </c>
      <c r="O805" s="147">
        <v>3344</v>
      </c>
      <c r="P805" s="147">
        <v>2000</v>
      </c>
      <c r="Q805" s="147">
        <v>1000</v>
      </c>
      <c r="R805" s="147"/>
      <c r="S805" s="147">
        <v>2590</v>
      </c>
      <c r="T805" s="147"/>
      <c r="U805" s="147"/>
      <c r="V805" s="147"/>
      <c r="W805" s="147"/>
      <c r="X805" s="147"/>
      <c r="Y805" s="147"/>
      <c r="Z805" s="147">
        <f t="shared" si="12"/>
        <v>8934</v>
      </c>
      <c r="AA805" s="147">
        <v>62186.1</v>
      </c>
      <c r="AB805" s="147"/>
      <c r="AC805" s="147">
        <v>19376.82</v>
      </c>
      <c r="AD805" s="147">
        <v>0</v>
      </c>
      <c r="AE805" s="147">
        <v>9682.2000000000007</v>
      </c>
      <c r="AF805" s="147">
        <v>8000</v>
      </c>
      <c r="AG805" s="147">
        <v>447.15</v>
      </c>
      <c r="AH805" s="147">
        <v>4194.82</v>
      </c>
      <c r="AI805" s="147">
        <v>22324.17</v>
      </c>
      <c r="AJ805" s="147">
        <v>39861.93</v>
      </c>
      <c r="AK805" s="147"/>
      <c r="AL805" s="147">
        <v>39861.93</v>
      </c>
      <c r="AM805" s="147" t="s">
        <v>4803</v>
      </c>
      <c r="AN805" s="147" t="s">
        <v>4804</v>
      </c>
      <c r="AO805" s="1" t="s">
        <v>4805</v>
      </c>
      <c r="AP805" s="149"/>
    </row>
    <row r="806" spans="1:42" ht="38.25">
      <c r="A806" s="2">
        <v>800</v>
      </c>
      <c r="B806" s="145">
        <v>6562</v>
      </c>
      <c r="C806" s="146" t="s">
        <v>1446</v>
      </c>
      <c r="D806" s="147" t="s">
        <v>1237</v>
      </c>
      <c r="E806" s="148" t="s">
        <v>4799</v>
      </c>
      <c r="F806" s="147" t="s">
        <v>3311</v>
      </c>
      <c r="G806" s="148" t="s">
        <v>1693</v>
      </c>
      <c r="H806" s="147" t="s">
        <v>143</v>
      </c>
      <c r="I806" s="147"/>
      <c r="J806" s="147"/>
      <c r="K806" s="147">
        <v>32902</v>
      </c>
      <c r="L806" s="147">
        <v>6582</v>
      </c>
      <c r="M806" s="147">
        <v>3948.4</v>
      </c>
      <c r="N806" s="147">
        <v>35535.599999999999</v>
      </c>
      <c r="O806" s="147">
        <v>2772</v>
      </c>
      <c r="P806" s="147">
        <v>2000</v>
      </c>
      <c r="Q806" s="147">
        <v>1000</v>
      </c>
      <c r="R806" s="147"/>
      <c r="S806" s="147">
        <v>2177</v>
      </c>
      <c r="T806" s="147"/>
      <c r="U806" s="147"/>
      <c r="V806" s="147"/>
      <c r="W806" s="147"/>
      <c r="X806" s="147"/>
      <c r="Y806" s="147"/>
      <c r="Z806" s="147">
        <f t="shared" si="12"/>
        <v>7949</v>
      </c>
      <c r="AA806" s="147">
        <v>51381.4</v>
      </c>
      <c r="AB806" s="147"/>
      <c r="AC806" s="147">
        <v>15051.83</v>
      </c>
      <c r="AD806" s="147">
        <v>0</v>
      </c>
      <c r="AE806" s="147">
        <v>7896.8</v>
      </c>
      <c r="AF806" s="147">
        <v>25000</v>
      </c>
      <c r="AG806" s="147">
        <v>406.96</v>
      </c>
      <c r="AH806" s="147">
        <v>1000.44</v>
      </c>
      <c r="AI806" s="147">
        <v>34304.199999999997</v>
      </c>
      <c r="AJ806" s="147">
        <v>17077.2</v>
      </c>
      <c r="AK806" s="147"/>
      <c r="AL806" s="147">
        <v>17077.2</v>
      </c>
      <c r="AM806" s="147" t="s">
        <v>4806</v>
      </c>
      <c r="AN806" s="147" t="s">
        <v>4807</v>
      </c>
      <c r="AO806" s="1" t="s">
        <v>4808</v>
      </c>
      <c r="AP806" s="149"/>
    </row>
    <row r="807" spans="1:42" ht="38.25">
      <c r="A807" s="2">
        <v>801</v>
      </c>
      <c r="B807" s="145">
        <v>7241</v>
      </c>
      <c r="C807" s="146" t="s">
        <v>4809</v>
      </c>
      <c r="D807" s="147" t="s">
        <v>1237</v>
      </c>
      <c r="E807" s="148" t="s">
        <v>4799</v>
      </c>
      <c r="F807" s="147" t="s">
        <v>3311</v>
      </c>
      <c r="G807" s="148" t="s">
        <v>3083</v>
      </c>
      <c r="H807" s="147" t="s">
        <v>143</v>
      </c>
      <c r="I807" s="147"/>
      <c r="J807" s="147"/>
      <c r="K807" s="147">
        <v>32902</v>
      </c>
      <c r="L807" s="147">
        <v>2194</v>
      </c>
      <c r="M807" s="147">
        <v>3509.6</v>
      </c>
      <c r="N807" s="147">
        <v>31586.400000000001</v>
      </c>
      <c r="O807" s="147">
        <v>2772</v>
      </c>
      <c r="P807" s="147">
        <v>2000</v>
      </c>
      <c r="Q807" s="147">
        <v>1000</v>
      </c>
      <c r="R807" s="147"/>
      <c r="S807" s="147">
        <v>2177</v>
      </c>
      <c r="T807" s="147"/>
      <c r="U807" s="147"/>
      <c r="V807" s="147"/>
      <c r="W807" s="147"/>
      <c r="X807" s="147"/>
      <c r="Y807" s="147"/>
      <c r="Z807" s="147">
        <f t="shared" si="12"/>
        <v>7949</v>
      </c>
      <c r="AA807" s="147">
        <v>46554.6</v>
      </c>
      <c r="AB807" s="147"/>
      <c r="AC807" s="147">
        <v>5981.19</v>
      </c>
      <c r="AD807" s="147"/>
      <c r="AE807" s="147">
        <v>7019.2</v>
      </c>
      <c r="AF807" s="147">
        <v>27000</v>
      </c>
      <c r="AG807" s="147">
        <v>0</v>
      </c>
      <c r="AH807" s="147">
        <v>0</v>
      </c>
      <c r="AI807" s="147">
        <v>34019.199999999997</v>
      </c>
      <c r="AJ807" s="147">
        <v>12535.4</v>
      </c>
      <c r="AK807" s="147"/>
      <c r="AL807" s="147">
        <v>12535.4</v>
      </c>
      <c r="AM807" s="147" t="s">
        <v>4810</v>
      </c>
      <c r="AN807" s="147" t="s">
        <v>4811</v>
      </c>
      <c r="AO807" s="1" t="s">
        <v>4812</v>
      </c>
      <c r="AP807" s="149"/>
    </row>
    <row r="808" spans="1:42" ht="38.25">
      <c r="A808" s="2">
        <v>802</v>
      </c>
      <c r="B808" s="145">
        <v>7247</v>
      </c>
      <c r="C808" s="146" t="s">
        <v>4813</v>
      </c>
      <c r="D808" s="147" t="s">
        <v>1237</v>
      </c>
      <c r="E808" s="148" t="s">
        <v>4799</v>
      </c>
      <c r="F808" s="147" t="s">
        <v>3311</v>
      </c>
      <c r="G808" s="148" t="s">
        <v>3083</v>
      </c>
      <c r="H808" s="147" t="s">
        <v>143</v>
      </c>
      <c r="I808" s="147"/>
      <c r="J808" s="147"/>
      <c r="K808" s="147">
        <v>32902</v>
      </c>
      <c r="L808" s="147">
        <v>2194</v>
      </c>
      <c r="M808" s="147">
        <v>3509.6</v>
      </c>
      <c r="N808" s="147">
        <v>31586.400000000001</v>
      </c>
      <c r="O808" s="147">
        <v>2772</v>
      </c>
      <c r="P808" s="147">
        <v>2000</v>
      </c>
      <c r="Q808" s="147">
        <v>1000</v>
      </c>
      <c r="R808" s="147"/>
      <c r="S808" s="147">
        <v>2177</v>
      </c>
      <c r="T808" s="147"/>
      <c r="U808" s="147"/>
      <c r="V808" s="147"/>
      <c r="W808" s="147"/>
      <c r="X808" s="147"/>
      <c r="Y808" s="147"/>
      <c r="Z808" s="147">
        <f t="shared" si="12"/>
        <v>7949</v>
      </c>
      <c r="AA808" s="147">
        <v>46554.6</v>
      </c>
      <c r="AB808" s="147"/>
      <c r="AC808" s="147">
        <v>5977.58</v>
      </c>
      <c r="AD808" s="147"/>
      <c r="AE808" s="147">
        <v>7019.2</v>
      </c>
      <c r="AF808" s="147">
        <v>5000</v>
      </c>
      <c r="AG808" s="147">
        <v>0</v>
      </c>
      <c r="AH808" s="147">
        <v>0</v>
      </c>
      <c r="AI808" s="147">
        <v>12019.2</v>
      </c>
      <c r="AJ808" s="147">
        <v>34535.4</v>
      </c>
      <c r="AK808" s="147"/>
      <c r="AL808" s="147">
        <v>34535.4</v>
      </c>
      <c r="AM808" s="147" t="s">
        <v>4814</v>
      </c>
      <c r="AN808" s="147" t="s">
        <v>4815</v>
      </c>
      <c r="AO808" s="1" t="s">
        <v>4816</v>
      </c>
      <c r="AP808" s="149"/>
    </row>
    <row r="809" spans="1:42" ht="38.25">
      <c r="A809" s="2">
        <v>803</v>
      </c>
      <c r="B809" s="145">
        <v>90185</v>
      </c>
      <c r="C809" s="146" t="s">
        <v>4817</v>
      </c>
      <c r="D809" s="147" t="s">
        <v>1237</v>
      </c>
      <c r="E809" s="148" t="s">
        <v>4799</v>
      </c>
      <c r="F809" s="147" t="s">
        <v>3311</v>
      </c>
      <c r="G809" s="148"/>
      <c r="H809" s="147" t="s">
        <v>3233</v>
      </c>
      <c r="I809" s="147"/>
      <c r="J809" s="147"/>
      <c r="K809" s="147">
        <v>24702</v>
      </c>
      <c r="L809" s="147"/>
      <c r="M809" s="147">
        <v>0</v>
      </c>
      <c r="N809" s="147">
        <v>24702</v>
      </c>
      <c r="O809" s="147"/>
      <c r="P809" s="147">
        <v>2000</v>
      </c>
      <c r="Q809" s="147">
        <v>1000</v>
      </c>
      <c r="R809" s="147"/>
      <c r="S809" s="147"/>
      <c r="T809" s="147"/>
      <c r="U809" s="147"/>
      <c r="V809" s="147">
        <v>0</v>
      </c>
      <c r="W809" s="147"/>
      <c r="X809" s="147"/>
      <c r="Y809" s="147"/>
      <c r="Z809" s="147">
        <f t="shared" si="12"/>
        <v>3000</v>
      </c>
      <c r="AA809" s="147">
        <v>27702</v>
      </c>
      <c r="AB809" s="147"/>
      <c r="AC809" s="147"/>
      <c r="AD809" s="147">
        <v>0</v>
      </c>
      <c r="AE809" s="147">
        <v>0</v>
      </c>
      <c r="AF809" s="147">
        <v>0</v>
      </c>
      <c r="AG809" s="147">
        <v>277.02</v>
      </c>
      <c r="AH809" s="147">
        <v>0</v>
      </c>
      <c r="AI809" s="147">
        <v>277.02</v>
      </c>
      <c r="AJ809" s="147">
        <v>27424.98</v>
      </c>
      <c r="AK809" s="147"/>
      <c r="AL809" s="147">
        <v>27424.98</v>
      </c>
      <c r="AM809" s="147" t="s">
        <v>4818</v>
      </c>
      <c r="AN809" s="147"/>
      <c r="AO809" s="1">
        <v>0</v>
      </c>
      <c r="AP809" s="149"/>
    </row>
    <row r="810" spans="1:42" ht="38.25">
      <c r="A810" s="2">
        <v>804</v>
      </c>
      <c r="B810" s="145">
        <v>5342</v>
      </c>
      <c r="C810" s="146" t="s">
        <v>1458</v>
      </c>
      <c r="D810" s="147" t="s">
        <v>1246</v>
      </c>
      <c r="E810" s="148" t="s">
        <v>4819</v>
      </c>
      <c r="F810" s="147" t="s">
        <v>3311</v>
      </c>
      <c r="G810" s="148" t="s">
        <v>1885</v>
      </c>
      <c r="H810" s="147" t="s">
        <v>144</v>
      </c>
      <c r="I810" s="147" t="s">
        <v>1959</v>
      </c>
      <c r="J810" s="147"/>
      <c r="K810" s="147">
        <v>38491</v>
      </c>
      <c r="L810" s="147">
        <v>16679</v>
      </c>
      <c r="M810" s="147">
        <v>5517</v>
      </c>
      <c r="N810" s="147">
        <v>49653</v>
      </c>
      <c r="O810" s="147">
        <v>3344</v>
      </c>
      <c r="P810" s="147">
        <v>2000</v>
      </c>
      <c r="Q810" s="147">
        <v>1000</v>
      </c>
      <c r="R810" s="147"/>
      <c r="S810" s="147">
        <v>2590</v>
      </c>
      <c r="T810" s="147">
        <v>2100</v>
      </c>
      <c r="U810" s="147"/>
      <c r="V810" s="147"/>
      <c r="W810" s="147">
        <v>4000</v>
      </c>
      <c r="X810" s="147"/>
      <c r="Y810" s="147"/>
      <c r="Z810" s="147">
        <f t="shared" si="12"/>
        <v>15034</v>
      </c>
      <c r="AA810" s="147">
        <v>75721</v>
      </c>
      <c r="AB810" s="147"/>
      <c r="AC810" s="147">
        <v>36571</v>
      </c>
      <c r="AD810" s="147">
        <v>0</v>
      </c>
      <c r="AE810" s="147">
        <v>11034</v>
      </c>
      <c r="AF810" s="147">
        <v>5000</v>
      </c>
      <c r="AG810" s="147">
        <v>500</v>
      </c>
      <c r="AH810" s="147">
        <v>12460.8</v>
      </c>
      <c r="AI810" s="147">
        <v>28994.799999999999</v>
      </c>
      <c r="AJ810" s="147">
        <v>46726.2</v>
      </c>
      <c r="AK810" s="147"/>
      <c r="AL810" s="147">
        <v>46726.2</v>
      </c>
      <c r="AM810" s="147" t="s">
        <v>4820</v>
      </c>
      <c r="AN810" s="147" t="s">
        <v>4821</v>
      </c>
      <c r="AO810" s="1" t="s">
        <v>4822</v>
      </c>
      <c r="AP810" s="149"/>
    </row>
    <row r="811" spans="1:42" ht="38.25">
      <c r="A811" s="2">
        <v>805</v>
      </c>
      <c r="B811" s="145">
        <v>5950</v>
      </c>
      <c r="C811" s="146" t="s">
        <v>1245</v>
      </c>
      <c r="D811" s="147" t="s">
        <v>1246</v>
      </c>
      <c r="E811" s="148" t="s">
        <v>4819</v>
      </c>
      <c r="F811" s="147" t="s">
        <v>3311</v>
      </c>
      <c r="G811" s="148" t="s">
        <v>1716</v>
      </c>
      <c r="H811" s="147" t="s">
        <v>144</v>
      </c>
      <c r="I811" s="147"/>
      <c r="J811" s="147"/>
      <c r="K811" s="147">
        <v>35420</v>
      </c>
      <c r="L811" s="147">
        <v>12991</v>
      </c>
      <c r="M811" s="147">
        <v>4841.1000000000004</v>
      </c>
      <c r="N811" s="147">
        <v>43569.9</v>
      </c>
      <c r="O811" s="147">
        <v>3344</v>
      </c>
      <c r="P811" s="147">
        <v>2000</v>
      </c>
      <c r="Q811" s="147">
        <v>1000</v>
      </c>
      <c r="R811" s="147"/>
      <c r="S811" s="147">
        <v>2590</v>
      </c>
      <c r="T811" s="147"/>
      <c r="U811" s="147"/>
      <c r="V811" s="147"/>
      <c r="W811" s="147"/>
      <c r="X811" s="147"/>
      <c r="Y811" s="147"/>
      <c r="Z811" s="147">
        <f t="shared" si="12"/>
        <v>8934</v>
      </c>
      <c r="AA811" s="147">
        <v>62186.1</v>
      </c>
      <c r="AB811" s="147"/>
      <c r="AC811" s="147">
        <v>33210.61</v>
      </c>
      <c r="AD811" s="147">
        <v>0</v>
      </c>
      <c r="AE811" s="147">
        <v>9682.2000000000007</v>
      </c>
      <c r="AF811" s="147">
        <v>13000</v>
      </c>
      <c r="AG811" s="147">
        <v>422.63</v>
      </c>
      <c r="AH811" s="147">
        <v>7393.26</v>
      </c>
      <c r="AI811" s="147">
        <v>30498.09</v>
      </c>
      <c r="AJ811" s="147">
        <v>31688.01</v>
      </c>
      <c r="AK811" s="147"/>
      <c r="AL811" s="147">
        <v>31688.01</v>
      </c>
      <c r="AM811" s="147" t="s">
        <v>4823</v>
      </c>
      <c r="AN811" s="147" t="s">
        <v>4824</v>
      </c>
      <c r="AO811" s="1" t="s">
        <v>4825</v>
      </c>
      <c r="AP811" s="149"/>
    </row>
    <row r="812" spans="1:42" ht="38.25">
      <c r="A812" s="2">
        <v>806</v>
      </c>
      <c r="B812" s="145">
        <v>6870</v>
      </c>
      <c r="C812" s="146" t="s">
        <v>1459</v>
      </c>
      <c r="D812" s="147" t="s">
        <v>1246</v>
      </c>
      <c r="E812" s="148" t="s">
        <v>4819</v>
      </c>
      <c r="F812" s="147" t="s">
        <v>3311</v>
      </c>
      <c r="G812" s="148" t="s">
        <v>2821</v>
      </c>
      <c r="H812" s="147" t="s">
        <v>144</v>
      </c>
      <c r="I812" s="147"/>
      <c r="J812" s="147"/>
      <c r="K812" s="147">
        <v>35420</v>
      </c>
      <c r="L812" s="147">
        <v>4724</v>
      </c>
      <c r="M812" s="147">
        <v>4014.4</v>
      </c>
      <c r="N812" s="147">
        <v>36129.599999999999</v>
      </c>
      <c r="O812" s="147">
        <v>3344</v>
      </c>
      <c r="P812" s="147">
        <v>2000</v>
      </c>
      <c r="Q812" s="147">
        <v>1000</v>
      </c>
      <c r="R812" s="147"/>
      <c r="S812" s="147">
        <v>2590</v>
      </c>
      <c r="T812" s="147"/>
      <c r="U812" s="147"/>
      <c r="V812" s="147"/>
      <c r="W812" s="147"/>
      <c r="X812" s="147"/>
      <c r="Y812" s="147"/>
      <c r="Z812" s="147">
        <f t="shared" si="12"/>
        <v>8934</v>
      </c>
      <c r="AA812" s="147">
        <v>53092.4</v>
      </c>
      <c r="AB812" s="147"/>
      <c r="AC812" s="147">
        <v>11486.49</v>
      </c>
      <c r="AD812" s="147">
        <v>0</v>
      </c>
      <c r="AE812" s="147">
        <v>8028.8</v>
      </c>
      <c r="AF812" s="147">
        <v>15000</v>
      </c>
      <c r="AG812" s="147">
        <v>431.05</v>
      </c>
      <c r="AH812" s="147">
        <v>1015.04</v>
      </c>
      <c r="AI812" s="147">
        <v>24474.89</v>
      </c>
      <c r="AJ812" s="147">
        <v>28617.51</v>
      </c>
      <c r="AK812" s="147"/>
      <c r="AL812" s="147">
        <v>28617.51</v>
      </c>
      <c r="AM812" s="147" t="s">
        <v>4826</v>
      </c>
      <c r="AN812" s="147" t="s">
        <v>4827</v>
      </c>
      <c r="AO812" s="1" t="s">
        <v>4828</v>
      </c>
      <c r="AP812" s="149"/>
    </row>
    <row r="813" spans="1:42" ht="38.25">
      <c r="A813" s="2">
        <v>807</v>
      </c>
      <c r="B813" s="145">
        <v>7242</v>
      </c>
      <c r="C813" s="146" t="s">
        <v>4829</v>
      </c>
      <c r="D813" s="147" t="s">
        <v>1246</v>
      </c>
      <c r="E813" s="148" t="s">
        <v>4819</v>
      </c>
      <c r="F813" s="147" t="s">
        <v>3311</v>
      </c>
      <c r="G813" s="148" t="s">
        <v>3083</v>
      </c>
      <c r="H813" s="147" t="s">
        <v>143</v>
      </c>
      <c r="I813" s="147"/>
      <c r="J813" s="147"/>
      <c r="K813" s="147">
        <v>32902</v>
      </c>
      <c r="L813" s="147">
        <v>2194</v>
      </c>
      <c r="M813" s="147">
        <v>3509.6</v>
      </c>
      <c r="N813" s="147">
        <v>31586.400000000001</v>
      </c>
      <c r="O813" s="147">
        <v>2772</v>
      </c>
      <c r="P813" s="147">
        <v>2000</v>
      </c>
      <c r="Q813" s="147">
        <v>1000</v>
      </c>
      <c r="R813" s="147"/>
      <c r="S813" s="147">
        <v>2177</v>
      </c>
      <c r="T813" s="147"/>
      <c r="U813" s="147"/>
      <c r="V813" s="147"/>
      <c r="W813" s="147"/>
      <c r="X813" s="147"/>
      <c r="Y813" s="147"/>
      <c r="Z813" s="147">
        <f t="shared" si="12"/>
        <v>7949</v>
      </c>
      <c r="AA813" s="147">
        <v>46554.6</v>
      </c>
      <c r="AB813" s="147"/>
      <c r="AC813" s="147">
        <v>6133.52</v>
      </c>
      <c r="AD813" s="147"/>
      <c r="AE813" s="147">
        <v>7019.2</v>
      </c>
      <c r="AF813" s="147">
        <v>10000</v>
      </c>
      <c r="AG813" s="147">
        <v>0</v>
      </c>
      <c r="AH813" s="147">
        <v>0</v>
      </c>
      <c r="AI813" s="147">
        <v>17019.2</v>
      </c>
      <c r="AJ813" s="147">
        <v>29535.4</v>
      </c>
      <c r="AK813" s="147"/>
      <c r="AL813" s="147">
        <v>29535.4</v>
      </c>
      <c r="AM813" s="147" t="s">
        <v>4830</v>
      </c>
      <c r="AN813" s="147" t="s">
        <v>4831</v>
      </c>
      <c r="AO813" s="1" t="s">
        <v>4832</v>
      </c>
      <c r="AP813" s="149"/>
    </row>
    <row r="814" spans="1:42" ht="38.25">
      <c r="A814" s="2">
        <v>808</v>
      </c>
      <c r="B814" s="145">
        <v>7509</v>
      </c>
      <c r="C814" s="146" t="s">
        <v>4833</v>
      </c>
      <c r="D814" s="147" t="s">
        <v>1246</v>
      </c>
      <c r="E814" s="148" t="s">
        <v>4819</v>
      </c>
      <c r="F814" s="147" t="s">
        <v>3311</v>
      </c>
      <c r="G814" s="148" t="s">
        <v>2989</v>
      </c>
      <c r="H814" s="147" t="s">
        <v>144</v>
      </c>
      <c r="I814" s="147"/>
      <c r="J814" s="147"/>
      <c r="K814" s="147">
        <v>35420</v>
      </c>
      <c r="L814" s="147"/>
      <c r="M814" s="147">
        <v>3542</v>
      </c>
      <c r="N814" s="147">
        <v>31878</v>
      </c>
      <c r="O814" s="147">
        <v>3344</v>
      </c>
      <c r="P814" s="147">
        <v>2000</v>
      </c>
      <c r="Q814" s="147">
        <v>1000</v>
      </c>
      <c r="R814" s="147"/>
      <c r="S814" s="147">
        <v>2590</v>
      </c>
      <c r="T814" s="147"/>
      <c r="U814" s="147"/>
      <c r="V814" s="147"/>
      <c r="W814" s="147"/>
      <c r="X814" s="147"/>
      <c r="Y814" s="147"/>
      <c r="Z814" s="147">
        <f t="shared" si="12"/>
        <v>8934</v>
      </c>
      <c r="AA814" s="147">
        <v>47896</v>
      </c>
      <c r="AB814" s="147"/>
      <c r="AC814" s="147"/>
      <c r="AD814" s="147"/>
      <c r="AE814" s="147">
        <v>7084</v>
      </c>
      <c r="AF814" s="147">
        <v>0</v>
      </c>
      <c r="AG814" s="147">
        <v>408.12</v>
      </c>
      <c r="AH814" s="147">
        <v>0</v>
      </c>
      <c r="AI814" s="147">
        <v>7492.12</v>
      </c>
      <c r="AJ814" s="147">
        <v>40403.879999999997</v>
      </c>
      <c r="AK814" s="147"/>
      <c r="AL814" s="147">
        <v>40403.879999999997</v>
      </c>
      <c r="AM814" s="147" t="s">
        <v>4834</v>
      </c>
      <c r="AN814" s="147"/>
      <c r="AO814" s="1">
        <v>0</v>
      </c>
      <c r="AP814" s="149"/>
    </row>
    <row r="815" spans="1:42" ht="38.25">
      <c r="A815" s="2">
        <v>809</v>
      </c>
      <c r="B815" s="145">
        <v>7521</v>
      </c>
      <c r="C815" s="146" t="s">
        <v>4835</v>
      </c>
      <c r="D815" s="147" t="s">
        <v>1246</v>
      </c>
      <c r="E815" s="148" t="s">
        <v>4819</v>
      </c>
      <c r="F815" s="147" t="s">
        <v>3311</v>
      </c>
      <c r="G815" s="148" t="s">
        <v>2989</v>
      </c>
      <c r="H815" s="147" t="s">
        <v>144</v>
      </c>
      <c r="I815" s="147"/>
      <c r="J815" s="147"/>
      <c r="K815" s="147">
        <v>35420</v>
      </c>
      <c r="L815" s="147"/>
      <c r="M815" s="147">
        <v>3542</v>
      </c>
      <c r="N815" s="147">
        <v>31878</v>
      </c>
      <c r="O815" s="147">
        <v>3344</v>
      </c>
      <c r="P815" s="147">
        <v>2000</v>
      </c>
      <c r="Q815" s="147">
        <v>1000</v>
      </c>
      <c r="R815" s="147">
        <v>0</v>
      </c>
      <c r="S815" s="147">
        <v>8231</v>
      </c>
      <c r="T815" s="147"/>
      <c r="U815" s="147"/>
      <c r="V815" s="147"/>
      <c r="W815" s="147"/>
      <c r="X815" s="147"/>
      <c r="Y815" s="147"/>
      <c r="Z815" s="147">
        <f t="shared" si="12"/>
        <v>14575</v>
      </c>
      <c r="AA815" s="147">
        <v>53537</v>
      </c>
      <c r="AB815" s="147"/>
      <c r="AC815" s="147"/>
      <c r="AD815" s="147"/>
      <c r="AE815" s="147">
        <v>7084</v>
      </c>
      <c r="AF815" s="147">
        <v>0</v>
      </c>
      <c r="AG815" s="147">
        <v>426.92</v>
      </c>
      <c r="AH815" s="147">
        <v>0</v>
      </c>
      <c r="AI815" s="147">
        <v>7510.92</v>
      </c>
      <c r="AJ815" s="147">
        <v>46026.080000000002</v>
      </c>
      <c r="AK815" s="147"/>
      <c r="AL815" s="147">
        <v>46026.080000000002</v>
      </c>
      <c r="AM815" s="147" t="s">
        <v>4836</v>
      </c>
      <c r="AN815" s="147"/>
      <c r="AO815" s="1">
        <v>0</v>
      </c>
      <c r="AP815" s="149"/>
    </row>
    <row r="816" spans="1:42" ht="38.25">
      <c r="A816" s="2">
        <v>810</v>
      </c>
      <c r="B816" s="145">
        <v>5507</v>
      </c>
      <c r="C816" s="146" t="s">
        <v>4837</v>
      </c>
      <c r="D816" s="147" t="s">
        <v>4838</v>
      </c>
      <c r="E816" s="148" t="s">
        <v>4839</v>
      </c>
      <c r="F816" s="147" t="s">
        <v>3311</v>
      </c>
      <c r="G816" s="148" t="s">
        <v>1752</v>
      </c>
      <c r="H816" s="147" t="s">
        <v>142</v>
      </c>
      <c r="I816" s="147"/>
      <c r="J816" s="147"/>
      <c r="K816" s="147">
        <v>46207</v>
      </c>
      <c r="L816" s="147">
        <v>15400</v>
      </c>
      <c r="M816" s="147">
        <v>6160.7</v>
      </c>
      <c r="N816" s="147">
        <v>55446.3</v>
      </c>
      <c r="O816" s="147">
        <v>4220</v>
      </c>
      <c r="P816" s="147">
        <v>2000</v>
      </c>
      <c r="Q816" s="147">
        <v>1000</v>
      </c>
      <c r="R816" s="147">
        <v>436</v>
      </c>
      <c r="S816" s="147"/>
      <c r="T816" s="147">
        <v>2100</v>
      </c>
      <c r="U816" s="147"/>
      <c r="V816" s="147"/>
      <c r="W816" s="147">
        <v>4000</v>
      </c>
      <c r="X816" s="147"/>
      <c r="Y816" s="147"/>
      <c r="Z816" s="147">
        <f t="shared" si="12"/>
        <v>13756</v>
      </c>
      <c r="AA816" s="147">
        <v>81523.7</v>
      </c>
      <c r="AB816" s="147"/>
      <c r="AC816" s="147">
        <v>47178.94</v>
      </c>
      <c r="AD816" s="147">
        <v>0</v>
      </c>
      <c r="AE816" s="147">
        <v>12321.4</v>
      </c>
      <c r="AF816" s="147">
        <v>20000</v>
      </c>
      <c r="AG816" s="147">
        <v>547.19000000000005</v>
      </c>
      <c r="AH816" s="147">
        <v>20936.560000000001</v>
      </c>
      <c r="AI816" s="147">
        <v>53805.15</v>
      </c>
      <c r="AJ816" s="147">
        <v>27718.55</v>
      </c>
      <c r="AK816" s="147"/>
      <c r="AL816" s="147">
        <v>27718.55</v>
      </c>
      <c r="AM816" s="147" t="s">
        <v>4840</v>
      </c>
      <c r="AN816" s="147" t="s">
        <v>4841</v>
      </c>
      <c r="AO816" s="1" t="s">
        <v>4842</v>
      </c>
      <c r="AP816" s="149"/>
    </row>
    <row r="817" spans="1:42" ht="38.25">
      <c r="A817" s="2">
        <v>811</v>
      </c>
      <c r="B817" s="145">
        <v>6366</v>
      </c>
      <c r="C817" s="146" t="s">
        <v>4843</v>
      </c>
      <c r="D817" s="147" t="s">
        <v>4838</v>
      </c>
      <c r="E817" s="148" t="s">
        <v>4839</v>
      </c>
      <c r="F817" s="147" t="s">
        <v>3311</v>
      </c>
      <c r="G817" s="148" t="s">
        <v>1693</v>
      </c>
      <c r="H817" s="147" t="s">
        <v>144</v>
      </c>
      <c r="I817" s="147"/>
      <c r="J817" s="147"/>
      <c r="K817" s="147">
        <v>35420</v>
      </c>
      <c r="L817" s="147">
        <v>7086</v>
      </c>
      <c r="M817" s="147">
        <v>4250.6000000000004</v>
      </c>
      <c r="N817" s="147">
        <v>38255.4</v>
      </c>
      <c r="O817" s="147">
        <v>3344</v>
      </c>
      <c r="P817" s="147">
        <v>2000</v>
      </c>
      <c r="Q817" s="147">
        <v>1000</v>
      </c>
      <c r="R817" s="147">
        <v>0</v>
      </c>
      <c r="S817" s="147">
        <v>2590</v>
      </c>
      <c r="T817" s="147"/>
      <c r="U817" s="147"/>
      <c r="V817" s="147"/>
      <c r="W817" s="147"/>
      <c r="X817" s="147"/>
      <c r="Y817" s="147"/>
      <c r="Z817" s="147">
        <f t="shared" si="12"/>
        <v>8934</v>
      </c>
      <c r="AA817" s="147">
        <v>55690.6</v>
      </c>
      <c r="AB817" s="147"/>
      <c r="AC817" s="147">
        <v>24817.22</v>
      </c>
      <c r="AD817" s="147">
        <v>0</v>
      </c>
      <c r="AE817" s="147">
        <v>8501.2000000000007</v>
      </c>
      <c r="AF817" s="147">
        <v>10000</v>
      </c>
      <c r="AG817" s="147">
        <v>463.05</v>
      </c>
      <c r="AH817" s="147">
        <v>3930.22</v>
      </c>
      <c r="AI817" s="147">
        <v>22894.47</v>
      </c>
      <c r="AJ817" s="147">
        <v>32796.129999999997</v>
      </c>
      <c r="AK817" s="147"/>
      <c r="AL817" s="147">
        <v>32796.129999999997</v>
      </c>
      <c r="AM817" s="147" t="s">
        <v>4844</v>
      </c>
      <c r="AN817" s="147" t="s">
        <v>4845</v>
      </c>
      <c r="AO817" s="1" t="s">
        <v>4846</v>
      </c>
      <c r="AP817" s="149"/>
    </row>
    <row r="818" spans="1:42" ht="38.25">
      <c r="A818" s="2">
        <v>812</v>
      </c>
      <c r="B818" s="145">
        <v>6745</v>
      </c>
      <c r="C818" s="146" t="s">
        <v>4847</v>
      </c>
      <c r="D818" s="147" t="s">
        <v>4838</v>
      </c>
      <c r="E818" s="148" t="s">
        <v>4839</v>
      </c>
      <c r="F818" s="147" t="s">
        <v>3311</v>
      </c>
      <c r="G818" s="148" t="s">
        <v>2969</v>
      </c>
      <c r="H818" s="147" t="s">
        <v>144</v>
      </c>
      <c r="I818" s="147"/>
      <c r="J818" s="147"/>
      <c r="K818" s="147">
        <v>35420</v>
      </c>
      <c r="L818" s="147">
        <v>3543</v>
      </c>
      <c r="M818" s="147">
        <v>3896.3</v>
      </c>
      <c r="N818" s="147">
        <v>35066.699999999997</v>
      </c>
      <c r="O818" s="147">
        <v>3344</v>
      </c>
      <c r="P818" s="147">
        <v>2000</v>
      </c>
      <c r="Q818" s="147">
        <v>1000</v>
      </c>
      <c r="R818" s="147">
        <v>278</v>
      </c>
      <c r="S818" s="147"/>
      <c r="T818" s="147"/>
      <c r="U818" s="147"/>
      <c r="V818" s="147"/>
      <c r="W818" s="147"/>
      <c r="X818" s="147"/>
      <c r="Y818" s="147"/>
      <c r="Z818" s="147">
        <f t="shared" si="12"/>
        <v>6622</v>
      </c>
      <c r="AA818" s="147">
        <v>49481.3</v>
      </c>
      <c r="AB818" s="147"/>
      <c r="AC818" s="147">
        <v>25693.07</v>
      </c>
      <c r="AD818" s="147">
        <v>0</v>
      </c>
      <c r="AE818" s="147">
        <v>7792.6</v>
      </c>
      <c r="AF818" s="147">
        <v>13000</v>
      </c>
      <c r="AG818" s="147">
        <v>378.97</v>
      </c>
      <c r="AH818" s="147">
        <v>2809.24</v>
      </c>
      <c r="AI818" s="147">
        <v>23980.81</v>
      </c>
      <c r="AJ818" s="147">
        <v>25500.49</v>
      </c>
      <c r="AK818" s="147"/>
      <c r="AL818" s="147">
        <v>25500.49</v>
      </c>
      <c r="AM818" s="147" t="s">
        <v>4848</v>
      </c>
      <c r="AN818" s="147" t="s">
        <v>4849</v>
      </c>
      <c r="AO818" s="1" t="s">
        <v>4850</v>
      </c>
      <c r="AP818" s="149"/>
    </row>
    <row r="819" spans="1:42" ht="38.25">
      <c r="A819" s="2">
        <v>813</v>
      </c>
      <c r="B819" s="145">
        <v>7641</v>
      </c>
      <c r="C819" s="146" t="s">
        <v>4851</v>
      </c>
      <c r="D819" s="147" t="s">
        <v>4838</v>
      </c>
      <c r="E819" s="148" t="s">
        <v>4839</v>
      </c>
      <c r="F819" s="147" t="s">
        <v>3311</v>
      </c>
      <c r="G819" s="148" t="s">
        <v>2989</v>
      </c>
      <c r="H819" s="147" t="s">
        <v>143</v>
      </c>
      <c r="I819" s="147"/>
      <c r="J819" s="147"/>
      <c r="K819" s="147">
        <v>32902</v>
      </c>
      <c r="L819" s="147"/>
      <c r="M819" s="147">
        <v>3290.2</v>
      </c>
      <c r="N819" s="147">
        <v>29611.8</v>
      </c>
      <c r="O819" s="147">
        <v>2772</v>
      </c>
      <c r="P819" s="147">
        <v>2000</v>
      </c>
      <c r="Q819" s="147">
        <v>1000</v>
      </c>
      <c r="R819" s="147"/>
      <c r="S819" s="147">
        <v>2177</v>
      </c>
      <c r="T819" s="147"/>
      <c r="U819" s="147"/>
      <c r="V819" s="147"/>
      <c r="W819" s="147"/>
      <c r="X819" s="147"/>
      <c r="Y819" s="147"/>
      <c r="Z819" s="147">
        <f t="shared" si="12"/>
        <v>7949</v>
      </c>
      <c r="AA819" s="147">
        <v>44141.2</v>
      </c>
      <c r="AB819" s="147"/>
      <c r="AC819" s="147"/>
      <c r="AD819" s="147"/>
      <c r="AE819" s="147">
        <v>6580.4</v>
      </c>
      <c r="AF819" s="147">
        <v>0</v>
      </c>
      <c r="AG819" s="147">
        <v>375.61</v>
      </c>
      <c r="AH819" s="147">
        <v>0</v>
      </c>
      <c r="AI819" s="147">
        <v>6956.01</v>
      </c>
      <c r="AJ819" s="147">
        <v>37185.19</v>
      </c>
      <c r="AK819" s="147"/>
      <c r="AL819" s="147">
        <v>37185.19</v>
      </c>
      <c r="AM819" s="147" t="s">
        <v>4852</v>
      </c>
      <c r="AN819" s="147"/>
      <c r="AO819" s="1">
        <v>0</v>
      </c>
      <c r="AP819" s="149"/>
    </row>
    <row r="820" spans="1:42" ht="51">
      <c r="A820" s="2">
        <v>814</v>
      </c>
      <c r="B820" s="145">
        <v>4789</v>
      </c>
      <c r="C820" s="146" t="s">
        <v>1273</v>
      </c>
      <c r="D820" s="147" t="s">
        <v>1274</v>
      </c>
      <c r="E820" s="148" t="s">
        <v>4853</v>
      </c>
      <c r="F820" s="147" t="s">
        <v>3311</v>
      </c>
      <c r="G820" s="148" t="s">
        <v>1723</v>
      </c>
      <c r="H820" s="147" t="s">
        <v>691</v>
      </c>
      <c r="I820" s="147"/>
      <c r="J820" s="147"/>
      <c r="K820" s="147">
        <v>48737</v>
      </c>
      <c r="L820" s="147">
        <v>13000</v>
      </c>
      <c r="M820" s="147">
        <v>6173.7</v>
      </c>
      <c r="N820" s="147">
        <v>55563.3</v>
      </c>
      <c r="O820" s="147">
        <v>4420</v>
      </c>
      <c r="P820" s="147">
        <v>2000</v>
      </c>
      <c r="Q820" s="147">
        <v>1000</v>
      </c>
      <c r="R820" s="147">
        <v>160</v>
      </c>
      <c r="S820" s="147"/>
      <c r="T820" s="147">
        <v>2250</v>
      </c>
      <c r="U820" s="147"/>
      <c r="V820" s="147"/>
      <c r="W820" s="147">
        <v>5000</v>
      </c>
      <c r="X820" s="147"/>
      <c r="Y820" s="147"/>
      <c r="Z820" s="147">
        <f t="shared" si="12"/>
        <v>14830</v>
      </c>
      <c r="AA820" s="147">
        <v>82740.7</v>
      </c>
      <c r="AB820" s="147"/>
      <c r="AC820" s="147">
        <v>30777.72</v>
      </c>
      <c r="AD820" s="147">
        <v>0</v>
      </c>
      <c r="AE820" s="147">
        <v>12347.4</v>
      </c>
      <c r="AF820" s="147">
        <v>8000</v>
      </c>
      <c r="AG820" s="147">
        <v>500</v>
      </c>
      <c r="AH820" s="147">
        <v>11969.32</v>
      </c>
      <c r="AI820" s="147">
        <v>32816.720000000001</v>
      </c>
      <c r="AJ820" s="147">
        <v>49923.98</v>
      </c>
      <c r="AK820" s="147"/>
      <c r="AL820" s="147">
        <v>49923.98</v>
      </c>
      <c r="AM820" s="147" t="s">
        <v>4854</v>
      </c>
      <c r="AN820" s="147" t="s">
        <v>4855</v>
      </c>
      <c r="AO820" s="1" t="s">
        <v>4856</v>
      </c>
      <c r="AP820" s="149"/>
    </row>
    <row r="821" spans="1:42" ht="38.25">
      <c r="A821" s="2">
        <v>815</v>
      </c>
      <c r="B821" s="145">
        <v>4997</v>
      </c>
      <c r="C821" s="146" t="s">
        <v>4857</v>
      </c>
      <c r="D821" s="147" t="s">
        <v>1274</v>
      </c>
      <c r="E821" s="148" t="s">
        <v>4853</v>
      </c>
      <c r="F821" s="147" t="s">
        <v>3311</v>
      </c>
      <c r="G821" s="148" t="s">
        <v>1777</v>
      </c>
      <c r="H821" s="147" t="s">
        <v>142</v>
      </c>
      <c r="I821" s="147"/>
      <c r="J821" s="147"/>
      <c r="K821" s="147">
        <v>46207</v>
      </c>
      <c r="L821" s="147">
        <v>13860</v>
      </c>
      <c r="M821" s="147">
        <v>6006.7</v>
      </c>
      <c r="N821" s="147">
        <v>54060.3</v>
      </c>
      <c r="O821" s="147">
        <v>4220</v>
      </c>
      <c r="P821" s="147">
        <v>2000</v>
      </c>
      <c r="Q821" s="147">
        <v>1000</v>
      </c>
      <c r="R821" s="147">
        <v>145</v>
      </c>
      <c r="S821" s="147"/>
      <c r="T821" s="147"/>
      <c r="U821" s="147"/>
      <c r="V821" s="147"/>
      <c r="W821" s="147"/>
      <c r="X821" s="147"/>
      <c r="Y821" s="147"/>
      <c r="Z821" s="147">
        <f t="shared" si="12"/>
        <v>7365</v>
      </c>
      <c r="AA821" s="147">
        <v>73438.7</v>
      </c>
      <c r="AB821" s="147"/>
      <c r="AC821" s="147">
        <v>51478.47</v>
      </c>
      <c r="AD821" s="147">
        <v>0</v>
      </c>
      <c r="AE821" s="147">
        <v>12013.4</v>
      </c>
      <c r="AF821" s="147">
        <v>15000</v>
      </c>
      <c r="AG821" s="147">
        <v>495.99</v>
      </c>
      <c r="AH821" s="147">
        <v>19717.8</v>
      </c>
      <c r="AI821" s="147">
        <v>47227.19</v>
      </c>
      <c r="AJ821" s="147">
        <v>26211.51</v>
      </c>
      <c r="AK821" s="147"/>
      <c r="AL821" s="147">
        <v>26211.51</v>
      </c>
      <c r="AM821" s="147" t="s">
        <v>4858</v>
      </c>
      <c r="AN821" s="147" t="s">
        <v>4859</v>
      </c>
      <c r="AO821" s="1" t="s">
        <v>4860</v>
      </c>
      <c r="AP821" s="149"/>
    </row>
    <row r="822" spans="1:42" ht="38.25">
      <c r="A822" s="2">
        <v>816</v>
      </c>
      <c r="B822" s="145">
        <v>5759</v>
      </c>
      <c r="C822" s="146" t="s">
        <v>4861</v>
      </c>
      <c r="D822" s="147" t="s">
        <v>1274</v>
      </c>
      <c r="E822" s="148" t="s">
        <v>4853</v>
      </c>
      <c r="F822" s="147" t="s">
        <v>3311</v>
      </c>
      <c r="G822" s="148" t="s">
        <v>1716</v>
      </c>
      <c r="H822" s="147" t="s">
        <v>144</v>
      </c>
      <c r="I822" s="147"/>
      <c r="J822" s="147"/>
      <c r="K822" s="147">
        <v>35420</v>
      </c>
      <c r="L822" s="147">
        <v>12991</v>
      </c>
      <c r="M822" s="147">
        <v>4841.1000000000004</v>
      </c>
      <c r="N822" s="147">
        <v>43569.9</v>
      </c>
      <c r="O822" s="147">
        <v>3344</v>
      </c>
      <c r="P822" s="147">
        <v>2000</v>
      </c>
      <c r="Q822" s="147">
        <v>1000</v>
      </c>
      <c r="R822" s="147">
        <v>93</v>
      </c>
      <c r="S822" s="147"/>
      <c r="T822" s="147"/>
      <c r="U822" s="147"/>
      <c r="V822" s="147"/>
      <c r="W822" s="147"/>
      <c r="X822" s="147"/>
      <c r="Y822" s="147"/>
      <c r="Z822" s="147">
        <f t="shared" si="12"/>
        <v>6437</v>
      </c>
      <c r="AA822" s="147">
        <v>59689.1</v>
      </c>
      <c r="AB822" s="147"/>
      <c r="AC822" s="147">
        <v>30968.12</v>
      </c>
      <c r="AD822" s="147">
        <v>0</v>
      </c>
      <c r="AE822" s="147">
        <v>9682.2000000000007</v>
      </c>
      <c r="AF822" s="147">
        <v>15000</v>
      </c>
      <c r="AG822" s="147">
        <v>437.05</v>
      </c>
      <c r="AH822" s="147">
        <v>5939.97</v>
      </c>
      <c r="AI822" s="147">
        <v>31059.22</v>
      </c>
      <c r="AJ822" s="147">
        <v>28629.88</v>
      </c>
      <c r="AK822" s="147"/>
      <c r="AL822" s="147">
        <v>28629.88</v>
      </c>
      <c r="AM822" s="147" t="s">
        <v>4862</v>
      </c>
      <c r="AN822" s="147" t="s">
        <v>4863</v>
      </c>
      <c r="AO822" s="1" t="s">
        <v>4864</v>
      </c>
      <c r="AP822" s="149"/>
    </row>
    <row r="823" spans="1:42" ht="38.25">
      <c r="A823" s="2">
        <v>817</v>
      </c>
      <c r="B823" s="145">
        <v>5830</v>
      </c>
      <c r="C823" s="146" t="s">
        <v>4865</v>
      </c>
      <c r="D823" s="147" t="s">
        <v>1274</v>
      </c>
      <c r="E823" s="148" t="s">
        <v>4853</v>
      </c>
      <c r="F823" s="147" t="s">
        <v>3311</v>
      </c>
      <c r="G823" s="148" t="s">
        <v>1716</v>
      </c>
      <c r="H823" s="147" t="s">
        <v>144</v>
      </c>
      <c r="I823" s="147"/>
      <c r="J823" s="147"/>
      <c r="K823" s="147">
        <v>35420</v>
      </c>
      <c r="L823" s="147">
        <v>12991</v>
      </c>
      <c r="M823" s="147">
        <v>4841.1000000000004</v>
      </c>
      <c r="N823" s="147">
        <v>43569.9</v>
      </c>
      <c r="O823" s="147">
        <v>3344</v>
      </c>
      <c r="P823" s="147">
        <v>2000</v>
      </c>
      <c r="Q823" s="147">
        <v>1000</v>
      </c>
      <c r="R823" s="147"/>
      <c r="S823" s="147">
        <v>771</v>
      </c>
      <c r="T823" s="147"/>
      <c r="U823" s="147"/>
      <c r="V823" s="147"/>
      <c r="W823" s="147"/>
      <c r="X823" s="147"/>
      <c r="Y823" s="147"/>
      <c r="Z823" s="147">
        <f t="shared" si="12"/>
        <v>7115</v>
      </c>
      <c r="AA823" s="147">
        <v>60367.1</v>
      </c>
      <c r="AB823" s="147"/>
      <c r="AC823" s="147">
        <v>33289.96</v>
      </c>
      <c r="AD823" s="147">
        <v>0</v>
      </c>
      <c r="AE823" s="147">
        <v>9682.2000000000007</v>
      </c>
      <c r="AF823" s="147">
        <v>15000</v>
      </c>
      <c r="AG823" s="147">
        <v>435.86</v>
      </c>
      <c r="AH823" s="147">
        <v>7144.37</v>
      </c>
      <c r="AI823" s="147">
        <v>32262.43</v>
      </c>
      <c r="AJ823" s="147">
        <v>28104.67</v>
      </c>
      <c r="AK823" s="147"/>
      <c r="AL823" s="147">
        <v>28104.67</v>
      </c>
      <c r="AM823" s="147" t="s">
        <v>4866</v>
      </c>
      <c r="AN823" s="147" t="s">
        <v>4867</v>
      </c>
      <c r="AO823" s="1" t="s">
        <v>4868</v>
      </c>
      <c r="AP823" s="149"/>
    </row>
    <row r="824" spans="1:42" ht="38.25">
      <c r="A824" s="2">
        <v>818</v>
      </c>
      <c r="B824" s="145">
        <v>6164</v>
      </c>
      <c r="C824" s="146" t="s">
        <v>4869</v>
      </c>
      <c r="D824" s="147" t="s">
        <v>1274</v>
      </c>
      <c r="E824" s="148" t="s">
        <v>4853</v>
      </c>
      <c r="F824" s="147" t="s">
        <v>3311</v>
      </c>
      <c r="G824" s="148" t="s">
        <v>2821</v>
      </c>
      <c r="H824" s="147" t="s">
        <v>142</v>
      </c>
      <c r="I824" s="147"/>
      <c r="J824" s="147"/>
      <c r="K824" s="147">
        <v>46207</v>
      </c>
      <c r="L824" s="147">
        <v>6160</v>
      </c>
      <c r="M824" s="147">
        <v>5236.7</v>
      </c>
      <c r="N824" s="147">
        <v>47130.3</v>
      </c>
      <c r="O824" s="147">
        <v>4220</v>
      </c>
      <c r="P824" s="147">
        <v>2000</v>
      </c>
      <c r="Q824" s="147">
        <v>1000</v>
      </c>
      <c r="R824" s="147">
        <v>145</v>
      </c>
      <c r="S824" s="147"/>
      <c r="T824" s="147"/>
      <c r="U824" s="147"/>
      <c r="V824" s="147"/>
      <c r="W824" s="147"/>
      <c r="X824" s="147"/>
      <c r="Y824" s="147"/>
      <c r="Z824" s="147">
        <f t="shared" si="12"/>
        <v>7365</v>
      </c>
      <c r="AA824" s="147">
        <v>64968.7</v>
      </c>
      <c r="AB824" s="147"/>
      <c r="AC824" s="147">
        <v>33283.449999999997</v>
      </c>
      <c r="AD824" s="147">
        <v>0</v>
      </c>
      <c r="AE824" s="147">
        <v>10473.4</v>
      </c>
      <c r="AF824" s="147">
        <v>15000</v>
      </c>
      <c r="AG824" s="147">
        <v>461.18</v>
      </c>
      <c r="AH824" s="147">
        <v>8547.25</v>
      </c>
      <c r="AI824" s="147">
        <v>34481.83</v>
      </c>
      <c r="AJ824" s="147">
        <v>30486.87</v>
      </c>
      <c r="AK824" s="147"/>
      <c r="AL824" s="147">
        <v>30486.87</v>
      </c>
      <c r="AM824" s="147" t="s">
        <v>4870</v>
      </c>
      <c r="AN824" s="147" t="s">
        <v>4871</v>
      </c>
      <c r="AO824" s="1" t="s">
        <v>4872</v>
      </c>
      <c r="AP824" s="149"/>
    </row>
    <row r="825" spans="1:42" ht="38.25">
      <c r="A825" s="2">
        <v>819</v>
      </c>
      <c r="B825" s="145">
        <v>6267</v>
      </c>
      <c r="C825" s="146" t="s">
        <v>4873</v>
      </c>
      <c r="D825" s="147" t="s">
        <v>1274</v>
      </c>
      <c r="E825" s="148" t="s">
        <v>4853</v>
      </c>
      <c r="F825" s="147" t="s">
        <v>3311</v>
      </c>
      <c r="G825" s="148" t="s">
        <v>1686</v>
      </c>
      <c r="H825" s="147" t="s">
        <v>2892</v>
      </c>
      <c r="I825" s="147"/>
      <c r="J825" s="147"/>
      <c r="K825" s="147">
        <v>26082</v>
      </c>
      <c r="L825" s="147">
        <v>6083</v>
      </c>
      <c r="M825" s="147">
        <v>3216.5</v>
      </c>
      <c r="N825" s="147">
        <v>28948.5</v>
      </c>
      <c r="O825" s="147">
        <v>2200</v>
      </c>
      <c r="P825" s="147">
        <v>2000</v>
      </c>
      <c r="Q825" s="147">
        <v>1000</v>
      </c>
      <c r="R825" s="147">
        <v>54</v>
      </c>
      <c r="S825" s="147"/>
      <c r="T825" s="147"/>
      <c r="U825" s="147"/>
      <c r="V825" s="147"/>
      <c r="W825" s="147"/>
      <c r="X825" s="147"/>
      <c r="Y825" s="147"/>
      <c r="Z825" s="147">
        <f t="shared" si="12"/>
        <v>5254</v>
      </c>
      <c r="AA825" s="147">
        <v>40635.5</v>
      </c>
      <c r="AB825" s="147"/>
      <c r="AC825" s="147">
        <v>22440.21</v>
      </c>
      <c r="AD825" s="147">
        <v>0</v>
      </c>
      <c r="AE825" s="147">
        <v>6433</v>
      </c>
      <c r="AF825" s="147">
        <v>0</v>
      </c>
      <c r="AG825" s="147">
        <v>451.38</v>
      </c>
      <c r="AH825" s="147">
        <v>3026.4</v>
      </c>
      <c r="AI825" s="147">
        <v>9910.7800000000007</v>
      </c>
      <c r="AJ825" s="147">
        <v>30724.720000000001</v>
      </c>
      <c r="AK825" s="147"/>
      <c r="AL825" s="147">
        <v>30724.720000000001</v>
      </c>
      <c r="AM825" s="147" t="s">
        <v>4874</v>
      </c>
      <c r="AN825" s="147" t="s">
        <v>4875</v>
      </c>
      <c r="AO825" s="1">
        <v>0</v>
      </c>
      <c r="AP825" s="149"/>
    </row>
    <row r="826" spans="1:42" ht="38.25">
      <c r="A826" s="2">
        <v>820</v>
      </c>
      <c r="B826" s="145">
        <v>6311</v>
      </c>
      <c r="C826" s="146" t="s">
        <v>4876</v>
      </c>
      <c r="D826" s="147" t="s">
        <v>1274</v>
      </c>
      <c r="E826" s="148" t="s">
        <v>4853</v>
      </c>
      <c r="F826" s="147" t="s">
        <v>3311</v>
      </c>
      <c r="G826" s="148" t="s">
        <v>1686</v>
      </c>
      <c r="H826" s="147" t="s">
        <v>143</v>
      </c>
      <c r="I826" s="147" t="s">
        <v>3902</v>
      </c>
      <c r="J826" s="147"/>
      <c r="K826" s="147">
        <v>34006</v>
      </c>
      <c r="L826" s="147">
        <v>7938</v>
      </c>
      <c r="M826" s="147">
        <v>4194.3999999999996</v>
      </c>
      <c r="N826" s="147">
        <v>37749.599999999999</v>
      </c>
      <c r="O826" s="147">
        <v>2772</v>
      </c>
      <c r="P826" s="147">
        <v>2000</v>
      </c>
      <c r="Q826" s="147">
        <v>1000</v>
      </c>
      <c r="R826" s="147">
        <v>78</v>
      </c>
      <c r="S826" s="147"/>
      <c r="T826" s="147"/>
      <c r="U826" s="147"/>
      <c r="V826" s="147"/>
      <c r="W826" s="147"/>
      <c r="X826" s="147"/>
      <c r="Y826" s="147"/>
      <c r="Z826" s="147">
        <f t="shared" si="12"/>
        <v>5850</v>
      </c>
      <c r="AA826" s="147">
        <v>51988.4</v>
      </c>
      <c r="AB826" s="147"/>
      <c r="AC826" s="147">
        <v>27074.97</v>
      </c>
      <c r="AD826" s="147">
        <v>0</v>
      </c>
      <c r="AE826" s="147">
        <v>8388.7999999999993</v>
      </c>
      <c r="AF826" s="147">
        <v>15000</v>
      </c>
      <c r="AG826" s="147">
        <v>468.54</v>
      </c>
      <c r="AH826" s="147">
        <v>3810.38</v>
      </c>
      <c r="AI826" s="147">
        <v>27667.72</v>
      </c>
      <c r="AJ826" s="147">
        <v>24320.68</v>
      </c>
      <c r="AK826" s="147"/>
      <c r="AL826" s="147">
        <v>24320.68</v>
      </c>
      <c r="AM826" s="147" t="s">
        <v>4877</v>
      </c>
      <c r="AN826" s="147" t="s">
        <v>4878</v>
      </c>
      <c r="AO826" s="1" t="s">
        <v>4879</v>
      </c>
      <c r="AP826" s="149"/>
    </row>
    <row r="827" spans="1:42" ht="38.25">
      <c r="A827" s="2">
        <v>821</v>
      </c>
      <c r="B827" s="145">
        <v>6515</v>
      </c>
      <c r="C827" s="146" t="s">
        <v>1457</v>
      </c>
      <c r="D827" s="147" t="s">
        <v>1274</v>
      </c>
      <c r="E827" s="148" t="s">
        <v>4853</v>
      </c>
      <c r="F827" s="147" t="s">
        <v>3311</v>
      </c>
      <c r="G827" s="148" t="s">
        <v>1693</v>
      </c>
      <c r="H827" s="147" t="s">
        <v>143</v>
      </c>
      <c r="I827" s="147"/>
      <c r="J827" s="147"/>
      <c r="K827" s="147">
        <v>32902</v>
      </c>
      <c r="L827" s="147">
        <v>6582</v>
      </c>
      <c r="M827" s="147">
        <v>3948.4</v>
      </c>
      <c r="N827" s="147">
        <v>35535.599999999999</v>
      </c>
      <c r="O827" s="147">
        <v>2772</v>
      </c>
      <c r="P827" s="147">
        <v>2000</v>
      </c>
      <c r="Q827" s="147">
        <v>1000</v>
      </c>
      <c r="R827" s="147">
        <v>78</v>
      </c>
      <c r="S827" s="147"/>
      <c r="T827" s="147"/>
      <c r="U827" s="147"/>
      <c r="V827" s="147"/>
      <c r="W827" s="147"/>
      <c r="X827" s="147"/>
      <c r="Y827" s="147"/>
      <c r="Z827" s="147">
        <f t="shared" si="12"/>
        <v>5850</v>
      </c>
      <c r="AA827" s="147">
        <v>49282.400000000001</v>
      </c>
      <c r="AB827" s="147"/>
      <c r="AC827" s="147">
        <v>14553.67</v>
      </c>
      <c r="AD827" s="147">
        <v>0</v>
      </c>
      <c r="AE827" s="147">
        <v>7896.8</v>
      </c>
      <c r="AF827" s="147">
        <v>5000</v>
      </c>
      <c r="AG827" s="147">
        <v>428.53</v>
      </c>
      <c r="AH827" s="147">
        <v>2315.9</v>
      </c>
      <c r="AI827" s="147">
        <v>15641.23</v>
      </c>
      <c r="AJ827" s="147">
        <v>33641.17</v>
      </c>
      <c r="AK827" s="147"/>
      <c r="AL827" s="147">
        <v>33641.17</v>
      </c>
      <c r="AM827" s="147" t="s">
        <v>4880</v>
      </c>
      <c r="AN827" s="147" t="s">
        <v>4881</v>
      </c>
      <c r="AO827" s="1" t="s">
        <v>4882</v>
      </c>
      <c r="AP827" s="149"/>
    </row>
    <row r="828" spans="1:42" ht="38.25">
      <c r="A828" s="2">
        <v>822</v>
      </c>
      <c r="B828" s="145">
        <v>6905</v>
      </c>
      <c r="C828" s="146" t="s">
        <v>4883</v>
      </c>
      <c r="D828" s="147" t="s">
        <v>1274</v>
      </c>
      <c r="E828" s="148" t="s">
        <v>4853</v>
      </c>
      <c r="F828" s="147" t="s">
        <v>3311</v>
      </c>
      <c r="G828" s="148" t="s">
        <v>2821</v>
      </c>
      <c r="H828" s="147" t="s">
        <v>143</v>
      </c>
      <c r="I828" s="147"/>
      <c r="J828" s="147"/>
      <c r="K828" s="147">
        <v>32902</v>
      </c>
      <c r="L828" s="147">
        <v>4388</v>
      </c>
      <c r="M828" s="147">
        <v>3729</v>
      </c>
      <c r="N828" s="147">
        <v>33561</v>
      </c>
      <c r="O828" s="147">
        <v>2772</v>
      </c>
      <c r="P828" s="147">
        <v>2000</v>
      </c>
      <c r="Q828" s="147">
        <v>1000</v>
      </c>
      <c r="R828" s="147">
        <v>78</v>
      </c>
      <c r="S828" s="147"/>
      <c r="T828" s="147"/>
      <c r="U828" s="147"/>
      <c r="V828" s="147"/>
      <c r="W828" s="147"/>
      <c r="X828" s="147"/>
      <c r="Y828" s="147"/>
      <c r="Z828" s="147">
        <f t="shared" si="12"/>
        <v>5850</v>
      </c>
      <c r="AA828" s="147">
        <v>46869</v>
      </c>
      <c r="AB828" s="147"/>
      <c r="AC828" s="147">
        <v>9571.66</v>
      </c>
      <c r="AD828" s="147">
        <v>0</v>
      </c>
      <c r="AE828" s="147">
        <v>7458</v>
      </c>
      <c r="AF828" s="147">
        <v>12500</v>
      </c>
      <c r="AG828" s="147">
        <v>416.66</v>
      </c>
      <c r="AH828" s="147">
        <v>108.41</v>
      </c>
      <c r="AI828" s="147">
        <v>20483.07</v>
      </c>
      <c r="AJ828" s="147">
        <v>26385.93</v>
      </c>
      <c r="AK828" s="147"/>
      <c r="AL828" s="147">
        <v>26385.93</v>
      </c>
      <c r="AM828" s="147" t="s">
        <v>4884</v>
      </c>
      <c r="AN828" s="147" t="s">
        <v>4885</v>
      </c>
      <c r="AO828" s="1" t="s">
        <v>4886</v>
      </c>
      <c r="AP828" s="149"/>
    </row>
    <row r="829" spans="1:42" ht="38.25">
      <c r="A829" s="2">
        <v>823</v>
      </c>
      <c r="B829" s="145">
        <v>90114</v>
      </c>
      <c r="C829" s="146" t="s">
        <v>4887</v>
      </c>
      <c r="D829" s="147" t="s">
        <v>1274</v>
      </c>
      <c r="E829" s="148" t="s">
        <v>4853</v>
      </c>
      <c r="F829" s="147" t="s">
        <v>3311</v>
      </c>
      <c r="G829" s="148"/>
      <c r="H829" s="147" t="s">
        <v>3233</v>
      </c>
      <c r="I829" s="147"/>
      <c r="J829" s="147"/>
      <c r="K829" s="147">
        <v>24702</v>
      </c>
      <c r="L829" s="147"/>
      <c r="M829" s="147">
        <v>0</v>
      </c>
      <c r="N829" s="147">
        <v>24702</v>
      </c>
      <c r="O829" s="147"/>
      <c r="P829" s="147">
        <v>2000</v>
      </c>
      <c r="Q829" s="147">
        <v>1000</v>
      </c>
      <c r="R829" s="147"/>
      <c r="S829" s="147"/>
      <c r="T829" s="147"/>
      <c r="U829" s="147"/>
      <c r="V829" s="147">
        <v>0</v>
      </c>
      <c r="W829" s="147"/>
      <c r="X829" s="147"/>
      <c r="Y829" s="147"/>
      <c r="Z829" s="147">
        <f t="shared" si="12"/>
        <v>3000</v>
      </c>
      <c r="AA829" s="147">
        <v>27702</v>
      </c>
      <c r="AB829" s="147"/>
      <c r="AC829" s="147"/>
      <c r="AD829" s="147">
        <v>0</v>
      </c>
      <c r="AE829" s="147">
        <v>0</v>
      </c>
      <c r="AF829" s="147">
        <v>0</v>
      </c>
      <c r="AG829" s="147">
        <v>277.02</v>
      </c>
      <c r="AH829" s="147">
        <v>0</v>
      </c>
      <c r="AI829" s="147">
        <v>277.02</v>
      </c>
      <c r="AJ829" s="147">
        <v>27424.98</v>
      </c>
      <c r="AK829" s="147"/>
      <c r="AL829" s="147">
        <v>27424.98</v>
      </c>
      <c r="AM829" s="147" t="s">
        <v>4888</v>
      </c>
      <c r="AN829" s="147"/>
      <c r="AO829" s="1">
        <v>0</v>
      </c>
      <c r="AP829" s="149"/>
    </row>
    <row r="830" spans="1:42" ht="38.25">
      <c r="A830" s="2">
        <v>824</v>
      </c>
      <c r="B830" s="145">
        <v>4764</v>
      </c>
      <c r="C830" s="146" t="s">
        <v>1455</v>
      </c>
      <c r="D830" s="147" t="s">
        <v>1555</v>
      </c>
      <c r="E830" s="148" t="s">
        <v>4889</v>
      </c>
      <c r="F830" s="147" t="s">
        <v>3311</v>
      </c>
      <c r="G830" s="148" t="s">
        <v>1777</v>
      </c>
      <c r="H830" s="147" t="s">
        <v>142</v>
      </c>
      <c r="I830" s="147"/>
      <c r="J830" s="147"/>
      <c r="K830" s="147">
        <v>46207</v>
      </c>
      <c r="L830" s="147">
        <v>13860</v>
      </c>
      <c r="M830" s="147">
        <v>6006.7</v>
      </c>
      <c r="N830" s="147">
        <v>54060.3</v>
      </c>
      <c r="O830" s="147">
        <v>4220</v>
      </c>
      <c r="P830" s="147">
        <v>2000</v>
      </c>
      <c r="Q830" s="147">
        <v>1000</v>
      </c>
      <c r="R830" s="147">
        <v>145</v>
      </c>
      <c r="S830" s="147"/>
      <c r="T830" s="147"/>
      <c r="U830" s="147"/>
      <c r="V830" s="147"/>
      <c r="W830" s="147"/>
      <c r="X830" s="147"/>
      <c r="Y830" s="147"/>
      <c r="Z830" s="147">
        <f t="shared" si="12"/>
        <v>7365</v>
      </c>
      <c r="AA830" s="147">
        <v>73438.7</v>
      </c>
      <c r="AB830" s="147"/>
      <c r="AC830" s="147">
        <v>52943.79</v>
      </c>
      <c r="AD830" s="147">
        <v>0</v>
      </c>
      <c r="AE830" s="147">
        <v>12013.4</v>
      </c>
      <c r="AF830" s="147">
        <v>0</v>
      </c>
      <c r="AG830" s="147">
        <v>500</v>
      </c>
      <c r="AH830" s="147">
        <v>22247.52</v>
      </c>
      <c r="AI830" s="147">
        <v>34760.92</v>
      </c>
      <c r="AJ830" s="147">
        <v>38677.78</v>
      </c>
      <c r="AK830" s="147"/>
      <c r="AL830" s="147">
        <v>38677.78</v>
      </c>
      <c r="AM830" s="147" t="s">
        <v>4890</v>
      </c>
      <c r="AN830" s="147" t="s">
        <v>4891</v>
      </c>
      <c r="AO830" s="1">
        <v>0</v>
      </c>
      <c r="AP830" s="149"/>
    </row>
    <row r="831" spans="1:42" ht="38.25">
      <c r="A831" s="2">
        <v>825</v>
      </c>
      <c r="B831" s="145">
        <v>5237</v>
      </c>
      <c r="C831" s="146" t="s">
        <v>4892</v>
      </c>
      <c r="D831" s="147" t="s">
        <v>1555</v>
      </c>
      <c r="E831" s="148" t="s">
        <v>4889</v>
      </c>
      <c r="F831" s="147" t="s">
        <v>3311</v>
      </c>
      <c r="G831" s="148" t="s">
        <v>1686</v>
      </c>
      <c r="H831" s="147" t="s">
        <v>145</v>
      </c>
      <c r="I831" s="147"/>
      <c r="J831" s="147"/>
      <c r="K831" s="147">
        <v>52774</v>
      </c>
      <c r="L831" s="147">
        <v>12313</v>
      </c>
      <c r="M831" s="147">
        <v>6508.7</v>
      </c>
      <c r="N831" s="147">
        <v>58578.3</v>
      </c>
      <c r="O831" s="147">
        <v>4620</v>
      </c>
      <c r="P831" s="147">
        <v>2000</v>
      </c>
      <c r="Q831" s="147">
        <v>1000</v>
      </c>
      <c r="R831" s="147">
        <v>172</v>
      </c>
      <c r="S831" s="147">
        <v>0</v>
      </c>
      <c r="T831" s="147">
        <v>2400</v>
      </c>
      <c r="U831" s="147"/>
      <c r="V831" s="147"/>
      <c r="W831" s="147">
        <v>6000</v>
      </c>
      <c r="X831" s="147"/>
      <c r="Y831" s="147"/>
      <c r="Z831" s="147">
        <f t="shared" si="12"/>
        <v>16192</v>
      </c>
      <c r="AA831" s="147">
        <v>87787.7</v>
      </c>
      <c r="AB831" s="147"/>
      <c r="AC831" s="147">
        <v>40780.22</v>
      </c>
      <c r="AD831" s="147">
        <v>0</v>
      </c>
      <c r="AE831" s="147">
        <v>13017.4</v>
      </c>
      <c r="AF831" s="147">
        <v>15000</v>
      </c>
      <c r="AG831" s="147">
        <v>500</v>
      </c>
      <c r="AH831" s="147">
        <v>16546.25</v>
      </c>
      <c r="AI831" s="147">
        <v>45063.65</v>
      </c>
      <c r="AJ831" s="147">
        <v>42724.05</v>
      </c>
      <c r="AK831" s="147"/>
      <c r="AL831" s="147">
        <v>42724.05</v>
      </c>
      <c r="AM831" s="147" t="s">
        <v>4893</v>
      </c>
      <c r="AN831" s="147" t="s">
        <v>4894</v>
      </c>
      <c r="AO831" s="1" t="s">
        <v>4895</v>
      </c>
      <c r="AP831" s="149"/>
    </row>
    <row r="832" spans="1:42" ht="38.25">
      <c r="A832" s="2">
        <v>826</v>
      </c>
      <c r="B832" s="145">
        <v>5515</v>
      </c>
      <c r="C832" s="146" t="s">
        <v>4896</v>
      </c>
      <c r="D832" s="147" t="s">
        <v>1555</v>
      </c>
      <c r="E832" s="148" t="s">
        <v>4889</v>
      </c>
      <c r="F832" s="147" t="s">
        <v>3311</v>
      </c>
      <c r="G832" s="148" t="s">
        <v>1752</v>
      </c>
      <c r="H832" s="147" t="s">
        <v>142</v>
      </c>
      <c r="I832" s="147"/>
      <c r="J832" s="147"/>
      <c r="K832" s="147">
        <v>46207</v>
      </c>
      <c r="L832" s="147">
        <v>15400</v>
      </c>
      <c r="M832" s="147">
        <v>6160.7</v>
      </c>
      <c r="N832" s="147">
        <v>55446.3</v>
      </c>
      <c r="O832" s="147">
        <v>4220</v>
      </c>
      <c r="P832" s="147">
        <v>2000</v>
      </c>
      <c r="Q832" s="147">
        <v>1000</v>
      </c>
      <c r="R832" s="147">
        <v>178.35</v>
      </c>
      <c r="S832" s="147">
        <v>468.77</v>
      </c>
      <c r="T832" s="147"/>
      <c r="U832" s="147"/>
      <c r="V832" s="147"/>
      <c r="W832" s="147"/>
      <c r="X832" s="147"/>
      <c r="Y832" s="147"/>
      <c r="Z832" s="147">
        <f t="shared" si="12"/>
        <v>7867.1200000000008</v>
      </c>
      <c r="AA832" s="147">
        <v>75634.820000000007</v>
      </c>
      <c r="AB832" s="147"/>
      <c r="AC832" s="147">
        <v>35949.57</v>
      </c>
      <c r="AD832" s="147">
        <v>0</v>
      </c>
      <c r="AE832" s="147">
        <v>12321.4</v>
      </c>
      <c r="AF832" s="147">
        <v>13000</v>
      </c>
      <c r="AG832" s="147">
        <v>500.21</v>
      </c>
      <c r="AH832" s="147">
        <v>14264.61</v>
      </c>
      <c r="AI832" s="147">
        <v>40086.22</v>
      </c>
      <c r="AJ832" s="147">
        <v>35548.6</v>
      </c>
      <c r="AK832" s="147"/>
      <c r="AL832" s="147">
        <v>35548.6</v>
      </c>
      <c r="AM832" s="147" t="s">
        <v>4897</v>
      </c>
      <c r="AN832" s="147" t="s">
        <v>4898</v>
      </c>
      <c r="AO832" s="1" t="s">
        <v>4899</v>
      </c>
      <c r="AP832" s="149"/>
    </row>
    <row r="833" spans="1:42" ht="38.25">
      <c r="A833" s="2">
        <v>827</v>
      </c>
      <c r="B833" s="145">
        <v>5965</v>
      </c>
      <c r="C833" s="146" t="s">
        <v>1456</v>
      </c>
      <c r="D833" s="147" t="s">
        <v>1555</v>
      </c>
      <c r="E833" s="148" t="s">
        <v>4889</v>
      </c>
      <c r="F833" s="147" t="s">
        <v>3311</v>
      </c>
      <c r="G833" s="148" t="s">
        <v>1716</v>
      </c>
      <c r="H833" s="147" t="s">
        <v>144</v>
      </c>
      <c r="I833" s="147"/>
      <c r="J833" s="147"/>
      <c r="K833" s="147">
        <v>35420</v>
      </c>
      <c r="L833" s="147">
        <v>12991</v>
      </c>
      <c r="M833" s="147">
        <v>4841.1000000000004</v>
      </c>
      <c r="N833" s="147">
        <v>43569.9</v>
      </c>
      <c r="O833" s="147">
        <v>3344</v>
      </c>
      <c r="P833" s="147">
        <v>2000</v>
      </c>
      <c r="Q833" s="147">
        <v>1000</v>
      </c>
      <c r="R833" s="147">
        <v>93</v>
      </c>
      <c r="S833" s="147">
        <v>0</v>
      </c>
      <c r="T833" s="147"/>
      <c r="U833" s="147"/>
      <c r="V833" s="147"/>
      <c r="W833" s="147"/>
      <c r="X833" s="147"/>
      <c r="Y833" s="147"/>
      <c r="Z833" s="147">
        <f t="shared" si="12"/>
        <v>6437</v>
      </c>
      <c r="AA833" s="147">
        <v>59689.1</v>
      </c>
      <c r="AB833" s="147"/>
      <c r="AC833" s="147">
        <v>30110.880000000001</v>
      </c>
      <c r="AD833" s="147">
        <v>0</v>
      </c>
      <c r="AE833" s="147">
        <v>9682.2000000000007</v>
      </c>
      <c r="AF833" s="147">
        <v>12000</v>
      </c>
      <c r="AG833" s="147">
        <v>433.67</v>
      </c>
      <c r="AH833" s="147">
        <v>5757.54</v>
      </c>
      <c r="AI833" s="147">
        <v>27873.41</v>
      </c>
      <c r="AJ833" s="147">
        <v>31815.69</v>
      </c>
      <c r="AK833" s="147"/>
      <c r="AL833" s="147">
        <v>31815.69</v>
      </c>
      <c r="AM833" s="147" t="s">
        <v>4900</v>
      </c>
      <c r="AN833" s="147" t="s">
        <v>4901</v>
      </c>
      <c r="AO833" s="1" t="s">
        <v>4902</v>
      </c>
      <c r="AP833" s="149"/>
    </row>
    <row r="834" spans="1:42" ht="51">
      <c r="A834" s="2">
        <v>828</v>
      </c>
      <c r="B834" s="145">
        <v>6429</v>
      </c>
      <c r="C834" s="146" t="s">
        <v>4903</v>
      </c>
      <c r="D834" s="147" t="s">
        <v>1555</v>
      </c>
      <c r="E834" s="148" t="s">
        <v>4889</v>
      </c>
      <c r="F834" s="147" t="s">
        <v>3311</v>
      </c>
      <c r="G834" s="148" t="s">
        <v>2969</v>
      </c>
      <c r="H834" s="147" t="s">
        <v>615</v>
      </c>
      <c r="I834" s="147"/>
      <c r="J834" s="147"/>
      <c r="K834" s="147">
        <v>43689</v>
      </c>
      <c r="L834" s="147">
        <v>4368</v>
      </c>
      <c r="M834" s="147">
        <v>4805.7</v>
      </c>
      <c r="N834" s="147">
        <v>43251.3</v>
      </c>
      <c r="O834" s="147">
        <v>3850</v>
      </c>
      <c r="P834" s="147">
        <v>2000</v>
      </c>
      <c r="Q834" s="147">
        <v>1000</v>
      </c>
      <c r="R834" s="147">
        <v>135</v>
      </c>
      <c r="S834" s="147"/>
      <c r="T834" s="147"/>
      <c r="U834" s="147"/>
      <c r="V834" s="147"/>
      <c r="W834" s="147"/>
      <c r="X834" s="147"/>
      <c r="Y834" s="147"/>
      <c r="Z834" s="147">
        <f t="shared" si="12"/>
        <v>6985</v>
      </c>
      <c r="AA834" s="147">
        <v>59847.7</v>
      </c>
      <c r="AB834" s="147"/>
      <c r="AC834" s="147">
        <v>30801.47</v>
      </c>
      <c r="AD834" s="147">
        <v>0</v>
      </c>
      <c r="AE834" s="147">
        <v>9611.4</v>
      </c>
      <c r="AF834" s="147">
        <v>15000</v>
      </c>
      <c r="AG834" s="147">
        <v>488.97</v>
      </c>
      <c r="AH834" s="147">
        <v>4990.9399999999996</v>
      </c>
      <c r="AI834" s="147">
        <v>30091.31</v>
      </c>
      <c r="AJ834" s="147">
        <v>29756.39</v>
      </c>
      <c r="AK834" s="147"/>
      <c r="AL834" s="147">
        <v>29756.39</v>
      </c>
      <c r="AM834" s="147" t="s">
        <v>4904</v>
      </c>
      <c r="AN834" s="147" t="s">
        <v>4905</v>
      </c>
      <c r="AO834" s="1" t="s">
        <v>4906</v>
      </c>
      <c r="AP834" s="149"/>
    </row>
    <row r="835" spans="1:42" ht="38.25">
      <c r="A835" s="2">
        <v>829</v>
      </c>
      <c r="B835" s="145">
        <v>6721</v>
      </c>
      <c r="C835" s="146" t="s">
        <v>4907</v>
      </c>
      <c r="D835" s="147" t="s">
        <v>1555</v>
      </c>
      <c r="E835" s="148" t="s">
        <v>4889</v>
      </c>
      <c r="F835" s="147" t="s">
        <v>3311</v>
      </c>
      <c r="G835" s="148" t="s">
        <v>1693</v>
      </c>
      <c r="H835" s="147" t="s">
        <v>143</v>
      </c>
      <c r="I835" s="147"/>
      <c r="J835" s="147"/>
      <c r="K835" s="147">
        <v>32902</v>
      </c>
      <c r="L835" s="147">
        <v>6582</v>
      </c>
      <c r="M835" s="147">
        <v>3948.4</v>
      </c>
      <c r="N835" s="147">
        <v>35535.599999999999</v>
      </c>
      <c r="O835" s="147">
        <v>2772</v>
      </c>
      <c r="P835" s="147">
        <v>2000</v>
      </c>
      <c r="Q835" s="147">
        <v>1000</v>
      </c>
      <c r="R835" s="147">
        <v>78</v>
      </c>
      <c r="S835" s="147"/>
      <c r="T835" s="147"/>
      <c r="U835" s="147"/>
      <c r="V835" s="147"/>
      <c r="W835" s="147"/>
      <c r="X835" s="147"/>
      <c r="Y835" s="147"/>
      <c r="Z835" s="147">
        <f t="shared" si="12"/>
        <v>5850</v>
      </c>
      <c r="AA835" s="147">
        <v>49282.400000000001</v>
      </c>
      <c r="AB835" s="147"/>
      <c r="AC835" s="147">
        <v>14860.77</v>
      </c>
      <c r="AD835" s="147">
        <v>0</v>
      </c>
      <c r="AE835" s="147">
        <v>7896.8</v>
      </c>
      <c r="AF835" s="147">
        <v>10000</v>
      </c>
      <c r="AG835" s="147">
        <v>433.37</v>
      </c>
      <c r="AH835" s="147">
        <v>855.45</v>
      </c>
      <c r="AI835" s="147">
        <v>19185.62</v>
      </c>
      <c r="AJ835" s="147">
        <v>30096.78</v>
      </c>
      <c r="AK835" s="147"/>
      <c r="AL835" s="147">
        <v>30096.78</v>
      </c>
      <c r="AM835" s="147" t="s">
        <v>4908</v>
      </c>
      <c r="AN835" s="147" t="s">
        <v>4909</v>
      </c>
      <c r="AO835" s="1" t="s">
        <v>4910</v>
      </c>
      <c r="AP835" s="149"/>
    </row>
    <row r="836" spans="1:42" ht="38.25">
      <c r="A836" s="2">
        <v>830</v>
      </c>
      <c r="B836" s="145">
        <v>6832</v>
      </c>
      <c r="C836" s="146" t="s">
        <v>4911</v>
      </c>
      <c r="D836" s="147" t="s">
        <v>1555</v>
      </c>
      <c r="E836" s="148" t="s">
        <v>4889</v>
      </c>
      <c r="F836" s="147" t="s">
        <v>3311</v>
      </c>
      <c r="G836" s="148" t="s">
        <v>2821</v>
      </c>
      <c r="H836" s="147" t="s">
        <v>144</v>
      </c>
      <c r="I836" s="147"/>
      <c r="J836" s="147"/>
      <c r="K836" s="147">
        <v>35420</v>
      </c>
      <c r="L836" s="147">
        <v>4724</v>
      </c>
      <c r="M836" s="147">
        <v>4014.4</v>
      </c>
      <c r="N836" s="147">
        <v>36129.599999999999</v>
      </c>
      <c r="O836" s="147">
        <v>3344</v>
      </c>
      <c r="P836" s="147">
        <v>2000</v>
      </c>
      <c r="Q836" s="147">
        <v>1000</v>
      </c>
      <c r="R836" s="147">
        <v>93</v>
      </c>
      <c r="S836" s="147"/>
      <c r="T836" s="147"/>
      <c r="U836" s="147"/>
      <c r="V836" s="147"/>
      <c r="W836" s="147"/>
      <c r="X836" s="147"/>
      <c r="Y836" s="147"/>
      <c r="Z836" s="147">
        <f t="shared" si="12"/>
        <v>6437</v>
      </c>
      <c r="AA836" s="147">
        <v>50595.4</v>
      </c>
      <c r="AB836" s="147"/>
      <c r="AC836" s="147">
        <v>10639.68</v>
      </c>
      <c r="AD836" s="147">
        <v>0</v>
      </c>
      <c r="AE836" s="147">
        <v>8028.8</v>
      </c>
      <c r="AF836" s="147">
        <v>10000</v>
      </c>
      <c r="AG836" s="147">
        <v>391.68</v>
      </c>
      <c r="AH836" s="147">
        <v>759.32</v>
      </c>
      <c r="AI836" s="147">
        <v>19179.8</v>
      </c>
      <c r="AJ836" s="147">
        <v>31415.599999999999</v>
      </c>
      <c r="AK836" s="147"/>
      <c r="AL836" s="147">
        <v>31415.599999999999</v>
      </c>
      <c r="AM836" s="147" t="s">
        <v>4912</v>
      </c>
      <c r="AN836" s="147" t="s">
        <v>4913</v>
      </c>
      <c r="AO836" s="1" t="s">
        <v>4914</v>
      </c>
      <c r="AP836" s="149"/>
    </row>
    <row r="837" spans="1:42" ht="38.25">
      <c r="A837" s="2">
        <v>831</v>
      </c>
      <c r="B837" s="145">
        <v>6915</v>
      </c>
      <c r="C837" s="146" t="s">
        <v>4915</v>
      </c>
      <c r="D837" s="147" t="s">
        <v>1555</v>
      </c>
      <c r="E837" s="148" t="s">
        <v>4889</v>
      </c>
      <c r="F837" s="147" t="s">
        <v>3311</v>
      </c>
      <c r="G837" s="148" t="s">
        <v>2821</v>
      </c>
      <c r="H837" s="147" t="s">
        <v>143</v>
      </c>
      <c r="I837" s="147"/>
      <c r="J837" s="147"/>
      <c r="K837" s="147">
        <v>32902</v>
      </c>
      <c r="L837" s="147">
        <v>4388</v>
      </c>
      <c r="M837" s="147">
        <v>3729</v>
      </c>
      <c r="N837" s="147">
        <v>33561</v>
      </c>
      <c r="O837" s="147">
        <v>2772</v>
      </c>
      <c r="P837" s="147">
        <v>2000</v>
      </c>
      <c r="Q837" s="147">
        <v>1000</v>
      </c>
      <c r="R837" s="147"/>
      <c r="S837" s="147">
        <v>648</v>
      </c>
      <c r="T837" s="147"/>
      <c r="U837" s="147"/>
      <c r="V837" s="147"/>
      <c r="W837" s="147"/>
      <c r="X837" s="147"/>
      <c r="Y837" s="147"/>
      <c r="Z837" s="147">
        <f t="shared" si="12"/>
        <v>6420</v>
      </c>
      <c r="AA837" s="147">
        <v>47439</v>
      </c>
      <c r="AB837" s="147"/>
      <c r="AC837" s="147">
        <v>9645.77</v>
      </c>
      <c r="AD837" s="147">
        <v>0</v>
      </c>
      <c r="AE837" s="147">
        <v>7458</v>
      </c>
      <c r="AF837" s="147">
        <v>10000</v>
      </c>
      <c r="AG837" s="147">
        <v>374.04</v>
      </c>
      <c r="AH837" s="147">
        <v>553.12</v>
      </c>
      <c r="AI837" s="147">
        <v>18385.16</v>
      </c>
      <c r="AJ837" s="147">
        <v>29053.84</v>
      </c>
      <c r="AK837" s="147"/>
      <c r="AL837" s="147">
        <v>29053.84</v>
      </c>
      <c r="AM837" s="147" t="s">
        <v>4916</v>
      </c>
      <c r="AN837" s="147" t="s">
        <v>4917</v>
      </c>
      <c r="AO837" s="1" t="s">
        <v>4918</v>
      </c>
      <c r="AP837" s="149"/>
    </row>
    <row r="838" spans="1:42" ht="38.25">
      <c r="A838" s="2">
        <v>832</v>
      </c>
      <c r="B838" s="145">
        <v>6980</v>
      </c>
      <c r="C838" s="146" t="s">
        <v>4919</v>
      </c>
      <c r="D838" s="147" t="s">
        <v>1555</v>
      </c>
      <c r="E838" s="148" t="s">
        <v>4889</v>
      </c>
      <c r="F838" s="147" t="s">
        <v>3311</v>
      </c>
      <c r="G838" s="148" t="s">
        <v>2821</v>
      </c>
      <c r="H838" s="147" t="s">
        <v>143</v>
      </c>
      <c r="I838" s="147"/>
      <c r="J838" s="147"/>
      <c r="K838" s="147">
        <v>32902</v>
      </c>
      <c r="L838" s="147">
        <v>4388</v>
      </c>
      <c r="M838" s="147">
        <v>3729</v>
      </c>
      <c r="N838" s="147">
        <v>33561</v>
      </c>
      <c r="O838" s="147">
        <v>2772</v>
      </c>
      <c r="P838" s="147">
        <v>2000</v>
      </c>
      <c r="Q838" s="147">
        <v>1000</v>
      </c>
      <c r="R838" s="147">
        <v>78</v>
      </c>
      <c r="S838" s="147">
        <v>0</v>
      </c>
      <c r="T838" s="147"/>
      <c r="U838" s="147"/>
      <c r="V838" s="147"/>
      <c r="W838" s="147"/>
      <c r="X838" s="147"/>
      <c r="Y838" s="147"/>
      <c r="Z838" s="147">
        <f t="shared" si="12"/>
        <v>5850</v>
      </c>
      <c r="AA838" s="147">
        <v>46869</v>
      </c>
      <c r="AB838" s="147"/>
      <c r="AC838" s="147">
        <v>9792.75</v>
      </c>
      <c r="AD838" s="147">
        <v>0</v>
      </c>
      <c r="AE838" s="147">
        <v>7458</v>
      </c>
      <c r="AF838" s="147">
        <v>3000</v>
      </c>
      <c r="AG838" s="147">
        <v>370.27</v>
      </c>
      <c r="AH838" s="147">
        <v>2009.24</v>
      </c>
      <c r="AI838" s="147">
        <v>12837.51</v>
      </c>
      <c r="AJ838" s="147">
        <v>34031.49</v>
      </c>
      <c r="AK838" s="147"/>
      <c r="AL838" s="147">
        <v>34031.49</v>
      </c>
      <c r="AM838" s="147" t="s">
        <v>4920</v>
      </c>
      <c r="AN838" s="147" t="s">
        <v>4921</v>
      </c>
      <c r="AO838" s="1" t="s">
        <v>4922</v>
      </c>
      <c r="AP838" s="149"/>
    </row>
    <row r="839" spans="1:42" ht="38.25">
      <c r="A839" s="2">
        <v>833</v>
      </c>
      <c r="B839" s="145">
        <v>90187</v>
      </c>
      <c r="C839" s="146" t="s">
        <v>4923</v>
      </c>
      <c r="D839" s="147" t="s">
        <v>1555</v>
      </c>
      <c r="E839" s="148" t="s">
        <v>4889</v>
      </c>
      <c r="F839" s="147" t="s">
        <v>3311</v>
      </c>
      <c r="G839" s="148"/>
      <c r="H839" s="147" t="s">
        <v>3233</v>
      </c>
      <c r="I839" s="147"/>
      <c r="J839" s="147"/>
      <c r="K839" s="147">
        <v>24702</v>
      </c>
      <c r="L839" s="147"/>
      <c r="M839" s="147">
        <v>0</v>
      </c>
      <c r="N839" s="147">
        <v>24702</v>
      </c>
      <c r="O839" s="147"/>
      <c r="P839" s="147">
        <v>2000</v>
      </c>
      <c r="Q839" s="147">
        <v>1000</v>
      </c>
      <c r="R839" s="147"/>
      <c r="S839" s="147"/>
      <c r="T839" s="147"/>
      <c r="U839" s="147"/>
      <c r="V839" s="147">
        <v>0</v>
      </c>
      <c r="W839" s="147"/>
      <c r="X839" s="147"/>
      <c r="Y839" s="147"/>
      <c r="Z839" s="147">
        <f t="shared" ref="Z839:Z902" si="13">SUM(O839:Y839)</f>
        <v>3000</v>
      </c>
      <c r="AA839" s="147">
        <v>27702</v>
      </c>
      <c r="AB839" s="147"/>
      <c r="AC839" s="147"/>
      <c r="AD839" s="147">
        <v>0</v>
      </c>
      <c r="AE839" s="147">
        <v>0</v>
      </c>
      <c r="AF839" s="147">
        <v>0</v>
      </c>
      <c r="AG839" s="147">
        <v>277.02</v>
      </c>
      <c r="AH839" s="147">
        <v>0</v>
      </c>
      <c r="AI839" s="147">
        <v>277.02</v>
      </c>
      <c r="AJ839" s="147">
        <v>27424.98</v>
      </c>
      <c r="AK839" s="147"/>
      <c r="AL839" s="147">
        <v>27424.98</v>
      </c>
      <c r="AM839" s="147" t="s">
        <v>4924</v>
      </c>
      <c r="AN839" s="147"/>
      <c r="AO839" s="1">
        <v>0</v>
      </c>
      <c r="AP839" s="149"/>
    </row>
    <row r="840" spans="1:42" ht="51">
      <c r="A840" s="2">
        <v>834</v>
      </c>
      <c r="B840" s="145">
        <v>4962</v>
      </c>
      <c r="C840" s="146" t="s">
        <v>4925</v>
      </c>
      <c r="D840" s="147" t="s">
        <v>1266</v>
      </c>
      <c r="E840" s="148" t="s">
        <v>4926</v>
      </c>
      <c r="F840" s="147" t="s">
        <v>3311</v>
      </c>
      <c r="G840" s="148" t="s">
        <v>1777</v>
      </c>
      <c r="H840" s="147" t="s">
        <v>142</v>
      </c>
      <c r="I840" s="147"/>
      <c r="J840" s="147"/>
      <c r="K840" s="147">
        <v>46207</v>
      </c>
      <c r="L840" s="147">
        <v>13860</v>
      </c>
      <c r="M840" s="147">
        <v>6006.7</v>
      </c>
      <c r="N840" s="147">
        <v>54060.3</v>
      </c>
      <c r="O840" s="147">
        <v>4220</v>
      </c>
      <c r="P840" s="147">
        <v>2000</v>
      </c>
      <c r="Q840" s="147">
        <v>1000</v>
      </c>
      <c r="R840" s="147">
        <v>291</v>
      </c>
      <c r="S840" s="147"/>
      <c r="T840" s="147"/>
      <c r="U840" s="147"/>
      <c r="V840" s="147"/>
      <c r="W840" s="147"/>
      <c r="X840" s="147"/>
      <c r="Y840" s="147"/>
      <c r="Z840" s="147">
        <f t="shared" si="13"/>
        <v>7511</v>
      </c>
      <c r="AA840" s="147">
        <v>73584.7</v>
      </c>
      <c r="AB840" s="147"/>
      <c r="AC840" s="147">
        <v>40821.120000000003</v>
      </c>
      <c r="AD840" s="147">
        <v>12500</v>
      </c>
      <c r="AE840" s="147">
        <v>12013.4</v>
      </c>
      <c r="AF840" s="147">
        <v>10000</v>
      </c>
      <c r="AG840" s="147">
        <v>497.51</v>
      </c>
      <c r="AH840" s="147">
        <v>13193.92</v>
      </c>
      <c r="AI840" s="147">
        <v>48204.83</v>
      </c>
      <c r="AJ840" s="147">
        <v>25379.87</v>
      </c>
      <c r="AK840" s="147"/>
      <c r="AL840" s="147">
        <v>25379.87</v>
      </c>
      <c r="AM840" s="147" t="s">
        <v>4927</v>
      </c>
      <c r="AN840" s="147" t="s">
        <v>4928</v>
      </c>
      <c r="AO840" s="1" t="s">
        <v>4929</v>
      </c>
      <c r="AP840" s="149" t="s">
        <v>4930</v>
      </c>
    </row>
    <row r="841" spans="1:42" ht="38.25">
      <c r="A841" s="2">
        <v>835</v>
      </c>
      <c r="B841" s="145">
        <v>5111</v>
      </c>
      <c r="C841" s="146" t="s">
        <v>1265</v>
      </c>
      <c r="D841" s="147" t="s">
        <v>1266</v>
      </c>
      <c r="E841" s="148" t="s">
        <v>4926</v>
      </c>
      <c r="F841" s="147" t="s">
        <v>3311</v>
      </c>
      <c r="G841" s="148" t="s">
        <v>1686</v>
      </c>
      <c r="H841" s="147" t="s">
        <v>145</v>
      </c>
      <c r="I841" s="147"/>
      <c r="J841" s="147"/>
      <c r="K841" s="147">
        <v>52774</v>
      </c>
      <c r="L841" s="147">
        <v>12313</v>
      </c>
      <c r="M841" s="147">
        <v>6508.7</v>
      </c>
      <c r="N841" s="147">
        <v>58578.3</v>
      </c>
      <c r="O841" s="147">
        <v>4620</v>
      </c>
      <c r="P841" s="147">
        <v>2000</v>
      </c>
      <c r="Q841" s="147">
        <v>1000</v>
      </c>
      <c r="R841" s="147">
        <v>345</v>
      </c>
      <c r="S841" s="147">
        <v>0</v>
      </c>
      <c r="T841" s="147">
        <v>2400</v>
      </c>
      <c r="U841" s="147"/>
      <c r="V841" s="147"/>
      <c r="W841" s="147">
        <v>6000</v>
      </c>
      <c r="X841" s="147"/>
      <c r="Y841" s="147"/>
      <c r="Z841" s="147">
        <f t="shared" si="13"/>
        <v>16365</v>
      </c>
      <c r="AA841" s="147">
        <v>87960.7</v>
      </c>
      <c r="AB841" s="147"/>
      <c r="AC841" s="147">
        <v>46243.839999999997</v>
      </c>
      <c r="AD841" s="147">
        <v>0</v>
      </c>
      <c r="AE841" s="147">
        <v>13017.4</v>
      </c>
      <c r="AF841" s="147">
        <v>10000</v>
      </c>
      <c r="AG841" s="147">
        <v>500</v>
      </c>
      <c r="AH841" s="147">
        <v>22273.64</v>
      </c>
      <c r="AI841" s="147">
        <v>45791.040000000001</v>
      </c>
      <c r="AJ841" s="147">
        <v>42169.66</v>
      </c>
      <c r="AK841" s="147"/>
      <c r="AL841" s="147">
        <v>42169.66</v>
      </c>
      <c r="AM841" s="147" t="s">
        <v>4931</v>
      </c>
      <c r="AN841" s="147" t="s">
        <v>4932</v>
      </c>
      <c r="AO841" s="1" t="s">
        <v>4933</v>
      </c>
      <c r="AP841" s="149"/>
    </row>
    <row r="842" spans="1:42" ht="38.25">
      <c r="A842" s="2">
        <v>836</v>
      </c>
      <c r="B842" s="145">
        <v>5335</v>
      </c>
      <c r="C842" s="146" t="s">
        <v>4934</v>
      </c>
      <c r="D842" s="147" t="s">
        <v>1266</v>
      </c>
      <c r="E842" s="148" t="s">
        <v>4926</v>
      </c>
      <c r="F842" s="147" t="s">
        <v>3311</v>
      </c>
      <c r="G842" s="148" t="s">
        <v>1723</v>
      </c>
      <c r="H842" s="147" t="s">
        <v>615</v>
      </c>
      <c r="I842" s="147"/>
      <c r="J842" s="147"/>
      <c r="K842" s="147">
        <v>43689</v>
      </c>
      <c r="L842" s="147">
        <v>11648</v>
      </c>
      <c r="M842" s="147">
        <v>5533.7</v>
      </c>
      <c r="N842" s="147">
        <v>49803.3</v>
      </c>
      <c r="O842" s="147">
        <v>3850</v>
      </c>
      <c r="P842" s="147">
        <v>2000</v>
      </c>
      <c r="Q842" s="147">
        <v>1000</v>
      </c>
      <c r="R842" s="147">
        <v>0</v>
      </c>
      <c r="S842" s="147">
        <v>2285</v>
      </c>
      <c r="T842" s="147"/>
      <c r="U842" s="147"/>
      <c r="V842" s="147"/>
      <c r="W842" s="147"/>
      <c r="X842" s="147"/>
      <c r="Y842" s="147"/>
      <c r="Z842" s="147">
        <f t="shared" si="13"/>
        <v>9135</v>
      </c>
      <c r="AA842" s="147">
        <v>70005.7</v>
      </c>
      <c r="AB842" s="147"/>
      <c r="AC842" s="147">
        <v>36249.279999999999</v>
      </c>
      <c r="AD842" s="147">
        <v>0</v>
      </c>
      <c r="AE842" s="147">
        <v>11067.4</v>
      </c>
      <c r="AF842" s="147">
        <v>13000</v>
      </c>
      <c r="AG842" s="147">
        <v>453.34</v>
      </c>
      <c r="AH842" s="147">
        <v>11003.23</v>
      </c>
      <c r="AI842" s="147">
        <v>35523.97</v>
      </c>
      <c r="AJ842" s="147">
        <v>34481.730000000003</v>
      </c>
      <c r="AK842" s="147"/>
      <c r="AL842" s="147">
        <v>34481.730000000003</v>
      </c>
      <c r="AM842" s="147" t="s">
        <v>4935</v>
      </c>
      <c r="AN842" s="147" t="s">
        <v>4936</v>
      </c>
      <c r="AO842" s="1" t="s">
        <v>4937</v>
      </c>
      <c r="AP842" s="149"/>
    </row>
    <row r="843" spans="1:42" ht="38.25">
      <c r="A843" s="2">
        <v>837</v>
      </c>
      <c r="B843" s="145">
        <v>5607</v>
      </c>
      <c r="C843" s="146" t="s">
        <v>4938</v>
      </c>
      <c r="D843" s="147" t="s">
        <v>1266</v>
      </c>
      <c r="E843" s="148" t="s">
        <v>4926</v>
      </c>
      <c r="F843" s="147" t="s">
        <v>3311</v>
      </c>
      <c r="G843" s="148" t="s">
        <v>1716</v>
      </c>
      <c r="H843" s="147" t="s">
        <v>144</v>
      </c>
      <c r="I843" s="147"/>
      <c r="J843" s="147"/>
      <c r="K843" s="147">
        <v>35420</v>
      </c>
      <c r="L843" s="147">
        <v>12991</v>
      </c>
      <c r="M843" s="147">
        <v>4841.1000000000004</v>
      </c>
      <c r="N843" s="147">
        <v>43569.9</v>
      </c>
      <c r="O843" s="147">
        <v>3344</v>
      </c>
      <c r="P843" s="147">
        <v>2000</v>
      </c>
      <c r="Q843" s="147">
        <v>1000</v>
      </c>
      <c r="R843" s="147">
        <v>185</v>
      </c>
      <c r="S843" s="147"/>
      <c r="T843" s="147"/>
      <c r="U843" s="147"/>
      <c r="V843" s="147"/>
      <c r="W843" s="147"/>
      <c r="X843" s="147"/>
      <c r="Y843" s="147"/>
      <c r="Z843" s="147">
        <f t="shared" si="13"/>
        <v>6529</v>
      </c>
      <c r="AA843" s="147">
        <v>59781.1</v>
      </c>
      <c r="AB843" s="147"/>
      <c r="AC843" s="147">
        <v>29754.3</v>
      </c>
      <c r="AD843" s="147">
        <v>0</v>
      </c>
      <c r="AE843" s="147">
        <v>9682.2000000000007</v>
      </c>
      <c r="AF843" s="147">
        <v>10000</v>
      </c>
      <c r="AG843" s="147">
        <v>425.16</v>
      </c>
      <c r="AH843" s="147">
        <v>6045.97</v>
      </c>
      <c r="AI843" s="147">
        <v>26153.33</v>
      </c>
      <c r="AJ843" s="147">
        <v>33627.769999999997</v>
      </c>
      <c r="AK843" s="147"/>
      <c r="AL843" s="147">
        <v>33627.769999999997</v>
      </c>
      <c r="AM843" s="147" t="s">
        <v>4939</v>
      </c>
      <c r="AN843" s="147" t="s">
        <v>4940</v>
      </c>
      <c r="AO843" s="1" t="s">
        <v>4941</v>
      </c>
      <c r="AP843" s="149"/>
    </row>
    <row r="844" spans="1:42" ht="38.25">
      <c r="A844" s="2">
        <v>838</v>
      </c>
      <c r="B844" s="145">
        <v>5947</v>
      </c>
      <c r="C844" s="146" t="s">
        <v>1460</v>
      </c>
      <c r="D844" s="147" t="s">
        <v>1266</v>
      </c>
      <c r="E844" s="148" t="s">
        <v>4926</v>
      </c>
      <c r="F844" s="147" t="s">
        <v>3311</v>
      </c>
      <c r="G844" s="148" t="s">
        <v>1716</v>
      </c>
      <c r="H844" s="147" t="s">
        <v>144</v>
      </c>
      <c r="I844" s="147"/>
      <c r="J844" s="147"/>
      <c r="K844" s="147">
        <v>35420</v>
      </c>
      <c r="L844" s="147">
        <v>12991</v>
      </c>
      <c r="M844" s="147">
        <v>4841.1000000000004</v>
      </c>
      <c r="N844" s="147">
        <v>43569.9</v>
      </c>
      <c r="O844" s="147">
        <v>3344</v>
      </c>
      <c r="P844" s="147">
        <v>2000</v>
      </c>
      <c r="Q844" s="147">
        <v>1000</v>
      </c>
      <c r="R844" s="147">
        <v>185</v>
      </c>
      <c r="S844" s="147"/>
      <c r="T844" s="147"/>
      <c r="U844" s="147"/>
      <c r="V844" s="147"/>
      <c r="W844" s="147"/>
      <c r="X844" s="147"/>
      <c r="Y844" s="147"/>
      <c r="Z844" s="147">
        <f t="shared" si="13"/>
        <v>6529</v>
      </c>
      <c r="AA844" s="147">
        <v>59781.1</v>
      </c>
      <c r="AB844" s="147"/>
      <c r="AC844" s="147">
        <v>30623.89</v>
      </c>
      <c r="AD844" s="147">
        <v>0</v>
      </c>
      <c r="AE844" s="147">
        <v>9682.2000000000007</v>
      </c>
      <c r="AF844" s="147">
        <v>12000</v>
      </c>
      <c r="AG844" s="147">
        <v>422.62</v>
      </c>
      <c r="AH844" s="147">
        <v>6566.18</v>
      </c>
      <c r="AI844" s="147">
        <v>28671</v>
      </c>
      <c r="AJ844" s="147">
        <v>31110.1</v>
      </c>
      <c r="AK844" s="147"/>
      <c r="AL844" s="147">
        <v>31110.1</v>
      </c>
      <c r="AM844" s="147" t="s">
        <v>4942</v>
      </c>
      <c r="AN844" s="147" t="s">
        <v>4943</v>
      </c>
      <c r="AO844" s="1" t="s">
        <v>4944</v>
      </c>
      <c r="AP844" s="149"/>
    </row>
    <row r="845" spans="1:42" ht="38.25">
      <c r="A845" s="2">
        <v>839</v>
      </c>
      <c r="B845" s="145">
        <v>6296</v>
      </c>
      <c r="C845" s="146" t="s">
        <v>4945</v>
      </c>
      <c r="D845" s="147" t="s">
        <v>1266</v>
      </c>
      <c r="E845" s="148" t="s">
        <v>4926</v>
      </c>
      <c r="F845" s="147" t="s">
        <v>3311</v>
      </c>
      <c r="G845" s="148" t="s">
        <v>1686</v>
      </c>
      <c r="H845" s="147" t="s">
        <v>2892</v>
      </c>
      <c r="I845" s="147"/>
      <c r="J845" s="147"/>
      <c r="K845" s="147">
        <v>26082</v>
      </c>
      <c r="L845" s="147">
        <v>6083</v>
      </c>
      <c r="M845" s="147">
        <v>3216.5</v>
      </c>
      <c r="N845" s="147">
        <v>28948.5</v>
      </c>
      <c r="O845" s="147">
        <v>2200</v>
      </c>
      <c r="P845" s="147">
        <v>2000</v>
      </c>
      <c r="Q845" s="147">
        <v>1000</v>
      </c>
      <c r="R845" s="147">
        <v>108</v>
      </c>
      <c r="S845" s="147"/>
      <c r="T845" s="147"/>
      <c r="U845" s="147"/>
      <c r="V845" s="147"/>
      <c r="W845" s="147"/>
      <c r="X845" s="147"/>
      <c r="Y845" s="147"/>
      <c r="Z845" s="147">
        <f t="shared" si="13"/>
        <v>5308</v>
      </c>
      <c r="AA845" s="147">
        <v>40689.5</v>
      </c>
      <c r="AB845" s="147"/>
      <c r="AC845" s="147">
        <v>19065.23</v>
      </c>
      <c r="AD845" s="147">
        <v>0</v>
      </c>
      <c r="AE845" s="147">
        <v>6433</v>
      </c>
      <c r="AF845" s="147">
        <v>2500</v>
      </c>
      <c r="AG845" s="147">
        <v>435.44</v>
      </c>
      <c r="AH845" s="147">
        <v>1749.18</v>
      </c>
      <c r="AI845" s="147">
        <v>11117.62</v>
      </c>
      <c r="AJ845" s="147">
        <v>29571.88</v>
      </c>
      <c r="AK845" s="147"/>
      <c r="AL845" s="147">
        <v>29571.88</v>
      </c>
      <c r="AM845" s="147" t="s">
        <v>4946</v>
      </c>
      <c r="AN845" s="147" t="s">
        <v>4947</v>
      </c>
      <c r="AO845" s="1" t="s">
        <v>4948</v>
      </c>
      <c r="AP845" s="149"/>
    </row>
    <row r="846" spans="1:42" ht="38.25">
      <c r="A846" s="2">
        <v>840</v>
      </c>
      <c r="B846" s="145">
        <v>7138</v>
      </c>
      <c r="C846" s="146" t="s">
        <v>4949</v>
      </c>
      <c r="D846" s="147" t="s">
        <v>1266</v>
      </c>
      <c r="E846" s="148" t="s">
        <v>4926</v>
      </c>
      <c r="F846" s="147" t="s">
        <v>3311</v>
      </c>
      <c r="G846" s="148" t="s">
        <v>3083</v>
      </c>
      <c r="H846" s="147" t="s">
        <v>144</v>
      </c>
      <c r="I846" s="147"/>
      <c r="J846" s="147"/>
      <c r="K846" s="147">
        <v>35420</v>
      </c>
      <c r="L846" s="147">
        <v>2362</v>
      </c>
      <c r="M846" s="147">
        <v>3778.2</v>
      </c>
      <c r="N846" s="147">
        <v>34003.800000000003</v>
      </c>
      <c r="O846" s="147">
        <v>3344</v>
      </c>
      <c r="P846" s="147">
        <v>2000</v>
      </c>
      <c r="Q846" s="147">
        <v>1000</v>
      </c>
      <c r="R846" s="147"/>
      <c r="S846" s="147">
        <v>1604</v>
      </c>
      <c r="T846" s="147"/>
      <c r="U846" s="147"/>
      <c r="V846" s="147"/>
      <c r="W846" s="147"/>
      <c r="X846" s="147"/>
      <c r="Y846" s="147"/>
      <c r="Z846" s="147">
        <f t="shared" si="13"/>
        <v>7948</v>
      </c>
      <c r="AA846" s="147">
        <v>49508.2</v>
      </c>
      <c r="AB846" s="147"/>
      <c r="AC846" s="147">
        <v>6568.17</v>
      </c>
      <c r="AD846" s="147"/>
      <c r="AE846" s="147">
        <v>7556.4</v>
      </c>
      <c r="AF846" s="147">
        <v>8000</v>
      </c>
      <c r="AG846" s="147">
        <v>385.39</v>
      </c>
      <c r="AH846" s="147">
        <v>1190.04</v>
      </c>
      <c r="AI846" s="147">
        <v>17131.830000000002</v>
      </c>
      <c r="AJ846" s="147">
        <v>32376.37</v>
      </c>
      <c r="AK846" s="147"/>
      <c r="AL846" s="147">
        <v>32376.37</v>
      </c>
      <c r="AM846" s="147" t="s">
        <v>4950</v>
      </c>
      <c r="AN846" s="147" t="s">
        <v>4951</v>
      </c>
      <c r="AO846" s="1" t="s">
        <v>4952</v>
      </c>
      <c r="AP846" s="149"/>
    </row>
    <row r="847" spans="1:42" ht="38.25">
      <c r="A847" s="2">
        <v>841</v>
      </c>
      <c r="B847" s="145">
        <v>4760</v>
      </c>
      <c r="C847" s="146" t="s">
        <v>1271</v>
      </c>
      <c r="D847" s="147" t="s">
        <v>1242</v>
      </c>
      <c r="E847" s="148" t="s">
        <v>4953</v>
      </c>
      <c r="F847" s="147" t="s">
        <v>3311</v>
      </c>
      <c r="G847" s="148" t="s">
        <v>1777</v>
      </c>
      <c r="H847" s="147" t="s">
        <v>691</v>
      </c>
      <c r="I847" s="147"/>
      <c r="J847" s="147"/>
      <c r="K847" s="147">
        <v>48737</v>
      </c>
      <c r="L847" s="147">
        <v>14625</v>
      </c>
      <c r="M847" s="147">
        <v>6336.2</v>
      </c>
      <c r="N847" s="147">
        <v>57025.8</v>
      </c>
      <c r="O847" s="147">
        <v>4420</v>
      </c>
      <c r="P847" s="147">
        <v>2000</v>
      </c>
      <c r="Q847" s="147">
        <v>1000</v>
      </c>
      <c r="R847" s="147"/>
      <c r="S847" s="147">
        <v>4450</v>
      </c>
      <c r="T847" s="147">
        <v>2100</v>
      </c>
      <c r="U847" s="147"/>
      <c r="V847" s="147"/>
      <c r="W847" s="147">
        <v>4000</v>
      </c>
      <c r="X847" s="147"/>
      <c r="Y847" s="147"/>
      <c r="Z847" s="147">
        <f t="shared" si="13"/>
        <v>17970</v>
      </c>
      <c r="AA847" s="147">
        <v>87668.2</v>
      </c>
      <c r="AB847" s="147"/>
      <c r="AC847" s="147">
        <v>41294.089999999997</v>
      </c>
      <c r="AD847" s="147">
        <v>0</v>
      </c>
      <c r="AE847" s="147">
        <v>12672.4</v>
      </c>
      <c r="AF847" s="147">
        <v>15000</v>
      </c>
      <c r="AG847" s="147">
        <v>500</v>
      </c>
      <c r="AH847" s="147">
        <v>18857.560000000001</v>
      </c>
      <c r="AI847" s="147">
        <v>47029.96</v>
      </c>
      <c r="AJ847" s="147">
        <v>40638.239999999998</v>
      </c>
      <c r="AK847" s="147"/>
      <c r="AL847" s="147">
        <v>40638.239999999998</v>
      </c>
      <c r="AM847" s="147" t="s">
        <v>4954</v>
      </c>
      <c r="AN847" s="147" t="s">
        <v>4955</v>
      </c>
      <c r="AO847" s="1" t="s">
        <v>4956</v>
      </c>
      <c r="AP847" s="149"/>
    </row>
    <row r="848" spans="1:42" ht="38.25">
      <c r="A848" s="2">
        <v>842</v>
      </c>
      <c r="B848" s="145">
        <v>6496</v>
      </c>
      <c r="C848" s="146" t="s">
        <v>293</v>
      </c>
      <c r="D848" s="147" t="s">
        <v>1242</v>
      </c>
      <c r="E848" s="148" t="s">
        <v>4953</v>
      </c>
      <c r="F848" s="147" t="s">
        <v>3311</v>
      </c>
      <c r="G848" s="148" t="s">
        <v>1693</v>
      </c>
      <c r="H848" s="147" t="s">
        <v>144</v>
      </c>
      <c r="I848" s="147"/>
      <c r="J848" s="147"/>
      <c r="K848" s="147">
        <v>35420</v>
      </c>
      <c r="L848" s="147">
        <v>7086</v>
      </c>
      <c r="M848" s="147">
        <v>4250.6000000000004</v>
      </c>
      <c r="N848" s="147">
        <v>38255.4</v>
      </c>
      <c r="O848" s="147">
        <v>3344</v>
      </c>
      <c r="P848" s="147">
        <v>2000</v>
      </c>
      <c r="Q848" s="147">
        <v>1000</v>
      </c>
      <c r="R848" s="147"/>
      <c r="S848" s="147">
        <v>2590</v>
      </c>
      <c r="T848" s="147"/>
      <c r="U848" s="147"/>
      <c r="V848" s="147"/>
      <c r="W848" s="147"/>
      <c r="X848" s="147"/>
      <c r="Y848" s="147"/>
      <c r="Z848" s="147">
        <f t="shared" si="13"/>
        <v>8934</v>
      </c>
      <c r="AA848" s="147">
        <v>55690.6</v>
      </c>
      <c r="AB848" s="147"/>
      <c r="AC848" s="147">
        <v>26792.93</v>
      </c>
      <c r="AD848" s="147">
        <v>0</v>
      </c>
      <c r="AE848" s="147">
        <v>8501.2000000000007</v>
      </c>
      <c r="AF848" s="147">
        <v>10000</v>
      </c>
      <c r="AG848" s="147">
        <v>476.1</v>
      </c>
      <c r="AH848" s="147">
        <v>4591.3599999999997</v>
      </c>
      <c r="AI848" s="147">
        <v>23568.66</v>
      </c>
      <c r="AJ848" s="147">
        <v>32121.94</v>
      </c>
      <c r="AK848" s="147"/>
      <c r="AL848" s="147">
        <v>32121.94</v>
      </c>
      <c r="AM848" s="147" t="s">
        <v>4957</v>
      </c>
      <c r="AN848" s="147" t="s">
        <v>4958</v>
      </c>
      <c r="AO848" s="1" t="s">
        <v>4959</v>
      </c>
      <c r="AP848" s="149"/>
    </row>
    <row r="849" spans="1:42" ht="38.25">
      <c r="A849" s="2">
        <v>843</v>
      </c>
      <c r="B849" s="145">
        <v>7239</v>
      </c>
      <c r="C849" s="146" t="s">
        <v>4960</v>
      </c>
      <c r="D849" s="147" t="s">
        <v>1242</v>
      </c>
      <c r="E849" s="148" t="s">
        <v>4953</v>
      </c>
      <c r="F849" s="147" t="s">
        <v>3311</v>
      </c>
      <c r="G849" s="148" t="s">
        <v>3083</v>
      </c>
      <c r="H849" s="147" t="s">
        <v>143</v>
      </c>
      <c r="I849" s="147"/>
      <c r="J849" s="147"/>
      <c r="K849" s="147">
        <v>32902</v>
      </c>
      <c r="L849" s="147">
        <v>2194</v>
      </c>
      <c r="M849" s="147">
        <v>3509.6</v>
      </c>
      <c r="N849" s="147">
        <v>31586.400000000001</v>
      </c>
      <c r="O849" s="147">
        <v>2772</v>
      </c>
      <c r="P849" s="147">
        <v>2000</v>
      </c>
      <c r="Q849" s="147">
        <v>1000</v>
      </c>
      <c r="R849" s="147"/>
      <c r="S849" s="147">
        <v>2177</v>
      </c>
      <c r="T849" s="147"/>
      <c r="U849" s="147"/>
      <c r="V849" s="147"/>
      <c r="W849" s="147"/>
      <c r="X849" s="147"/>
      <c r="Y849" s="147"/>
      <c r="Z849" s="147">
        <f t="shared" si="13"/>
        <v>7949</v>
      </c>
      <c r="AA849" s="147">
        <v>46554.6</v>
      </c>
      <c r="AB849" s="147"/>
      <c r="AC849" s="147">
        <v>4382.51</v>
      </c>
      <c r="AD849" s="147"/>
      <c r="AE849" s="147">
        <v>7019.2</v>
      </c>
      <c r="AF849" s="147">
        <v>0</v>
      </c>
      <c r="AG849" s="147">
        <v>389.26</v>
      </c>
      <c r="AH849" s="147">
        <v>907.94</v>
      </c>
      <c r="AI849" s="147">
        <v>8316.4</v>
      </c>
      <c r="AJ849" s="147">
        <v>38238.199999999997</v>
      </c>
      <c r="AK849" s="147"/>
      <c r="AL849" s="147">
        <v>38238.199999999997</v>
      </c>
      <c r="AM849" s="147" t="s">
        <v>4961</v>
      </c>
      <c r="AN849" s="147" t="s">
        <v>4962</v>
      </c>
      <c r="AO849" s="1">
        <v>0</v>
      </c>
      <c r="AP849" s="149"/>
    </row>
    <row r="850" spans="1:42" ht="38.25">
      <c r="A850" s="2">
        <v>844</v>
      </c>
      <c r="B850" s="145">
        <v>7248</v>
      </c>
      <c r="C850" s="146" t="s">
        <v>4963</v>
      </c>
      <c r="D850" s="147" t="s">
        <v>1242</v>
      </c>
      <c r="E850" s="148" t="s">
        <v>4953</v>
      </c>
      <c r="F850" s="147" t="s">
        <v>3311</v>
      </c>
      <c r="G850" s="148" t="s">
        <v>3083</v>
      </c>
      <c r="H850" s="147" t="s">
        <v>143</v>
      </c>
      <c r="I850" s="147"/>
      <c r="J850" s="147"/>
      <c r="K850" s="147">
        <v>32902</v>
      </c>
      <c r="L850" s="147">
        <v>2194</v>
      </c>
      <c r="M850" s="147">
        <v>3509.6</v>
      </c>
      <c r="N850" s="147">
        <v>31586.400000000001</v>
      </c>
      <c r="O850" s="147">
        <v>2772</v>
      </c>
      <c r="P850" s="147">
        <v>2000</v>
      </c>
      <c r="Q850" s="147">
        <v>1000</v>
      </c>
      <c r="R850" s="147"/>
      <c r="S850" s="147">
        <v>2177</v>
      </c>
      <c r="T850" s="147"/>
      <c r="U850" s="147"/>
      <c r="V850" s="147"/>
      <c r="W850" s="147"/>
      <c r="X850" s="147"/>
      <c r="Y850" s="147"/>
      <c r="Z850" s="147">
        <f t="shared" si="13"/>
        <v>7949</v>
      </c>
      <c r="AA850" s="147">
        <v>46554.6</v>
      </c>
      <c r="AB850" s="147"/>
      <c r="AC850" s="147">
        <v>4359.1499999999996</v>
      </c>
      <c r="AD850" s="147"/>
      <c r="AE850" s="147">
        <v>7019.2</v>
      </c>
      <c r="AF850" s="147">
        <v>6000</v>
      </c>
      <c r="AG850" s="147">
        <v>388.63</v>
      </c>
      <c r="AH850" s="147">
        <v>478.57</v>
      </c>
      <c r="AI850" s="147">
        <v>13886.4</v>
      </c>
      <c r="AJ850" s="147">
        <v>32668.2</v>
      </c>
      <c r="AK850" s="147"/>
      <c r="AL850" s="147">
        <v>32668.2</v>
      </c>
      <c r="AM850" s="147" t="s">
        <v>4964</v>
      </c>
      <c r="AN850" s="147" t="s">
        <v>4965</v>
      </c>
      <c r="AO850" s="1" t="s">
        <v>4966</v>
      </c>
      <c r="AP850" s="149"/>
    </row>
    <row r="851" spans="1:42" ht="38.25">
      <c r="A851" s="2">
        <v>845</v>
      </c>
      <c r="B851" s="145">
        <v>7597</v>
      </c>
      <c r="C851" s="146" t="s">
        <v>4967</v>
      </c>
      <c r="D851" s="147" t="s">
        <v>1242</v>
      </c>
      <c r="E851" s="148" t="s">
        <v>4953</v>
      </c>
      <c r="F851" s="147" t="s">
        <v>3311</v>
      </c>
      <c r="G851" s="148" t="s">
        <v>2989</v>
      </c>
      <c r="H851" s="147" t="s">
        <v>143</v>
      </c>
      <c r="I851" s="147"/>
      <c r="J851" s="147"/>
      <c r="K851" s="147">
        <v>32902</v>
      </c>
      <c r="L851" s="147"/>
      <c r="M851" s="147">
        <v>3290.2</v>
      </c>
      <c r="N851" s="147">
        <v>29611.8</v>
      </c>
      <c r="O851" s="147">
        <v>2772</v>
      </c>
      <c r="P851" s="147">
        <v>2000</v>
      </c>
      <c r="Q851" s="147">
        <v>1000</v>
      </c>
      <c r="R851" s="147">
        <v>233</v>
      </c>
      <c r="S851" s="147">
        <v>0</v>
      </c>
      <c r="T851" s="147"/>
      <c r="U851" s="147"/>
      <c r="V851" s="147"/>
      <c r="W851" s="147"/>
      <c r="X851" s="147"/>
      <c r="Y851" s="147"/>
      <c r="Z851" s="147">
        <f t="shared" si="13"/>
        <v>6005</v>
      </c>
      <c r="AA851" s="147">
        <v>42197.2</v>
      </c>
      <c r="AB851" s="147"/>
      <c r="AC851" s="147"/>
      <c r="AD851" s="147"/>
      <c r="AE851" s="147">
        <v>6580.4</v>
      </c>
      <c r="AF851" s="147">
        <v>0</v>
      </c>
      <c r="AG851" s="147">
        <v>338.9</v>
      </c>
      <c r="AH851" s="147">
        <v>0</v>
      </c>
      <c r="AI851" s="147">
        <v>6919.3</v>
      </c>
      <c r="AJ851" s="147">
        <v>35277.9</v>
      </c>
      <c r="AK851" s="147"/>
      <c r="AL851" s="147">
        <v>35277.9</v>
      </c>
      <c r="AM851" s="147" t="s">
        <v>4968</v>
      </c>
      <c r="AN851" s="147"/>
      <c r="AO851" s="1">
        <v>0</v>
      </c>
      <c r="AP851" s="149"/>
    </row>
    <row r="852" spans="1:42" ht="38.25">
      <c r="A852" s="2">
        <v>846</v>
      </c>
      <c r="B852" s="145">
        <v>90145</v>
      </c>
      <c r="C852" s="146" t="s">
        <v>4969</v>
      </c>
      <c r="D852" s="147" t="s">
        <v>1242</v>
      </c>
      <c r="E852" s="148" t="s">
        <v>4953</v>
      </c>
      <c r="F852" s="147" t="s">
        <v>3311</v>
      </c>
      <c r="G852" s="148"/>
      <c r="H852" s="147" t="s">
        <v>3233</v>
      </c>
      <c r="I852" s="147"/>
      <c r="J852" s="147"/>
      <c r="K852" s="147">
        <v>24702</v>
      </c>
      <c r="L852" s="147"/>
      <c r="M852" s="147">
        <v>0</v>
      </c>
      <c r="N852" s="147">
        <v>24702</v>
      </c>
      <c r="O852" s="147"/>
      <c r="P852" s="147">
        <v>2000</v>
      </c>
      <c r="Q852" s="147">
        <v>1000</v>
      </c>
      <c r="R852" s="147"/>
      <c r="S852" s="147"/>
      <c r="T852" s="147"/>
      <c r="U852" s="147"/>
      <c r="V852" s="147">
        <v>0</v>
      </c>
      <c r="W852" s="147"/>
      <c r="X852" s="147"/>
      <c r="Y852" s="147"/>
      <c r="Z852" s="147">
        <f t="shared" si="13"/>
        <v>3000</v>
      </c>
      <c r="AA852" s="147">
        <v>27702</v>
      </c>
      <c r="AB852" s="147"/>
      <c r="AC852" s="147"/>
      <c r="AD852" s="147">
        <v>0</v>
      </c>
      <c r="AE852" s="147">
        <v>0</v>
      </c>
      <c r="AF852" s="147">
        <v>0</v>
      </c>
      <c r="AG852" s="147">
        <v>277.02</v>
      </c>
      <c r="AH852" s="147">
        <v>0</v>
      </c>
      <c r="AI852" s="147">
        <v>277.02</v>
      </c>
      <c r="AJ852" s="147">
        <v>27424.98</v>
      </c>
      <c r="AK852" s="147"/>
      <c r="AL852" s="147">
        <v>27424.98</v>
      </c>
      <c r="AM852" s="147" t="s">
        <v>4970</v>
      </c>
      <c r="AN852" s="147"/>
      <c r="AO852" s="1">
        <v>0</v>
      </c>
      <c r="AP852" s="149"/>
    </row>
    <row r="853" spans="1:42" ht="38.25">
      <c r="A853" s="2">
        <v>847</v>
      </c>
      <c r="B853" s="145">
        <v>4984</v>
      </c>
      <c r="C853" s="146" t="s">
        <v>1461</v>
      </c>
      <c r="D853" s="147" t="s">
        <v>1556</v>
      </c>
      <c r="E853" s="147" t="s">
        <v>4971</v>
      </c>
      <c r="F853" s="147" t="s">
        <v>3311</v>
      </c>
      <c r="G853" s="147" t="s">
        <v>1752</v>
      </c>
      <c r="H853" s="147" t="s">
        <v>142</v>
      </c>
      <c r="I853" s="147"/>
      <c r="J853" s="147"/>
      <c r="K853" s="147">
        <v>31301.52</v>
      </c>
      <c r="L853" s="147">
        <v>10432.26</v>
      </c>
      <c r="M853" s="147">
        <v>4173.38</v>
      </c>
      <c r="N853" s="147">
        <v>37560.400000000001</v>
      </c>
      <c r="O853" s="147">
        <v>2858.71</v>
      </c>
      <c r="P853" s="147">
        <v>1354.84</v>
      </c>
      <c r="Q853" s="147">
        <v>677.42</v>
      </c>
      <c r="R853" s="147">
        <v>0</v>
      </c>
      <c r="S853" s="147">
        <v>2757.1</v>
      </c>
      <c r="T853" s="147">
        <v>1422.58</v>
      </c>
      <c r="U853" s="147"/>
      <c r="V853" s="147"/>
      <c r="W853" s="147">
        <v>2709.68</v>
      </c>
      <c r="X853" s="147"/>
      <c r="Y853" s="147"/>
      <c r="Z853" s="147">
        <f t="shared" si="13"/>
        <v>11780.33</v>
      </c>
      <c r="AA853" s="147">
        <v>57687.49</v>
      </c>
      <c r="AB853" s="147"/>
      <c r="AC853" s="147">
        <v>0</v>
      </c>
      <c r="AD853" s="147">
        <v>0</v>
      </c>
      <c r="AE853" s="147">
        <v>8346.76</v>
      </c>
      <c r="AF853" s="147">
        <v>0</v>
      </c>
      <c r="AG853" s="147">
        <v>0</v>
      </c>
      <c r="AH853" s="147">
        <v>146.28</v>
      </c>
      <c r="AI853" s="147">
        <v>8493.0400000000009</v>
      </c>
      <c r="AJ853" s="147">
        <v>49194.45</v>
      </c>
      <c r="AK853" s="147"/>
      <c r="AL853" s="147">
        <v>49194.45</v>
      </c>
      <c r="AM853" s="147" t="s">
        <v>4972</v>
      </c>
      <c r="AN853" s="147" t="s">
        <v>4973</v>
      </c>
      <c r="AO853" s="1" t="s">
        <v>4974</v>
      </c>
      <c r="AP853" s="149"/>
    </row>
    <row r="854" spans="1:42" ht="38.25">
      <c r="A854" s="2">
        <v>848</v>
      </c>
      <c r="B854" s="145">
        <v>6399</v>
      </c>
      <c r="C854" s="146" t="s">
        <v>4975</v>
      </c>
      <c r="D854" s="147" t="s">
        <v>1556</v>
      </c>
      <c r="E854" s="148" t="s">
        <v>4971</v>
      </c>
      <c r="F854" s="147" t="s">
        <v>3311</v>
      </c>
      <c r="G854" s="148" t="s">
        <v>1686</v>
      </c>
      <c r="H854" s="147" t="s">
        <v>143</v>
      </c>
      <c r="I854" s="147" t="s">
        <v>3902</v>
      </c>
      <c r="J854" s="147"/>
      <c r="K854" s="147">
        <v>34006</v>
      </c>
      <c r="L854" s="147">
        <v>7938</v>
      </c>
      <c r="M854" s="147">
        <v>4194.3999999999996</v>
      </c>
      <c r="N854" s="147">
        <v>37749.599999999999</v>
      </c>
      <c r="O854" s="147">
        <v>2772</v>
      </c>
      <c r="P854" s="147">
        <v>2000</v>
      </c>
      <c r="Q854" s="147">
        <v>1000</v>
      </c>
      <c r="R854" s="147">
        <v>233</v>
      </c>
      <c r="S854" s="147"/>
      <c r="T854" s="147"/>
      <c r="U854" s="147"/>
      <c r="V854" s="147"/>
      <c r="W854" s="147"/>
      <c r="X854" s="147"/>
      <c r="Y854" s="147"/>
      <c r="Z854" s="147">
        <f t="shared" si="13"/>
        <v>6005</v>
      </c>
      <c r="AA854" s="147">
        <v>52143.4</v>
      </c>
      <c r="AB854" s="147"/>
      <c r="AC854" s="147">
        <v>13847.83</v>
      </c>
      <c r="AD854" s="147">
        <v>0</v>
      </c>
      <c r="AE854" s="147">
        <v>8388.7999999999993</v>
      </c>
      <c r="AF854" s="147">
        <v>12000</v>
      </c>
      <c r="AG854" s="147">
        <v>459.71</v>
      </c>
      <c r="AH854" s="147">
        <v>972.23</v>
      </c>
      <c r="AI854" s="147">
        <v>21820.74</v>
      </c>
      <c r="AJ854" s="147">
        <v>30322.66</v>
      </c>
      <c r="AK854" s="147"/>
      <c r="AL854" s="147">
        <v>30322.66</v>
      </c>
      <c r="AM854" s="147" t="s">
        <v>4976</v>
      </c>
      <c r="AN854" s="147" t="s">
        <v>4977</v>
      </c>
      <c r="AO854" s="1" t="s">
        <v>4978</v>
      </c>
      <c r="AP854" s="149"/>
    </row>
    <row r="855" spans="1:42" ht="38.25">
      <c r="A855" s="2">
        <v>849</v>
      </c>
      <c r="B855" s="145">
        <v>6723</v>
      </c>
      <c r="C855" s="146" t="s">
        <v>1462</v>
      </c>
      <c r="D855" s="147" t="s">
        <v>1556</v>
      </c>
      <c r="E855" s="148" t="s">
        <v>4971</v>
      </c>
      <c r="F855" s="147" t="s">
        <v>3311</v>
      </c>
      <c r="G855" s="148" t="s">
        <v>1693</v>
      </c>
      <c r="H855" s="147" t="s">
        <v>143</v>
      </c>
      <c r="I855" s="147"/>
      <c r="J855" s="147"/>
      <c r="K855" s="147">
        <v>32902</v>
      </c>
      <c r="L855" s="147">
        <v>6582</v>
      </c>
      <c r="M855" s="147">
        <v>3948.4</v>
      </c>
      <c r="N855" s="147">
        <v>35535.599999999999</v>
      </c>
      <c r="O855" s="147">
        <v>2772</v>
      </c>
      <c r="P855" s="147">
        <v>2000</v>
      </c>
      <c r="Q855" s="147">
        <v>1000</v>
      </c>
      <c r="R855" s="147">
        <v>233</v>
      </c>
      <c r="S855" s="147"/>
      <c r="T855" s="147"/>
      <c r="U855" s="147"/>
      <c r="V855" s="147"/>
      <c r="W855" s="147"/>
      <c r="X855" s="147"/>
      <c r="Y855" s="147"/>
      <c r="Z855" s="147">
        <f t="shared" si="13"/>
        <v>6005</v>
      </c>
      <c r="AA855" s="147">
        <v>49437.4</v>
      </c>
      <c r="AB855" s="147"/>
      <c r="AC855" s="147">
        <v>23273.47</v>
      </c>
      <c r="AD855" s="147">
        <v>0</v>
      </c>
      <c r="AE855" s="147">
        <v>7896.8</v>
      </c>
      <c r="AF855" s="147">
        <v>10000</v>
      </c>
      <c r="AG855" s="147">
        <v>438.9</v>
      </c>
      <c r="AH855" s="147">
        <v>3458.08</v>
      </c>
      <c r="AI855" s="147">
        <v>21793.78</v>
      </c>
      <c r="AJ855" s="147">
        <v>27643.62</v>
      </c>
      <c r="AK855" s="147"/>
      <c r="AL855" s="147">
        <v>27643.62</v>
      </c>
      <c r="AM855" s="147" t="s">
        <v>4979</v>
      </c>
      <c r="AN855" s="147" t="s">
        <v>4980</v>
      </c>
      <c r="AO855" s="1" t="s">
        <v>4981</v>
      </c>
      <c r="AP855" s="149"/>
    </row>
    <row r="856" spans="1:42" ht="38.25">
      <c r="A856" s="2">
        <v>850</v>
      </c>
      <c r="B856" s="145">
        <v>6743</v>
      </c>
      <c r="C856" s="146" t="s">
        <v>4982</v>
      </c>
      <c r="D856" s="147" t="s">
        <v>1556</v>
      </c>
      <c r="E856" s="148" t="s">
        <v>4971</v>
      </c>
      <c r="F856" s="147" t="s">
        <v>3311</v>
      </c>
      <c r="G856" s="148" t="s">
        <v>1693</v>
      </c>
      <c r="H856" s="147" t="s">
        <v>143</v>
      </c>
      <c r="I856" s="147"/>
      <c r="J856" s="147"/>
      <c r="K856" s="147">
        <v>32902</v>
      </c>
      <c r="L856" s="147">
        <v>6582</v>
      </c>
      <c r="M856" s="147">
        <v>3948.4</v>
      </c>
      <c r="N856" s="147">
        <v>35535.599999999999</v>
      </c>
      <c r="O856" s="147">
        <v>2772</v>
      </c>
      <c r="P856" s="147">
        <v>2000</v>
      </c>
      <c r="Q856" s="147">
        <v>1000</v>
      </c>
      <c r="R856" s="147"/>
      <c r="S856" s="147">
        <v>2177</v>
      </c>
      <c r="T856" s="147"/>
      <c r="U856" s="147"/>
      <c r="V856" s="147"/>
      <c r="W856" s="147"/>
      <c r="X856" s="147"/>
      <c r="Y856" s="147"/>
      <c r="Z856" s="147">
        <f t="shared" si="13"/>
        <v>7949</v>
      </c>
      <c r="AA856" s="147">
        <v>51381.4</v>
      </c>
      <c r="AB856" s="147"/>
      <c r="AC856" s="147">
        <v>21807.74</v>
      </c>
      <c r="AD856" s="147">
        <v>0</v>
      </c>
      <c r="AE856" s="147">
        <v>7896.8</v>
      </c>
      <c r="AF856" s="147">
        <v>10000</v>
      </c>
      <c r="AG856" s="147">
        <v>455.26</v>
      </c>
      <c r="AH856" s="147">
        <v>3403.93</v>
      </c>
      <c r="AI856" s="147">
        <v>21755.99</v>
      </c>
      <c r="AJ856" s="147">
        <v>29625.41</v>
      </c>
      <c r="AK856" s="147"/>
      <c r="AL856" s="147">
        <v>29625.41</v>
      </c>
      <c r="AM856" s="147" t="s">
        <v>4983</v>
      </c>
      <c r="AN856" s="147" t="s">
        <v>4984</v>
      </c>
      <c r="AO856" s="1" t="s">
        <v>4985</v>
      </c>
      <c r="AP856" s="149"/>
    </row>
    <row r="857" spans="1:42" ht="38.25">
      <c r="A857" s="2">
        <v>851</v>
      </c>
      <c r="B857" s="145">
        <v>6981</v>
      </c>
      <c r="C857" s="146" t="s">
        <v>4986</v>
      </c>
      <c r="D857" s="147" t="s">
        <v>1556</v>
      </c>
      <c r="E857" s="148" t="s">
        <v>4971</v>
      </c>
      <c r="F857" s="147" t="s">
        <v>3311</v>
      </c>
      <c r="G857" s="148" t="s">
        <v>3083</v>
      </c>
      <c r="H857" s="147" t="s">
        <v>144</v>
      </c>
      <c r="I857" s="147"/>
      <c r="J857" s="147"/>
      <c r="K857" s="147">
        <v>35420</v>
      </c>
      <c r="L857" s="147">
        <v>2362</v>
      </c>
      <c r="M857" s="147">
        <v>3778.2</v>
      </c>
      <c r="N857" s="147">
        <v>34003.800000000003</v>
      </c>
      <c r="O857" s="147">
        <v>3344</v>
      </c>
      <c r="P857" s="147">
        <v>2000</v>
      </c>
      <c r="Q857" s="147">
        <v>1000</v>
      </c>
      <c r="R857" s="147">
        <v>278</v>
      </c>
      <c r="S857" s="147">
        <v>0</v>
      </c>
      <c r="T857" s="147"/>
      <c r="U857" s="147"/>
      <c r="V857" s="147"/>
      <c r="W857" s="147"/>
      <c r="X857" s="147"/>
      <c r="Y857" s="147"/>
      <c r="Z857" s="147">
        <f t="shared" si="13"/>
        <v>6622</v>
      </c>
      <c r="AA857" s="147">
        <v>48182.2</v>
      </c>
      <c r="AB857" s="147"/>
      <c r="AC857" s="147">
        <v>9689.82</v>
      </c>
      <c r="AD857" s="147">
        <v>0</v>
      </c>
      <c r="AE857" s="147">
        <v>7556.4</v>
      </c>
      <c r="AF857" s="147">
        <v>5000</v>
      </c>
      <c r="AG857" s="147">
        <v>342.57</v>
      </c>
      <c r="AH857" s="147">
        <v>1873.83</v>
      </c>
      <c r="AI857" s="147">
        <v>14772.8</v>
      </c>
      <c r="AJ857" s="147">
        <v>33409.4</v>
      </c>
      <c r="AK857" s="147"/>
      <c r="AL857" s="147">
        <v>33409.4</v>
      </c>
      <c r="AM857" s="147" t="s">
        <v>4987</v>
      </c>
      <c r="AN857" s="147" t="s">
        <v>4988</v>
      </c>
      <c r="AO857" s="1" t="s">
        <v>4989</v>
      </c>
      <c r="AP857" s="149"/>
    </row>
    <row r="858" spans="1:42" ht="38.25">
      <c r="A858" s="2">
        <v>852</v>
      </c>
      <c r="B858" s="145">
        <v>5332</v>
      </c>
      <c r="C858" s="146" t="s">
        <v>4990</v>
      </c>
      <c r="D858" s="147" t="s">
        <v>1552</v>
      </c>
      <c r="E858" s="148" t="s">
        <v>4991</v>
      </c>
      <c r="F858" s="147" t="s">
        <v>3311</v>
      </c>
      <c r="G858" s="148" t="s">
        <v>1885</v>
      </c>
      <c r="H858" s="147" t="s">
        <v>144</v>
      </c>
      <c r="I858" s="147" t="s">
        <v>1959</v>
      </c>
      <c r="J858" s="147"/>
      <c r="K858" s="147">
        <v>38491</v>
      </c>
      <c r="L858" s="147">
        <v>16679</v>
      </c>
      <c r="M858" s="147">
        <v>5517</v>
      </c>
      <c r="N858" s="147">
        <v>49653</v>
      </c>
      <c r="O858" s="147">
        <v>3344</v>
      </c>
      <c r="P858" s="147">
        <v>2000</v>
      </c>
      <c r="Q858" s="147">
        <v>1000</v>
      </c>
      <c r="R858" s="147"/>
      <c r="S858" s="147">
        <v>2590</v>
      </c>
      <c r="T858" s="147"/>
      <c r="U858" s="147"/>
      <c r="V858" s="147"/>
      <c r="W858" s="147"/>
      <c r="X858" s="147"/>
      <c r="Y858" s="147"/>
      <c r="Z858" s="147">
        <f t="shared" si="13"/>
        <v>8934</v>
      </c>
      <c r="AA858" s="147">
        <v>69621</v>
      </c>
      <c r="AB858" s="147"/>
      <c r="AC858" s="147">
        <v>38964.720000000001</v>
      </c>
      <c r="AD858" s="147">
        <v>0</v>
      </c>
      <c r="AE858" s="147">
        <v>11034</v>
      </c>
      <c r="AF858" s="147">
        <v>12000</v>
      </c>
      <c r="AG858" s="147">
        <v>472.33</v>
      </c>
      <c r="AH858" s="147">
        <v>11577.36</v>
      </c>
      <c r="AI858" s="147">
        <v>35083.69</v>
      </c>
      <c r="AJ858" s="147">
        <v>34537.31</v>
      </c>
      <c r="AK858" s="147"/>
      <c r="AL858" s="147">
        <v>34537.31</v>
      </c>
      <c r="AM858" s="147" t="s">
        <v>4992</v>
      </c>
      <c r="AN858" s="147" t="s">
        <v>4993</v>
      </c>
      <c r="AO858" s="1" t="s">
        <v>4994</v>
      </c>
      <c r="AP858" s="149"/>
    </row>
    <row r="859" spans="1:42" ht="38.25">
      <c r="A859" s="2">
        <v>853</v>
      </c>
      <c r="B859" s="145">
        <v>5511</v>
      </c>
      <c r="C859" s="146" t="s">
        <v>1443</v>
      </c>
      <c r="D859" s="147" t="s">
        <v>1552</v>
      </c>
      <c r="E859" s="148" t="s">
        <v>4991</v>
      </c>
      <c r="F859" s="147" t="s">
        <v>3311</v>
      </c>
      <c r="G859" s="148" t="s">
        <v>1723</v>
      </c>
      <c r="H859" s="147" t="s">
        <v>691</v>
      </c>
      <c r="I859" s="147"/>
      <c r="J859" s="147"/>
      <c r="K859" s="147">
        <v>48737</v>
      </c>
      <c r="L859" s="147">
        <v>13000</v>
      </c>
      <c r="M859" s="147">
        <v>6173.7</v>
      </c>
      <c r="N859" s="147">
        <v>55563.3</v>
      </c>
      <c r="O859" s="147">
        <v>4420</v>
      </c>
      <c r="P859" s="147">
        <v>2000</v>
      </c>
      <c r="Q859" s="147">
        <v>1000</v>
      </c>
      <c r="R859" s="147">
        <v>480</v>
      </c>
      <c r="S859" s="147">
        <v>0</v>
      </c>
      <c r="T859" s="147">
        <v>2100</v>
      </c>
      <c r="U859" s="147"/>
      <c r="V859" s="147"/>
      <c r="W859" s="147">
        <v>4000</v>
      </c>
      <c r="X859" s="147"/>
      <c r="Y859" s="147"/>
      <c r="Z859" s="147">
        <f t="shared" si="13"/>
        <v>14000</v>
      </c>
      <c r="AA859" s="147">
        <v>81910.7</v>
      </c>
      <c r="AB859" s="147"/>
      <c r="AC859" s="147">
        <v>46582.93</v>
      </c>
      <c r="AD859" s="147">
        <v>0</v>
      </c>
      <c r="AE859" s="147">
        <v>12347.4</v>
      </c>
      <c r="AF859" s="147">
        <v>15000</v>
      </c>
      <c r="AG859" s="147">
        <v>500</v>
      </c>
      <c r="AH859" s="147">
        <v>19564.14</v>
      </c>
      <c r="AI859" s="147">
        <v>47411.54</v>
      </c>
      <c r="AJ859" s="147">
        <v>34499.160000000003</v>
      </c>
      <c r="AK859" s="147"/>
      <c r="AL859" s="147">
        <v>34499.160000000003</v>
      </c>
      <c r="AM859" s="147" t="s">
        <v>4995</v>
      </c>
      <c r="AN859" s="147" t="s">
        <v>4996</v>
      </c>
      <c r="AO859" s="1" t="s">
        <v>4997</v>
      </c>
      <c r="AP859" s="149"/>
    </row>
    <row r="860" spans="1:42" ht="38.25">
      <c r="A860" s="2">
        <v>854</v>
      </c>
      <c r="B860" s="145">
        <v>6396</v>
      </c>
      <c r="C860" s="146" t="s">
        <v>4998</v>
      </c>
      <c r="D860" s="147" t="s">
        <v>1552</v>
      </c>
      <c r="E860" s="148" t="s">
        <v>4991</v>
      </c>
      <c r="F860" s="147" t="s">
        <v>3311</v>
      </c>
      <c r="G860" s="148" t="s">
        <v>1686</v>
      </c>
      <c r="H860" s="147" t="s">
        <v>143</v>
      </c>
      <c r="I860" s="147" t="s">
        <v>3902</v>
      </c>
      <c r="J860" s="147"/>
      <c r="K860" s="147">
        <v>34006</v>
      </c>
      <c r="L860" s="147">
        <v>7938</v>
      </c>
      <c r="M860" s="147">
        <v>4194.3999999999996</v>
      </c>
      <c r="N860" s="147">
        <v>37749.599999999999</v>
      </c>
      <c r="O860" s="147">
        <v>2772</v>
      </c>
      <c r="P860" s="147">
        <v>2000</v>
      </c>
      <c r="Q860" s="147">
        <v>1000</v>
      </c>
      <c r="R860" s="147"/>
      <c r="S860" s="147">
        <v>2177</v>
      </c>
      <c r="T860" s="147"/>
      <c r="U860" s="147"/>
      <c r="V860" s="147"/>
      <c r="W860" s="147"/>
      <c r="X860" s="147"/>
      <c r="Y860" s="147"/>
      <c r="Z860" s="147">
        <f t="shared" si="13"/>
        <v>7949</v>
      </c>
      <c r="AA860" s="147">
        <v>54087.4</v>
      </c>
      <c r="AB860" s="147"/>
      <c r="AC860" s="147">
        <v>39920.07</v>
      </c>
      <c r="AD860" s="147">
        <v>0</v>
      </c>
      <c r="AE860" s="147">
        <v>8388.7999999999993</v>
      </c>
      <c r="AF860" s="147">
        <v>10000</v>
      </c>
      <c r="AG860" s="147">
        <v>423.25</v>
      </c>
      <c r="AH860" s="147">
        <v>8176.73</v>
      </c>
      <c r="AI860" s="147">
        <v>26988.78</v>
      </c>
      <c r="AJ860" s="147">
        <v>27098.62</v>
      </c>
      <c r="AK860" s="147"/>
      <c r="AL860" s="147">
        <v>27098.62</v>
      </c>
      <c r="AM860" s="147" t="s">
        <v>4999</v>
      </c>
      <c r="AN860" s="147" t="s">
        <v>5000</v>
      </c>
      <c r="AO860" s="1" t="s">
        <v>5001</v>
      </c>
      <c r="AP860" s="149"/>
    </row>
    <row r="861" spans="1:42" ht="38.25">
      <c r="A861" s="2">
        <v>855</v>
      </c>
      <c r="B861" s="145">
        <v>7245</v>
      </c>
      <c r="C861" s="146" t="s">
        <v>1442</v>
      </c>
      <c r="D861" s="147" t="s">
        <v>1552</v>
      </c>
      <c r="E861" s="148" t="s">
        <v>4991</v>
      </c>
      <c r="F861" s="147" t="s">
        <v>3311</v>
      </c>
      <c r="G861" s="148" t="s">
        <v>3083</v>
      </c>
      <c r="H861" s="147" t="s">
        <v>143</v>
      </c>
      <c r="I861" s="147"/>
      <c r="J861" s="147"/>
      <c r="K861" s="147">
        <v>32902</v>
      </c>
      <c r="L861" s="147">
        <v>2194</v>
      </c>
      <c r="M861" s="147">
        <v>3509.6</v>
      </c>
      <c r="N861" s="147">
        <v>31586.400000000001</v>
      </c>
      <c r="O861" s="147">
        <v>2772</v>
      </c>
      <c r="P861" s="147">
        <v>2000</v>
      </c>
      <c r="Q861" s="147">
        <v>1000</v>
      </c>
      <c r="R861" s="147"/>
      <c r="S861" s="147">
        <v>2177</v>
      </c>
      <c r="T861" s="147"/>
      <c r="U861" s="147"/>
      <c r="V861" s="147"/>
      <c r="W861" s="147"/>
      <c r="X861" s="147"/>
      <c r="Y861" s="147"/>
      <c r="Z861" s="147">
        <f t="shared" si="13"/>
        <v>7949</v>
      </c>
      <c r="AA861" s="147">
        <v>46554.6</v>
      </c>
      <c r="AB861" s="147"/>
      <c r="AC861" s="147">
        <v>5403.71</v>
      </c>
      <c r="AD861" s="147"/>
      <c r="AE861" s="147">
        <v>7019.2</v>
      </c>
      <c r="AF861" s="147">
        <v>3000</v>
      </c>
      <c r="AG861" s="147">
        <v>335.01</v>
      </c>
      <c r="AH861" s="147">
        <v>985.71</v>
      </c>
      <c r="AI861" s="147">
        <v>11339.92</v>
      </c>
      <c r="AJ861" s="147">
        <v>35214.68</v>
      </c>
      <c r="AK861" s="147"/>
      <c r="AL861" s="147">
        <v>35214.68</v>
      </c>
      <c r="AM861" s="147" t="s">
        <v>5002</v>
      </c>
      <c r="AN861" s="147" t="s">
        <v>5003</v>
      </c>
      <c r="AO861" s="1" t="s">
        <v>5004</v>
      </c>
      <c r="AP861" s="149"/>
    </row>
    <row r="862" spans="1:42" ht="38.25">
      <c r="A862" s="2">
        <v>856</v>
      </c>
      <c r="B862" s="145">
        <v>4766</v>
      </c>
      <c r="C862" s="146" t="s">
        <v>5005</v>
      </c>
      <c r="D862" s="147" t="s">
        <v>1270</v>
      </c>
      <c r="E862" s="148" t="s">
        <v>5006</v>
      </c>
      <c r="F862" s="147" t="s">
        <v>3311</v>
      </c>
      <c r="G862" s="148" t="s">
        <v>1777</v>
      </c>
      <c r="H862" s="147" t="s">
        <v>142</v>
      </c>
      <c r="I862" s="147"/>
      <c r="J862" s="147"/>
      <c r="K862" s="147">
        <v>46207</v>
      </c>
      <c r="L862" s="147">
        <v>13860</v>
      </c>
      <c r="M862" s="147">
        <v>6006.7</v>
      </c>
      <c r="N862" s="147">
        <v>54060.3</v>
      </c>
      <c r="O862" s="147">
        <v>4220</v>
      </c>
      <c r="P862" s="147">
        <v>2000</v>
      </c>
      <c r="Q862" s="147">
        <v>1000</v>
      </c>
      <c r="R862" s="147">
        <v>291</v>
      </c>
      <c r="S862" s="147"/>
      <c r="T862" s="147"/>
      <c r="U862" s="147"/>
      <c r="V862" s="147"/>
      <c r="W862" s="147"/>
      <c r="X862" s="147"/>
      <c r="Y862" s="147"/>
      <c r="Z862" s="147">
        <f t="shared" si="13"/>
        <v>7511</v>
      </c>
      <c r="AA862" s="147">
        <v>73584.7</v>
      </c>
      <c r="AB862" s="147"/>
      <c r="AC862" s="147">
        <v>36157.97</v>
      </c>
      <c r="AD862" s="147">
        <v>0</v>
      </c>
      <c r="AE862" s="147">
        <v>12013.4</v>
      </c>
      <c r="AF862" s="147">
        <v>15000</v>
      </c>
      <c r="AG862" s="147">
        <v>491.13</v>
      </c>
      <c r="AH862" s="147">
        <v>11562.9</v>
      </c>
      <c r="AI862" s="147">
        <v>39067.43</v>
      </c>
      <c r="AJ862" s="147">
        <v>34517.269999999997</v>
      </c>
      <c r="AK862" s="147"/>
      <c r="AL862" s="147">
        <v>34517.269999999997</v>
      </c>
      <c r="AM862" s="147" t="s">
        <v>5007</v>
      </c>
      <c r="AN862" s="147" t="s">
        <v>5008</v>
      </c>
      <c r="AO862" s="1" t="s">
        <v>5009</v>
      </c>
      <c r="AP862" s="149"/>
    </row>
    <row r="863" spans="1:42" ht="38.25">
      <c r="A863" s="2">
        <v>857</v>
      </c>
      <c r="B863" s="145">
        <v>4927</v>
      </c>
      <c r="C863" s="146" t="s">
        <v>1269</v>
      </c>
      <c r="D863" s="147" t="s">
        <v>1270</v>
      </c>
      <c r="E863" s="148" t="s">
        <v>5006</v>
      </c>
      <c r="F863" s="147" t="s">
        <v>3311</v>
      </c>
      <c r="G863" s="148" t="s">
        <v>1777</v>
      </c>
      <c r="H863" s="147" t="s">
        <v>145</v>
      </c>
      <c r="I863" s="147"/>
      <c r="J863" s="147"/>
      <c r="K863" s="147">
        <v>52774</v>
      </c>
      <c r="L863" s="147">
        <v>15831</v>
      </c>
      <c r="M863" s="147">
        <v>6860.5</v>
      </c>
      <c r="N863" s="147">
        <v>61744.5</v>
      </c>
      <c r="O863" s="147">
        <v>4620</v>
      </c>
      <c r="P863" s="147">
        <v>2000</v>
      </c>
      <c r="Q863" s="147">
        <v>1000</v>
      </c>
      <c r="R863" s="147"/>
      <c r="S863" s="147">
        <v>2987</v>
      </c>
      <c r="T863" s="147">
        <v>2400</v>
      </c>
      <c r="U863" s="147"/>
      <c r="V863" s="147"/>
      <c r="W863" s="147">
        <v>6000</v>
      </c>
      <c r="X863" s="147"/>
      <c r="Y863" s="147"/>
      <c r="Z863" s="147">
        <f t="shared" si="13"/>
        <v>19007</v>
      </c>
      <c r="AA863" s="147">
        <v>94472.5</v>
      </c>
      <c r="AB863" s="147"/>
      <c r="AC863" s="147">
        <v>56146.26</v>
      </c>
      <c r="AD863" s="147">
        <v>0</v>
      </c>
      <c r="AE863" s="147">
        <v>13721</v>
      </c>
      <c r="AF863" s="147">
        <v>15000</v>
      </c>
      <c r="AG863" s="147">
        <v>500</v>
      </c>
      <c r="AH863" s="147">
        <v>27260.02</v>
      </c>
      <c r="AI863" s="147">
        <v>56481.02</v>
      </c>
      <c r="AJ863" s="147">
        <v>37991.480000000003</v>
      </c>
      <c r="AK863" s="147"/>
      <c r="AL863" s="147">
        <v>37991.480000000003</v>
      </c>
      <c r="AM863" s="147" t="s">
        <v>5010</v>
      </c>
      <c r="AN863" s="147" t="s">
        <v>5011</v>
      </c>
      <c r="AO863" s="1" t="s">
        <v>5012</v>
      </c>
      <c r="AP863" s="149"/>
    </row>
    <row r="864" spans="1:42" ht="38.25">
      <c r="A864" s="2">
        <v>858</v>
      </c>
      <c r="B864" s="145">
        <v>5747</v>
      </c>
      <c r="C864" s="146" t="s">
        <v>5013</v>
      </c>
      <c r="D864" s="147" t="s">
        <v>1270</v>
      </c>
      <c r="E864" s="148" t="s">
        <v>5006</v>
      </c>
      <c r="F864" s="147" t="s">
        <v>3311</v>
      </c>
      <c r="G864" s="148" t="s">
        <v>1716</v>
      </c>
      <c r="H864" s="147" t="s">
        <v>144</v>
      </c>
      <c r="I864" s="147"/>
      <c r="J864" s="147"/>
      <c r="K864" s="147">
        <v>35420</v>
      </c>
      <c r="L864" s="147">
        <v>12991</v>
      </c>
      <c r="M864" s="147">
        <v>4841.1000000000004</v>
      </c>
      <c r="N864" s="147">
        <v>43569.9</v>
      </c>
      <c r="O864" s="147">
        <v>3344</v>
      </c>
      <c r="P864" s="147">
        <v>2000</v>
      </c>
      <c r="Q864" s="147">
        <v>1000</v>
      </c>
      <c r="R864" s="147"/>
      <c r="S864" s="147">
        <v>1604</v>
      </c>
      <c r="T864" s="147"/>
      <c r="U864" s="147"/>
      <c r="V864" s="147"/>
      <c r="W864" s="147"/>
      <c r="X864" s="147"/>
      <c r="Y864" s="147"/>
      <c r="Z864" s="147">
        <f t="shared" si="13"/>
        <v>7948</v>
      </c>
      <c r="AA864" s="147">
        <v>61200.1</v>
      </c>
      <c r="AB864" s="147"/>
      <c r="AC864" s="147">
        <v>21702.400000000001</v>
      </c>
      <c r="AD864" s="147">
        <v>0</v>
      </c>
      <c r="AE864" s="147">
        <v>9682.2000000000007</v>
      </c>
      <c r="AF864" s="147">
        <v>15000</v>
      </c>
      <c r="AG864" s="147">
        <v>461.19</v>
      </c>
      <c r="AH864" s="147">
        <v>3757.03</v>
      </c>
      <c r="AI864" s="147">
        <v>28900.42</v>
      </c>
      <c r="AJ864" s="147">
        <v>32299.68</v>
      </c>
      <c r="AK864" s="147"/>
      <c r="AL864" s="147">
        <v>32299.68</v>
      </c>
      <c r="AM864" s="147" t="s">
        <v>5014</v>
      </c>
      <c r="AN864" s="147" t="s">
        <v>5015</v>
      </c>
      <c r="AO864" s="1" t="s">
        <v>5016</v>
      </c>
      <c r="AP864" s="149"/>
    </row>
    <row r="865" spans="1:42" ht="51">
      <c r="A865" s="2">
        <v>859</v>
      </c>
      <c r="B865" s="145">
        <v>6634</v>
      </c>
      <c r="C865" s="146" t="s">
        <v>5017</v>
      </c>
      <c r="D865" s="147" t="s">
        <v>1270</v>
      </c>
      <c r="E865" s="148" t="s">
        <v>5006</v>
      </c>
      <c r="F865" s="147" t="s">
        <v>3311</v>
      </c>
      <c r="G865" s="148" t="s">
        <v>2821</v>
      </c>
      <c r="H865" s="147" t="s">
        <v>144</v>
      </c>
      <c r="I865" s="147"/>
      <c r="J865" s="147"/>
      <c r="K865" s="147">
        <v>35420</v>
      </c>
      <c r="L865" s="147">
        <v>4724</v>
      </c>
      <c r="M865" s="147">
        <v>4014.4</v>
      </c>
      <c r="N865" s="147">
        <v>36129.599999999999</v>
      </c>
      <c r="O865" s="147">
        <v>3344</v>
      </c>
      <c r="P865" s="147">
        <v>2000</v>
      </c>
      <c r="Q865" s="147">
        <v>1000</v>
      </c>
      <c r="R865" s="147"/>
      <c r="S865" s="147">
        <v>1604</v>
      </c>
      <c r="T865" s="147"/>
      <c r="U865" s="147"/>
      <c r="V865" s="147"/>
      <c r="W865" s="147"/>
      <c r="X865" s="147"/>
      <c r="Y865" s="147"/>
      <c r="Z865" s="147">
        <f t="shared" si="13"/>
        <v>7948</v>
      </c>
      <c r="AA865" s="147">
        <v>52106.400000000001</v>
      </c>
      <c r="AB865" s="147"/>
      <c r="AC865" s="147">
        <v>14354.19</v>
      </c>
      <c r="AD865" s="147">
        <v>0</v>
      </c>
      <c r="AE865" s="147">
        <v>8028.8</v>
      </c>
      <c r="AF865" s="147">
        <v>5000</v>
      </c>
      <c r="AG865" s="147">
        <v>426.41</v>
      </c>
      <c r="AH865" s="147">
        <v>2680.19</v>
      </c>
      <c r="AI865" s="147">
        <v>16135.4</v>
      </c>
      <c r="AJ865" s="147">
        <v>35971</v>
      </c>
      <c r="AK865" s="147"/>
      <c r="AL865" s="147">
        <v>35971</v>
      </c>
      <c r="AM865" s="147" t="s">
        <v>5018</v>
      </c>
      <c r="AN865" s="147" t="s">
        <v>5019</v>
      </c>
      <c r="AO865" s="1" t="s">
        <v>5020</v>
      </c>
      <c r="AP865" s="149"/>
    </row>
    <row r="866" spans="1:42" ht="38.25">
      <c r="A866" s="2">
        <v>860</v>
      </c>
      <c r="B866" s="145">
        <v>6646</v>
      </c>
      <c r="C866" s="146" t="s">
        <v>5021</v>
      </c>
      <c r="D866" s="147" t="s">
        <v>1270</v>
      </c>
      <c r="E866" s="148" t="s">
        <v>5006</v>
      </c>
      <c r="F866" s="147" t="s">
        <v>3311</v>
      </c>
      <c r="G866" s="148" t="s">
        <v>1693</v>
      </c>
      <c r="H866" s="147" t="s">
        <v>143</v>
      </c>
      <c r="I866" s="147"/>
      <c r="J866" s="147"/>
      <c r="K866" s="147">
        <v>32902</v>
      </c>
      <c r="L866" s="147">
        <v>6582</v>
      </c>
      <c r="M866" s="147">
        <v>3948.4</v>
      </c>
      <c r="N866" s="147">
        <v>35535.599999999999</v>
      </c>
      <c r="O866" s="147">
        <v>2772</v>
      </c>
      <c r="P866" s="147">
        <v>2000</v>
      </c>
      <c r="Q866" s="147">
        <v>1000</v>
      </c>
      <c r="R866" s="147"/>
      <c r="S866" s="147">
        <v>1348</v>
      </c>
      <c r="T866" s="147"/>
      <c r="U866" s="147"/>
      <c r="V866" s="147"/>
      <c r="W866" s="147"/>
      <c r="X866" s="147"/>
      <c r="Y866" s="147"/>
      <c r="Z866" s="147">
        <f t="shared" si="13"/>
        <v>7120</v>
      </c>
      <c r="AA866" s="147">
        <v>50552.4</v>
      </c>
      <c r="AB866" s="147"/>
      <c r="AC866" s="147">
        <v>23674.21</v>
      </c>
      <c r="AD866" s="147">
        <v>0</v>
      </c>
      <c r="AE866" s="147">
        <v>7896.8</v>
      </c>
      <c r="AF866" s="147">
        <v>15000</v>
      </c>
      <c r="AG866" s="147">
        <v>460.78</v>
      </c>
      <c r="AH866" s="147">
        <v>1057.7</v>
      </c>
      <c r="AI866" s="147">
        <v>24415.279999999999</v>
      </c>
      <c r="AJ866" s="147">
        <v>26137.119999999999</v>
      </c>
      <c r="AK866" s="147"/>
      <c r="AL866" s="147">
        <v>26137.119999999999</v>
      </c>
      <c r="AM866" s="147" t="s">
        <v>5022</v>
      </c>
      <c r="AN866" s="147" t="s">
        <v>5023</v>
      </c>
      <c r="AO866" s="1" t="s">
        <v>5024</v>
      </c>
      <c r="AP866" s="149"/>
    </row>
    <row r="867" spans="1:42" ht="38.25">
      <c r="A867" s="2">
        <v>861</v>
      </c>
      <c r="B867" s="145">
        <v>6746</v>
      </c>
      <c r="C867" s="146" t="s">
        <v>5025</v>
      </c>
      <c r="D867" s="147" t="s">
        <v>1270</v>
      </c>
      <c r="E867" s="148" t="s">
        <v>5006</v>
      </c>
      <c r="F867" s="147" t="s">
        <v>3311</v>
      </c>
      <c r="G867" s="148" t="s">
        <v>1693</v>
      </c>
      <c r="H867" s="147" t="s">
        <v>143</v>
      </c>
      <c r="I867" s="147"/>
      <c r="J867" s="147"/>
      <c r="K867" s="147">
        <v>32902</v>
      </c>
      <c r="L867" s="147">
        <v>6582</v>
      </c>
      <c r="M867" s="147">
        <v>3948.4</v>
      </c>
      <c r="N867" s="147">
        <v>35535.599999999999</v>
      </c>
      <c r="O867" s="147">
        <v>2772</v>
      </c>
      <c r="P867" s="147">
        <v>2000</v>
      </c>
      <c r="Q867" s="147">
        <v>1000</v>
      </c>
      <c r="R867" s="147"/>
      <c r="S867" s="147">
        <v>1348</v>
      </c>
      <c r="T867" s="147"/>
      <c r="U867" s="147"/>
      <c r="V867" s="147"/>
      <c r="W867" s="147"/>
      <c r="X867" s="147"/>
      <c r="Y867" s="147"/>
      <c r="Z867" s="147">
        <f t="shared" si="13"/>
        <v>7120</v>
      </c>
      <c r="AA867" s="147">
        <v>50552.4</v>
      </c>
      <c r="AB867" s="147"/>
      <c r="AC867" s="147">
        <v>20309.27</v>
      </c>
      <c r="AD867" s="147">
        <v>0</v>
      </c>
      <c r="AE867" s="147">
        <v>7896.8</v>
      </c>
      <c r="AF867" s="147">
        <v>10000</v>
      </c>
      <c r="AG867" s="147">
        <v>451.35</v>
      </c>
      <c r="AH867" s="147">
        <v>1899.49</v>
      </c>
      <c r="AI867" s="147">
        <v>20247.64</v>
      </c>
      <c r="AJ867" s="147">
        <v>30304.76</v>
      </c>
      <c r="AK867" s="147"/>
      <c r="AL867" s="147">
        <v>30304.76</v>
      </c>
      <c r="AM867" s="147" t="s">
        <v>5026</v>
      </c>
      <c r="AN867" s="147" t="s">
        <v>5027</v>
      </c>
      <c r="AO867" s="1" t="s">
        <v>5028</v>
      </c>
      <c r="AP867" s="149"/>
    </row>
    <row r="868" spans="1:42" ht="38.25">
      <c r="A868" s="2">
        <v>862</v>
      </c>
      <c r="B868" s="145">
        <v>6754</v>
      </c>
      <c r="C868" s="146" t="s">
        <v>5029</v>
      </c>
      <c r="D868" s="147" t="s">
        <v>1270</v>
      </c>
      <c r="E868" s="148" t="s">
        <v>5006</v>
      </c>
      <c r="F868" s="147" t="s">
        <v>3311</v>
      </c>
      <c r="G868" s="148" t="s">
        <v>1693</v>
      </c>
      <c r="H868" s="147" t="s">
        <v>143</v>
      </c>
      <c r="I868" s="147"/>
      <c r="J868" s="147"/>
      <c r="K868" s="147">
        <v>32902</v>
      </c>
      <c r="L868" s="147">
        <v>6582</v>
      </c>
      <c r="M868" s="147">
        <v>3948.4</v>
      </c>
      <c r="N868" s="147">
        <v>35535.599999999999</v>
      </c>
      <c r="O868" s="147">
        <v>2772</v>
      </c>
      <c r="P868" s="147">
        <v>2000</v>
      </c>
      <c r="Q868" s="147">
        <v>1000</v>
      </c>
      <c r="R868" s="147">
        <v>156</v>
      </c>
      <c r="S868" s="147"/>
      <c r="T868" s="147"/>
      <c r="U868" s="147"/>
      <c r="V868" s="147"/>
      <c r="W868" s="147"/>
      <c r="X868" s="147"/>
      <c r="Y868" s="147"/>
      <c r="Z868" s="147">
        <f t="shared" si="13"/>
        <v>5928</v>
      </c>
      <c r="AA868" s="147">
        <v>49360.4</v>
      </c>
      <c r="AB868" s="147"/>
      <c r="AC868" s="147">
        <v>24542.31</v>
      </c>
      <c r="AD868" s="147">
        <v>0</v>
      </c>
      <c r="AE868" s="147">
        <v>7896.8</v>
      </c>
      <c r="AF868" s="147">
        <v>5000</v>
      </c>
      <c r="AG868" s="147">
        <v>434.62</v>
      </c>
      <c r="AH868" s="147">
        <v>0</v>
      </c>
      <c r="AI868" s="147">
        <v>13331.42</v>
      </c>
      <c r="AJ868" s="147">
        <v>36028.980000000003</v>
      </c>
      <c r="AK868" s="147"/>
      <c r="AL868" s="147">
        <v>36028.980000000003</v>
      </c>
      <c r="AM868" s="147" t="s">
        <v>5030</v>
      </c>
      <c r="AN868" s="147" t="s">
        <v>5031</v>
      </c>
      <c r="AO868" s="1" t="s">
        <v>5032</v>
      </c>
      <c r="AP868" s="149"/>
    </row>
    <row r="869" spans="1:42" ht="38.25">
      <c r="A869" s="2">
        <v>863</v>
      </c>
      <c r="B869" s="145">
        <v>7074</v>
      </c>
      <c r="C869" s="146" t="s">
        <v>1445</v>
      </c>
      <c r="D869" s="147" t="s">
        <v>1270</v>
      </c>
      <c r="E869" s="148" t="s">
        <v>5006</v>
      </c>
      <c r="F869" s="147" t="s">
        <v>3311</v>
      </c>
      <c r="G869" s="148" t="s">
        <v>3083</v>
      </c>
      <c r="H869" s="147" t="s">
        <v>144</v>
      </c>
      <c r="I869" s="147"/>
      <c r="J869" s="147"/>
      <c r="K869" s="147">
        <v>35420</v>
      </c>
      <c r="L869" s="147">
        <v>2362</v>
      </c>
      <c r="M869" s="147">
        <v>3778.2</v>
      </c>
      <c r="N869" s="147">
        <v>34003.800000000003</v>
      </c>
      <c r="O869" s="147">
        <v>3344</v>
      </c>
      <c r="P869" s="147">
        <v>2000</v>
      </c>
      <c r="Q869" s="147">
        <v>1000</v>
      </c>
      <c r="R869" s="147"/>
      <c r="S869" s="147">
        <v>1604</v>
      </c>
      <c r="T869" s="147"/>
      <c r="U869" s="147"/>
      <c r="V869" s="147"/>
      <c r="W869" s="147"/>
      <c r="X869" s="147"/>
      <c r="Y869" s="147"/>
      <c r="Z869" s="147">
        <f t="shared" si="13"/>
        <v>7948</v>
      </c>
      <c r="AA869" s="147">
        <v>49508.2</v>
      </c>
      <c r="AB869" s="147"/>
      <c r="AC869" s="147">
        <v>6625.06</v>
      </c>
      <c r="AD869" s="147"/>
      <c r="AE869" s="147">
        <v>7556.4</v>
      </c>
      <c r="AF869" s="147">
        <v>12500</v>
      </c>
      <c r="AG869" s="147">
        <v>386.93</v>
      </c>
      <c r="AH869" s="147">
        <v>379.28</v>
      </c>
      <c r="AI869" s="147">
        <v>20822.61</v>
      </c>
      <c r="AJ869" s="147">
        <v>28685.59</v>
      </c>
      <c r="AK869" s="147"/>
      <c r="AL869" s="147">
        <v>28685.59</v>
      </c>
      <c r="AM869" s="147" t="s">
        <v>5033</v>
      </c>
      <c r="AN869" s="147" t="s">
        <v>5034</v>
      </c>
      <c r="AO869" s="1" t="s">
        <v>5035</v>
      </c>
      <c r="AP869" s="149"/>
    </row>
    <row r="870" spans="1:42" ht="38.25">
      <c r="A870" s="2">
        <v>864</v>
      </c>
      <c r="B870" s="145">
        <v>7555</v>
      </c>
      <c r="C870" s="146" t="s">
        <v>5036</v>
      </c>
      <c r="D870" s="147" t="s">
        <v>1270</v>
      </c>
      <c r="E870" s="148" t="s">
        <v>5006</v>
      </c>
      <c r="F870" s="147" t="s">
        <v>3311</v>
      </c>
      <c r="G870" s="148" t="s">
        <v>2989</v>
      </c>
      <c r="H870" s="147" t="s">
        <v>144</v>
      </c>
      <c r="I870" s="147"/>
      <c r="J870" s="147"/>
      <c r="K870" s="147">
        <v>35420</v>
      </c>
      <c r="L870" s="147"/>
      <c r="M870" s="147">
        <v>3542</v>
      </c>
      <c r="N870" s="147">
        <v>31878</v>
      </c>
      <c r="O870" s="147">
        <v>3344</v>
      </c>
      <c r="P870" s="147">
        <v>2000</v>
      </c>
      <c r="Q870" s="147">
        <v>1000</v>
      </c>
      <c r="R870" s="147">
        <v>185</v>
      </c>
      <c r="S870" s="147"/>
      <c r="T870" s="147"/>
      <c r="U870" s="147"/>
      <c r="V870" s="147"/>
      <c r="W870" s="147"/>
      <c r="X870" s="147"/>
      <c r="Y870" s="147"/>
      <c r="Z870" s="147">
        <f t="shared" si="13"/>
        <v>6529</v>
      </c>
      <c r="AA870" s="147">
        <v>45491</v>
      </c>
      <c r="AB870" s="147"/>
      <c r="AC870" s="147"/>
      <c r="AD870" s="147"/>
      <c r="AE870" s="147">
        <v>7084</v>
      </c>
      <c r="AF870" s="147">
        <v>0</v>
      </c>
      <c r="AG870" s="147">
        <v>384.07</v>
      </c>
      <c r="AH870" s="147">
        <v>0</v>
      </c>
      <c r="AI870" s="147">
        <v>7468.07</v>
      </c>
      <c r="AJ870" s="147">
        <v>38022.93</v>
      </c>
      <c r="AK870" s="147"/>
      <c r="AL870" s="147">
        <v>38022.93</v>
      </c>
      <c r="AM870" s="147" t="s">
        <v>5037</v>
      </c>
      <c r="AN870" s="147"/>
      <c r="AO870" s="1" t="s">
        <v>5038</v>
      </c>
      <c r="AP870" s="149"/>
    </row>
    <row r="871" spans="1:42" ht="38.25">
      <c r="A871" s="2">
        <v>865</v>
      </c>
      <c r="B871" s="145">
        <v>4952</v>
      </c>
      <c r="C871" s="146" t="s">
        <v>5039</v>
      </c>
      <c r="D871" s="147" t="s">
        <v>1064</v>
      </c>
      <c r="E871" s="148" t="s">
        <v>5040</v>
      </c>
      <c r="F871" s="147" t="s">
        <v>3311</v>
      </c>
      <c r="G871" s="148" t="s">
        <v>1777</v>
      </c>
      <c r="H871" s="147" t="s">
        <v>142</v>
      </c>
      <c r="I871" s="147"/>
      <c r="J871" s="147"/>
      <c r="K871" s="147">
        <v>46207</v>
      </c>
      <c r="L871" s="147">
        <v>13860</v>
      </c>
      <c r="M871" s="147">
        <v>6006.7</v>
      </c>
      <c r="N871" s="147">
        <v>54060.3</v>
      </c>
      <c r="O871" s="147">
        <v>4220</v>
      </c>
      <c r="P871" s="147">
        <v>2000</v>
      </c>
      <c r="Q871" s="147">
        <v>1000</v>
      </c>
      <c r="R871" s="147"/>
      <c r="S871" s="147">
        <v>2519</v>
      </c>
      <c r="T871" s="147"/>
      <c r="U871" s="147"/>
      <c r="V871" s="147"/>
      <c r="W871" s="147"/>
      <c r="X871" s="147"/>
      <c r="Y871" s="147"/>
      <c r="Z871" s="147">
        <f t="shared" si="13"/>
        <v>9739</v>
      </c>
      <c r="AA871" s="147">
        <v>75812.7</v>
      </c>
      <c r="AB871" s="147"/>
      <c r="AC871" s="147">
        <v>44490.41</v>
      </c>
      <c r="AD871" s="147">
        <v>0</v>
      </c>
      <c r="AE871" s="147">
        <v>12013.4</v>
      </c>
      <c r="AF871" s="147">
        <v>12000</v>
      </c>
      <c r="AG871" s="147">
        <v>499.85</v>
      </c>
      <c r="AH871" s="147">
        <v>17683.93</v>
      </c>
      <c r="AI871" s="147">
        <v>42197.18</v>
      </c>
      <c r="AJ871" s="147">
        <v>33615.519999999997</v>
      </c>
      <c r="AK871" s="147"/>
      <c r="AL871" s="147">
        <v>33615.519999999997</v>
      </c>
      <c r="AM871" s="147" t="s">
        <v>5041</v>
      </c>
      <c r="AN871" s="147" t="s">
        <v>5042</v>
      </c>
      <c r="AO871" s="1" t="s">
        <v>5043</v>
      </c>
      <c r="AP871" s="149"/>
    </row>
    <row r="872" spans="1:42" ht="38.25">
      <c r="A872" s="2">
        <v>866</v>
      </c>
      <c r="B872" s="145">
        <v>5530</v>
      </c>
      <c r="C872" s="146" t="s">
        <v>5044</v>
      </c>
      <c r="D872" s="147" t="s">
        <v>1064</v>
      </c>
      <c r="E872" s="148" t="s">
        <v>5040</v>
      </c>
      <c r="F872" s="147" t="s">
        <v>3311</v>
      </c>
      <c r="G872" s="148" t="s">
        <v>1752</v>
      </c>
      <c r="H872" s="147" t="s">
        <v>142</v>
      </c>
      <c r="I872" s="147"/>
      <c r="J872" s="147"/>
      <c r="K872" s="147">
        <v>46207</v>
      </c>
      <c r="L872" s="147">
        <v>15400</v>
      </c>
      <c r="M872" s="147">
        <v>6160.7</v>
      </c>
      <c r="N872" s="147">
        <v>55446.3</v>
      </c>
      <c r="O872" s="147">
        <v>4220</v>
      </c>
      <c r="P872" s="147">
        <v>2000</v>
      </c>
      <c r="Q872" s="147">
        <v>1000</v>
      </c>
      <c r="R872" s="147"/>
      <c r="S872" s="147">
        <v>2519</v>
      </c>
      <c r="T872" s="147"/>
      <c r="U872" s="147"/>
      <c r="V872" s="147"/>
      <c r="W872" s="147"/>
      <c r="X872" s="147"/>
      <c r="Y872" s="147"/>
      <c r="Z872" s="147">
        <f t="shared" si="13"/>
        <v>9739</v>
      </c>
      <c r="AA872" s="147">
        <v>77506.7</v>
      </c>
      <c r="AB872" s="147"/>
      <c r="AC872" s="147">
        <v>32722.400000000001</v>
      </c>
      <c r="AD872" s="147">
        <v>0</v>
      </c>
      <c r="AE872" s="147">
        <v>12321.4</v>
      </c>
      <c r="AF872" s="147">
        <v>10000</v>
      </c>
      <c r="AG872" s="147">
        <v>499.8</v>
      </c>
      <c r="AH872" s="147">
        <v>12655.9</v>
      </c>
      <c r="AI872" s="147">
        <v>35477.1</v>
      </c>
      <c r="AJ872" s="147">
        <v>42029.599999999999</v>
      </c>
      <c r="AK872" s="147"/>
      <c r="AL872" s="147">
        <v>42029.599999999999</v>
      </c>
      <c r="AM872" s="147" t="s">
        <v>5045</v>
      </c>
      <c r="AN872" s="147" t="s">
        <v>5046</v>
      </c>
      <c r="AO872" s="1" t="s">
        <v>5047</v>
      </c>
      <c r="AP872" s="149"/>
    </row>
    <row r="873" spans="1:42" ht="38.25">
      <c r="A873" s="2">
        <v>867</v>
      </c>
      <c r="B873" s="145">
        <v>5758</v>
      </c>
      <c r="C873" s="146" t="s">
        <v>5048</v>
      </c>
      <c r="D873" s="147" t="s">
        <v>1064</v>
      </c>
      <c r="E873" s="148" t="s">
        <v>5040</v>
      </c>
      <c r="F873" s="147" t="s">
        <v>3311</v>
      </c>
      <c r="G873" s="148" t="s">
        <v>1716</v>
      </c>
      <c r="H873" s="147" t="s">
        <v>144</v>
      </c>
      <c r="I873" s="147"/>
      <c r="J873" s="147"/>
      <c r="K873" s="147">
        <v>35420</v>
      </c>
      <c r="L873" s="147">
        <v>12991</v>
      </c>
      <c r="M873" s="147">
        <v>4841.1000000000004</v>
      </c>
      <c r="N873" s="147">
        <v>43569.9</v>
      </c>
      <c r="O873" s="147">
        <v>3344</v>
      </c>
      <c r="P873" s="147">
        <v>2000</v>
      </c>
      <c r="Q873" s="147">
        <v>1000</v>
      </c>
      <c r="R873" s="147">
        <v>185</v>
      </c>
      <c r="S873" s="147"/>
      <c r="T873" s="147"/>
      <c r="U873" s="147"/>
      <c r="V873" s="147"/>
      <c r="W873" s="147"/>
      <c r="X873" s="147"/>
      <c r="Y873" s="147"/>
      <c r="Z873" s="147">
        <f t="shared" si="13"/>
        <v>6529</v>
      </c>
      <c r="AA873" s="147">
        <v>59781.1</v>
      </c>
      <c r="AB873" s="147"/>
      <c r="AC873" s="147">
        <v>18025.939999999999</v>
      </c>
      <c r="AD873" s="147">
        <v>0</v>
      </c>
      <c r="AE873" s="147">
        <v>9682.2000000000007</v>
      </c>
      <c r="AF873" s="147">
        <v>0</v>
      </c>
      <c r="AG873" s="147">
        <v>496.93</v>
      </c>
      <c r="AH873" s="147">
        <v>2866.75</v>
      </c>
      <c r="AI873" s="147">
        <v>13045.88</v>
      </c>
      <c r="AJ873" s="147">
        <v>46735.22</v>
      </c>
      <c r="AK873" s="147"/>
      <c r="AL873" s="147">
        <v>46735.22</v>
      </c>
      <c r="AM873" s="147" t="s">
        <v>5049</v>
      </c>
      <c r="AN873" s="147" t="s">
        <v>5050</v>
      </c>
      <c r="AO873" s="1">
        <v>0</v>
      </c>
      <c r="AP873" s="149"/>
    </row>
    <row r="874" spans="1:42" ht="38.25">
      <c r="A874" s="2">
        <v>868</v>
      </c>
      <c r="B874" s="145">
        <v>5827</v>
      </c>
      <c r="C874" s="146" t="s">
        <v>5051</v>
      </c>
      <c r="D874" s="147" t="s">
        <v>1064</v>
      </c>
      <c r="E874" s="148" t="s">
        <v>5040</v>
      </c>
      <c r="F874" s="147" t="s">
        <v>3311</v>
      </c>
      <c r="G874" s="148" t="s">
        <v>1716</v>
      </c>
      <c r="H874" s="147" t="s">
        <v>144</v>
      </c>
      <c r="I874" s="147"/>
      <c r="J874" s="147"/>
      <c r="K874" s="147">
        <v>35420</v>
      </c>
      <c r="L874" s="147">
        <v>12991</v>
      </c>
      <c r="M874" s="147">
        <v>4841.1000000000004</v>
      </c>
      <c r="N874" s="147">
        <v>43569.9</v>
      </c>
      <c r="O874" s="147">
        <v>3344</v>
      </c>
      <c r="P874" s="147">
        <v>2000</v>
      </c>
      <c r="Q874" s="147">
        <v>1000</v>
      </c>
      <c r="R874" s="147"/>
      <c r="S874" s="147">
        <v>1604</v>
      </c>
      <c r="T874" s="147"/>
      <c r="U874" s="147"/>
      <c r="V874" s="147"/>
      <c r="W874" s="147"/>
      <c r="X874" s="147"/>
      <c r="Y874" s="147"/>
      <c r="Z874" s="147">
        <f t="shared" si="13"/>
        <v>7948</v>
      </c>
      <c r="AA874" s="147">
        <v>61200.1</v>
      </c>
      <c r="AB874" s="147"/>
      <c r="AC874" s="147">
        <v>41196.910000000003</v>
      </c>
      <c r="AD874" s="147">
        <v>0</v>
      </c>
      <c r="AE874" s="147">
        <v>9682.2000000000007</v>
      </c>
      <c r="AF874" s="147">
        <v>7500</v>
      </c>
      <c r="AG874" s="147">
        <v>453.37</v>
      </c>
      <c r="AH874" s="147">
        <v>12711.14</v>
      </c>
      <c r="AI874" s="147">
        <v>30346.71</v>
      </c>
      <c r="AJ874" s="147">
        <v>30853.39</v>
      </c>
      <c r="AK874" s="147"/>
      <c r="AL874" s="147">
        <v>30853.39</v>
      </c>
      <c r="AM874" s="147" t="s">
        <v>5052</v>
      </c>
      <c r="AN874" s="147" t="s">
        <v>5053</v>
      </c>
      <c r="AO874" s="1" t="s">
        <v>5054</v>
      </c>
      <c r="AP874" s="149"/>
    </row>
    <row r="875" spans="1:42" ht="38.25">
      <c r="A875" s="2">
        <v>869</v>
      </c>
      <c r="B875" s="145">
        <v>6084</v>
      </c>
      <c r="C875" s="146" t="s">
        <v>5055</v>
      </c>
      <c r="D875" s="147" t="s">
        <v>1064</v>
      </c>
      <c r="E875" s="148" t="s">
        <v>5040</v>
      </c>
      <c r="F875" s="147" t="s">
        <v>3311</v>
      </c>
      <c r="G875" s="148" t="s">
        <v>1723</v>
      </c>
      <c r="H875" s="147" t="s">
        <v>2754</v>
      </c>
      <c r="I875" s="147"/>
      <c r="J875" s="147"/>
      <c r="K875" s="147">
        <v>27612</v>
      </c>
      <c r="L875" s="147">
        <v>7360</v>
      </c>
      <c r="M875" s="147">
        <v>3497.2</v>
      </c>
      <c r="N875" s="147">
        <v>31474.799999999999</v>
      </c>
      <c r="O875" s="147">
        <v>2580</v>
      </c>
      <c r="P875" s="147">
        <v>2000</v>
      </c>
      <c r="Q875" s="147">
        <v>1000</v>
      </c>
      <c r="R875" s="147">
        <v>119</v>
      </c>
      <c r="S875" s="147"/>
      <c r="T875" s="147"/>
      <c r="U875" s="147"/>
      <c r="V875" s="147"/>
      <c r="W875" s="147"/>
      <c r="X875" s="147"/>
      <c r="Y875" s="147"/>
      <c r="Z875" s="147">
        <f t="shared" si="13"/>
        <v>5699</v>
      </c>
      <c r="AA875" s="147">
        <v>44168.2</v>
      </c>
      <c r="AB875" s="147"/>
      <c r="AC875" s="147">
        <v>23156.47</v>
      </c>
      <c r="AD875" s="147">
        <v>0</v>
      </c>
      <c r="AE875" s="147">
        <v>6994.4</v>
      </c>
      <c r="AF875" s="147">
        <v>0</v>
      </c>
      <c r="AG875" s="147">
        <v>454.82</v>
      </c>
      <c r="AH875" s="147">
        <v>3685.33</v>
      </c>
      <c r="AI875" s="147">
        <v>11134.55</v>
      </c>
      <c r="AJ875" s="147">
        <v>33033.65</v>
      </c>
      <c r="AK875" s="147"/>
      <c r="AL875" s="147">
        <v>33033.65</v>
      </c>
      <c r="AM875" s="147" t="s">
        <v>5056</v>
      </c>
      <c r="AN875" s="147" t="s">
        <v>5057</v>
      </c>
      <c r="AO875" s="1">
        <v>0</v>
      </c>
      <c r="AP875" s="149"/>
    </row>
    <row r="876" spans="1:42" ht="38.25">
      <c r="A876" s="2">
        <v>870</v>
      </c>
      <c r="B876" s="145">
        <v>6297</v>
      </c>
      <c r="C876" s="146" t="s">
        <v>5058</v>
      </c>
      <c r="D876" s="147" t="s">
        <v>1064</v>
      </c>
      <c r="E876" s="148" t="s">
        <v>5040</v>
      </c>
      <c r="F876" s="147" t="s">
        <v>3311</v>
      </c>
      <c r="G876" s="148" t="s">
        <v>1686</v>
      </c>
      <c r="H876" s="147" t="s">
        <v>2892</v>
      </c>
      <c r="I876" s="147"/>
      <c r="J876" s="147"/>
      <c r="K876" s="147">
        <v>26082</v>
      </c>
      <c r="L876" s="147">
        <v>6083</v>
      </c>
      <c r="M876" s="147">
        <v>3216.5</v>
      </c>
      <c r="N876" s="147">
        <v>28948.5</v>
      </c>
      <c r="O876" s="147">
        <v>2200</v>
      </c>
      <c r="P876" s="147">
        <v>2000</v>
      </c>
      <c r="Q876" s="147">
        <v>1000</v>
      </c>
      <c r="R876" s="147">
        <v>108</v>
      </c>
      <c r="S876" s="147"/>
      <c r="T876" s="147"/>
      <c r="U876" s="147"/>
      <c r="V876" s="147"/>
      <c r="W876" s="147"/>
      <c r="X876" s="147"/>
      <c r="Y876" s="147"/>
      <c r="Z876" s="147">
        <f t="shared" si="13"/>
        <v>5308</v>
      </c>
      <c r="AA876" s="147">
        <v>40689.5</v>
      </c>
      <c r="AB876" s="147"/>
      <c r="AC876" s="147">
        <v>20214.89</v>
      </c>
      <c r="AD876" s="147">
        <v>0</v>
      </c>
      <c r="AE876" s="147">
        <v>6433</v>
      </c>
      <c r="AF876" s="147">
        <v>0</v>
      </c>
      <c r="AG876" s="147">
        <v>426.69</v>
      </c>
      <c r="AH876" s="147">
        <v>1784.07</v>
      </c>
      <c r="AI876" s="147">
        <v>8643.76</v>
      </c>
      <c r="AJ876" s="147">
        <v>32045.74</v>
      </c>
      <c r="AK876" s="147"/>
      <c r="AL876" s="147">
        <v>32045.74</v>
      </c>
      <c r="AM876" s="147" t="s">
        <v>5059</v>
      </c>
      <c r="AN876" s="147" t="s">
        <v>5060</v>
      </c>
      <c r="AO876" s="1">
        <v>0</v>
      </c>
      <c r="AP876" s="149"/>
    </row>
    <row r="877" spans="1:42" ht="38.25">
      <c r="A877" s="2">
        <v>871</v>
      </c>
      <c r="B877" s="145">
        <v>6985</v>
      </c>
      <c r="C877" s="146" t="s">
        <v>5061</v>
      </c>
      <c r="D877" s="147" t="s">
        <v>1064</v>
      </c>
      <c r="E877" s="148" t="s">
        <v>5040</v>
      </c>
      <c r="F877" s="147" t="s">
        <v>3311</v>
      </c>
      <c r="G877" s="148" t="s">
        <v>2821</v>
      </c>
      <c r="H877" s="147" t="s">
        <v>143</v>
      </c>
      <c r="I877" s="147"/>
      <c r="J877" s="147"/>
      <c r="K877" s="147">
        <v>32902</v>
      </c>
      <c r="L877" s="147">
        <v>4388</v>
      </c>
      <c r="M877" s="147">
        <v>3729</v>
      </c>
      <c r="N877" s="147">
        <v>33561</v>
      </c>
      <c r="O877" s="147">
        <v>2772</v>
      </c>
      <c r="P877" s="147">
        <v>2000</v>
      </c>
      <c r="Q877" s="147">
        <v>1000</v>
      </c>
      <c r="R877" s="147">
        <v>156</v>
      </c>
      <c r="S877" s="147"/>
      <c r="T877" s="147"/>
      <c r="U877" s="147"/>
      <c r="V877" s="147"/>
      <c r="W877" s="147"/>
      <c r="X877" s="147"/>
      <c r="Y877" s="147"/>
      <c r="Z877" s="147">
        <f t="shared" si="13"/>
        <v>5928</v>
      </c>
      <c r="AA877" s="147">
        <v>46947</v>
      </c>
      <c r="AB877" s="147"/>
      <c r="AC877" s="147">
        <v>19538.88</v>
      </c>
      <c r="AD877" s="147">
        <v>0</v>
      </c>
      <c r="AE877" s="147">
        <v>7458</v>
      </c>
      <c r="AF877" s="147">
        <v>0</v>
      </c>
      <c r="AG877" s="147">
        <v>440.63</v>
      </c>
      <c r="AH877" s="147">
        <v>3712.37</v>
      </c>
      <c r="AI877" s="147">
        <v>11611</v>
      </c>
      <c r="AJ877" s="147">
        <v>35336</v>
      </c>
      <c r="AK877" s="147"/>
      <c r="AL877" s="147">
        <v>35336</v>
      </c>
      <c r="AM877" s="147" t="s">
        <v>5062</v>
      </c>
      <c r="AN877" s="147" t="s">
        <v>5063</v>
      </c>
      <c r="AO877" s="1" t="s">
        <v>5064</v>
      </c>
      <c r="AP877" s="149"/>
    </row>
    <row r="878" spans="1:42" ht="38.25">
      <c r="A878" s="2">
        <v>872</v>
      </c>
      <c r="B878" s="145">
        <v>7049</v>
      </c>
      <c r="C878" s="146" t="s">
        <v>1258</v>
      </c>
      <c r="D878" s="147" t="s">
        <v>1064</v>
      </c>
      <c r="E878" s="148" t="s">
        <v>5040</v>
      </c>
      <c r="F878" s="147" t="s">
        <v>3311</v>
      </c>
      <c r="G878" s="148" t="s">
        <v>3083</v>
      </c>
      <c r="H878" s="147" t="s">
        <v>145</v>
      </c>
      <c r="I878" s="147"/>
      <c r="J878" s="147"/>
      <c r="K878" s="147">
        <v>52774</v>
      </c>
      <c r="L878" s="147">
        <v>3518</v>
      </c>
      <c r="M878" s="147">
        <v>5629.2</v>
      </c>
      <c r="N878" s="147">
        <v>50662.8</v>
      </c>
      <c r="O878" s="147">
        <v>4620</v>
      </c>
      <c r="P878" s="147">
        <v>2000</v>
      </c>
      <c r="Q878" s="147">
        <v>1000</v>
      </c>
      <c r="R878" s="147"/>
      <c r="S878" s="147">
        <v>2987</v>
      </c>
      <c r="T878" s="147">
        <v>2400</v>
      </c>
      <c r="U878" s="147"/>
      <c r="V878" s="147"/>
      <c r="W878" s="147">
        <v>6000</v>
      </c>
      <c r="X878" s="147"/>
      <c r="Y878" s="147"/>
      <c r="Z878" s="147">
        <f t="shared" si="13"/>
        <v>19007</v>
      </c>
      <c r="AA878" s="147">
        <v>80928.2</v>
      </c>
      <c r="AB878" s="147"/>
      <c r="AC878" s="147">
        <v>9662.5300000000007</v>
      </c>
      <c r="AD878" s="147"/>
      <c r="AE878" s="147">
        <v>11258.4</v>
      </c>
      <c r="AF878" s="147">
        <v>10000</v>
      </c>
      <c r="AG878" s="147">
        <v>501.1</v>
      </c>
      <c r="AH878" s="147">
        <v>3811.1</v>
      </c>
      <c r="AI878" s="147">
        <v>25570.6</v>
      </c>
      <c r="AJ878" s="147">
        <v>55357.599999999999</v>
      </c>
      <c r="AK878" s="147"/>
      <c r="AL878" s="147">
        <v>55357.599999999999</v>
      </c>
      <c r="AM878" s="147" t="s">
        <v>5065</v>
      </c>
      <c r="AN878" s="147" t="s">
        <v>5066</v>
      </c>
      <c r="AO878" s="1" t="s">
        <v>5067</v>
      </c>
      <c r="AP878" s="149"/>
    </row>
    <row r="879" spans="1:42" ht="38.25">
      <c r="A879" s="2">
        <v>873</v>
      </c>
      <c r="B879" s="145">
        <v>7136</v>
      </c>
      <c r="C879" s="146" t="s">
        <v>5068</v>
      </c>
      <c r="D879" s="147" t="s">
        <v>1064</v>
      </c>
      <c r="E879" s="148" t="s">
        <v>5040</v>
      </c>
      <c r="F879" s="147" t="s">
        <v>3311</v>
      </c>
      <c r="G879" s="148" t="s">
        <v>3083</v>
      </c>
      <c r="H879" s="147" t="s">
        <v>144</v>
      </c>
      <c r="I879" s="147"/>
      <c r="J879" s="147"/>
      <c r="K879" s="147">
        <v>35420</v>
      </c>
      <c r="L879" s="147">
        <v>2362</v>
      </c>
      <c r="M879" s="147">
        <v>3778.2</v>
      </c>
      <c r="N879" s="147">
        <v>34003.800000000003</v>
      </c>
      <c r="O879" s="147">
        <v>3344</v>
      </c>
      <c r="P879" s="147">
        <v>2000</v>
      </c>
      <c r="Q879" s="147">
        <v>1000</v>
      </c>
      <c r="R879" s="147">
        <v>185</v>
      </c>
      <c r="S879" s="147"/>
      <c r="T879" s="147"/>
      <c r="U879" s="147"/>
      <c r="V879" s="147"/>
      <c r="W879" s="147"/>
      <c r="X879" s="147"/>
      <c r="Y879" s="147"/>
      <c r="Z879" s="147">
        <f t="shared" si="13"/>
        <v>6529</v>
      </c>
      <c r="AA879" s="147">
        <v>48089.2</v>
      </c>
      <c r="AB879" s="147"/>
      <c r="AC879" s="147">
        <v>6518.66</v>
      </c>
      <c r="AD879" s="147"/>
      <c r="AE879" s="147">
        <v>7556.4</v>
      </c>
      <c r="AF879" s="147">
        <v>0</v>
      </c>
      <c r="AG879" s="147">
        <v>443.27</v>
      </c>
      <c r="AH879" s="147">
        <v>601.69000000000005</v>
      </c>
      <c r="AI879" s="147">
        <v>8601.36</v>
      </c>
      <c r="AJ879" s="147">
        <v>39487.839999999997</v>
      </c>
      <c r="AK879" s="147"/>
      <c r="AL879" s="147">
        <v>39487.839999999997</v>
      </c>
      <c r="AM879" s="147" t="s">
        <v>5069</v>
      </c>
      <c r="AN879" s="147" t="s">
        <v>5070</v>
      </c>
      <c r="AO879" s="1">
        <v>0</v>
      </c>
      <c r="AP879" s="149"/>
    </row>
    <row r="880" spans="1:42" ht="38.25">
      <c r="A880" s="2">
        <v>874</v>
      </c>
      <c r="B880" s="145">
        <v>7224</v>
      </c>
      <c r="C880" s="146" t="s">
        <v>1470</v>
      </c>
      <c r="D880" s="147" t="s">
        <v>1064</v>
      </c>
      <c r="E880" s="148" t="s">
        <v>5040</v>
      </c>
      <c r="F880" s="147" t="s">
        <v>3311</v>
      </c>
      <c r="G880" s="148" t="s">
        <v>3083</v>
      </c>
      <c r="H880" s="147" t="s">
        <v>143</v>
      </c>
      <c r="I880" s="147"/>
      <c r="J880" s="147"/>
      <c r="K880" s="147">
        <v>32902</v>
      </c>
      <c r="L880" s="147">
        <v>2194</v>
      </c>
      <c r="M880" s="147">
        <v>3509.6</v>
      </c>
      <c r="N880" s="147">
        <v>31586.400000000001</v>
      </c>
      <c r="O880" s="147">
        <v>2772</v>
      </c>
      <c r="P880" s="147">
        <v>2000</v>
      </c>
      <c r="Q880" s="147">
        <v>1000</v>
      </c>
      <c r="R880" s="147"/>
      <c r="S880" s="147">
        <v>1348</v>
      </c>
      <c r="T880" s="147"/>
      <c r="U880" s="147"/>
      <c r="V880" s="147"/>
      <c r="W880" s="147"/>
      <c r="X880" s="147"/>
      <c r="Y880" s="147"/>
      <c r="Z880" s="147">
        <f t="shared" si="13"/>
        <v>7120</v>
      </c>
      <c r="AA880" s="147">
        <v>45725.599999999999</v>
      </c>
      <c r="AB880" s="147"/>
      <c r="AC880" s="147">
        <v>6213.26</v>
      </c>
      <c r="AD880" s="147"/>
      <c r="AE880" s="147">
        <v>7019.2</v>
      </c>
      <c r="AF880" s="147">
        <v>5000</v>
      </c>
      <c r="AG880" s="147">
        <v>345.68</v>
      </c>
      <c r="AH880" s="147">
        <v>480.97</v>
      </c>
      <c r="AI880" s="147">
        <v>12845.85</v>
      </c>
      <c r="AJ880" s="147">
        <v>32879.75</v>
      </c>
      <c r="AK880" s="147"/>
      <c r="AL880" s="147">
        <v>32879.75</v>
      </c>
      <c r="AM880" s="147" t="s">
        <v>5071</v>
      </c>
      <c r="AN880" s="147" t="s">
        <v>5072</v>
      </c>
      <c r="AO880" s="1" t="s">
        <v>5073</v>
      </c>
      <c r="AP880" s="149"/>
    </row>
    <row r="881" spans="1:42" ht="38.25">
      <c r="A881" s="2">
        <v>875</v>
      </c>
      <c r="B881" s="145">
        <v>7428</v>
      </c>
      <c r="C881" s="146" t="s">
        <v>5074</v>
      </c>
      <c r="D881" s="147" t="s">
        <v>1064</v>
      </c>
      <c r="E881" s="148" t="s">
        <v>5040</v>
      </c>
      <c r="F881" s="147" t="s">
        <v>3311</v>
      </c>
      <c r="G881" s="148" t="s">
        <v>2989</v>
      </c>
      <c r="H881" s="147" t="s">
        <v>615</v>
      </c>
      <c r="I881" s="147"/>
      <c r="J881" s="147"/>
      <c r="K881" s="147">
        <v>43689</v>
      </c>
      <c r="L881" s="147"/>
      <c r="M881" s="147">
        <v>4368.8999999999996</v>
      </c>
      <c r="N881" s="147">
        <v>39320.1</v>
      </c>
      <c r="O881" s="147">
        <v>3850</v>
      </c>
      <c r="P881" s="147">
        <v>2000</v>
      </c>
      <c r="Q881" s="147">
        <v>1000</v>
      </c>
      <c r="R881" s="147">
        <v>0</v>
      </c>
      <c r="S881" s="147">
        <v>2285</v>
      </c>
      <c r="T881" s="147"/>
      <c r="U881" s="147"/>
      <c r="V881" s="147"/>
      <c r="W881" s="147"/>
      <c r="X881" s="147"/>
      <c r="Y881" s="147"/>
      <c r="Z881" s="147">
        <f t="shared" si="13"/>
        <v>9135</v>
      </c>
      <c r="AA881" s="147">
        <v>57192.9</v>
      </c>
      <c r="AB881" s="147"/>
      <c r="AC881" s="147"/>
      <c r="AD881" s="147"/>
      <c r="AE881" s="147">
        <v>8737.7999999999993</v>
      </c>
      <c r="AF881" s="147">
        <v>0</v>
      </c>
      <c r="AG881" s="147">
        <v>491.25</v>
      </c>
      <c r="AH881" s="147">
        <v>0</v>
      </c>
      <c r="AI881" s="147">
        <v>9229.0499999999993</v>
      </c>
      <c r="AJ881" s="147">
        <v>47963.85</v>
      </c>
      <c r="AK881" s="147"/>
      <c r="AL881" s="147">
        <v>47963.85</v>
      </c>
      <c r="AM881" s="147" t="s">
        <v>5075</v>
      </c>
      <c r="AN881" s="147"/>
      <c r="AO881" s="1">
        <v>0</v>
      </c>
      <c r="AP881" s="149"/>
    </row>
    <row r="882" spans="1:42" ht="38.25">
      <c r="A882" s="2">
        <v>876</v>
      </c>
      <c r="B882" s="145">
        <v>7539</v>
      </c>
      <c r="C882" s="146" t="s">
        <v>1063</v>
      </c>
      <c r="D882" s="147" t="s">
        <v>1064</v>
      </c>
      <c r="E882" s="148" t="s">
        <v>5040</v>
      </c>
      <c r="F882" s="147" t="s">
        <v>3311</v>
      </c>
      <c r="G882" s="148" t="s">
        <v>2989</v>
      </c>
      <c r="H882" s="147" t="s">
        <v>144</v>
      </c>
      <c r="I882" s="147"/>
      <c r="J882" s="147"/>
      <c r="K882" s="147">
        <v>35420</v>
      </c>
      <c r="L882" s="147"/>
      <c r="M882" s="147">
        <v>3542</v>
      </c>
      <c r="N882" s="147">
        <v>31878</v>
      </c>
      <c r="O882" s="147">
        <v>3344</v>
      </c>
      <c r="P882" s="147">
        <v>2000</v>
      </c>
      <c r="Q882" s="147">
        <v>1000</v>
      </c>
      <c r="R882" s="147">
        <v>185</v>
      </c>
      <c r="S882" s="147"/>
      <c r="T882" s="147"/>
      <c r="U882" s="147"/>
      <c r="V882" s="147"/>
      <c r="W882" s="147"/>
      <c r="X882" s="147"/>
      <c r="Y882" s="147"/>
      <c r="Z882" s="147">
        <f t="shared" si="13"/>
        <v>6529</v>
      </c>
      <c r="AA882" s="147">
        <v>45491</v>
      </c>
      <c r="AB882" s="147"/>
      <c r="AC882" s="147"/>
      <c r="AD882" s="147"/>
      <c r="AE882" s="147">
        <v>7084</v>
      </c>
      <c r="AF882" s="147">
        <v>0</v>
      </c>
      <c r="AG882" s="147">
        <v>345.66</v>
      </c>
      <c r="AH882" s="147">
        <v>0</v>
      </c>
      <c r="AI882" s="147">
        <v>7429.66</v>
      </c>
      <c r="AJ882" s="147">
        <v>38061.339999999997</v>
      </c>
      <c r="AK882" s="147"/>
      <c r="AL882" s="147">
        <v>38061.339999999997</v>
      </c>
      <c r="AM882" s="147" t="s">
        <v>5076</v>
      </c>
      <c r="AN882" s="147"/>
      <c r="AO882" s="1">
        <v>0</v>
      </c>
      <c r="AP882" s="149"/>
    </row>
    <row r="883" spans="1:42" ht="38.25">
      <c r="A883" s="2">
        <v>877</v>
      </c>
      <c r="B883" s="145">
        <v>4904</v>
      </c>
      <c r="C883" s="146" t="s">
        <v>5077</v>
      </c>
      <c r="D883" s="147" t="s">
        <v>1235</v>
      </c>
      <c r="E883" s="148" t="s">
        <v>5078</v>
      </c>
      <c r="F883" s="147" t="s">
        <v>3311</v>
      </c>
      <c r="G883" s="148" t="s">
        <v>1716</v>
      </c>
      <c r="H883" s="147" t="s">
        <v>142</v>
      </c>
      <c r="I883" s="147"/>
      <c r="J883" s="147"/>
      <c r="K883" s="147">
        <v>46207</v>
      </c>
      <c r="L883" s="147">
        <v>16940</v>
      </c>
      <c r="M883" s="147">
        <v>6314.7</v>
      </c>
      <c r="N883" s="147">
        <v>56832.3</v>
      </c>
      <c r="O883" s="147">
        <v>4220</v>
      </c>
      <c r="P883" s="147">
        <v>2000</v>
      </c>
      <c r="Q883" s="147">
        <v>1000</v>
      </c>
      <c r="R883" s="147"/>
      <c r="S883" s="147">
        <v>4070</v>
      </c>
      <c r="T883" s="147">
        <v>2250</v>
      </c>
      <c r="U883" s="147"/>
      <c r="V883" s="147"/>
      <c r="W883" s="147">
        <v>5000</v>
      </c>
      <c r="X883" s="147"/>
      <c r="Y883" s="147"/>
      <c r="Z883" s="147">
        <f t="shared" si="13"/>
        <v>18540</v>
      </c>
      <c r="AA883" s="147">
        <v>88001.7</v>
      </c>
      <c r="AB883" s="147"/>
      <c r="AC883" s="147">
        <v>51217.22</v>
      </c>
      <c r="AD883" s="147">
        <v>0</v>
      </c>
      <c r="AE883" s="147">
        <v>12629.4</v>
      </c>
      <c r="AF883" s="147">
        <v>0</v>
      </c>
      <c r="AG883" s="147">
        <v>500</v>
      </c>
      <c r="AH883" s="147">
        <v>25702.13</v>
      </c>
      <c r="AI883" s="147">
        <v>38831.53</v>
      </c>
      <c r="AJ883" s="147">
        <v>49170.17</v>
      </c>
      <c r="AK883" s="147"/>
      <c r="AL883" s="147">
        <v>49170.17</v>
      </c>
      <c r="AM883" s="147" t="s">
        <v>5079</v>
      </c>
      <c r="AN883" s="147" t="s">
        <v>5080</v>
      </c>
      <c r="AO883" s="1">
        <v>0</v>
      </c>
      <c r="AP883" s="149"/>
    </row>
    <row r="884" spans="1:42" ht="38.25">
      <c r="A884" s="2">
        <v>878</v>
      </c>
      <c r="B884" s="145">
        <v>6048</v>
      </c>
      <c r="C884" s="146" t="s">
        <v>5081</v>
      </c>
      <c r="D884" s="147" t="s">
        <v>1235</v>
      </c>
      <c r="E884" s="148" t="s">
        <v>5078</v>
      </c>
      <c r="F884" s="147" t="s">
        <v>3311</v>
      </c>
      <c r="G884" s="148" t="s">
        <v>1716</v>
      </c>
      <c r="H884" s="147" t="s">
        <v>144</v>
      </c>
      <c r="I884" s="147"/>
      <c r="J884" s="147"/>
      <c r="K884" s="147">
        <v>35420</v>
      </c>
      <c r="L884" s="147">
        <v>12991</v>
      </c>
      <c r="M884" s="147">
        <v>4841.1000000000004</v>
      </c>
      <c r="N884" s="147">
        <v>43569.9</v>
      </c>
      <c r="O884" s="147">
        <v>3344</v>
      </c>
      <c r="P884" s="147">
        <v>2000</v>
      </c>
      <c r="Q884" s="147">
        <v>1000</v>
      </c>
      <c r="R884" s="147">
        <v>278</v>
      </c>
      <c r="S884" s="147"/>
      <c r="T884" s="147"/>
      <c r="U884" s="147"/>
      <c r="V884" s="147"/>
      <c r="W884" s="147"/>
      <c r="X884" s="147"/>
      <c r="Y884" s="147"/>
      <c r="Z884" s="147">
        <f t="shared" si="13"/>
        <v>6622</v>
      </c>
      <c r="AA884" s="147">
        <v>59874.1</v>
      </c>
      <c r="AB884" s="147"/>
      <c r="AC884" s="147">
        <v>28802.720000000001</v>
      </c>
      <c r="AD884" s="147">
        <v>0</v>
      </c>
      <c r="AE884" s="147">
        <v>9682.2000000000007</v>
      </c>
      <c r="AF884" s="147">
        <v>10000</v>
      </c>
      <c r="AG884" s="147">
        <v>421.24</v>
      </c>
      <c r="AH884" s="147">
        <v>6535.92</v>
      </c>
      <c r="AI884" s="147">
        <v>26639.360000000001</v>
      </c>
      <c r="AJ884" s="147">
        <v>33234.74</v>
      </c>
      <c r="AK884" s="147"/>
      <c r="AL884" s="147">
        <v>33234.74</v>
      </c>
      <c r="AM884" s="147" t="s">
        <v>5082</v>
      </c>
      <c r="AN884" s="147" t="s">
        <v>5083</v>
      </c>
      <c r="AO884" s="1" t="s">
        <v>5084</v>
      </c>
      <c r="AP884" s="149"/>
    </row>
    <row r="885" spans="1:42" ht="38.25">
      <c r="A885" s="2">
        <v>879</v>
      </c>
      <c r="B885" s="145">
        <v>7205</v>
      </c>
      <c r="C885" s="146" t="s">
        <v>1471</v>
      </c>
      <c r="D885" s="147" t="s">
        <v>1235</v>
      </c>
      <c r="E885" s="148" t="s">
        <v>5078</v>
      </c>
      <c r="F885" s="147" t="s">
        <v>3311</v>
      </c>
      <c r="G885" s="148" t="s">
        <v>3083</v>
      </c>
      <c r="H885" s="147" t="s">
        <v>143</v>
      </c>
      <c r="I885" s="147"/>
      <c r="J885" s="147"/>
      <c r="K885" s="147">
        <v>32902</v>
      </c>
      <c r="L885" s="147">
        <v>2194</v>
      </c>
      <c r="M885" s="147">
        <v>3509.6</v>
      </c>
      <c r="N885" s="147">
        <v>31586.400000000001</v>
      </c>
      <c r="O885" s="147">
        <v>2772</v>
      </c>
      <c r="P885" s="147">
        <v>2000</v>
      </c>
      <c r="Q885" s="147">
        <v>1000</v>
      </c>
      <c r="R885" s="147">
        <v>233</v>
      </c>
      <c r="S885" s="147"/>
      <c r="T885" s="147"/>
      <c r="U885" s="147"/>
      <c r="V885" s="147"/>
      <c r="W885" s="147"/>
      <c r="X885" s="147"/>
      <c r="Y885" s="147"/>
      <c r="Z885" s="147">
        <f t="shared" si="13"/>
        <v>6005</v>
      </c>
      <c r="AA885" s="147">
        <v>44610.6</v>
      </c>
      <c r="AB885" s="147"/>
      <c r="AC885" s="147"/>
      <c r="AD885" s="147"/>
      <c r="AE885" s="147">
        <v>7019.2</v>
      </c>
      <c r="AF885" s="147">
        <v>10000</v>
      </c>
      <c r="AG885" s="147">
        <v>284.02999999999997</v>
      </c>
      <c r="AH885" s="147">
        <v>0</v>
      </c>
      <c r="AI885" s="147">
        <v>17303.23</v>
      </c>
      <c r="AJ885" s="147">
        <v>27307.37</v>
      </c>
      <c r="AK885" s="147"/>
      <c r="AL885" s="147">
        <v>27307.37</v>
      </c>
      <c r="AM885" s="147" t="s">
        <v>5085</v>
      </c>
      <c r="AN885" s="147"/>
      <c r="AO885" s="1" t="s">
        <v>5086</v>
      </c>
      <c r="AP885" s="149"/>
    </row>
    <row r="886" spans="1:42" ht="38.25">
      <c r="A886" s="2">
        <v>880</v>
      </c>
      <c r="B886" s="145">
        <v>7235</v>
      </c>
      <c r="C886" s="146" t="s">
        <v>1234</v>
      </c>
      <c r="D886" s="147" t="s">
        <v>1235</v>
      </c>
      <c r="E886" s="148" t="s">
        <v>5078</v>
      </c>
      <c r="F886" s="147" t="s">
        <v>3311</v>
      </c>
      <c r="G886" s="148" t="s">
        <v>3083</v>
      </c>
      <c r="H886" s="147" t="s">
        <v>143</v>
      </c>
      <c r="I886" s="147"/>
      <c r="J886" s="147"/>
      <c r="K886" s="147">
        <v>32902</v>
      </c>
      <c r="L886" s="147">
        <v>2194</v>
      </c>
      <c r="M886" s="147">
        <v>3509.6</v>
      </c>
      <c r="N886" s="147">
        <v>31586.400000000001</v>
      </c>
      <c r="O886" s="147">
        <v>2772</v>
      </c>
      <c r="P886" s="147">
        <v>2000</v>
      </c>
      <c r="Q886" s="147">
        <v>1000</v>
      </c>
      <c r="R886" s="147"/>
      <c r="S886" s="147">
        <v>2177</v>
      </c>
      <c r="T886" s="147"/>
      <c r="U886" s="147"/>
      <c r="V886" s="147"/>
      <c r="W886" s="147"/>
      <c r="X886" s="147"/>
      <c r="Y886" s="147"/>
      <c r="Z886" s="147">
        <f t="shared" si="13"/>
        <v>7949</v>
      </c>
      <c r="AA886" s="147">
        <v>46554.6</v>
      </c>
      <c r="AB886" s="147"/>
      <c r="AC886" s="147">
        <v>5546.89</v>
      </c>
      <c r="AD886" s="147"/>
      <c r="AE886" s="147">
        <v>7019.2</v>
      </c>
      <c r="AF886" s="147">
        <v>5000</v>
      </c>
      <c r="AG886" s="147">
        <v>472.75</v>
      </c>
      <c r="AH886" s="147">
        <v>318.44</v>
      </c>
      <c r="AI886" s="147">
        <v>12810.39</v>
      </c>
      <c r="AJ886" s="147">
        <v>33744.21</v>
      </c>
      <c r="AK886" s="147"/>
      <c r="AL886" s="147">
        <v>33744.21</v>
      </c>
      <c r="AM886" s="147" t="s">
        <v>5087</v>
      </c>
      <c r="AN886" s="147" t="s">
        <v>5088</v>
      </c>
      <c r="AO886" s="1" t="s">
        <v>5089</v>
      </c>
      <c r="AP886" s="149"/>
    </row>
    <row r="887" spans="1:42" ht="38.25">
      <c r="A887" s="2">
        <v>881</v>
      </c>
      <c r="B887" s="145">
        <v>5526</v>
      </c>
      <c r="C887" s="146" t="s">
        <v>1473</v>
      </c>
      <c r="D887" s="147" t="s">
        <v>1233</v>
      </c>
      <c r="E887" s="148" t="s">
        <v>5090</v>
      </c>
      <c r="F887" s="147" t="s">
        <v>3311</v>
      </c>
      <c r="G887" s="148" t="s">
        <v>1752</v>
      </c>
      <c r="H887" s="147" t="s">
        <v>142</v>
      </c>
      <c r="I887" s="147"/>
      <c r="J887" s="147"/>
      <c r="K887" s="147">
        <v>46207</v>
      </c>
      <c r="L887" s="147">
        <v>15400</v>
      </c>
      <c r="M887" s="147">
        <v>6160.7</v>
      </c>
      <c r="N887" s="147">
        <v>55446.3</v>
      </c>
      <c r="O887" s="147">
        <v>4220</v>
      </c>
      <c r="P887" s="147">
        <v>2000</v>
      </c>
      <c r="Q887" s="147">
        <v>1000</v>
      </c>
      <c r="R887" s="147"/>
      <c r="S887" s="147">
        <v>4070</v>
      </c>
      <c r="T887" s="147">
        <v>2250</v>
      </c>
      <c r="U887" s="147"/>
      <c r="V887" s="147"/>
      <c r="W887" s="147">
        <v>5000</v>
      </c>
      <c r="X887" s="147"/>
      <c r="Y887" s="147"/>
      <c r="Z887" s="147">
        <f t="shared" si="13"/>
        <v>18540</v>
      </c>
      <c r="AA887" s="147">
        <v>86307.7</v>
      </c>
      <c r="AB887" s="147"/>
      <c r="AC887" s="147">
        <v>25263.67</v>
      </c>
      <c r="AD887" s="147">
        <v>0</v>
      </c>
      <c r="AE887" s="147">
        <v>12321.4</v>
      </c>
      <c r="AF887" s="147">
        <v>10000</v>
      </c>
      <c r="AG887" s="147">
        <v>500</v>
      </c>
      <c r="AH887" s="147">
        <v>11328.72</v>
      </c>
      <c r="AI887" s="147">
        <v>34150.120000000003</v>
      </c>
      <c r="AJ887" s="147">
        <v>52157.58</v>
      </c>
      <c r="AK887" s="147"/>
      <c r="AL887" s="147">
        <v>52157.58</v>
      </c>
      <c r="AM887" s="147" t="s">
        <v>5091</v>
      </c>
      <c r="AN887" s="147" t="s">
        <v>5092</v>
      </c>
      <c r="AO887" s="1" t="s">
        <v>5093</v>
      </c>
      <c r="AP887" s="149"/>
    </row>
    <row r="888" spans="1:42" ht="38.25">
      <c r="A888" s="2">
        <v>882</v>
      </c>
      <c r="B888" s="145">
        <v>6740</v>
      </c>
      <c r="C888" s="146" t="s">
        <v>1232</v>
      </c>
      <c r="D888" s="147" t="s">
        <v>1233</v>
      </c>
      <c r="E888" s="148" t="s">
        <v>5090</v>
      </c>
      <c r="F888" s="147" t="s">
        <v>3311</v>
      </c>
      <c r="G888" s="148" t="s">
        <v>1693</v>
      </c>
      <c r="H888" s="147" t="s">
        <v>143</v>
      </c>
      <c r="I888" s="147"/>
      <c r="J888" s="147"/>
      <c r="K888" s="147">
        <v>32902</v>
      </c>
      <c r="L888" s="147">
        <v>6582</v>
      </c>
      <c r="M888" s="147">
        <v>3948.4</v>
      </c>
      <c r="N888" s="147">
        <v>35535.599999999999</v>
      </c>
      <c r="O888" s="147">
        <v>2772</v>
      </c>
      <c r="P888" s="147">
        <v>2000</v>
      </c>
      <c r="Q888" s="147">
        <v>1000</v>
      </c>
      <c r="R888" s="147">
        <v>233</v>
      </c>
      <c r="S888" s="147"/>
      <c r="T888" s="147"/>
      <c r="U888" s="147"/>
      <c r="V888" s="147"/>
      <c r="W888" s="147"/>
      <c r="X888" s="147"/>
      <c r="Y888" s="147"/>
      <c r="Z888" s="147">
        <f t="shared" si="13"/>
        <v>6005</v>
      </c>
      <c r="AA888" s="147">
        <v>49437.4</v>
      </c>
      <c r="AB888" s="147"/>
      <c r="AC888" s="147">
        <v>19726.919999999998</v>
      </c>
      <c r="AD888" s="147">
        <v>0</v>
      </c>
      <c r="AE888" s="147">
        <v>7896.8</v>
      </c>
      <c r="AF888" s="147">
        <v>5000</v>
      </c>
      <c r="AG888" s="147">
        <v>363.75</v>
      </c>
      <c r="AH888" s="147">
        <v>4560.8500000000004</v>
      </c>
      <c r="AI888" s="147">
        <v>17821.400000000001</v>
      </c>
      <c r="AJ888" s="147">
        <v>31616</v>
      </c>
      <c r="AK888" s="147"/>
      <c r="AL888" s="147">
        <v>31616</v>
      </c>
      <c r="AM888" s="147" t="s">
        <v>5094</v>
      </c>
      <c r="AN888" s="147" t="s">
        <v>5095</v>
      </c>
      <c r="AO888" s="1" t="s">
        <v>5096</v>
      </c>
      <c r="AP888" s="149"/>
    </row>
    <row r="889" spans="1:42" ht="38.25">
      <c r="A889" s="2">
        <v>883</v>
      </c>
      <c r="B889" s="145">
        <v>7261</v>
      </c>
      <c r="C889" s="146" t="s">
        <v>5097</v>
      </c>
      <c r="D889" s="147" t="s">
        <v>1233</v>
      </c>
      <c r="E889" s="148" t="s">
        <v>5090</v>
      </c>
      <c r="F889" s="147" t="s">
        <v>3311</v>
      </c>
      <c r="G889" s="148" t="s">
        <v>3083</v>
      </c>
      <c r="H889" s="147" t="s">
        <v>143</v>
      </c>
      <c r="I889" s="147"/>
      <c r="J889" s="147"/>
      <c r="K889" s="147">
        <v>32902</v>
      </c>
      <c r="L889" s="147">
        <v>2194</v>
      </c>
      <c r="M889" s="147">
        <v>3509.6</v>
      </c>
      <c r="N889" s="147">
        <v>31586.400000000001</v>
      </c>
      <c r="O889" s="147">
        <v>2772</v>
      </c>
      <c r="P889" s="147">
        <v>2000</v>
      </c>
      <c r="Q889" s="147">
        <v>1000</v>
      </c>
      <c r="R889" s="147"/>
      <c r="S889" s="147">
        <v>2177</v>
      </c>
      <c r="T889" s="147"/>
      <c r="U889" s="147"/>
      <c r="V889" s="147"/>
      <c r="W889" s="147"/>
      <c r="X889" s="147"/>
      <c r="Y889" s="147"/>
      <c r="Z889" s="147">
        <f t="shared" si="13"/>
        <v>7949</v>
      </c>
      <c r="AA889" s="147">
        <v>46554.6</v>
      </c>
      <c r="AB889" s="147"/>
      <c r="AC889" s="147">
        <v>5596.4</v>
      </c>
      <c r="AD889" s="147"/>
      <c r="AE889" s="147">
        <v>7019.2</v>
      </c>
      <c r="AF889" s="147">
        <v>0</v>
      </c>
      <c r="AG889" s="147">
        <v>389.27</v>
      </c>
      <c r="AH889" s="147">
        <v>1254.29</v>
      </c>
      <c r="AI889" s="147">
        <v>8662.76</v>
      </c>
      <c r="AJ889" s="147">
        <v>37891.839999999997</v>
      </c>
      <c r="AK889" s="147"/>
      <c r="AL889" s="147">
        <v>37891.839999999997</v>
      </c>
      <c r="AM889" s="147" t="s">
        <v>5098</v>
      </c>
      <c r="AN889" s="147" t="s">
        <v>5099</v>
      </c>
      <c r="AO889" s="1">
        <v>0</v>
      </c>
      <c r="AP889" s="149"/>
    </row>
    <row r="890" spans="1:42" ht="38.25">
      <c r="A890" s="2">
        <v>884</v>
      </c>
      <c r="B890" s="145">
        <v>7263</v>
      </c>
      <c r="C890" s="146" t="s">
        <v>5100</v>
      </c>
      <c r="D890" s="147" t="s">
        <v>1233</v>
      </c>
      <c r="E890" s="148" t="s">
        <v>5090</v>
      </c>
      <c r="F890" s="147" t="s">
        <v>3311</v>
      </c>
      <c r="G890" s="148" t="s">
        <v>3083</v>
      </c>
      <c r="H890" s="147" t="s">
        <v>143</v>
      </c>
      <c r="I890" s="147"/>
      <c r="J890" s="147"/>
      <c r="K890" s="147">
        <v>32902</v>
      </c>
      <c r="L890" s="147">
        <v>2194</v>
      </c>
      <c r="M890" s="147">
        <v>3509.6</v>
      </c>
      <c r="N890" s="147">
        <v>31586.400000000001</v>
      </c>
      <c r="O890" s="147">
        <v>2772</v>
      </c>
      <c r="P890" s="147">
        <v>2000</v>
      </c>
      <c r="Q890" s="147">
        <v>1000</v>
      </c>
      <c r="R890" s="147"/>
      <c r="S890" s="147">
        <v>2177</v>
      </c>
      <c r="T890" s="147"/>
      <c r="U890" s="147"/>
      <c r="V890" s="147"/>
      <c r="W890" s="147"/>
      <c r="X890" s="147"/>
      <c r="Y890" s="147"/>
      <c r="Z890" s="147">
        <f t="shared" si="13"/>
        <v>7949</v>
      </c>
      <c r="AA890" s="147">
        <v>46554.6</v>
      </c>
      <c r="AB890" s="147"/>
      <c r="AC890" s="147">
        <v>5808.31</v>
      </c>
      <c r="AD890" s="147"/>
      <c r="AE890" s="147">
        <v>7019.2</v>
      </c>
      <c r="AF890" s="147">
        <v>0</v>
      </c>
      <c r="AG890" s="147">
        <v>389.27</v>
      </c>
      <c r="AH890" s="147">
        <v>1234.9100000000001</v>
      </c>
      <c r="AI890" s="147">
        <v>8643.3799999999992</v>
      </c>
      <c r="AJ890" s="147">
        <v>37911.22</v>
      </c>
      <c r="AK890" s="147"/>
      <c r="AL890" s="147">
        <v>37911.22</v>
      </c>
      <c r="AM890" s="147" t="s">
        <v>5101</v>
      </c>
      <c r="AN890" s="147" t="s">
        <v>5102</v>
      </c>
      <c r="AO890" s="1">
        <v>0</v>
      </c>
      <c r="AP890" s="149"/>
    </row>
    <row r="891" spans="1:42" ht="38.25">
      <c r="A891" s="2">
        <v>885</v>
      </c>
      <c r="B891" s="145">
        <v>4779</v>
      </c>
      <c r="C891" s="146" t="s">
        <v>5103</v>
      </c>
      <c r="D891" s="147" t="s">
        <v>1253</v>
      </c>
      <c r="E891" s="148" t="s">
        <v>5104</v>
      </c>
      <c r="F891" s="147" t="s">
        <v>3311</v>
      </c>
      <c r="G891" s="148" t="s">
        <v>1716</v>
      </c>
      <c r="H891" s="147" t="s">
        <v>142</v>
      </c>
      <c r="I891" s="147"/>
      <c r="J891" s="147"/>
      <c r="K891" s="147">
        <v>46207</v>
      </c>
      <c r="L891" s="147">
        <v>16940</v>
      </c>
      <c r="M891" s="147">
        <v>6314.7</v>
      </c>
      <c r="N891" s="147">
        <v>56832.3</v>
      </c>
      <c r="O891" s="147">
        <v>4220</v>
      </c>
      <c r="P891" s="147">
        <v>2000</v>
      </c>
      <c r="Q891" s="147">
        <v>1000</v>
      </c>
      <c r="R891" s="147">
        <v>291</v>
      </c>
      <c r="S891" s="147">
        <v>0</v>
      </c>
      <c r="T891" s="147"/>
      <c r="U891" s="147"/>
      <c r="V891" s="147"/>
      <c r="W891" s="147"/>
      <c r="X891" s="147"/>
      <c r="Y891" s="147"/>
      <c r="Z891" s="147">
        <f t="shared" si="13"/>
        <v>7511</v>
      </c>
      <c r="AA891" s="147">
        <v>76972.7</v>
      </c>
      <c r="AB891" s="147"/>
      <c r="AC891" s="147">
        <v>50417.87</v>
      </c>
      <c r="AD891" s="147">
        <v>0</v>
      </c>
      <c r="AE891" s="147">
        <v>12629.4</v>
      </c>
      <c r="AF891" s="147">
        <v>8500</v>
      </c>
      <c r="AG891" s="147">
        <v>500.4</v>
      </c>
      <c r="AH891" s="147">
        <v>18352.66</v>
      </c>
      <c r="AI891" s="147">
        <v>39982.46</v>
      </c>
      <c r="AJ891" s="147">
        <v>36990.239999999998</v>
      </c>
      <c r="AK891" s="147"/>
      <c r="AL891" s="147">
        <v>36990.239999999998</v>
      </c>
      <c r="AM891" s="147" t="s">
        <v>5105</v>
      </c>
      <c r="AN891" s="147" t="s">
        <v>5106</v>
      </c>
      <c r="AO891" s="1" t="s">
        <v>5107</v>
      </c>
      <c r="AP891" s="149"/>
    </row>
    <row r="892" spans="1:42" ht="38.25">
      <c r="A892" s="2">
        <v>886</v>
      </c>
      <c r="B892" s="145">
        <v>5542</v>
      </c>
      <c r="C892" s="146" t="s">
        <v>1278</v>
      </c>
      <c r="D892" s="147" t="s">
        <v>1253</v>
      </c>
      <c r="E892" s="148" t="s">
        <v>5104</v>
      </c>
      <c r="F892" s="147" t="s">
        <v>3311</v>
      </c>
      <c r="G892" s="148" t="s">
        <v>1723</v>
      </c>
      <c r="H892" s="147" t="s">
        <v>691</v>
      </c>
      <c r="I892" s="147"/>
      <c r="J892" s="147"/>
      <c r="K892" s="147">
        <v>48737</v>
      </c>
      <c r="L892" s="147">
        <v>13000</v>
      </c>
      <c r="M892" s="147">
        <v>6173.7</v>
      </c>
      <c r="N892" s="147">
        <v>55563.3</v>
      </c>
      <c r="O892" s="147">
        <v>4420</v>
      </c>
      <c r="P892" s="147">
        <v>2000</v>
      </c>
      <c r="Q892" s="147">
        <v>1000</v>
      </c>
      <c r="R892" s="147"/>
      <c r="S892" s="147">
        <v>2755</v>
      </c>
      <c r="T892" s="147">
        <v>2250</v>
      </c>
      <c r="U892" s="147"/>
      <c r="V892" s="147"/>
      <c r="W892" s="147">
        <v>5000</v>
      </c>
      <c r="X892" s="147"/>
      <c r="Y892" s="147"/>
      <c r="Z892" s="147">
        <f t="shared" si="13"/>
        <v>17425</v>
      </c>
      <c r="AA892" s="147">
        <v>85335.7</v>
      </c>
      <c r="AB892" s="147"/>
      <c r="AC892" s="147">
        <v>37150.68</v>
      </c>
      <c r="AD892" s="147">
        <v>0</v>
      </c>
      <c r="AE892" s="147">
        <v>12347.4</v>
      </c>
      <c r="AF892" s="147">
        <v>10000</v>
      </c>
      <c r="AG892" s="147">
        <v>500</v>
      </c>
      <c r="AH892" s="147">
        <v>15835.89</v>
      </c>
      <c r="AI892" s="147">
        <v>38683.29</v>
      </c>
      <c r="AJ892" s="147">
        <v>46652.41</v>
      </c>
      <c r="AK892" s="147"/>
      <c r="AL892" s="147">
        <v>46652.41</v>
      </c>
      <c r="AM892" s="147" t="s">
        <v>5108</v>
      </c>
      <c r="AN892" s="147" t="s">
        <v>5109</v>
      </c>
      <c r="AO892" s="1" t="s">
        <v>5110</v>
      </c>
      <c r="AP892" s="149"/>
    </row>
    <row r="893" spans="1:42" ht="38.25">
      <c r="A893" s="2">
        <v>887</v>
      </c>
      <c r="B893" s="145">
        <v>6365</v>
      </c>
      <c r="C893" s="146" t="s">
        <v>5111</v>
      </c>
      <c r="D893" s="147" t="s">
        <v>1253</v>
      </c>
      <c r="E893" s="148" t="s">
        <v>5104</v>
      </c>
      <c r="F893" s="147" t="s">
        <v>3311</v>
      </c>
      <c r="G893" s="148" t="s">
        <v>1686</v>
      </c>
      <c r="H893" s="147" t="s">
        <v>143</v>
      </c>
      <c r="I893" s="147" t="s">
        <v>3902</v>
      </c>
      <c r="J893" s="147"/>
      <c r="K893" s="147">
        <v>34006</v>
      </c>
      <c r="L893" s="147">
        <v>7938</v>
      </c>
      <c r="M893" s="147">
        <v>4194.3999999999996</v>
      </c>
      <c r="N893" s="147">
        <v>37749.599999999999</v>
      </c>
      <c r="O893" s="147">
        <v>2772</v>
      </c>
      <c r="P893" s="147">
        <v>2000</v>
      </c>
      <c r="Q893" s="147">
        <v>1000</v>
      </c>
      <c r="R893" s="147">
        <v>156</v>
      </c>
      <c r="S893" s="147"/>
      <c r="T893" s="147"/>
      <c r="U893" s="147"/>
      <c r="V893" s="147"/>
      <c r="W893" s="147"/>
      <c r="X893" s="147"/>
      <c r="Y893" s="147"/>
      <c r="Z893" s="147">
        <f t="shared" si="13"/>
        <v>5928</v>
      </c>
      <c r="AA893" s="147">
        <v>52066.400000000001</v>
      </c>
      <c r="AB893" s="147"/>
      <c r="AC893" s="147">
        <v>22366.02</v>
      </c>
      <c r="AD893" s="147">
        <v>0</v>
      </c>
      <c r="AE893" s="147">
        <v>8388.7999999999993</v>
      </c>
      <c r="AF893" s="147">
        <v>5000</v>
      </c>
      <c r="AG893" s="147">
        <v>455.92</v>
      </c>
      <c r="AH893" s="147">
        <v>4390.3</v>
      </c>
      <c r="AI893" s="147">
        <v>18235.02</v>
      </c>
      <c r="AJ893" s="147">
        <v>33831.379999999997</v>
      </c>
      <c r="AK893" s="147"/>
      <c r="AL893" s="147">
        <v>33831.379999999997</v>
      </c>
      <c r="AM893" s="147" t="s">
        <v>5112</v>
      </c>
      <c r="AN893" s="147" t="s">
        <v>5113</v>
      </c>
      <c r="AO893" s="1" t="s">
        <v>5114</v>
      </c>
      <c r="AP893" s="149"/>
    </row>
    <row r="894" spans="1:42" ht="38.25">
      <c r="A894" s="2">
        <v>888</v>
      </c>
      <c r="B894" s="145">
        <v>6553</v>
      </c>
      <c r="C894" s="146" t="s">
        <v>1472</v>
      </c>
      <c r="D894" s="147" t="s">
        <v>1253</v>
      </c>
      <c r="E894" s="148" t="s">
        <v>5104</v>
      </c>
      <c r="F894" s="147" t="s">
        <v>3311</v>
      </c>
      <c r="G894" s="148" t="s">
        <v>1693</v>
      </c>
      <c r="H894" s="147" t="s">
        <v>143</v>
      </c>
      <c r="I894" s="147"/>
      <c r="J894" s="147"/>
      <c r="K894" s="147">
        <v>32902</v>
      </c>
      <c r="L894" s="147">
        <v>6582</v>
      </c>
      <c r="M894" s="147">
        <v>3948.4</v>
      </c>
      <c r="N894" s="147">
        <v>35535.599999999999</v>
      </c>
      <c r="O894" s="147">
        <v>2772</v>
      </c>
      <c r="P894" s="147">
        <v>2000</v>
      </c>
      <c r="Q894" s="147">
        <v>1000</v>
      </c>
      <c r="R894" s="147">
        <v>156</v>
      </c>
      <c r="S894" s="147"/>
      <c r="T894" s="147"/>
      <c r="U894" s="147"/>
      <c r="V894" s="147"/>
      <c r="W894" s="147"/>
      <c r="X894" s="147"/>
      <c r="Y894" s="147"/>
      <c r="Z894" s="147">
        <f t="shared" si="13"/>
        <v>5928</v>
      </c>
      <c r="AA894" s="147">
        <v>49360.4</v>
      </c>
      <c r="AB894" s="147"/>
      <c r="AC894" s="147">
        <v>23308.67</v>
      </c>
      <c r="AD894" s="147">
        <v>0</v>
      </c>
      <c r="AE894" s="147">
        <v>7896.8</v>
      </c>
      <c r="AF894" s="147">
        <v>5000</v>
      </c>
      <c r="AG894" s="147">
        <v>413.34</v>
      </c>
      <c r="AH894" s="147">
        <v>3852.3</v>
      </c>
      <c r="AI894" s="147">
        <v>17162.439999999999</v>
      </c>
      <c r="AJ894" s="147">
        <v>32197.96</v>
      </c>
      <c r="AK894" s="147"/>
      <c r="AL894" s="147">
        <v>32197.96</v>
      </c>
      <c r="AM894" s="147" t="s">
        <v>5115</v>
      </c>
      <c r="AN894" s="147" t="s">
        <v>5116</v>
      </c>
      <c r="AO894" s="1" t="s">
        <v>5117</v>
      </c>
      <c r="AP894" s="149"/>
    </row>
    <row r="895" spans="1:42" ht="38.25">
      <c r="A895" s="2">
        <v>889</v>
      </c>
      <c r="B895" s="145">
        <v>6916</v>
      </c>
      <c r="C895" s="146" t="s">
        <v>5118</v>
      </c>
      <c r="D895" s="147" t="s">
        <v>1253</v>
      </c>
      <c r="E895" s="148" t="s">
        <v>5104</v>
      </c>
      <c r="F895" s="147" t="s">
        <v>3311</v>
      </c>
      <c r="G895" s="148" t="s">
        <v>2821</v>
      </c>
      <c r="H895" s="147" t="s">
        <v>143</v>
      </c>
      <c r="I895" s="147"/>
      <c r="J895" s="147"/>
      <c r="K895" s="147">
        <v>32902</v>
      </c>
      <c r="L895" s="147">
        <v>4388</v>
      </c>
      <c r="M895" s="147">
        <v>3729</v>
      </c>
      <c r="N895" s="147">
        <v>33561</v>
      </c>
      <c r="O895" s="147">
        <v>2772</v>
      </c>
      <c r="P895" s="147">
        <v>2000</v>
      </c>
      <c r="Q895" s="147">
        <v>1000</v>
      </c>
      <c r="R895" s="147"/>
      <c r="S895" s="147">
        <v>1348</v>
      </c>
      <c r="T895" s="147"/>
      <c r="U895" s="147"/>
      <c r="V895" s="147"/>
      <c r="W895" s="147"/>
      <c r="X895" s="147"/>
      <c r="Y895" s="147"/>
      <c r="Z895" s="147">
        <f t="shared" si="13"/>
        <v>7120</v>
      </c>
      <c r="AA895" s="147">
        <v>48139</v>
      </c>
      <c r="AB895" s="147"/>
      <c r="AC895" s="147">
        <v>16986.23</v>
      </c>
      <c r="AD895" s="147">
        <v>0</v>
      </c>
      <c r="AE895" s="147">
        <v>7458</v>
      </c>
      <c r="AF895" s="147">
        <v>5000</v>
      </c>
      <c r="AG895" s="147">
        <v>436.32</v>
      </c>
      <c r="AH895" s="147">
        <v>2491.08</v>
      </c>
      <c r="AI895" s="147">
        <v>15385.4</v>
      </c>
      <c r="AJ895" s="147">
        <v>32753.599999999999</v>
      </c>
      <c r="AK895" s="147"/>
      <c r="AL895" s="147">
        <v>32753.599999999999</v>
      </c>
      <c r="AM895" s="147" t="s">
        <v>5119</v>
      </c>
      <c r="AN895" s="147" t="s">
        <v>5120</v>
      </c>
      <c r="AO895" s="1" t="s">
        <v>5121</v>
      </c>
      <c r="AP895" s="149"/>
    </row>
    <row r="896" spans="1:42" ht="38.25">
      <c r="A896" s="2">
        <v>890</v>
      </c>
      <c r="B896" s="145">
        <v>7116</v>
      </c>
      <c r="C896" s="146" t="s">
        <v>1252</v>
      </c>
      <c r="D896" s="147" t="s">
        <v>1253</v>
      </c>
      <c r="E896" s="148" t="s">
        <v>5104</v>
      </c>
      <c r="F896" s="147" t="s">
        <v>3311</v>
      </c>
      <c r="G896" s="148" t="s">
        <v>3083</v>
      </c>
      <c r="H896" s="147" t="s">
        <v>144</v>
      </c>
      <c r="I896" s="147"/>
      <c r="J896" s="147"/>
      <c r="K896" s="147">
        <v>35420</v>
      </c>
      <c r="L896" s="147">
        <v>2362</v>
      </c>
      <c r="M896" s="147">
        <v>3778.2</v>
      </c>
      <c r="N896" s="147">
        <v>34003.800000000003</v>
      </c>
      <c r="O896" s="147">
        <v>3344</v>
      </c>
      <c r="P896" s="147">
        <v>2000</v>
      </c>
      <c r="Q896" s="147">
        <v>1000</v>
      </c>
      <c r="R896" s="147"/>
      <c r="S896" s="147">
        <v>1604</v>
      </c>
      <c r="T896" s="147"/>
      <c r="U896" s="147"/>
      <c r="V896" s="147"/>
      <c r="W896" s="147"/>
      <c r="X896" s="147"/>
      <c r="Y896" s="147"/>
      <c r="Z896" s="147">
        <f t="shared" si="13"/>
        <v>7948</v>
      </c>
      <c r="AA896" s="147">
        <v>49508.2</v>
      </c>
      <c r="AB896" s="147"/>
      <c r="AC896" s="147">
        <v>5491.73</v>
      </c>
      <c r="AD896" s="147"/>
      <c r="AE896" s="147">
        <v>7556.4</v>
      </c>
      <c r="AF896" s="147">
        <v>10000</v>
      </c>
      <c r="AG896" s="147">
        <v>421.51</v>
      </c>
      <c r="AH896" s="147">
        <v>0</v>
      </c>
      <c r="AI896" s="147">
        <v>17977.91</v>
      </c>
      <c r="AJ896" s="147">
        <v>31530.29</v>
      </c>
      <c r="AK896" s="147"/>
      <c r="AL896" s="147">
        <v>31530.29</v>
      </c>
      <c r="AM896" s="147" t="s">
        <v>5122</v>
      </c>
      <c r="AN896" s="147" t="s">
        <v>5123</v>
      </c>
      <c r="AO896" s="1" t="s">
        <v>5124</v>
      </c>
      <c r="AP896" s="149"/>
    </row>
    <row r="897" spans="1:42" ht="38.25">
      <c r="A897" s="2">
        <v>891</v>
      </c>
      <c r="B897" s="145">
        <v>4786</v>
      </c>
      <c r="C897" s="146" t="s">
        <v>5125</v>
      </c>
      <c r="D897" s="147" t="s">
        <v>1520</v>
      </c>
      <c r="E897" s="148" t="s">
        <v>5126</v>
      </c>
      <c r="F897" s="147" t="s">
        <v>3311</v>
      </c>
      <c r="G897" s="148" t="s">
        <v>1716</v>
      </c>
      <c r="H897" s="147" t="s">
        <v>142</v>
      </c>
      <c r="I897" s="147"/>
      <c r="J897" s="147"/>
      <c r="K897" s="147">
        <v>46207</v>
      </c>
      <c r="L897" s="147">
        <v>16940</v>
      </c>
      <c r="M897" s="147">
        <v>6314.7</v>
      </c>
      <c r="N897" s="147">
        <v>56832.3</v>
      </c>
      <c r="O897" s="147">
        <v>4220</v>
      </c>
      <c r="P897" s="147">
        <v>2000</v>
      </c>
      <c r="Q897" s="147">
        <v>1000</v>
      </c>
      <c r="R897" s="147"/>
      <c r="S897" s="147">
        <v>4070</v>
      </c>
      <c r="T897" s="147"/>
      <c r="U897" s="147"/>
      <c r="V897" s="147"/>
      <c r="W897" s="147"/>
      <c r="X897" s="147"/>
      <c r="Y897" s="147"/>
      <c r="Z897" s="147">
        <f t="shared" si="13"/>
        <v>11290</v>
      </c>
      <c r="AA897" s="147">
        <v>80751.7</v>
      </c>
      <c r="AB897" s="147"/>
      <c r="AC897" s="147">
        <v>39358.78</v>
      </c>
      <c r="AD897" s="147">
        <v>0</v>
      </c>
      <c r="AE897" s="147">
        <v>12629.4</v>
      </c>
      <c r="AF897" s="147">
        <v>0</v>
      </c>
      <c r="AG897" s="147">
        <v>500</v>
      </c>
      <c r="AH897" s="147">
        <v>17622.52</v>
      </c>
      <c r="AI897" s="147">
        <v>30751.919999999998</v>
      </c>
      <c r="AJ897" s="147">
        <v>49999.78</v>
      </c>
      <c r="AK897" s="147"/>
      <c r="AL897" s="147">
        <v>49999.78</v>
      </c>
      <c r="AM897" s="147" t="s">
        <v>5127</v>
      </c>
      <c r="AN897" s="147" t="s">
        <v>5128</v>
      </c>
      <c r="AO897" s="1" t="s">
        <v>5129</v>
      </c>
      <c r="AP897" s="149"/>
    </row>
    <row r="898" spans="1:42" ht="38.25">
      <c r="A898" s="2">
        <v>892</v>
      </c>
      <c r="B898" s="145">
        <v>5532</v>
      </c>
      <c r="C898" s="146" t="s">
        <v>5130</v>
      </c>
      <c r="D898" s="147" t="s">
        <v>1520</v>
      </c>
      <c r="E898" s="148" t="s">
        <v>5126</v>
      </c>
      <c r="F898" s="147" t="s">
        <v>3311</v>
      </c>
      <c r="G898" s="148" t="s">
        <v>1686</v>
      </c>
      <c r="H898" s="147" t="s">
        <v>145</v>
      </c>
      <c r="I898" s="147"/>
      <c r="J898" s="147"/>
      <c r="K898" s="147">
        <v>52774</v>
      </c>
      <c r="L898" s="147">
        <v>12313</v>
      </c>
      <c r="M898" s="147">
        <v>6508.7</v>
      </c>
      <c r="N898" s="147">
        <v>58578.3</v>
      </c>
      <c r="O898" s="147">
        <v>4620</v>
      </c>
      <c r="P898" s="147">
        <v>2000</v>
      </c>
      <c r="Q898" s="147">
        <v>1000</v>
      </c>
      <c r="R898" s="147"/>
      <c r="S898" s="147">
        <v>4826</v>
      </c>
      <c r="T898" s="147">
        <v>2400</v>
      </c>
      <c r="U898" s="147"/>
      <c r="V898" s="147"/>
      <c r="W898" s="147">
        <v>6000</v>
      </c>
      <c r="X898" s="147"/>
      <c r="Y898" s="147"/>
      <c r="Z898" s="147">
        <f t="shared" si="13"/>
        <v>20846</v>
      </c>
      <c r="AA898" s="147">
        <v>92441.7</v>
      </c>
      <c r="AB898" s="147">
        <v>1055.48</v>
      </c>
      <c r="AC898" s="147">
        <v>28249.5</v>
      </c>
      <c r="AD898" s="147">
        <v>13750</v>
      </c>
      <c r="AE898" s="147">
        <v>13017.4</v>
      </c>
      <c r="AF898" s="147">
        <v>15000</v>
      </c>
      <c r="AG898" s="147">
        <v>500</v>
      </c>
      <c r="AH898" s="147">
        <v>12948.54</v>
      </c>
      <c r="AI898" s="147">
        <v>55215.94</v>
      </c>
      <c r="AJ898" s="147">
        <v>37225.760000000002</v>
      </c>
      <c r="AK898" s="147"/>
      <c r="AL898" s="147">
        <v>37225.760000000002</v>
      </c>
      <c r="AM898" s="147" t="s">
        <v>5131</v>
      </c>
      <c r="AN898" s="147" t="s">
        <v>5132</v>
      </c>
      <c r="AO898" s="1" t="s">
        <v>5133</v>
      </c>
      <c r="AP898" s="149" t="s">
        <v>5134</v>
      </c>
    </row>
    <row r="899" spans="1:42" ht="38.25">
      <c r="A899" s="2">
        <v>893</v>
      </c>
      <c r="B899" s="145">
        <v>5996</v>
      </c>
      <c r="C899" s="146" t="s">
        <v>5135</v>
      </c>
      <c r="D899" s="147" t="s">
        <v>1520</v>
      </c>
      <c r="E899" s="148" t="s">
        <v>5126</v>
      </c>
      <c r="F899" s="147" t="s">
        <v>3311</v>
      </c>
      <c r="G899" s="148" t="s">
        <v>1716</v>
      </c>
      <c r="H899" s="147" t="s">
        <v>144</v>
      </c>
      <c r="I899" s="147"/>
      <c r="J899" s="147"/>
      <c r="K899" s="147">
        <v>35420</v>
      </c>
      <c r="L899" s="147">
        <v>12991</v>
      </c>
      <c r="M899" s="147">
        <v>4841.1000000000004</v>
      </c>
      <c r="N899" s="147">
        <v>43569.9</v>
      </c>
      <c r="O899" s="147">
        <v>3344</v>
      </c>
      <c r="P899" s="147">
        <v>2000</v>
      </c>
      <c r="Q899" s="147">
        <v>1000</v>
      </c>
      <c r="R899" s="147">
        <v>278</v>
      </c>
      <c r="S899" s="147"/>
      <c r="T899" s="147"/>
      <c r="U899" s="147"/>
      <c r="V899" s="147"/>
      <c r="W899" s="147"/>
      <c r="X899" s="147"/>
      <c r="Y899" s="147"/>
      <c r="Z899" s="147">
        <f t="shared" si="13"/>
        <v>6622</v>
      </c>
      <c r="AA899" s="147">
        <v>59874.1</v>
      </c>
      <c r="AB899" s="147"/>
      <c r="AC899" s="147">
        <v>30429.55</v>
      </c>
      <c r="AD899" s="147">
        <v>0</v>
      </c>
      <c r="AE899" s="147">
        <v>9682.2000000000007</v>
      </c>
      <c r="AF899" s="147">
        <v>10000</v>
      </c>
      <c r="AG899" s="147">
        <v>446.12</v>
      </c>
      <c r="AH899" s="147">
        <v>6589.65</v>
      </c>
      <c r="AI899" s="147">
        <v>26717.97</v>
      </c>
      <c r="AJ899" s="147">
        <v>33156.129999999997</v>
      </c>
      <c r="AK899" s="147"/>
      <c r="AL899" s="147">
        <v>33156.129999999997</v>
      </c>
      <c r="AM899" s="147" t="s">
        <v>5136</v>
      </c>
      <c r="AN899" s="147" t="s">
        <v>5137</v>
      </c>
      <c r="AO899" s="1" t="s">
        <v>5138</v>
      </c>
      <c r="AP899" s="149"/>
    </row>
    <row r="900" spans="1:42" ht="38.25">
      <c r="A900" s="2">
        <v>894</v>
      </c>
      <c r="B900" s="145">
        <v>6852</v>
      </c>
      <c r="C900" s="146" t="s">
        <v>5139</v>
      </c>
      <c r="D900" s="147" t="s">
        <v>1520</v>
      </c>
      <c r="E900" s="148" t="s">
        <v>5126</v>
      </c>
      <c r="F900" s="147" t="s">
        <v>3311</v>
      </c>
      <c r="G900" s="148" t="s">
        <v>2821</v>
      </c>
      <c r="H900" s="147" t="s">
        <v>144</v>
      </c>
      <c r="I900" s="147"/>
      <c r="J900" s="147"/>
      <c r="K900" s="147">
        <v>35420</v>
      </c>
      <c r="L900" s="147">
        <v>4724</v>
      </c>
      <c r="M900" s="147">
        <v>4014.4</v>
      </c>
      <c r="N900" s="147">
        <v>36129.599999999999</v>
      </c>
      <c r="O900" s="147">
        <v>3344</v>
      </c>
      <c r="P900" s="147">
        <v>2000</v>
      </c>
      <c r="Q900" s="147">
        <v>1000</v>
      </c>
      <c r="R900" s="147"/>
      <c r="S900" s="147">
        <v>2590</v>
      </c>
      <c r="T900" s="147"/>
      <c r="U900" s="147"/>
      <c r="V900" s="147"/>
      <c r="W900" s="147"/>
      <c r="X900" s="147"/>
      <c r="Y900" s="147"/>
      <c r="Z900" s="147">
        <f t="shared" si="13"/>
        <v>8934</v>
      </c>
      <c r="AA900" s="147">
        <v>53092.4</v>
      </c>
      <c r="AB900" s="147"/>
      <c r="AC900" s="147">
        <v>7506.88</v>
      </c>
      <c r="AD900" s="147">
        <v>0</v>
      </c>
      <c r="AE900" s="147">
        <v>8028.8</v>
      </c>
      <c r="AF900" s="147">
        <v>15000</v>
      </c>
      <c r="AG900" s="147">
        <v>339.37</v>
      </c>
      <c r="AH900" s="147">
        <v>546.74</v>
      </c>
      <c r="AI900" s="147">
        <v>23914.91</v>
      </c>
      <c r="AJ900" s="147">
        <v>29177.49</v>
      </c>
      <c r="AK900" s="147"/>
      <c r="AL900" s="147">
        <v>29177.49</v>
      </c>
      <c r="AM900" s="147" t="s">
        <v>5140</v>
      </c>
      <c r="AN900" s="147" t="s">
        <v>5141</v>
      </c>
      <c r="AO900" s="1" t="s">
        <v>5142</v>
      </c>
      <c r="AP900" s="149"/>
    </row>
    <row r="901" spans="1:42" ht="38.25">
      <c r="A901" s="2">
        <v>895</v>
      </c>
      <c r="B901" s="145">
        <v>6899</v>
      </c>
      <c r="C901" s="146" t="s">
        <v>1360</v>
      </c>
      <c r="D901" s="147" t="s">
        <v>1520</v>
      </c>
      <c r="E901" s="148" t="s">
        <v>5126</v>
      </c>
      <c r="F901" s="147" t="s">
        <v>3311</v>
      </c>
      <c r="G901" s="148" t="s">
        <v>2821</v>
      </c>
      <c r="H901" s="147" t="s">
        <v>143</v>
      </c>
      <c r="I901" s="147"/>
      <c r="J901" s="147"/>
      <c r="K901" s="147">
        <v>32902</v>
      </c>
      <c r="L901" s="147">
        <v>4388</v>
      </c>
      <c r="M901" s="147">
        <v>3729</v>
      </c>
      <c r="N901" s="147">
        <v>33561</v>
      </c>
      <c r="O901" s="147">
        <v>2772</v>
      </c>
      <c r="P901" s="147">
        <v>2000</v>
      </c>
      <c r="Q901" s="147">
        <v>1000</v>
      </c>
      <c r="R901" s="147"/>
      <c r="S901" s="147">
        <v>2177</v>
      </c>
      <c r="T901" s="147"/>
      <c r="U901" s="147"/>
      <c r="V901" s="147"/>
      <c r="W901" s="147"/>
      <c r="X901" s="147"/>
      <c r="Y901" s="147"/>
      <c r="Z901" s="147">
        <f t="shared" si="13"/>
        <v>7949</v>
      </c>
      <c r="AA901" s="147">
        <v>48968</v>
      </c>
      <c r="AB901" s="147"/>
      <c r="AC901" s="147">
        <v>19544.12</v>
      </c>
      <c r="AD901" s="147">
        <v>0</v>
      </c>
      <c r="AE901" s="147">
        <v>7458</v>
      </c>
      <c r="AF901" s="147">
        <v>10000</v>
      </c>
      <c r="AG901" s="147">
        <v>400.62</v>
      </c>
      <c r="AH901" s="147">
        <v>2916.57</v>
      </c>
      <c r="AI901" s="147">
        <v>20775.189999999999</v>
      </c>
      <c r="AJ901" s="147">
        <v>28192.81</v>
      </c>
      <c r="AK901" s="147"/>
      <c r="AL901" s="147">
        <v>28192.81</v>
      </c>
      <c r="AM901" s="147" t="s">
        <v>5143</v>
      </c>
      <c r="AN901" s="147" t="s">
        <v>5144</v>
      </c>
      <c r="AO901" s="1" t="s">
        <v>5145</v>
      </c>
      <c r="AP901" s="149"/>
    </row>
    <row r="902" spans="1:42" ht="38.25">
      <c r="A902" s="2">
        <v>896</v>
      </c>
      <c r="B902" s="145">
        <v>7113</v>
      </c>
      <c r="C902" s="146" t="s">
        <v>5146</v>
      </c>
      <c r="D902" s="147" t="s">
        <v>1520</v>
      </c>
      <c r="E902" s="148" t="s">
        <v>5126</v>
      </c>
      <c r="F902" s="147" t="s">
        <v>3311</v>
      </c>
      <c r="G902" s="148" t="s">
        <v>3083</v>
      </c>
      <c r="H902" s="147" t="s">
        <v>144</v>
      </c>
      <c r="I902" s="147"/>
      <c r="J902" s="147"/>
      <c r="K902" s="147">
        <v>35420</v>
      </c>
      <c r="L902" s="147">
        <v>2362</v>
      </c>
      <c r="M902" s="147">
        <v>3778.2</v>
      </c>
      <c r="N902" s="147">
        <v>34003.800000000003</v>
      </c>
      <c r="O902" s="147">
        <v>3344</v>
      </c>
      <c r="P902" s="147">
        <v>2000</v>
      </c>
      <c r="Q902" s="147">
        <v>1000</v>
      </c>
      <c r="R902" s="147"/>
      <c r="S902" s="147">
        <v>2590</v>
      </c>
      <c r="T902" s="147"/>
      <c r="U902" s="147"/>
      <c r="V902" s="147"/>
      <c r="W902" s="147"/>
      <c r="X902" s="147"/>
      <c r="Y902" s="147"/>
      <c r="Z902" s="147">
        <f t="shared" si="13"/>
        <v>8934</v>
      </c>
      <c r="AA902" s="147">
        <v>50494.2</v>
      </c>
      <c r="AB902" s="147"/>
      <c r="AC902" s="147">
        <v>5318.48</v>
      </c>
      <c r="AD902" s="147"/>
      <c r="AE902" s="147">
        <v>7556.4</v>
      </c>
      <c r="AF902" s="147">
        <v>10000</v>
      </c>
      <c r="AG902" s="147">
        <v>357.95</v>
      </c>
      <c r="AH902" s="147">
        <v>304.51</v>
      </c>
      <c r="AI902" s="147">
        <v>18218.86</v>
      </c>
      <c r="AJ902" s="147">
        <v>32275.34</v>
      </c>
      <c r="AK902" s="147"/>
      <c r="AL902" s="147">
        <v>32275.34</v>
      </c>
      <c r="AM902" s="147" t="s">
        <v>5147</v>
      </c>
      <c r="AN902" s="147" t="s">
        <v>5148</v>
      </c>
      <c r="AO902" s="1" t="s">
        <v>5149</v>
      </c>
      <c r="AP902" s="149"/>
    </row>
    <row r="903" spans="1:42" ht="38.25">
      <c r="A903" s="2">
        <v>897</v>
      </c>
      <c r="B903" s="145">
        <v>7300</v>
      </c>
      <c r="C903" s="146" t="s">
        <v>5150</v>
      </c>
      <c r="D903" s="147" t="s">
        <v>1520</v>
      </c>
      <c r="E903" s="148" t="s">
        <v>5126</v>
      </c>
      <c r="F903" s="147" t="s">
        <v>3311</v>
      </c>
      <c r="G903" s="148" t="s">
        <v>3742</v>
      </c>
      <c r="H903" s="147" t="s">
        <v>143</v>
      </c>
      <c r="I903" s="147"/>
      <c r="J903" s="147"/>
      <c r="K903" s="147">
        <v>32902</v>
      </c>
      <c r="L903" s="147">
        <v>1097</v>
      </c>
      <c r="M903" s="147">
        <v>3399.9</v>
      </c>
      <c r="N903" s="147">
        <v>30599.1</v>
      </c>
      <c r="O903" s="147">
        <v>2772</v>
      </c>
      <c r="P903" s="147">
        <v>2000</v>
      </c>
      <c r="Q903" s="147">
        <v>1000</v>
      </c>
      <c r="R903" s="147"/>
      <c r="S903" s="147">
        <v>2177</v>
      </c>
      <c r="T903" s="147"/>
      <c r="U903" s="147"/>
      <c r="V903" s="147"/>
      <c r="W903" s="147"/>
      <c r="X903" s="147"/>
      <c r="Y903" s="147"/>
      <c r="Z903" s="147">
        <f t="shared" ref="Z903:Z966" si="14">SUM(O903:Y903)</f>
        <v>7949</v>
      </c>
      <c r="AA903" s="147">
        <v>45347.9</v>
      </c>
      <c r="AB903" s="147"/>
      <c r="AC903" s="147">
        <v>4427.04</v>
      </c>
      <c r="AD903" s="147"/>
      <c r="AE903" s="147">
        <v>6799.8</v>
      </c>
      <c r="AF903" s="147">
        <v>10000</v>
      </c>
      <c r="AG903" s="147">
        <v>286.89</v>
      </c>
      <c r="AH903" s="147">
        <v>228.8</v>
      </c>
      <c r="AI903" s="147">
        <v>17315.490000000002</v>
      </c>
      <c r="AJ903" s="147">
        <v>28032.41</v>
      </c>
      <c r="AK903" s="147"/>
      <c r="AL903" s="147">
        <v>28032.41</v>
      </c>
      <c r="AM903" s="147" t="s">
        <v>5151</v>
      </c>
      <c r="AN903" s="147" t="s">
        <v>5152</v>
      </c>
      <c r="AO903" s="1" t="s">
        <v>5153</v>
      </c>
      <c r="AP903" s="149"/>
    </row>
    <row r="904" spans="1:42" ht="38.25">
      <c r="A904" s="2">
        <v>898</v>
      </c>
      <c r="B904" s="145">
        <v>6354</v>
      </c>
      <c r="C904" s="146" t="s">
        <v>5154</v>
      </c>
      <c r="D904" s="147" t="s">
        <v>1519</v>
      </c>
      <c r="E904" s="148" t="s">
        <v>5155</v>
      </c>
      <c r="F904" s="147" t="s">
        <v>3311</v>
      </c>
      <c r="G904" s="148" t="s">
        <v>1693</v>
      </c>
      <c r="H904" s="147" t="s">
        <v>691</v>
      </c>
      <c r="I904" s="147"/>
      <c r="J904" s="147"/>
      <c r="K904" s="147">
        <v>48737</v>
      </c>
      <c r="L904" s="147">
        <v>9750</v>
      </c>
      <c r="M904" s="147">
        <v>5848.7</v>
      </c>
      <c r="N904" s="147">
        <v>52638.3</v>
      </c>
      <c r="O904" s="147">
        <v>4420</v>
      </c>
      <c r="P904" s="147">
        <v>2000</v>
      </c>
      <c r="Q904" s="147">
        <v>1000</v>
      </c>
      <c r="R904" s="147">
        <v>0</v>
      </c>
      <c r="S904" s="147">
        <v>5930</v>
      </c>
      <c r="T904" s="147">
        <v>8844.83</v>
      </c>
      <c r="U904" s="147"/>
      <c r="V904" s="147"/>
      <c r="W904" s="147">
        <v>19655.169999999998</v>
      </c>
      <c r="X904" s="147"/>
      <c r="Y904" s="147"/>
      <c r="Z904" s="147">
        <f t="shared" si="14"/>
        <v>41850</v>
      </c>
      <c r="AA904" s="147">
        <v>106185.7</v>
      </c>
      <c r="AB904" s="147">
        <v>974.74</v>
      </c>
      <c r="AC904" s="147">
        <v>31517.95</v>
      </c>
      <c r="AD904" s="147">
        <v>11750</v>
      </c>
      <c r="AE904" s="147">
        <v>11697.4</v>
      </c>
      <c r="AF904" s="147">
        <v>12375</v>
      </c>
      <c r="AG904" s="147">
        <v>491.97</v>
      </c>
      <c r="AH904" s="147">
        <v>17085.689999999999</v>
      </c>
      <c r="AI904" s="147">
        <v>53400.06</v>
      </c>
      <c r="AJ904" s="147">
        <v>52785.64</v>
      </c>
      <c r="AK904" s="147"/>
      <c r="AL904" s="147">
        <v>52785.64</v>
      </c>
      <c r="AM904" s="147" t="s">
        <v>5156</v>
      </c>
      <c r="AN904" s="147" t="s">
        <v>5157</v>
      </c>
      <c r="AO904" s="1" t="s">
        <v>5158</v>
      </c>
      <c r="AP904" s="149" t="s">
        <v>5159</v>
      </c>
    </row>
    <row r="905" spans="1:42" ht="38.25">
      <c r="A905" s="2">
        <v>899</v>
      </c>
      <c r="B905" s="145">
        <v>7125</v>
      </c>
      <c r="C905" s="146" t="s">
        <v>5160</v>
      </c>
      <c r="D905" s="147" t="s">
        <v>1519</v>
      </c>
      <c r="E905" s="148" t="s">
        <v>5155</v>
      </c>
      <c r="F905" s="147" t="s">
        <v>3311</v>
      </c>
      <c r="G905" s="148" t="s">
        <v>3083</v>
      </c>
      <c r="H905" s="147" t="s">
        <v>144</v>
      </c>
      <c r="I905" s="147"/>
      <c r="J905" s="147"/>
      <c r="K905" s="147">
        <v>35420</v>
      </c>
      <c r="L905" s="147">
        <v>2362</v>
      </c>
      <c r="M905" s="147">
        <v>3778.2</v>
      </c>
      <c r="N905" s="147">
        <v>34003.800000000003</v>
      </c>
      <c r="O905" s="147">
        <v>3344</v>
      </c>
      <c r="P905" s="147">
        <v>2000</v>
      </c>
      <c r="Q905" s="147">
        <v>1000</v>
      </c>
      <c r="R905" s="147"/>
      <c r="S905" s="147">
        <v>3454</v>
      </c>
      <c r="T905" s="147"/>
      <c r="U905" s="147"/>
      <c r="V905" s="147"/>
      <c r="W905" s="147"/>
      <c r="X905" s="147"/>
      <c r="Y905" s="147"/>
      <c r="Z905" s="147">
        <f t="shared" si="14"/>
        <v>9798</v>
      </c>
      <c r="AA905" s="147">
        <v>51358.2</v>
      </c>
      <c r="AB905" s="147"/>
      <c r="AC905" s="147">
        <v>5106.1000000000004</v>
      </c>
      <c r="AD905" s="147"/>
      <c r="AE905" s="147">
        <v>7556.4</v>
      </c>
      <c r="AF905" s="147">
        <v>4000</v>
      </c>
      <c r="AG905" s="147">
        <v>426.96</v>
      </c>
      <c r="AH905" s="147">
        <v>0</v>
      </c>
      <c r="AI905" s="147">
        <v>11983.36</v>
      </c>
      <c r="AJ905" s="147">
        <v>39374.839999999997</v>
      </c>
      <c r="AK905" s="147"/>
      <c r="AL905" s="147">
        <v>39374.839999999997</v>
      </c>
      <c r="AM905" s="147" t="s">
        <v>5161</v>
      </c>
      <c r="AN905" s="147" t="s">
        <v>5162</v>
      </c>
      <c r="AO905" s="1" t="s">
        <v>5163</v>
      </c>
      <c r="AP905" s="149"/>
    </row>
    <row r="906" spans="1:42" ht="38.25">
      <c r="A906" s="2">
        <v>900</v>
      </c>
      <c r="B906" s="145">
        <v>7341</v>
      </c>
      <c r="C906" s="146" t="s">
        <v>5164</v>
      </c>
      <c r="D906" s="147" t="s">
        <v>1519</v>
      </c>
      <c r="E906" s="148" t="s">
        <v>5155</v>
      </c>
      <c r="F906" s="147" t="s">
        <v>3311</v>
      </c>
      <c r="G906" s="148" t="s">
        <v>3742</v>
      </c>
      <c r="H906" s="147" t="s">
        <v>143</v>
      </c>
      <c r="I906" s="147"/>
      <c r="J906" s="147"/>
      <c r="K906" s="147">
        <v>32902</v>
      </c>
      <c r="L906" s="147">
        <v>1097</v>
      </c>
      <c r="M906" s="147">
        <v>3399.9</v>
      </c>
      <c r="N906" s="147">
        <v>30599.1</v>
      </c>
      <c r="O906" s="147">
        <v>2772</v>
      </c>
      <c r="P906" s="147">
        <v>2000</v>
      </c>
      <c r="Q906" s="147">
        <v>1000</v>
      </c>
      <c r="R906" s="147"/>
      <c r="S906" s="147">
        <v>2902</v>
      </c>
      <c r="T906" s="147"/>
      <c r="U906" s="147"/>
      <c r="V906" s="147"/>
      <c r="W906" s="147"/>
      <c r="X906" s="147"/>
      <c r="Y906" s="147"/>
      <c r="Z906" s="147">
        <f t="shared" si="14"/>
        <v>8674</v>
      </c>
      <c r="AA906" s="147">
        <v>46072.9</v>
      </c>
      <c r="AB906" s="147"/>
      <c r="AC906" s="147"/>
      <c r="AD906" s="147"/>
      <c r="AE906" s="147">
        <v>6799.8</v>
      </c>
      <c r="AF906" s="147">
        <v>5000</v>
      </c>
      <c r="AG906" s="147">
        <v>301.06</v>
      </c>
      <c r="AH906" s="147">
        <v>0</v>
      </c>
      <c r="AI906" s="147">
        <v>12100.86</v>
      </c>
      <c r="AJ906" s="147">
        <v>33972.04</v>
      </c>
      <c r="AK906" s="147"/>
      <c r="AL906" s="147">
        <v>33972.04</v>
      </c>
      <c r="AM906" s="147" t="s">
        <v>5165</v>
      </c>
      <c r="AN906" s="147"/>
      <c r="AO906" s="1" t="s">
        <v>5166</v>
      </c>
      <c r="AP906" s="149"/>
    </row>
    <row r="907" spans="1:42" ht="38.25">
      <c r="A907" s="2">
        <v>901</v>
      </c>
      <c r="B907" s="145">
        <v>7588</v>
      </c>
      <c r="C907" s="146" t="s">
        <v>5167</v>
      </c>
      <c r="D907" s="147" t="s">
        <v>1519</v>
      </c>
      <c r="E907" s="148" t="s">
        <v>5155</v>
      </c>
      <c r="F907" s="147" t="s">
        <v>3311</v>
      </c>
      <c r="G907" s="148" t="s">
        <v>2989</v>
      </c>
      <c r="H907" s="147" t="s">
        <v>143</v>
      </c>
      <c r="I907" s="147"/>
      <c r="J907" s="147"/>
      <c r="K907" s="147">
        <v>32902</v>
      </c>
      <c r="L907" s="147"/>
      <c r="M907" s="147">
        <v>3290.2</v>
      </c>
      <c r="N907" s="147">
        <v>29611.8</v>
      </c>
      <c r="O907" s="147">
        <v>2772</v>
      </c>
      <c r="P907" s="147">
        <v>2000</v>
      </c>
      <c r="Q907" s="147">
        <v>1000</v>
      </c>
      <c r="R907" s="147">
        <v>272</v>
      </c>
      <c r="S907" s="147">
        <v>0</v>
      </c>
      <c r="T907" s="147"/>
      <c r="U907" s="147"/>
      <c r="V907" s="147"/>
      <c r="W907" s="147"/>
      <c r="X907" s="147"/>
      <c r="Y907" s="147"/>
      <c r="Z907" s="147">
        <f t="shared" si="14"/>
        <v>6044</v>
      </c>
      <c r="AA907" s="147">
        <v>42236.2</v>
      </c>
      <c r="AB907" s="147"/>
      <c r="AC907" s="147"/>
      <c r="AD907" s="147"/>
      <c r="AE907" s="147">
        <v>6580.4</v>
      </c>
      <c r="AF907" s="147">
        <v>0</v>
      </c>
      <c r="AG907" s="147">
        <v>297.87</v>
      </c>
      <c r="AH907" s="147">
        <v>0</v>
      </c>
      <c r="AI907" s="147">
        <v>6878.27</v>
      </c>
      <c r="AJ907" s="147">
        <v>35357.93</v>
      </c>
      <c r="AK907" s="147"/>
      <c r="AL907" s="147">
        <v>35357.93</v>
      </c>
      <c r="AM907" s="147" t="s">
        <v>5168</v>
      </c>
      <c r="AN907" s="147"/>
      <c r="AO907" s="1">
        <v>0</v>
      </c>
      <c r="AP907" s="149"/>
    </row>
    <row r="908" spans="1:42" ht="38.25">
      <c r="A908" s="2">
        <v>902</v>
      </c>
      <c r="B908" s="145">
        <v>90170</v>
      </c>
      <c r="C908" s="146" t="s">
        <v>5169</v>
      </c>
      <c r="D908" s="147" t="s">
        <v>1519</v>
      </c>
      <c r="E908" s="148" t="s">
        <v>5155</v>
      </c>
      <c r="F908" s="147" t="s">
        <v>3311</v>
      </c>
      <c r="G908" s="148"/>
      <c r="H908" s="147" t="s">
        <v>3233</v>
      </c>
      <c r="I908" s="147"/>
      <c r="J908" s="147"/>
      <c r="K908" s="147">
        <v>24702</v>
      </c>
      <c r="L908" s="147"/>
      <c r="M908" s="147">
        <v>0</v>
      </c>
      <c r="N908" s="147">
        <v>24702</v>
      </c>
      <c r="O908" s="147"/>
      <c r="P908" s="147">
        <v>2000</v>
      </c>
      <c r="Q908" s="147">
        <v>1000</v>
      </c>
      <c r="R908" s="147"/>
      <c r="S908" s="147"/>
      <c r="T908" s="147"/>
      <c r="U908" s="147"/>
      <c r="V908" s="147">
        <v>0</v>
      </c>
      <c r="W908" s="147"/>
      <c r="X908" s="147"/>
      <c r="Y908" s="147"/>
      <c r="Z908" s="147">
        <f t="shared" si="14"/>
        <v>3000</v>
      </c>
      <c r="AA908" s="147">
        <v>27702</v>
      </c>
      <c r="AB908" s="147"/>
      <c r="AC908" s="147"/>
      <c r="AD908" s="147">
        <v>0</v>
      </c>
      <c r="AE908" s="147">
        <v>0</v>
      </c>
      <c r="AF908" s="147">
        <v>0</v>
      </c>
      <c r="AG908" s="147">
        <v>268.68</v>
      </c>
      <c r="AH908" s="147">
        <v>0</v>
      </c>
      <c r="AI908" s="147">
        <v>268.68</v>
      </c>
      <c r="AJ908" s="147">
        <v>27433.32</v>
      </c>
      <c r="AK908" s="147"/>
      <c r="AL908" s="147">
        <v>27433.32</v>
      </c>
      <c r="AM908" s="147" t="s">
        <v>5170</v>
      </c>
      <c r="AN908" s="147"/>
      <c r="AO908" s="1">
        <v>0</v>
      </c>
      <c r="AP908" s="149"/>
    </row>
    <row r="909" spans="1:42" ht="38.25">
      <c r="A909" s="2">
        <v>903</v>
      </c>
      <c r="B909" s="145">
        <v>6338</v>
      </c>
      <c r="C909" s="146" t="s">
        <v>5171</v>
      </c>
      <c r="D909" s="147" t="s">
        <v>5172</v>
      </c>
      <c r="E909" s="148" t="s">
        <v>5173</v>
      </c>
      <c r="F909" s="147" t="s">
        <v>3311</v>
      </c>
      <c r="G909" s="148" t="s">
        <v>3742</v>
      </c>
      <c r="H909" s="147" t="s">
        <v>142</v>
      </c>
      <c r="I909" s="147"/>
      <c r="J909" s="147"/>
      <c r="K909" s="147">
        <v>46207</v>
      </c>
      <c r="L909" s="147">
        <v>1540</v>
      </c>
      <c r="M909" s="147">
        <v>4774.7</v>
      </c>
      <c r="N909" s="147">
        <v>42972.3</v>
      </c>
      <c r="O909" s="147">
        <v>4220</v>
      </c>
      <c r="P909" s="147">
        <v>2000</v>
      </c>
      <c r="Q909" s="147">
        <v>1000</v>
      </c>
      <c r="R909" s="147">
        <v>0</v>
      </c>
      <c r="S909" s="147">
        <v>5427</v>
      </c>
      <c r="T909" s="147">
        <v>2100</v>
      </c>
      <c r="U909" s="147"/>
      <c r="V909" s="147"/>
      <c r="W909" s="147">
        <v>4000</v>
      </c>
      <c r="X909" s="147"/>
      <c r="Y909" s="147"/>
      <c r="Z909" s="147">
        <f t="shared" si="14"/>
        <v>18747</v>
      </c>
      <c r="AA909" s="147">
        <v>71268.7</v>
      </c>
      <c r="AB909" s="147">
        <v>924.14</v>
      </c>
      <c r="AC909" s="147">
        <v>25594.46</v>
      </c>
      <c r="AD909" s="147">
        <v>0</v>
      </c>
      <c r="AE909" s="147">
        <v>9549.4</v>
      </c>
      <c r="AF909" s="147">
        <v>5000</v>
      </c>
      <c r="AG909" s="147">
        <v>467.32</v>
      </c>
      <c r="AH909" s="147">
        <v>9892.44</v>
      </c>
      <c r="AI909" s="147">
        <v>24909.16</v>
      </c>
      <c r="AJ909" s="147">
        <v>46359.54</v>
      </c>
      <c r="AK909" s="147"/>
      <c r="AL909" s="147">
        <v>46359.54</v>
      </c>
      <c r="AM909" s="147" t="s">
        <v>5174</v>
      </c>
      <c r="AN909" s="147" t="s">
        <v>5175</v>
      </c>
      <c r="AO909" s="1" t="s">
        <v>5176</v>
      </c>
      <c r="AP909" s="149"/>
    </row>
    <row r="910" spans="1:42" ht="38.25">
      <c r="A910" s="2">
        <v>904</v>
      </c>
      <c r="B910" s="145">
        <v>7094</v>
      </c>
      <c r="C910" s="146" t="s">
        <v>5177</v>
      </c>
      <c r="D910" s="147" t="s">
        <v>5172</v>
      </c>
      <c r="E910" s="148" t="s">
        <v>5173</v>
      </c>
      <c r="F910" s="147" t="s">
        <v>3311</v>
      </c>
      <c r="G910" s="148" t="s">
        <v>3083</v>
      </c>
      <c r="H910" s="147" t="s">
        <v>144</v>
      </c>
      <c r="I910" s="147"/>
      <c r="J910" s="147"/>
      <c r="K910" s="147">
        <v>35420</v>
      </c>
      <c r="L910" s="147">
        <v>2362</v>
      </c>
      <c r="M910" s="147">
        <v>3778.2</v>
      </c>
      <c r="N910" s="147">
        <v>34003.800000000003</v>
      </c>
      <c r="O910" s="147">
        <v>3344</v>
      </c>
      <c r="P910" s="147">
        <v>2000</v>
      </c>
      <c r="Q910" s="147">
        <v>1000</v>
      </c>
      <c r="R910" s="147"/>
      <c r="S910" s="147">
        <v>3454</v>
      </c>
      <c r="T910" s="147"/>
      <c r="U910" s="147"/>
      <c r="V910" s="147"/>
      <c r="W910" s="147"/>
      <c r="X910" s="147"/>
      <c r="Y910" s="147"/>
      <c r="Z910" s="147">
        <f t="shared" si="14"/>
        <v>9798</v>
      </c>
      <c r="AA910" s="147">
        <v>51358.2</v>
      </c>
      <c r="AB910" s="147"/>
      <c r="AC910" s="147">
        <v>4968.12</v>
      </c>
      <c r="AD910" s="147"/>
      <c r="AE910" s="147">
        <v>7556.4</v>
      </c>
      <c r="AF910" s="147">
        <v>5000</v>
      </c>
      <c r="AG910" s="147">
        <v>375.34</v>
      </c>
      <c r="AH910" s="147">
        <v>1116.23</v>
      </c>
      <c r="AI910" s="147">
        <v>14047.97</v>
      </c>
      <c r="AJ910" s="147">
        <v>37310.230000000003</v>
      </c>
      <c r="AK910" s="147"/>
      <c r="AL910" s="147">
        <v>37310.230000000003</v>
      </c>
      <c r="AM910" s="147" t="s">
        <v>5178</v>
      </c>
      <c r="AN910" s="147" t="s">
        <v>5179</v>
      </c>
      <c r="AO910" s="1" t="s">
        <v>5180</v>
      </c>
      <c r="AP910" s="149"/>
    </row>
    <row r="911" spans="1:42" ht="38.25">
      <c r="A911" s="2">
        <v>905</v>
      </c>
      <c r="B911" s="145">
        <v>7289</v>
      </c>
      <c r="C911" s="146" t="s">
        <v>5181</v>
      </c>
      <c r="D911" s="147" t="s">
        <v>5172</v>
      </c>
      <c r="E911" s="148" t="s">
        <v>5173</v>
      </c>
      <c r="F911" s="147" t="s">
        <v>3311</v>
      </c>
      <c r="G911" s="148" t="s">
        <v>3742</v>
      </c>
      <c r="H911" s="147" t="s">
        <v>143</v>
      </c>
      <c r="I911" s="147"/>
      <c r="J911" s="147"/>
      <c r="K911" s="147">
        <v>32902</v>
      </c>
      <c r="L911" s="147">
        <v>1097</v>
      </c>
      <c r="M911" s="147">
        <v>3399.9</v>
      </c>
      <c r="N911" s="147">
        <v>30599.1</v>
      </c>
      <c r="O911" s="147">
        <v>2772</v>
      </c>
      <c r="P911" s="147">
        <v>2000</v>
      </c>
      <c r="Q911" s="147">
        <v>1000</v>
      </c>
      <c r="R911" s="147">
        <v>272</v>
      </c>
      <c r="S911" s="147"/>
      <c r="T911" s="147"/>
      <c r="U911" s="147"/>
      <c r="V911" s="147"/>
      <c r="W911" s="147"/>
      <c r="X911" s="147"/>
      <c r="Y911" s="147"/>
      <c r="Z911" s="147">
        <f t="shared" si="14"/>
        <v>6044</v>
      </c>
      <c r="AA911" s="147">
        <v>43442.9</v>
      </c>
      <c r="AB911" s="147"/>
      <c r="AC911" s="147"/>
      <c r="AD911" s="147"/>
      <c r="AE911" s="147">
        <v>6799.8</v>
      </c>
      <c r="AF911" s="147">
        <v>5000</v>
      </c>
      <c r="AG911" s="147">
        <v>274.76</v>
      </c>
      <c r="AH911" s="147">
        <v>0</v>
      </c>
      <c r="AI911" s="147">
        <v>12074.56</v>
      </c>
      <c r="AJ911" s="147">
        <v>31368.34</v>
      </c>
      <c r="AK911" s="147"/>
      <c r="AL911" s="147">
        <v>31368.34</v>
      </c>
      <c r="AM911" s="147" t="s">
        <v>5182</v>
      </c>
      <c r="AN911" s="147"/>
      <c r="AO911" s="1" t="s">
        <v>5183</v>
      </c>
      <c r="AP911" s="149"/>
    </row>
    <row r="912" spans="1:42" ht="38.25">
      <c r="A912" s="2">
        <v>906</v>
      </c>
      <c r="B912" s="145">
        <v>7354</v>
      </c>
      <c r="C912" s="146" t="s">
        <v>5184</v>
      </c>
      <c r="D912" s="147" t="s">
        <v>5172</v>
      </c>
      <c r="E912" s="148" t="s">
        <v>5173</v>
      </c>
      <c r="F912" s="147" t="s">
        <v>3311</v>
      </c>
      <c r="G912" s="148" t="s">
        <v>3742</v>
      </c>
      <c r="H912" s="147" t="s">
        <v>143</v>
      </c>
      <c r="I912" s="147"/>
      <c r="J912" s="147"/>
      <c r="K912" s="147">
        <v>32902</v>
      </c>
      <c r="L912" s="147">
        <v>1097</v>
      </c>
      <c r="M912" s="147">
        <v>3399.9</v>
      </c>
      <c r="N912" s="147">
        <v>30599.1</v>
      </c>
      <c r="O912" s="147">
        <v>2772</v>
      </c>
      <c r="P912" s="147">
        <v>2000</v>
      </c>
      <c r="Q912" s="147">
        <v>1000</v>
      </c>
      <c r="R912" s="147"/>
      <c r="S912" s="147">
        <v>2902</v>
      </c>
      <c r="T912" s="147"/>
      <c r="U912" s="147"/>
      <c r="V912" s="147"/>
      <c r="W912" s="147"/>
      <c r="X912" s="147"/>
      <c r="Y912" s="147"/>
      <c r="Z912" s="147">
        <f t="shared" si="14"/>
        <v>8674</v>
      </c>
      <c r="AA912" s="147">
        <v>46072.9</v>
      </c>
      <c r="AB912" s="147"/>
      <c r="AC912" s="147"/>
      <c r="AD912" s="147"/>
      <c r="AE912" s="147">
        <v>6799.8</v>
      </c>
      <c r="AF912" s="147">
        <v>5000</v>
      </c>
      <c r="AG912" s="147">
        <v>372.46</v>
      </c>
      <c r="AH912" s="147">
        <v>0</v>
      </c>
      <c r="AI912" s="147">
        <v>12172.26</v>
      </c>
      <c r="AJ912" s="147">
        <v>33900.639999999999</v>
      </c>
      <c r="AK912" s="147"/>
      <c r="AL912" s="147">
        <v>33900.639999999999</v>
      </c>
      <c r="AM912" s="147" t="s">
        <v>5185</v>
      </c>
      <c r="AN912" s="147"/>
      <c r="AO912" s="1" t="s">
        <v>5186</v>
      </c>
      <c r="AP912" s="149"/>
    </row>
    <row r="913" spans="1:42" ht="38.25">
      <c r="A913" s="2">
        <v>907</v>
      </c>
      <c r="B913" s="145">
        <v>7463</v>
      </c>
      <c r="C913" s="146" t="s">
        <v>5187</v>
      </c>
      <c r="D913" s="147" t="s">
        <v>5172</v>
      </c>
      <c r="E913" s="148" t="s">
        <v>5173</v>
      </c>
      <c r="F913" s="147" t="s">
        <v>3311</v>
      </c>
      <c r="G913" s="148" t="s">
        <v>2989</v>
      </c>
      <c r="H913" s="147" t="s">
        <v>144</v>
      </c>
      <c r="I913" s="147"/>
      <c r="J913" s="147"/>
      <c r="K913" s="147">
        <v>35420</v>
      </c>
      <c r="L913" s="147"/>
      <c r="M913" s="147">
        <v>3542</v>
      </c>
      <c r="N913" s="147">
        <v>31878</v>
      </c>
      <c r="O913" s="147">
        <v>3344</v>
      </c>
      <c r="P913" s="147">
        <v>2000</v>
      </c>
      <c r="Q913" s="147">
        <v>1000</v>
      </c>
      <c r="R913" s="147">
        <v>0</v>
      </c>
      <c r="S913" s="147">
        <v>3454</v>
      </c>
      <c r="T913" s="147"/>
      <c r="U913" s="147"/>
      <c r="V913" s="147"/>
      <c r="W913" s="147"/>
      <c r="X913" s="147"/>
      <c r="Y913" s="147"/>
      <c r="Z913" s="147">
        <f t="shared" si="14"/>
        <v>9798</v>
      </c>
      <c r="AA913" s="147">
        <v>48760</v>
      </c>
      <c r="AB913" s="147"/>
      <c r="AC913" s="147"/>
      <c r="AD913" s="147"/>
      <c r="AE913" s="147">
        <v>7084</v>
      </c>
      <c r="AF913" s="147">
        <v>0</v>
      </c>
      <c r="AG913" s="147">
        <v>408.17</v>
      </c>
      <c r="AH913" s="147">
        <v>0</v>
      </c>
      <c r="AI913" s="147">
        <v>7492.17</v>
      </c>
      <c r="AJ913" s="147">
        <v>41267.83</v>
      </c>
      <c r="AK913" s="147"/>
      <c r="AL913" s="147">
        <v>41267.83</v>
      </c>
      <c r="AM913" s="147" t="s">
        <v>5188</v>
      </c>
      <c r="AN913" s="147"/>
      <c r="AO913" s="1">
        <v>0</v>
      </c>
      <c r="AP913" s="149"/>
    </row>
    <row r="914" spans="1:42" ht="38.25">
      <c r="A914" s="2">
        <v>908</v>
      </c>
      <c r="B914" s="145">
        <v>4793</v>
      </c>
      <c r="C914" s="146" t="s">
        <v>5189</v>
      </c>
      <c r="D914" s="147" t="s">
        <v>538</v>
      </c>
      <c r="E914" s="148" t="s">
        <v>5190</v>
      </c>
      <c r="F914" s="147" t="s">
        <v>3311</v>
      </c>
      <c r="G914" s="148" t="s">
        <v>1777</v>
      </c>
      <c r="H914" s="147" t="s">
        <v>142</v>
      </c>
      <c r="I914" s="147"/>
      <c r="J914" s="147"/>
      <c r="K914" s="147">
        <v>46207</v>
      </c>
      <c r="L914" s="147">
        <v>13860</v>
      </c>
      <c r="M914" s="147">
        <v>6006.7</v>
      </c>
      <c r="N914" s="147">
        <v>54060.3</v>
      </c>
      <c r="O914" s="147">
        <v>4220</v>
      </c>
      <c r="P914" s="147">
        <v>2000</v>
      </c>
      <c r="Q914" s="147">
        <v>1000</v>
      </c>
      <c r="R914" s="147"/>
      <c r="S914" s="147">
        <v>1211</v>
      </c>
      <c r="T914" s="147"/>
      <c r="U914" s="147"/>
      <c r="V914" s="147"/>
      <c r="W914" s="147"/>
      <c r="X914" s="147"/>
      <c r="Y914" s="147"/>
      <c r="Z914" s="147">
        <f t="shared" si="14"/>
        <v>8431</v>
      </c>
      <c r="AA914" s="147">
        <v>74504.7</v>
      </c>
      <c r="AB914" s="147"/>
      <c r="AC914" s="147">
        <v>43033.11</v>
      </c>
      <c r="AD914" s="147">
        <v>0</v>
      </c>
      <c r="AE914" s="147">
        <v>12013.4</v>
      </c>
      <c r="AF914" s="147">
        <v>7500</v>
      </c>
      <c r="AG914" s="147">
        <v>502.97</v>
      </c>
      <c r="AH914" s="147">
        <v>16255.51</v>
      </c>
      <c r="AI914" s="147">
        <v>36271.879999999997</v>
      </c>
      <c r="AJ914" s="147">
        <v>38232.82</v>
      </c>
      <c r="AK914" s="147"/>
      <c r="AL914" s="147">
        <v>38232.82</v>
      </c>
      <c r="AM914" s="147" t="s">
        <v>5191</v>
      </c>
      <c r="AN914" s="147" t="s">
        <v>5192</v>
      </c>
      <c r="AO914" s="1" t="s">
        <v>5193</v>
      </c>
      <c r="AP914" s="149"/>
    </row>
    <row r="915" spans="1:42" ht="38.25">
      <c r="A915" s="2">
        <v>909</v>
      </c>
      <c r="B915" s="145">
        <v>4875</v>
      </c>
      <c r="C915" s="146" t="s">
        <v>5194</v>
      </c>
      <c r="D915" s="147" t="s">
        <v>538</v>
      </c>
      <c r="E915" s="148" t="s">
        <v>5190</v>
      </c>
      <c r="F915" s="147" t="s">
        <v>3311</v>
      </c>
      <c r="G915" s="148" t="s">
        <v>1716</v>
      </c>
      <c r="H915" s="147" t="s">
        <v>142</v>
      </c>
      <c r="I915" s="147"/>
      <c r="J915" s="147"/>
      <c r="K915" s="147">
        <v>46207</v>
      </c>
      <c r="L915" s="147">
        <v>16940</v>
      </c>
      <c r="M915" s="147">
        <v>6314.7</v>
      </c>
      <c r="N915" s="147">
        <v>56832.3</v>
      </c>
      <c r="O915" s="147">
        <v>4220</v>
      </c>
      <c r="P915" s="147">
        <v>2000</v>
      </c>
      <c r="Q915" s="147">
        <v>1000</v>
      </c>
      <c r="R915" s="147"/>
      <c r="S915" s="147">
        <v>1211</v>
      </c>
      <c r="T915" s="147"/>
      <c r="U915" s="147"/>
      <c r="V915" s="147"/>
      <c r="W915" s="147"/>
      <c r="X915" s="147"/>
      <c r="Y915" s="147"/>
      <c r="Z915" s="147">
        <f t="shared" si="14"/>
        <v>8431</v>
      </c>
      <c r="AA915" s="147">
        <v>77892.7</v>
      </c>
      <c r="AB915" s="147"/>
      <c r="AC915" s="147">
        <v>44492.05</v>
      </c>
      <c r="AD915" s="147">
        <v>0</v>
      </c>
      <c r="AE915" s="147">
        <v>12629.4</v>
      </c>
      <c r="AF915" s="147">
        <v>8000</v>
      </c>
      <c r="AG915" s="147">
        <v>498.48</v>
      </c>
      <c r="AH915" s="147">
        <v>14923.25</v>
      </c>
      <c r="AI915" s="147">
        <v>36051.129999999997</v>
      </c>
      <c r="AJ915" s="147">
        <v>41841.57</v>
      </c>
      <c r="AK915" s="147"/>
      <c r="AL915" s="147">
        <v>41841.57</v>
      </c>
      <c r="AM915" s="147" t="s">
        <v>5195</v>
      </c>
      <c r="AN915" s="147" t="s">
        <v>5196</v>
      </c>
      <c r="AO915" s="1" t="s">
        <v>5197</v>
      </c>
      <c r="AP915" s="149"/>
    </row>
    <row r="916" spans="1:42" ht="38.25">
      <c r="A916" s="2">
        <v>910</v>
      </c>
      <c r="B916" s="145">
        <v>5092</v>
      </c>
      <c r="C916" s="146" t="s">
        <v>5061</v>
      </c>
      <c r="D916" s="147" t="s">
        <v>538</v>
      </c>
      <c r="E916" s="148" t="s">
        <v>5190</v>
      </c>
      <c r="F916" s="147" t="s">
        <v>3311</v>
      </c>
      <c r="G916" s="148" t="s">
        <v>1752</v>
      </c>
      <c r="H916" s="147" t="s">
        <v>1498</v>
      </c>
      <c r="I916" s="147"/>
      <c r="J916" s="147"/>
      <c r="K916" s="147">
        <v>56787</v>
      </c>
      <c r="L916" s="147">
        <v>18930</v>
      </c>
      <c r="M916" s="147">
        <v>7571.7</v>
      </c>
      <c r="N916" s="147">
        <v>68145.3</v>
      </c>
      <c r="O916" s="147">
        <v>4650</v>
      </c>
      <c r="P916" s="147">
        <v>2000</v>
      </c>
      <c r="Q916" s="147">
        <v>1000</v>
      </c>
      <c r="R916" s="147">
        <v>189</v>
      </c>
      <c r="S916" s="147"/>
      <c r="T916" s="147">
        <v>2700</v>
      </c>
      <c r="U916" s="147"/>
      <c r="V916" s="147"/>
      <c r="W916" s="147">
        <v>8000</v>
      </c>
      <c r="X916" s="147">
        <v>1500</v>
      </c>
      <c r="Y916" s="147"/>
      <c r="Z916" s="147">
        <f t="shared" si="14"/>
        <v>20039</v>
      </c>
      <c r="AA916" s="147">
        <v>103327.7</v>
      </c>
      <c r="AB916" s="147"/>
      <c r="AC916" s="147">
        <v>59465</v>
      </c>
      <c r="AD916" s="147">
        <v>18750</v>
      </c>
      <c r="AE916" s="147">
        <v>15143.4</v>
      </c>
      <c r="AF916" s="147">
        <v>9500</v>
      </c>
      <c r="AG916" s="147">
        <v>500</v>
      </c>
      <c r="AH916" s="147">
        <v>30103.57</v>
      </c>
      <c r="AI916" s="147">
        <v>73996.97</v>
      </c>
      <c r="AJ916" s="147">
        <v>29330.73</v>
      </c>
      <c r="AK916" s="147"/>
      <c r="AL916" s="147">
        <v>29330.73</v>
      </c>
      <c r="AM916" s="147" t="s">
        <v>5198</v>
      </c>
      <c r="AN916" s="147" t="s">
        <v>5199</v>
      </c>
      <c r="AO916" s="1" t="s">
        <v>5200</v>
      </c>
      <c r="AP916" s="149" t="s">
        <v>5201</v>
      </c>
    </row>
    <row r="917" spans="1:42" ht="38.25">
      <c r="A917" s="2">
        <v>911</v>
      </c>
      <c r="B917" s="145">
        <v>5277</v>
      </c>
      <c r="C917" s="146" t="s">
        <v>5202</v>
      </c>
      <c r="D917" s="147" t="s">
        <v>538</v>
      </c>
      <c r="E917" s="148" t="s">
        <v>5190</v>
      </c>
      <c r="F917" s="147" t="s">
        <v>3311</v>
      </c>
      <c r="G917" s="148" t="s">
        <v>1752</v>
      </c>
      <c r="H917" s="147" t="s">
        <v>145</v>
      </c>
      <c r="I917" s="147"/>
      <c r="J917" s="147"/>
      <c r="K917" s="147">
        <v>52774</v>
      </c>
      <c r="L917" s="147">
        <v>17590</v>
      </c>
      <c r="M917" s="147">
        <v>7036.4</v>
      </c>
      <c r="N917" s="147">
        <v>63327.6</v>
      </c>
      <c r="O917" s="147">
        <v>4620</v>
      </c>
      <c r="P917" s="147">
        <v>2000</v>
      </c>
      <c r="Q917" s="147">
        <v>1000</v>
      </c>
      <c r="R917" s="147">
        <v>172</v>
      </c>
      <c r="S917" s="147"/>
      <c r="T917" s="147"/>
      <c r="U917" s="147"/>
      <c r="V917" s="147"/>
      <c r="W917" s="147"/>
      <c r="X917" s="147"/>
      <c r="Y917" s="147"/>
      <c r="Z917" s="147">
        <f t="shared" si="14"/>
        <v>7792</v>
      </c>
      <c r="AA917" s="147">
        <v>85192.4</v>
      </c>
      <c r="AB917" s="147"/>
      <c r="AC917" s="147">
        <v>49395.88</v>
      </c>
      <c r="AD917" s="147">
        <v>0</v>
      </c>
      <c r="AE917" s="147">
        <v>14072.8</v>
      </c>
      <c r="AF917" s="147">
        <v>12000</v>
      </c>
      <c r="AG917" s="147">
        <v>500</v>
      </c>
      <c r="AH917" s="147">
        <v>18009.03</v>
      </c>
      <c r="AI917" s="147">
        <v>44581.83</v>
      </c>
      <c r="AJ917" s="147">
        <v>40610.57</v>
      </c>
      <c r="AK917" s="147"/>
      <c r="AL917" s="147">
        <v>40610.57</v>
      </c>
      <c r="AM917" s="147" t="s">
        <v>5203</v>
      </c>
      <c r="AN917" s="147" t="s">
        <v>5204</v>
      </c>
      <c r="AO917" s="1" t="s">
        <v>5205</v>
      </c>
      <c r="AP917" s="149"/>
    </row>
    <row r="918" spans="1:42" ht="38.25">
      <c r="A918" s="2">
        <v>912</v>
      </c>
      <c r="B918" s="145">
        <v>6040</v>
      </c>
      <c r="C918" s="146" t="s">
        <v>5206</v>
      </c>
      <c r="D918" s="147" t="s">
        <v>538</v>
      </c>
      <c r="E918" s="148" t="s">
        <v>5190</v>
      </c>
      <c r="F918" s="147" t="s">
        <v>3311</v>
      </c>
      <c r="G918" s="148" t="s">
        <v>1716</v>
      </c>
      <c r="H918" s="147" t="s">
        <v>144</v>
      </c>
      <c r="I918" s="147"/>
      <c r="J918" s="147"/>
      <c r="K918" s="147">
        <v>35420</v>
      </c>
      <c r="L918" s="147">
        <v>12991</v>
      </c>
      <c r="M918" s="147">
        <v>4841.1000000000004</v>
      </c>
      <c r="N918" s="147">
        <v>43569.9</v>
      </c>
      <c r="O918" s="147">
        <v>3344</v>
      </c>
      <c r="P918" s="147">
        <v>2000</v>
      </c>
      <c r="Q918" s="147">
        <v>1000</v>
      </c>
      <c r="R918" s="147">
        <v>93</v>
      </c>
      <c r="S918" s="147"/>
      <c r="T918" s="147"/>
      <c r="U918" s="147"/>
      <c r="V918" s="147"/>
      <c r="W918" s="147"/>
      <c r="X918" s="147"/>
      <c r="Y918" s="147"/>
      <c r="Z918" s="147">
        <f t="shared" si="14"/>
        <v>6437</v>
      </c>
      <c r="AA918" s="147">
        <v>59689.1</v>
      </c>
      <c r="AB918" s="147"/>
      <c r="AC918" s="147">
        <v>31848.639999999999</v>
      </c>
      <c r="AD918" s="147">
        <v>0</v>
      </c>
      <c r="AE918" s="147">
        <v>9682.2000000000007</v>
      </c>
      <c r="AF918" s="147">
        <v>10000</v>
      </c>
      <c r="AG918" s="147">
        <v>435.82</v>
      </c>
      <c r="AH918" s="147">
        <v>6099.99</v>
      </c>
      <c r="AI918" s="147">
        <v>26218.01</v>
      </c>
      <c r="AJ918" s="147">
        <v>33471.089999999997</v>
      </c>
      <c r="AK918" s="147"/>
      <c r="AL918" s="147">
        <v>33471.089999999997</v>
      </c>
      <c r="AM918" s="147" t="s">
        <v>5207</v>
      </c>
      <c r="AN918" s="147" t="s">
        <v>5208</v>
      </c>
      <c r="AO918" s="1" t="s">
        <v>5209</v>
      </c>
      <c r="AP918" s="149"/>
    </row>
    <row r="919" spans="1:42" ht="38.25">
      <c r="A919" s="2">
        <v>913</v>
      </c>
      <c r="B919" s="145">
        <v>6139</v>
      </c>
      <c r="C919" s="146" t="s">
        <v>537</v>
      </c>
      <c r="D919" s="147" t="s">
        <v>538</v>
      </c>
      <c r="E919" s="148" t="s">
        <v>5190</v>
      </c>
      <c r="F919" s="147" t="s">
        <v>3311</v>
      </c>
      <c r="G919" s="148" t="s">
        <v>2821</v>
      </c>
      <c r="H919" s="147" t="s">
        <v>142</v>
      </c>
      <c r="I919" s="147"/>
      <c r="J919" s="147"/>
      <c r="K919" s="147">
        <v>46207</v>
      </c>
      <c r="L919" s="147">
        <v>6160</v>
      </c>
      <c r="M919" s="147">
        <v>5236.7</v>
      </c>
      <c r="N919" s="147">
        <v>47130.3</v>
      </c>
      <c r="O919" s="147">
        <v>4220</v>
      </c>
      <c r="P919" s="147">
        <v>2000</v>
      </c>
      <c r="Q919" s="147">
        <v>1000</v>
      </c>
      <c r="R919" s="147">
        <v>145</v>
      </c>
      <c r="S919" s="147"/>
      <c r="T919" s="147"/>
      <c r="U919" s="147"/>
      <c r="V919" s="147"/>
      <c r="W919" s="147"/>
      <c r="X919" s="147"/>
      <c r="Y919" s="147"/>
      <c r="Z919" s="147">
        <f t="shared" si="14"/>
        <v>7365</v>
      </c>
      <c r="AA919" s="147">
        <v>64968.7</v>
      </c>
      <c r="AB919" s="147"/>
      <c r="AC919" s="147">
        <v>29097.19</v>
      </c>
      <c r="AD919" s="147">
        <v>0</v>
      </c>
      <c r="AE919" s="147">
        <v>10473.4</v>
      </c>
      <c r="AF919" s="147">
        <v>10000</v>
      </c>
      <c r="AG919" s="147">
        <v>439.92</v>
      </c>
      <c r="AH919" s="147">
        <v>8033.21</v>
      </c>
      <c r="AI919" s="147">
        <v>28946.53</v>
      </c>
      <c r="AJ919" s="147">
        <v>36022.17</v>
      </c>
      <c r="AK919" s="147"/>
      <c r="AL919" s="147">
        <v>36022.17</v>
      </c>
      <c r="AM919" s="147" t="s">
        <v>5210</v>
      </c>
      <c r="AN919" s="147" t="s">
        <v>5211</v>
      </c>
      <c r="AO919" s="1" t="s">
        <v>5212</v>
      </c>
      <c r="AP919" s="149"/>
    </row>
    <row r="920" spans="1:42" ht="38.25">
      <c r="A920" s="2">
        <v>914</v>
      </c>
      <c r="B920" s="145">
        <v>6162</v>
      </c>
      <c r="C920" s="146" t="s">
        <v>5213</v>
      </c>
      <c r="D920" s="147" t="s">
        <v>538</v>
      </c>
      <c r="E920" s="148" t="s">
        <v>5190</v>
      </c>
      <c r="F920" s="147" t="s">
        <v>3311</v>
      </c>
      <c r="G920" s="148" t="s">
        <v>1693</v>
      </c>
      <c r="H920" s="147" t="s">
        <v>142</v>
      </c>
      <c r="I920" s="147"/>
      <c r="J920" s="147"/>
      <c r="K920" s="147">
        <v>46207</v>
      </c>
      <c r="L920" s="147">
        <v>9240</v>
      </c>
      <c r="M920" s="147">
        <v>5544.7</v>
      </c>
      <c r="N920" s="147">
        <v>49902.3</v>
      </c>
      <c r="O920" s="147">
        <v>4220</v>
      </c>
      <c r="P920" s="147">
        <v>2000</v>
      </c>
      <c r="Q920" s="147">
        <v>1000</v>
      </c>
      <c r="R920" s="147"/>
      <c r="S920" s="147">
        <v>1211</v>
      </c>
      <c r="T920" s="147"/>
      <c r="U920" s="147"/>
      <c r="V920" s="147"/>
      <c r="W920" s="147"/>
      <c r="X920" s="147"/>
      <c r="Y920" s="147"/>
      <c r="Z920" s="147">
        <f t="shared" si="14"/>
        <v>8431</v>
      </c>
      <c r="AA920" s="147">
        <v>69422.7</v>
      </c>
      <c r="AB920" s="147"/>
      <c r="AC920" s="147">
        <v>33671.050000000003</v>
      </c>
      <c r="AD920" s="147">
        <v>0</v>
      </c>
      <c r="AE920" s="147">
        <v>11089.4</v>
      </c>
      <c r="AF920" s="147">
        <v>10000</v>
      </c>
      <c r="AG920" s="147">
        <v>473.55</v>
      </c>
      <c r="AH920" s="147">
        <v>7948.84</v>
      </c>
      <c r="AI920" s="147">
        <v>29511.79</v>
      </c>
      <c r="AJ920" s="147">
        <v>39910.910000000003</v>
      </c>
      <c r="AK920" s="147"/>
      <c r="AL920" s="147">
        <v>39910.910000000003</v>
      </c>
      <c r="AM920" s="147" t="s">
        <v>5214</v>
      </c>
      <c r="AN920" s="147" t="s">
        <v>5215</v>
      </c>
      <c r="AO920" s="1" t="s">
        <v>5216</v>
      </c>
      <c r="AP920" s="149"/>
    </row>
    <row r="921" spans="1:42" ht="38.25">
      <c r="A921" s="2">
        <v>915</v>
      </c>
      <c r="B921" s="145">
        <v>6410</v>
      </c>
      <c r="C921" s="146" t="s">
        <v>5217</v>
      </c>
      <c r="D921" s="147" t="s">
        <v>538</v>
      </c>
      <c r="E921" s="148" t="s">
        <v>5190</v>
      </c>
      <c r="F921" s="147" t="s">
        <v>3311</v>
      </c>
      <c r="G921" s="148" t="s">
        <v>1693</v>
      </c>
      <c r="H921" s="147" t="s">
        <v>691</v>
      </c>
      <c r="I921" s="147"/>
      <c r="J921" s="147"/>
      <c r="K921" s="147">
        <v>48737</v>
      </c>
      <c r="L921" s="147">
        <v>9750</v>
      </c>
      <c r="M921" s="147">
        <v>5848.7</v>
      </c>
      <c r="N921" s="147">
        <v>52638.3</v>
      </c>
      <c r="O921" s="147">
        <v>4420</v>
      </c>
      <c r="P921" s="147">
        <v>2000</v>
      </c>
      <c r="Q921" s="147">
        <v>1000</v>
      </c>
      <c r="R921" s="147"/>
      <c r="S921" s="147">
        <v>1325</v>
      </c>
      <c r="T921" s="147"/>
      <c r="U921" s="147"/>
      <c r="V921" s="147"/>
      <c r="W921" s="147"/>
      <c r="X921" s="147"/>
      <c r="Y921" s="147"/>
      <c r="Z921" s="147">
        <f t="shared" si="14"/>
        <v>8745</v>
      </c>
      <c r="AA921" s="147">
        <v>73080.7</v>
      </c>
      <c r="AB921" s="147"/>
      <c r="AC921" s="147">
        <v>39759.22</v>
      </c>
      <c r="AD921" s="147">
        <v>12000</v>
      </c>
      <c r="AE921" s="147">
        <v>11697.4</v>
      </c>
      <c r="AF921" s="147">
        <v>1000</v>
      </c>
      <c r="AG921" s="147">
        <v>459.07</v>
      </c>
      <c r="AH921" s="147">
        <v>13297.67</v>
      </c>
      <c r="AI921" s="147">
        <v>38454.14</v>
      </c>
      <c r="AJ921" s="147">
        <v>34626.559999999998</v>
      </c>
      <c r="AK921" s="147"/>
      <c r="AL921" s="147">
        <v>34626.559999999998</v>
      </c>
      <c r="AM921" s="147" t="s">
        <v>5218</v>
      </c>
      <c r="AN921" s="147" t="s">
        <v>5219</v>
      </c>
      <c r="AO921" s="1" t="s">
        <v>5220</v>
      </c>
      <c r="AP921" s="149" t="s">
        <v>5221</v>
      </c>
    </row>
    <row r="922" spans="1:42" ht="38.25">
      <c r="A922" s="2">
        <v>916</v>
      </c>
      <c r="B922" s="145">
        <v>7432</v>
      </c>
      <c r="C922" s="146" t="s">
        <v>1076</v>
      </c>
      <c r="D922" s="147" t="s">
        <v>538</v>
      </c>
      <c r="E922" s="148" t="s">
        <v>5190</v>
      </c>
      <c r="F922" s="147" t="s">
        <v>3311</v>
      </c>
      <c r="G922" s="148" t="s">
        <v>2989</v>
      </c>
      <c r="H922" s="147" t="s">
        <v>615</v>
      </c>
      <c r="I922" s="147"/>
      <c r="J922" s="147"/>
      <c r="K922" s="147">
        <v>43689</v>
      </c>
      <c r="L922" s="147"/>
      <c r="M922" s="147">
        <v>4368.8999999999996</v>
      </c>
      <c r="N922" s="147">
        <v>39320.1</v>
      </c>
      <c r="O922" s="147">
        <v>3850</v>
      </c>
      <c r="P922" s="147">
        <v>2000</v>
      </c>
      <c r="Q922" s="147">
        <v>1000</v>
      </c>
      <c r="R922" s="147">
        <v>0</v>
      </c>
      <c r="S922" s="147">
        <v>1100</v>
      </c>
      <c r="T922" s="147"/>
      <c r="U922" s="147"/>
      <c r="V922" s="147"/>
      <c r="W922" s="147"/>
      <c r="X922" s="147"/>
      <c r="Y922" s="147"/>
      <c r="Z922" s="147">
        <f t="shared" si="14"/>
        <v>7950</v>
      </c>
      <c r="AA922" s="147">
        <v>56007.9</v>
      </c>
      <c r="AB922" s="147"/>
      <c r="AC922" s="147"/>
      <c r="AD922" s="147"/>
      <c r="AE922" s="147">
        <v>8737.7999999999993</v>
      </c>
      <c r="AF922" s="147">
        <v>0</v>
      </c>
      <c r="AG922" s="147">
        <v>428.33</v>
      </c>
      <c r="AH922" s="147">
        <v>0</v>
      </c>
      <c r="AI922" s="147">
        <v>9166.1299999999992</v>
      </c>
      <c r="AJ922" s="147">
        <v>46841.77</v>
      </c>
      <c r="AK922" s="147"/>
      <c r="AL922" s="147">
        <v>46841.77</v>
      </c>
      <c r="AM922" s="147" t="s">
        <v>5222</v>
      </c>
      <c r="AN922" s="147"/>
      <c r="AO922" s="1">
        <v>0</v>
      </c>
      <c r="AP922" s="149"/>
    </row>
    <row r="923" spans="1:42" ht="38.25">
      <c r="A923" s="2">
        <v>917</v>
      </c>
      <c r="B923" s="145">
        <v>7619</v>
      </c>
      <c r="C923" s="146" t="s">
        <v>512</v>
      </c>
      <c r="D923" s="147" t="s">
        <v>538</v>
      </c>
      <c r="E923" s="148" t="s">
        <v>5190</v>
      </c>
      <c r="F923" s="147" t="s">
        <v>3311</v>
      </c>
      <c r="G923" s="148" t="s">
        <v>2989</v>
      </c>
      <c r="H923" s="147" t="s">
        <v>615</v>
      </c>
      <c r="I923" s="147"/>
      <c r="J923" s="147"/>
      <c r="K923" s="147">
        <v>43689</v>
      </c>
      <c r="L923" s="147"/>
      <c r="M923" s="147">
        <v>4368.8999999999996</v>
      </c>
      <c r="N923" s="147">
        <v>39320.1</v>
      </c>
      <c r="O923" s="147">
        <v>3850</v>
      </c>
      <c r="P923" s="147">
        <v>2000</v>
      </c>
      <c r="Q923" s="147">
        <v>1000</v>
      </c>
      <c r="R923" s="147">
        <v>135</v>
      </c>
      <c r="S923" s="147"/>
      <c r="T923" s="147"/>
      <c r="U923" s="147"/>
      <c r="V923" s="147"/>
      <c r="W923" s="147"/>
      <c r="X923" s="147"/>
      <c r="Y923" s="147"/>
      <c r="Z923" s="147">
        <f t="shared" si="14"/>
        <v>6985</v>
      </c>
      <c r="AA923" s="147">
        <v>55042.9</v>
      </c>
      <c r="AB923" s="147"/>
      <c r="AC923" s="147"/>
      <c r="AD923" s="147"/>
      <c r="AE923" s="147">
        <v>8737.7999999999993</v>
      </c>
      <c r="AF923" s="147">
        <v>0</v>
      </c>
      <c r="AG923" s="147">
        <v>416.74</v>
      </c>
      <c r="AH923" s="147">
        <v>0</v>
      </c>
      <c r="AI923" s="147">
        <v>9154.5400000000009</v>
      </c>
      <c r="AJ923" s="147">
        <v>45888.36</v>
      </c>
      <c r="AK923" s="147"/>
      <c r="AL923" s="147">
        <v>45888.36</v>
      </c>
      <c r="AM923" s="147" t="s">
        <v>5223</v>
      </c>
      <c r="AN923" s="147"/>
      <c r="AO923" s="1">
        <v>0</v>
      </c>
      <c r="AP923" s="149"/>
    </row>
    <row r="924" spans="1:42" ht="38.25">
      <c r="A924" s="2">
        <v>918</v>
      </c>
      <c r="B924" s="145">
        <v>6494</v>
      </c>
      <c r="C924" s="146" t="s">
        <v>5224</v>
      </c>
      <c r="D924" s="147" t="s">
        <v>592</v>
      </c>
      <c r="E924" s="148" t="s">
        <v>5225</v>
      </c>
      <c r="F924" s="147" t="s">
        <v>3311</v>
      </c>
      <c r="G924" s="148" t="s">
        <v>1693</v>
      </c>
      <c r="H924" s="147" t="s">
        <v>144</v>
      </c>
      <c r="I924" s="147"/>
      <c r="J924" s="147"/>
      <c r="K924" s="147">
        <v>35420</v>
      </c>
      <c r="L924" s="147">
        <v>7086</v>
      </c>
      <c r="M924" s="147">
        <v>4250.6000000000004</v>
      </c>
      <c r="N924" s="147">
        <v>38255.4</v>
      </c>
      <c r="O924" s="147">
        <v>3344</v>
      </c>
      <c r="P924" s="147">
        <v>2000</v>
      </c>
      <c r="Q924" s="147">
        <v>1000</v>
      </c>
      <c r="R924" s="147"/>
      <c r="S924" s="147">
        <v>1604</v>
      </c>
      <c r="T924" s="147">
        <v>2100</v>
      </c>
      <c r="U924" s="147"/>
      <c r="V924" s="147"/>
      <c r="W924" s="147">
        <v>4000</v>
      </c>
      <c r="X924" s="147"/>
      <c r="Y924" s="147"/>
      <c r="Z924" s="147">
        <f t="shared" si="14"/>
        <v>14048</v>
      </c>
      <c r="AA924" s="147">
        <v>60804.6</v>
      </c>
      <c r="AB924" s="147"/>
      <c r="AC924" s="147">
        <v>25034.6</v>
      </c>
      <c r="AD924" s="147">
        <v>0</v>
      </c>
      <c r="AE924" s="147">
        <v>8501.2000000000007</v>
      </c>
      <c r="AF924" s="147">
        <v>5000</v>
      </c>
      <c r="AG924" s="147">
        <v>409.5</v>
      </c>
      <c r="AH924" s="147">
        <v>7696.73</v>
      </c>
      <c r="AI924" s="147">
        <v>21607.43</v>
      </c>
      <c r="AJ924" s="147">
        <v>39197.17</v>
      </c>
      <c r="AK924" s="147"/>
      <c r="AL924" s="147">
        <v>39197.17</v>
      </c>
      <c r="AM924" s="147" t="s">
        <v>5226</v>
      </c>
      <c r="AN924" s="147" t="s">
        <v>5227</v>
      </c>
      <c r="AO924" s="1" t="s">
        <v>5228</v>
      </c>
      <c r="AP924" s="149"/>
    </row>
    <row r="925" spans="1:42" ht="38.25">
      <c r="A925" s="2">
        <v>919</v>
      </c>
      <c r="B925" s="145">
        <v>6872</v>
      </c>
      <c r="C925" s="146" t="s">
        <v>5229</v>
      </c>
      <c r="D925" s="147" t="s">
        <v>592</v>
      </c>
      <c r="E925" s="148" t="s">
        <v>5225</v>
      </c>
      <c r="F925" s="147" t="s">
        <v>3311</v>
      </c>
      <c r="G925" s="148" t="s">
        <v>2821</v>
      </c>
      <c r="H925" s="147" t="s">
        <v>144</v>
      </c>
      <c r="I925" s="147"/>
      <c r="J925" s="147"/>
      <c r="K925" s="147">
        <v>35420</v>
      </c>
      <c r="L925" s="147">
        <v>4724</v>
      </c>
      <c r="M925" s="147">
        <v>4014.4</v>
      </c>
      <c r="N925" s="147">
        <v>36129.599999999999</v>
      </c>
      <c r="O925" s="147">
        <v>3344</v>
      </c>
      <c r="P925" s="147">
        <v>2000</v>
      </c>
      <c r="Q925" s="147">
        <v>1000</v>
      </c>
      <c r="R925" s="147"/>
      <c r="S925" s="147">
        <v>1604</v>
      </c>
      <c r="T925" s="147"/>
      <c r="U925" s="147"/>
      <c r="V925" s="147"/>
      <c r="W925" s="147"/>
      <c r="X925" s="147"/>
      <c r="Y925" s="147"/>
      <c r="Z925" s="147">
        <f t="shared" si="14"/>
        <v>7948</v>
      </c>
      <c r="AA925" s="147">
        <v>52106.400000000001</v>
      </c>
      <c r="AB925" s="147"/>
      <c r="AC925" s="147">
        <v>20962.91</v>
      </c>
      <c r="AD925" s="147">
        <v>0</v>
      </c>
      <c r="AE925" s="147">
        <v>8028.8</v>
      </c>
      <c r="AF925" s="147">
        <v>5000</v>
      </c>
      <c r="AG925" s="147">
        <v>458.38</v>
      </c>
      <c r="AH925" s="147">
        <v>3467.75</v>
      </c>
      <c r="AI925" s="147">
        <v>16954.93</v>
      </c>
      <c r="AJ925" s="147">
        <v>35151.47</v>
      </c>
      <c r="AK925" s="147"/>
      <c r="AL925" s="147">
        <v>35151.47</v>
      </c>
      <c r="AM925" s="147" t="s">
        <v>5230</v>
      </c>
      <c r="AN925" s="147" t="s">
        <v>5231</v>
      </c>
      <c r="AO925" s="1" t="s">
        <v>5232</v>
      </c>
      <c r="AP925" s="149"/>
    </row>
    <row r="926" spans="1:42" ht="38.25">
      <c r="A926" s="2">
        <v>920</v>
      </c>
      <c r="B926" s="145">
        <v>6982</v>
      </c>
      <c r="C926" s="146" t="s">
        <v>591</v>
      </c>
      <c r="D926" s="147" t="s">
        <v>592</v>
      </c>
      <c r="E926" s="148" t="s">
        <v>5225</v>
      </c>
      <c r="F926" s="147" t="s">
        <v>3311</v>
      </c>
      <c r="G926" s="148" t="s">
        <v>2821</v>
      </c>
      <c r="H926" s="147" t="s">
        <v>143</v>
      </c>
      <c r="I926" s="147"/>
      <c r="J926" s="147"/>
      <c r="K926" s="147">
        <v>32902</v>
      </c>
      <c r="L926" s="147">
        <v>4388</v>
      </c>
      <c r="M926" s="147">
        <v>3729</v>
      </c>
      <c r="N926" s="147">
        <v>33561</v>
      </c>
      <c r="O926" s="147">
        <v>2772</v>
      </c>
      <c r="P926" s="147">
        <v>2000</v>
      </c>
      <c r="Q926" s="147">
        <v>1000</v>
      </c>
      <c r="R926" s="147"/>
      <c r="S926" s="147">
        <v>1348</v>
      </c>
      <c r="T926" s="147"/>
      <c r="U926" s="147"/>
      <c r="V926" s="147"/>
      <c r="W926" s="147"/>
      <c r="X926" s="147"/>
      <c r="Y926" s="147"/>
      <c r="Z926" s="147">
        <f t="shared" si="14"/>
        <v>7120</v>
      </c>
      <c r="AA926" s="147">
        <v>48139</v>
      </c>
      <c r="AB926" s="147"/>
      <c r="AC926" s="147">
        <v>19811.66</v>
      </c>
      <c r="AD926" s="147">
        <v>0</v>
      </c>
      <c r="AE926" s="147">
        <v>7458</v>
      </c>
      <c r="AF926" s="147">
        <v>5000</v>
      </c>
      <c r="AG926" s="147">
        <v>384.11</v>
      </c>
      <c r="AH926" s="147">
        <v>1393.68</v>
      </c>
      <c r="AI926" s="147">
        <v>14235.79</v>
      </c>
      <c r="AJ926" s="147">
        <v>33903.21</v>
      </c>
      <c r="AK926" s="147"/>
      <c r="AL926" s="147">
        <v>33903.21</v>
      </c>
      <c r="AM926" s="147" t="s">
        <v>5233</v>
      </c>
      <c r="AN926" s="147" t="s">
        <v>5234</v>
      </c>
      <c r="AO926" s="1" t="s">
        <v>5235</v>
      </c>
      <c r="AP926" s="149"/>
    </row>
    <row r="927" spans="1:42" ht="38.25">
      <c r="A927" s="2">
        <v>921</v>
      </c>
      <c r="B927" s="145">
        <v>6983</v>
      </c>
      <c r="C927" s="146" t="s">
        <v>5236</v>
      </c>
      <c r="D927" s="147" t="s">
        <v>592</v>
      </c>
      <c r="E927" s="148" t="s">
        <v>5225</v>
      </c>
      <c r="F927" s="147" t="s">
        <v>3311</v>
      </c>
      <c r="G927" s="148" t="s">
        <v>2821</v>
      </c>
      <c r="H927" s="147" t="s">
        <v>143</v>
      </c>
      <c r="I927" s="147"/>
      <c r="J927" s="147"/>
      <c r="K927" s="147">
        <v>32902</v>
      </c>
      <c r="L927" s="147">
        <v>4388</v>
      </c>
      <c r="M927" s="147">
        <v>3729</v>
      </c>
      <c r="N927" s="147">
        <v>33561</v>
      </c>
      <c r="O927" s="147">
        <v>2772</v>
      </c>
      <c r="P927" s="147">
        <v>2000</v>
      </c>
      <c r="Q927" s="147">
        <v>1000</v>
      </c>
      <c r="R927" s="147">
        <v>156</v>
      </c>
      <c r="S927" s="147"/>
      <c r="T927" s="147"/>
      <c r="U927" s="147"/>
      <c r="V927" s="147"/>
      <c r="W927" s="147"/>
      <c r="X927" s="147"/>
      <c r="Y927" s="147"/>
      <c r="Z927" s="147">
        <f t="shared" si="14"/>
        <v>5928</v>
      </c>
      <c r="AA927" s="147">
        <v>46947</v>
      </c>
      <c r="AB927" s="147"/>
      <c r="AC927" s="147">
        <v>18681.580000000002</v>
      </c>
      <c r="AD927" s="147">
        <v>0</v>
      </c>
      <c r="AE927" s="147">
        <v>7458</v>
      </c>
      <c r="AF927" s="147">
        <v>5000</v>
      </c>
      <c r="AG927" s="147">
        <v>439.91</v>
      </c>
      <c r="AH927" s="147">
        <v>2784.34</v>
      </c>
      <c r="AI927" s="147">
        <v>15682.25</v>
      </c>
      <c r="AJ927" s="147">
        <v>31264.75</v>
      </c>
      <c r="AK927" s="147"/>
      <c r="AL927" s="147">
        <v>31264.75</v>
      </c>
      <c r="AM927" s="147" t="s">
        <v>5237</v>
      </c>
      <c r="AN927" s="147" t="s">
        <v>5238</v>
      </c>
      <c r="AO927" s="1" t="s">
        <v>5239</v>
      </c>
      <c r="AP927" s="149"/>
    </row>
    <row r="928" spans="1:42" ht="38.25">
      <c r="A928" s="2">
        <v>922</v>
      </c>
      <c r="B928" s="145">
        <v>6778</v>
      </c>
      <c r="C928" s="146" t="s">
        <v>1467</v>
      </c>
      <c r="D928" s="147" t="s">
        <v>1248</v>
      </c>
      <c r="E928" s="148" t="s">
        <v>5240</v>
      </c>
      <c r="F928" s="147" t="s">
        <v>3311</v>
      </c>
      <c r="G928" s="148" t="s">
        <v>2181</v>
      </c>
      <c r="H928" s="147" t="s">
        <v>142</v>
      </c>
      <c r="I928" s="147"/>
      <c r="J928" s="147"/>
      <c r="K928" s="147">
        <v>46207</v>
      </c>
      <c r="L928" s="147">
        <v>7700</v>
      </c>
      <c r="M928" s="147">
        <v>5390.7</v>
      </c>
      <c r="N928" s="147">
        <v>48516.3</v>
      </c>
      <c r="O928" s="147">
        <v>4220</v>
      </c>
      <c r="P928" s="147">
        <v>2000</v>
      </c>
      <c r="Q928" s="147">
        <v>1000</v>
      </c>
      <c r="R928" s="147">
        <v>291</v>
      </c>
      <c r="S928" s="147">
        <v>0</v>
      </c>
      <c r="T928" s="147">
        <v>2100</v>
      </c>
      <c r="U928" s="147"/>
      <c r="V928" s="147"/>
      <c r="W928" s="147">
        <v>4000</v>
      </c>
      <c r="X928" s="147"/>
      <c r="Y928" s="147"/>
      <c r="Z928" s="147">
        <f t="shared" si="14"/>
        <v>13611</v>
      </c>
      <c r="AA928" s="147">
        <v>72908.7</v>
      </c>
      <c r="AB928" s="147"/>
      <c r="AC928" s="147">
        <v>34764.400000000001</v>
      </c>
      <c r="AD928" s="147">
        <v>0</v>
      </c>
      <c r="AE928" s="147">
        <v>10781.4</v>
      </c>
      <c r="AF928" s="147">
        <v>10000</v>
      </c>
      <c r="AG928" s="147">
        <v>497.84</v>
      </c>
      <c r="AH928" s="147">
        <v>10125.64</v>
      </c>
      <c r="AI928" s="147">
        <v>31404.880000000001</v>
      </c>
      <c r="AJ928" s="147">
        <v>41503.82</v>
      </c>
      <c r="AK928" s="147"/>
      <c r="AL928" s="147">
        <v>41503.82</v>
      </c>
      <c r="AM928" s="147" t="s">
        <v>5241</v>
      </c>
      <c r="AN928" s="147" t="s">
        <v>5242</v>
      </c>
      <c r="AO928" s="1" t="s">
        <v>5243</v>
      </c>
      <c r="AP928" s="149"/>
    </row>
    <row r="929" spans="1:42" ht="38.25">
      <c r="A929" s="2">
        <v>923</v>
      </c>
      <c r="B929" s="145">
        <v>7126</v>
      </c>
      <c r="C929" s="146" t="s">
        <v>5244</v>
      </c>
      <c r="D929" s="147" t="s">
        <v>1248</v>
      </c>
      <c r="E929" s="148" t="s">
        <v>5240</v>
      </c>
      <c r="F929" s="147" t="s">
        <v>3311</v>
      </c>
      <c r="G929" s="148" t="s">
        <v>3083</v>
      </c>
      <c r="H929" s="147" t="s">
        <v>144</v>
      </c>
      <c r="I929" s="147"/>
      <c r="J929" s="147"/>
      <c r="K929" s="147">
        <v>35420</v>
      </c>
      <c r="L929" s="147">
        <v>2362</v>
      </c>
      <c r="M929" s="147">
        <v>3778.2</v>
      </c>
      <c r="N929" s="147">
        <v>34003.800000000003</v>
      </c>
      <c r="O929" s="147">
        <v>3344</v>
      </c>
      <c r="P929" s="147">
        <v>2000</v>
      </c>
      <c r="Q929" s="147">
        <v>1000</v>
      </c>
      <c r="R929" s="147">
        <v>185</v>
      </c>
      <c r="S929" s="147">
        <v>0</v>
      </c>
      <c r="T929" s="147">
        <v>0</v>
      </c>
      <c r="U929" s="147"/>
      <c r="V929" s="147"/>
      <c r="W929" s="147">
        <v>0</v>
      </c>
      <c r="X929" s="147"/>
      <c r="Y929" s="147"/>
      <c r="Z929" s="147">
        <f t="shared" si="14"/>
        <v>6529</v>
      </c>
      <c r="AA929" s="147">
        <v>48089.2</v>
      </c>
      <c r="AB929" s="147"/>
      <c r="AC929" s="147">
        <v>6752.77</v>
      </c>
      <c r="AD929" s="147"/>
      <c r="AE929" s="147">
        <v>7556.4</v>
      </c>
      <c r="AF929" s="147">
        <v>12000</v>
      </c>
      <c r="AG929" s="147">
        <v>329.62</v>
      </c>
      <c r="AH929" s="147">
        <v>225.09</v>
      </c>
      <c r="AI929" s="147">
        <v>20111.11</v>
      </c>
      <c r="AJ929" s="147">
        <v>27978.09</v>
      </c>
      <c r="AK929" s="147"/>
      <c r="AL929" s="147">
        <v>27978.09</v>
      </c>
      <c r="AM929" s="147" t="s">
        <v>5245</v>
      </c>
      <c r="AN929" s="147" t="s">
        <v>5246</v>
      </c>
      <c r="AO929" s="1" t="s">
        <v>5247</v>
      </c>
      <c r="AP929" s="149"/>
    </row>
    <row r="930" spans="1:42" ht="38.25">
      <c r="A930" s="2">
        <v>924</v>
      </c>
      <c r="B930" s="145">
        <v>7137</v>
      </c>
      <c r="C930" s="146" t="s">
        <v>1247</v>
      </c>
      <c r="D930" s="147" t="s">
        <v>1248</v>
      </c>
      <c r="E930" s="148" t="s">
        <v>5240</v>
      </c>
      <c r="F930" s="147" t="s">
        <v>3311</v>
      </c>
      <c r="G930" s="148" t="s">
        <v>3083</v>
      </c>
      <c r="H930" s="147" t="s">
        <v>144</v>
      </c>
      <c r="I930" s="147"/>
      <c r="J930" s="147"/>
      <c r="K930" s="147">
        <v>35420</v>
      </c>
      <c r="L930" s="147">
        <v>2362</v>
      </c>
      <c r="M930" s="147">
        <v>3778.2</v>
      </c>
      <c r="N930" s="147">
        <v>34003.800000000003</v>
      </c>
      <c r="O930" s="147">
        <v>3344</v>
      </c>
      <c r="P930" s="147">
        <v>2000</v>
      </c>
      <c r="Q930" s="147">
        <v>1000</v>
      </c>
      <c r="R930" s="147"/>
      <c r="S930" s="147">
        <v>1604</v>
      </c>
      <c r="T930" s="147"/>
      <c r="U930" s="147"/>
      <c r="V930" s="147"/>
      <c r="W930" s="147"/>
      <c r="X930" s="147"/>
      <c r="Y930" s="147"/>
      <c r="Z930" s="147">
        <f t="shared" si="14"/>
        <v>7948</v>
      </c>
      <c r="AA930" s="147">
        <v>49508.2</v>
      </c>
      <c r="AB930" s="147"/>
      <c r="AC930" s="147">
        <v>9195.84</v>
      </c>
      <c r="AD930" s="147"/>
      <c r="AE930" s="147">
        <v>7556.4</v>
      </c>
      <c r="AF930" s="147">
        <v>20000</v>
      </c>
      <c r="AG930" s="147">
        <v>0</v>
      </c>
      <c r="AH930" s="147">
        <v>90.87</v>
      </c>
      <c r="AI930" s="147">
        <v>27647.27</v>
      </c>
      <c r="AJ930" s="147">
        <v>21860.93</v>
      </c>
      <c r="AK930" s="147"/>
      <c r="AL930" s="147">
        <v>21860.93</v>
      </c>
      <c r="AM930" s="147" t="s">
        <v>5248</v>
      </c>
      <c r="AN930" s="147" t="s">
        <v>5249</v>
      </c>
      <c r="AO930" s="1" t="s">
        <v>5250</v>
      </c>
      <c r="AP930" s="149"/>
    </row>
    <row r="931" spans="1:42" ht="38.25">
      <c r="A931" s="2">
        <v>925</v>
      </c>
      <c r="B931" s="145">
        <v>4806</v>
      </c>
      <c r="C931" s="146" t="s">
        <v>1571</v>
      </c>
      <c r="D931" s="147" t="s">
        <v>554</v>
      </c>
      <c r="E931" s="148" t="s">
        <v>5251</v>
      </c>
      <c r="F931" s="147" t="s">
        <v>3311</v>
      </c>
      <c r="G931" s="148" t="s">
        <v>1752</v>
      </c>
      <c r="H931" s="147" t="s">
        <v>142</v>
      </c>
      <c r="I931" s="147"/>
      <c r="J931" s="147"/>
      <c r="K931" s="147">
        <v>46207</v>
      </c>
      <c r="L931" s="147">
        <v>15400</v>
      </c>
      <c r="M931" s="147">
        <v>6160.7</v>
      </c>
      <c r="N931" s="147">
        <v>55446.3</v>
      </c>
      <c r="O931" s="147">
        <v>4220</v>
      </c>
      <c r="P931" s="147">
        <v>2000</v>
      </c>
      <c r="Q931" s="147">
        <v>1000</v>
      </c>
      <c r="R931" s="147"/>
      <c r="S931" s="147">
        <v>1211</v>
      </c>
      <c r="T931" s="147"/>
      <c r="U931" s="147"/>
      <c r="V931" s="147"/>
      <c r="W931" s="147"/>
      <c r="X931" s="147"/>
      <c r="Y931" s="147"/>
      <c r="Z931" s="147">
        <f t="shared" si="14"/>
        <v>8431</v>
      </c>
      <c r="AA931" s="147">
        <v>76198.7</v>
      </c>
      <c r="AB931" s="147"/>
      <c r="AC931" s="147">
        <v>38367.339999999997</v>
      </c>
      <c r="AD931" s="147">
        <v>0</v>
      </c>
      <c r="AE931" s="147">
        <v>12321.4</v>
      </c>
      <c r="AF931" s="147">
        <v>5000</v>
      </c>
      <c r="AG931" s="147">
        <v>500</v>
      </c>
      <c r="AH931" s="147">
        <v>15424.41</v>
      </c>
      <c r="AI931" s="147">
        <v>33245.81</v>
      </c>
      <c r="AJ931" s="147">
        <v>42952.89</v>
      </c>
      <c r="AK931" s="147"/>
      <c r="AL931" s="147">
        <v>42952.89</v>
      </c>
      <c r="AM931" s="147" t="s">
        <v>5252</v>
      </c>
      <c r="AN931" s="147" t="s">
        <v>5253</v>
      </c>
      <c r="AO931" s="1" t="s">
        <v>5254</v>
      </c>
      <c r="AP931" s="149"/>
    </row>
    <row r="932" spans="1:42" ht="38.25">
      <c r="A932" s="2">
        <v>926</v>
      </c>
      <c r="B932" s="145">
        <v>5550</v>
      </c>
      <c r="C932" s="146" t="s">
        <v>1466</v>
      </c>
      <c r="D932" s="147" t="s">
        <v>554</v>
      </c>
      <c r="E932" s="148" t="s">
        <v>5251</v>
      </c>
      <c r="F932" s="147" t="s">
        <v>3311</v>
      </c>
      <c r="G932" s="148" t="s">
        <v>1777</v>
      </c>
      <c r="H932" s="147" t="s">
        <v>145</v>
      </c>
      <c r="I932" s="147"/>
      <c r="J932" s="147"/>
      <c r="K932" s="147">
        <v>52774</v>
      </c>
      <c r="L932" s="147">
        <v>15831</v>
      </c>
      <c r="M932" s="147">
        <v>6860.5</v>
      </c>
      <c r="N932" s="147">
        <v>61744.5</v>
      </c>
      <c r="O932" s="147">
        <v>4620</v>
      </c>
      <c r="P932" s="147">
        <v>2000</v>
      </c>
      <c r="Q932" s="147">
        <v>1000</v>
      </c>
      <c r="R932" s="147"/>
      <c r="S932" s="147">
        <v>1436</v>
      </c>
      <c r="T932" s="147">
        <v>2400</v>
      </c>
      <c r="U932" s="147"/>
      <c r="V932" s="147"/>
      <c r="W932" s="147">
        <v>6000</v>
      </c>
      <c r="X932" s="147"/>
      <c r="Y932" s="147"/>
      <c r="Z932" s="147">
        <f t="shared" si="14"/>
        <v>17456</v>
      </c>
      <c r="AA932" s="147">
        <v>92921.5</v>
      </c>
      <c r="AB932" s="147"/>
      <c r="AC932" s="147">
        <v>45318.12</v>
      </c>
      <c r="AD932" s="147">
        <v>0</v>
      </c>
      <c r="AE932" s="147">
        <v>13721</v>
      </c>
      <c r="AF932" s="147">
        <v>15000</v>
      </c>
      <c r="AG932" s="147">
        <v>500</v>
      </c>
      <c r="AH932" s="147">
        <v>22107.99</v>
      </c>
      <c r="AI932" s="147">
        <v>51328.99</v>
      </c>
      <c r="AJ932" s="147">
        <v>41592.51</v>
      </c>
      <c r="AK932" s="147"/>
      <c r="AL932" s="147">
        <v>41592.51</v>
      </c>
      <c r="AM932" s="147" t="s">
        <v>5255</v>
      </c>
      <c r="AN932" s="147" t="s">
        <v>5256</v>
      </c>
      <c r="AO932" s="1" t="s">
        <v>5257</v>
      </c>
      <c r="AP932" s="149"/>
    </row>
    <row r="933" spans="1:42" ht="38.25">
      <c r="A933" s="2">
        <v>927</v>
      </c>
      <c r="B933" s="145">
        <v>5594</v>
      </c>
      <c r="C933" s="146" t="s">
        <v>1572</v>
      </c>
      <c r="D933" s="147" t="s">
        <v>554</v>
      </c>
      <c r="E933" s="148" t="s">
        <v>5251</v>
      </c>
      <c r="F933" s="147" t="s">
        <v>3311</v>
      </c>
      <c r="G933" s="148" t="s">
        <v>1716</v>
      </c>
      <c r="H933" s="147" t="s">
        <v>144</v>
      </c>
      <c r="I933" s="147"/>
      <c r="J933" s="147"/>
      <c r="K933" s="147">
        <v>35420</v>
      </c>
      <c r="L933" s="147">
        <v>12991</v>
      </c>
      <c r="M933" s="147">
        <v>4841.1000000000004</v>
      </c>
      <c r="N933" s="147">
        <v>43569.9</v>
      </c>
      <c r="O933" s="147">
        <v>3344</v>
      </c>
      <c r="P933" s="147">
        <v>2000</v>
      </c>
      <c r="Q933" s="147">
        <v>1000</v>
      </c>
      <c r="R933" s="147">
        <v>93</v>
      </c>
      <c r="S933" s="147"/>
      <c r="T933" s="147">
        <v>0</v>
      </c>
      <c r="U933" s="147"/>
      <c r="V933" s="147"/>
      <c r="W933" s="147">
        <v>0</v>
      </c>
      <c r="X933" s="147"/>
      <c r="Y933" s="147"/>
      <c r="Z933" s="147">
        <f t="shared" si="14"/>
        <v>6437</v>
      </c>
      <c r="AA933" s="147">
        <v>59689.1</v>
      </c>
      <c r="AB933" s="147"/>
      <c r="AC933" s="147">
        <v>33596.89</v>
      </c>
      <c r="AD933" s="147">
        <v>0</v>
      </c>
      <c r="AE933" s="147">
        <v>9682.2000000000007</v>
      </c>
      <c r="AF933" s="147">
        <v>15000</v>
      </c>
      <c r="AG933" s="147">
        <v>432.65</v>
      </c>
      <c r="AH933" s="147">
        <v>7406.95</v>
      </c>
      <c r="AI933" s="147">
        <v>32521.8</v>
      </c>
      <c r="AJ933" s="147">
        <v>27167.3</v>
      </c>
      <c r="AK933" s="147"/>
      <c r="AL933" s="147">
        <v>27167.3</v>
      </c>
      <c r="AM933" s="147" t="s">
        <v>5258</v>
      </c>
      <c r="AN933" s="147" t="s">
        <v>5259</v>
      </c>
      <c r="AO933" s="1" t="s">
        <v>5260</v>
      </c>
      <c r="AP933" s="149"/>
    </row>
    <row r="934" spans="1:42" ht="38.25">
      <c r="A934" s="2">
        <v>928</v>
      </c>
      <c r="B934" s="145">
        <v>6200</v>
      </c>
      <c r="C934" s="146" t="s">
        <v>553</v>
      </c>
      <c r="D934" s="147" t="s">
        <v>554</v>
      </c>
      <c r="E934" s="148" t="s">
        <v>5251</v>
      </c>
      <c r="F934" s="147" t="s">
        <v>3311</v>
      </c>
      <c r="G934" s="148" t="s">
        <v>1723</v>
      </c>
      <c r="H934" s="147" t="s">
        <v>144</v>
      </c>
      <c r="I934" s="147"/>
      <c r="J934" s="147"/>
      <c r="K934" s="147">
        <v>35420</v>
      </c>
      <c r="L934" s="147">
        <v>9448</v>
      </c>
      <c r="M934" s="147">
        <v>4486.8</v>
      </c>
      <c r="N934" s="147">
        <v>40381.199999999997</v>
      </c>
      <c r="O934" s="147">
        <v>3344</v>
      </c>
      <c r="P934" s="147">
        <v>2000</v>
      </c>
      <c r="Q934" s="147">
        <v>1000</v>
      </c>
      <c r="R934" s="147">
        <v>93</v>
      </c>
      <c r="S934" s="147"/>
      <c r="T934" s="147"/>
      <c r="U934" s="147"/>
      <c r="V934" s="147"/>
      <c r="W934" s="147"/>
      <c r="X934" s="147"/>
      <c r="Y934" s="147"/>
      <c r="Z934" s="147">
        <f t="shared" si="14"/>
        <v>6437</v>
      </c>
      <c r="AA934" s="147">
        <v>55791.8</v>
      </c>
      <c r="AB934" s="147"/>
      <c r="AC934" s="147">
        <v>27823.66</v>
      </c>
      <c r="AD934" s="147">
        <v>0</v>
      </c>
      <c r="AE934" s="147">
        <v>8973.6</v>
      </c>
      <c r="AF934" s="147">
        <v>15000</v>
      </c>
      <c r="AG934" s="147">
        <v>446.06</v>
      </c>
      <c r="AH934" s="147">
        <v>4877.03</v>
      </c>
      <c r="AI934" s="147">
        <v>29296.69</v>
      </c>
      <c r="AJ934" s="147">
        <v>26495.11</v>
      </c>
      <c r="AK934" s="147"/>
      <c r="AL934" s="147">
        <v>26495.11</v>
      </c>
      <c r="AM934" s="147" t="s">
        <v>5261</v>
      </c>
      <c r="AN934" s="147" t="s">
        <v>5262</v>
      </c>
      <c r="AO934" s="1" t="s">
        <v>5263</v>
      </c>
      <c r="AP934" s="149"/>
    </row>
    <row r="935" spans="1:42" ht="51">
      <c r="A935" s="2">
        <v>929</v>
      </c>
      <c r="B935" s="145">
        <v>6373</v>
      </c>
      <c r="C935" s="146" t="s">
        <v>5264</v>
      </c>
      <c r="D935" s="147" t="s">
        <v>554</v>
      </c>
      <c r="E935" s="148" t="s">
        <v>5251</v>
      </c>
      <c r="F935" s="147" t="s">
        <v>3311</v>
      </c>
      <c r="G935" s="148" t="s">
        <v>1693</v>
      </c>
      <c r="H935" s="147" t="s">
        <v>144</v>
      </c>
      <c r="I935" s="147"/>
      <c r="J935" s="147"/>
      <c r="K935" s="147">
        <v>35420</v>
      </c>
      <c r="L935" s="147">
        <v>7086</v>
      </c>
      <c r="M935" s="147">
        <v>4250.6000000000004</v>
      </c>
      <c r="N935" s="147">
        <v>38255.4</v>
      </c>
      <c r="O935" s="147">
        <v>3344</v>
      </c>
      <c r="P935" s="147">
        <v>2000</v>
      </c>
      <c r="Q935" s="147">
        <v>1000</v>
      </c>
      <c r="R935" s="147"/>
      <c r="S935" s="147">
        <v>771</v>
      </c>
      <c r="T935" s="147"/>
      <c r="U935" s="147"/>
      <c r="V935" s="147"/>
      <c r="W935" s="147"/>
      <c r="X935" s="147"/>
      <c r="Y935" s="147"/>
      <c r="Z935" s="147">
        <f t="shared" si="14"/>
        <v>7115</v>
      </c>
      <c r="AA935" s="147">
        <v>53871.6</v>
      </c>
      <c r="AB935" s="147"/>
      <c r="AC935" s="147">
        <v>24471.91</v>
      </c>
      <c r="AD935" s="147">
        <v>0</v>
      </c>
      <c r="AE935" s="147">
        <v>8501.2000000000007</v>
      </c>
      <c r="AF935" s="147">
        <v>12000</v>
      </c>
      <c r="AG935" s="147">
        <v>441.3</v>
      </c>
      <c r="AH935" s="147">
        <v>3907.52</v>
      </c>
      <c r="AI935" s="147">
        <v>24850.02</v>
      </c>
      <c r="AJ935" s="147">
        <v>29021.58</v>
      </c>
      <c r="AK935" s="147"/>
      <c r="AL935" s="147">
        <v>29021.58</v>
      </c>
      <c r="AM935" s="147" t="s">
        <v>5265</v>
      </c>
      <c r="AN935" s="147" t="s">
        <v>5266</v>
      </c>
      <c r="AO935" s="1" t="s">
        <v>5267</v>
      </c>
      <c r="AP935" s="149"/>
    </row>
    <row r="936" spans="1:42" ht="38.25">
      <c r="A936" s="2">
        <v>930</v>
      </c>
      <c r="B936" s="145">
        <v>6383</v>
      </c>
      <c r="C936" s="146" t="s">
        <v>5268</v>
      </c>
      <c r="D936" s="147" t="s">
        <v>554</v>
      </c>
      <c r="E936" s="148" t="s">
        <v>5251</v>
      </c>
      <c r="F936" s="147" t="s">
        <v>3311</v>
      </c>
      <c r="G936" s="148" t="s">
        <v>1693</v>
      </c>
      <c r="H936" s="147" t="s">
        <v>144</v>
      </c>
      <c r="I936" s="147"/>
      <c r="J936" s="147"/>
      <c r="K936" s="147">
        <v>35420</v>
      </c>
      <c r="L936" s="147">
        <v>7086</v>
      </c>
      <c r="M936" s="147">
        <v>4250.6000000000004</v>
      </c>
      <c r="N936" s="147">
        <v>38255.4</v>
      </c>
      <c r="O936" s="147">
        <v>3344</v>
      </c>
      <c r="P936" s="147">
        <v>2000</v>
      </c>
      <c r="Q936" s="147">
        <v>1000</v>
      </c>
      <c r="R936" s="147"/>
      <c r="S936" s="147">
        <v>771</v>
      </c>
      <c r="T936" s="147"/>
      <c r="U936" s="147"/>
      <c r="V936" s="147"/>
      <c r="W936" s="147"/>
      <c r="X936" s="147"/>
      <c r="Y936" s="147"/>
      <c r="Z936" s="147">
        <f t="shared" si="14"/>
        <v>7115</v>
      </c>
      <c r="AA936" s="147">
        <v>53871.6</v>
      </c>
      <c r="AB936" s="147"/>
      <c r="AC936" s="147">
        <v>26720.76</v>
      </c>
      <c r="AD936" s="147">
        <v>0</v>
      </c>
      <c r="AE936" s="147">
        <v>8501.2000000000007</v>
      </c>
      <c r="AF936" s="147">
        <v>10000</v>
      </c>
      <c r="AG936" s="147">
        <v>429.44</v>
      </c>
      <c r="AH936" s="147">
        <v>4589.88</v>
      </c>
      <c r="AI936" s="147">
        <v>23520.52</v>
      </c>
      <c r="AJ936" s="147">
        <v>30351.08</v>
      </c>
      <c r="AK936" s="147"/>
      <c r="AL936" s="147">
        <v>30351.08</v>
      </c>
      <c r="AM936" s="147" t="s">
        <v>5269</v>
      </c>
      <c r="AN936" s="147" t="s">
        <v>5270</v>
      </c>
      <c r="AO936" s="1" t="s">
        <v>5271</v>
      </c>
      <c r="AP936" s="149"/>
    </row>
    <row r="937" spans="1:42" ht="38.25">
      <c r="A937" s="2">
        <v>931</v>
      </c>
      <c r="B937" s="145">
        <v>6483</v>
      </c>
      <c r="C937" s="146" t="s">
        <v>1251</v>
      </c>
      <c r="D937" s="147" t="s">
        <v>554</v>
      </c>
      <c r="E937" s="148" t="s">
        <v>5251</v>
      </c>
      <c r="F937" s="147" t="s">
        <v>3311</v>
      </c>
      <c r="G937" s="148" t="s">
        <v>1693</v>
      </c>
      <c r="H937" s="147" t="s">
        <v>144</v>
      </c>
      <c r="I937" s="147"/>
      <c r="J937" s="147"/>
      <c r="K937" s="147">
        <v>35420</v>
      </c>
      <c r="L937" s="147">
        <v>7086</v>
      </c>
      <c r="M937" s="147">
        <v>4250.6000000000004</v>
      </c>
      <c r="N937" s="147">
        <v>38255.4</v>
      </c>
      <c r="O937" s="147">
        <v>3344</v>
      </c>
      <c r="P937" s="147">
        <v>2000</v>
      </c>
      <c r="Q937" s="147">
        <v>1000</v>
      </c>
      <c r="R937" s="147">
        <v>93</v>
      </c>
      <c r="S937" s="147"/>
      <c r="T937" s="147">
        <v>0</v>
      </c>
      <c r="U937" s="147"/>
      <c r="V937" s="147"/>
      <c r="W937" s="147">
        <v>0</v>
      </c>
      <c r="X937" s="147"/>
      <c r="Y937" s="147"/>
      <c r="Z937" s="147">
        <f t="shared" si="14"/>
        <v>6437</v>
      </c>
      <c r="AA937" s="147">
        <v>53193.599999999999</v>
      </c>
      <c r="AB937" s="147"/>
      <c r="AC937" s="147">
        <v>24066.97</v>
      </c>
      <c r="AD937" s="147">
        <v>0</v>
      </c>
      <c r="AE937" s="147">
        <v>8501.2000000000007</v>
      </c>
      <c r="AF937" s="147">
        <v>5000</v>
      </c>
      <c r="AG937" s="147">
        <v>412.37</v>
      </c>
      <c r="AH937" s="147">
        <v>4886.8900000000003</v>
      </c>
      <c r="AI937" s="147">
        <v>18800.46</v>
      </c>
      <c r="AJ937" s="147">
        <v>34393.14</v>
      </c>
      <c r="AK937" s="147"/>
      <c r="AL937" s="147">
        <v>34393.14</v>
      </c>
      <c r="AM937" s="147" t="s">
        <v>5272</v>
      </c>
      <c r="AN937" s="147" t="s">
        <v>5273</v>
      </c>
      <c r="AO937" s="1" t="s">
        <v>5274</v>
      </c>
      <c r="AP937" s="149"/>
    </row>
    <row r="938" spans="1:42" ht="38.25">
      <c r="A938" s="2">
        <v>932</v>
      </c>
      <c r="B938" s="145">
        <v>6536</v>
      </c>
      <c r="C938" s="146" t="s">
        <v>5275</v>
      </c>
      <c r="D938" s="147" t="s">
        <v>554</v>
      </c>
      <c r="E938" s="148" t="s">
        <v>5251</v>
      </c>
      <c r="F938" s="147" t="s">
        <v>3311</v>
      </c>
      <c r="G938" s="148" t="s">
        <v>1693</v>
      </c>
      <c r="H938" s="147" t="s">
        <v>143</v>
      </c>
      <c r="I938" s="147"/>
      <c r="J938" s="147"/>
      <c r="K938" s="147">
        <v>32902</v>
      </c>
      <c r="L938" s="147">
        <v>6582</v>
      </c>
      <c r="M938" s="147">
        <v>3948.4</v>
      </c>
      <c r="N938" s="147">
        <v>35535.599999999999</v>
      </c>
      <c r="O938" s="147">
        <v>2772</v>
      </c>
      <c r="P938" s="147">
        <v>2000</v>
      </c>
      <c r="Q938" s="147">
        <v>1000</v>
      </c>
      <c r="R938" s="147"/>
      <c r="S938" s="147">
        <v>648</v>
      </c>
      <c r="T938" s="147"/>
      <c r="U938" s="147"/>
      <c r="V938" s="147"/>
      <c r="W938" s="147"/>
      <c r="X938" s="147"/>
      <c r="Y938" s="147"/>
      <c r="Z938" s="147">
        <f t="shared" si="14"/>
        <v>6420</v>
      </c>
      <c r="AA938" s="147">
        <v>49852.4</v>
      </c>
      <c r="AB938" s="147"/>
      <c r="AC938" s="147">
        <v>23608.87</v>
      </c>
      <c r="AD938" s="147">
        <v>0</v>
      </c>
      <c r="AE938" s="147">
        <v>7896.8</v>
      </c>
      <c r="AF938" s="147">
        <v>2000</v>
      </c>
      <c r="AG938" s="147">
        <v>421.07</v>
      </c>
      <c r="AH938" s="147">
        <v>4267.1000000000004</v>
      </c>
      <c r="AI938" s="147">
        <v>14584.97</v>
      </c>
      <c r="AJ938" s="147">
        <v>35267.43</v>
      </c>
      <c r="AK938" s="147"/>
      <c r="AL938" s="147">
        <v>35267.43</v>
      </c>
      <c r="AM938" s="147" t="s">
        <v>5276</v>
      </c>
      <c r="AN938" s="147" t="s">
        <v>5277</v>
      </c>
      <c r="AO938" s="1" t="s">
        <v>5278</v>
      </c>
      <c r="AP938" s="149"/>
    </row>
    <row r="939" spans="1:42" ht="38.25">
      <c r="A939" s="2">
        <v>933</v>
      </c>
      <c r="B939" s="145">
        <v>6871</v>
      </c>
      <c r="C939" s="146" t="s">
        <v>5279</v>
      </c>
      <c r="D939" s="147" t="s">
        <v>554</v>
      </c>
      <c r="E939" s="148" t="s">
        <v>5251</v>
      </c>
      <c r="F939" s="147" t="s">
        <v>3311</v>
      </c>
      <c r="G939" s="148" t="s">
        <v>2821</v>
      </c>
      <c r="H939" s="147" t="s">
        <v>144</v>
      </c>
      <c r="I939" s="147"/>
      <c r="J939" s="147"/>
      <c r="K939" s="147">
        <v>35420</v>
      </c>
      <c r="L939" s="147">
        <v>4724</v>
      </c>
      <c r="M939" s="147">
        <v>4014.4</v>
      </c>
      <c r="N939" s="147">
        <v>36129.599999999999</v>
      </c>
      <c r="O939" s="147">
        <v>3344</v>
      </c>
      <c r="P939" s="147">
        <v>2000</v>
      </c>
      <c r="Q939" s="147">
        <v>1000</v>
      </c>
      <c r="R939" s="147">
        <v>93</v>
      </c>
      <c r="S939" s="147"/>
      <c r="T939" s="147"/>
      <c r="U939" s="147"/>
      <c r="V939" s="147"/>
      <c r="W939" s="147"/>
      <c r="X939" s="147"/>
      <c r="Y939" s="147"/>
      <c r="Z939" s="147">
        <f t="shared" si="14"/>
        <v>6437</v>
      </c>
      <c r="AA939" s="147">
        <v>50595.4</v>
      </c>
      <c r="AB939" s="147"/>
      <c r="AC939" s="147">
        <v>19028.88</v>
      </c>
      <c r="AD939" s="147">
        <v>0</v>
      </c>
      <c r="AE939" s="147">
        <v>8028.8</v>
      </c>
      <c r="AF939" s="147">
        <v>10000</v>
      </c>
      <c r="AG939" s="147">
        <v>426.1</v>
      </c>
      <c r="AH939" s="147">
        <v>3179.7</v>
      </c>
      <c r="AI939" s="147">
        <v>21634.6</v>
      </c>
      <c r="AJ939" s="147">
        <v>28960.799999999999</v>
      </c>
      <c r="AK939" s="147"/>
      <c r="AL939" s="147">
        <v>28960.799999999999</v>
      </c>
      <c r="AM939" s="147" t="s">
        <v>5280</v>
      </c>
      <c r="AN939" s="147" t="s">
        <v>5281</v>
      </c>
      <c r="AO939" s="1" t="s">
        <v>5282</v>
      </c>
      <c r="AP939" s="149"/>
    </row>
    <row r="940" spans="1:42" ht="38.25">
      <c r="A940" s="2">
        <v>934</v>
      </c>
      <c r="B940" s="145">
        <v>6986</v>
      </c>
      <c r="C940" s="146" t="s">
        <v>5283</v>
      </c>
      <c r="D940" s="147" t="s">
        <v>554</v>
      </c>
      <c r="E940" s="148" t="s">
        <v>5251</v>
      </c>
      <c r="F940" s="147" t="s">
        <v>3311</v>
      </c>
      <c r="G940" s="148" t="s">
        <v>2821</v>
      </c>
      <c r="H940" s="147" t="s">
        <v>143</v>
      </c>
      <c r="I940" s="147"/>
      <c r="J940" s="147"/>
      <c r="K940" s="147">
        <v>32902</v>
      </c>
      <c r="L940" s="147">
        <v>4388</v>
      </c>
      <c r="M940" s="147">
        <v>3729</v>
      </c>
      <c r="N940" s="147">
        <v>33561</v>
      </c>
      <c r="O940" s="147">
        <v>2772</v>
      </c>
      <c r="P940" s="147">
        <v>2000</v>
      </c>
      <c r="Q940" s="147">
        <v>1000</v>
      </c>
      <c r="R940" s="147"/>
      <c r="S940" s="147">
        <v>648</v>
      </c>
      <c r="T940" s="147"/>
      <c r="U940" s="147"/>
      <c r="V940" s="147"/>
      <c r="W940" s="147"/>
      <c r="X940" s="147"/>
      <c r="Y940" s="147"/>
      <c r="Z940" s="147">
        <f t="shared" si="14"/>
        <v>6420</v>
      </c>
      <c r="AA940" s="147">
        <v>47439</v>
      </c>
      <c r="AB940" s="147"/>
      <c r="AC940" s="147">
        <v>9787.5</v>
      </c>
      <c r="AD940" s="147">
        <v>0</v>
      </c>
      <c r="AE940" s="147">
        <v>7458</v>
      </c>
      <c r="AF940" s="147">
        <v>15000</v>
      </c>
      <c r="AG940" s="147">
        <v>397.8</v>
      </c>
      <c r="AH940" s="147">
        <v>561.22</v>
      </c>
      <c r="AI940" s="147">
        <v>23417.02</v>
      </c>
      <c r="AJ940" s="147">
        <v>24021.98</v>
      </c>
      <c r="AK940" s="147"/>
      <c r="AL940" s="147">
        <v>24021.98</v>
      </c>
      <c r="AM940" s="147" t="s">
        <v>5284</v>
      </c>
      <c r="AN940" s="147" t="s">
        <v>5285</v>
      </c>
      <c r="AO940" s="1" t="s">
        <v>5286</v>
      </c>
      <c r="AP940" s="149"/>
    </row>
    <row r="941" spans="1:42" ht="38.25">
      <c r="A941" s="2">
        <v>935</v>
      </c>
      <c r="B941" s="145">
        <v>90161</v>
      </c>
      <c r="C941" s="146" t="s">
        <v>5287</v>
      </c>
      <c r="D941" s="147" t="s">
        <v>554</v>
      </c>
      <c r="E941" s="148" t="s">
        <v>5251</v>
      </c>
      <c r="F941" s="147" t="s">
        <v>3311</v>
      </c>
      <c r="G941" s="148"/>
      <c r="H941" s="147" t="s">
        <v>3233</v>
      </c>
      <c r="I941" s="147"/>
      <c r="J941" s="147"/>
      <c r="K941" s="147">
        <v>24702</v>
      </c>
      <c r="L941" s="147"/>
      <c r="M941" s="147">
        <v>0</v>
      </c>
      <c r="N941" s="147">
        <v>24702</v>
      </c>
      <c r="O941" s="147"/>
      <c r="P941" s="147">
        <v>2000</v>
      </c>
      <c r="Q941" s="147">
        <v>1000</v>
      </c>
      <c r="R941" s="147"/>
      <c r="S941" s="147"/>
      <c r="T941" s="147"/>
      <c r="U941" s="147"/>
      <c r="V941" s="147">
        <v>0</v>
      </c>
      <c r="W941" s="147"/>
      <c r="X941" s="147"/>
      <c r="Y941" s="147"/>
      <c r="Z941" s="147">
        <f t="shared" si="14"/>
        <v>3000</v>
      </c>
      <c r="AA941" s="147">
        <v>27702</v>
      </c>
      <c r="AB941" s="147"/>
      <c r="AC941" s="147"/>
      <c r="AD941" s="147">
        <v>0</v>
      </c>
      <c r="AE941" s="147">
        <v>0</v>
      </c>
      <c r="AF941" s="147">
        <v>0</v>
      </c>
      <c r="AG941" s="147">
        <v>277.02</v>
      </c>
      <c r="AH941" s="147">
        <v>0</v>
      </c>
      <c r="AI941" s="147">
        <v>277.02</v>
      </c>
      <c r="AJ941" s="147">
        <v>27424.98</v>
      </c>
      <c r="AK941" s="147"/>
      <c r="AL941" s="147">
        <v>27424.98</v>
      </c>
      <c r="AM941" s="147" t="s">
        <v>5288</v>
      </c>
      <c r="AN941" s="147"/>
      <c r="AO941" s="1">
        <v>0</v>
      </c>
      <c r="AP941" s="149"/>
    </row>
    <row r="942" spans="1:42" ht="38.25">
      <c r="A942" s="2">
        <v>936</v>
      </c>
      <c r="B942" s="145">
        <v>4973</v>
      </c>
      <c r="C942" s="146" t="s">
        <v>5289</v>
      </c>
      <c r="D942" s="147" t="s">
        <v>1066</v>
      </c>
      <c r="E942" s="148" t="s">
        <v>5290</v>
      </c>
      <c r="F942" s="147" t="s">
        <v>3311</v>
      </c>
      <c r="G942" s="148" t="s">
        <v>1716</v>
      </c>
      <c r="H942" s="147" t="s">
        <v>142</v>
      </c>
      <c r="I942" s="147"/>
      <c r="J942" s="147"/>
      <c r="K942" s="147">
        <v>46207</v>
      </c>
      <c r="L942" s="147">
        <v>16940</v>
      </c>
      <c r="M942" s="147">
        <v>6314.7</v>
      </c>
      <c r="N942" s="147">
        <v>56832.3</v>
      </c>
      <c r="O942" s="147">
        <v>4220</v>
      </c>
      <c r="P942" s="147">
        <v>2000</v>
      </c>
      <c r="Q942" s="147">
        <v>1000</v>
      </c>
      <c r="R942" s="147">
        <v>0</v>
      </c>
      <c r="S942" s="147">
        <v>2519</v>
      </c>
      <c r="T942" s="147"/>
      <c r="U942" s="147"/>
      <c r="V942" s="147"/>
      <c r="W942" s="147"/>
      <c r="X942" s="147"/>
      <c r="Y942" s="147"/>
      <c r="Z942" s="147">
        <f t="shared" si="14"/>
        <v>9739</v>
      </c>
      <c r="AA942" s="147">
        <v>79200.7</v>
      </c>
      <c r="AB942" s="147"/>
      <c r="AC942" s="147">
        <v>53701.05</v>
      </c>
      <c r="AD942" s="147">
        <v>0</v>
      </c>
      <c r="AE942" s="147">
        <v>12629.4</v>
      </c>
      <c r="AF942" s="147">
        <v>10000</v>
      </c>
      <c r="AG942" s="147">
        <v>492.24</v>
      </c>
      <c r="AH942" s="147">
        <v>21379.24</v>
      </c>
      <c r="AI942" s="147">
        <v>44500.88</v>
      </c>
      <c r="AJ942" s="147">
        <v>34699.82</v>
      </c>
      <c r="AK942" s="147"/>
      <c r="AL942" s="147">
        <v>34699.82</v>
      </c>
      <c r="AM942" s="147" t="s">
        <v>5291</v>
      </c>
      <c r="AN942" s="147" t="s">
        <v>5292</v>
      </c>
      <c r="AO942" s="1" t="s">
        <v>5293</v>
      </c>
      <c r="AP942" s="149"/>
    </row>
    <row r="943" spans="1:42" ht="38.25">
      <c r="A943" s="2">
        <v>937</v>
      </c>
      <c r="B943" s="145">
        <v>6127</v>
      </c>
      <c r="C943" s="146" t="s">
        <v>1256</v>
      </c>
      <c r="D943" s="147" t="s">
        <v>1066</v>
      </c>
      <c r="E943" s="148" t="s">
        <v>5290</v>
      </c>
      <c r="F943" s="147" t="s">
        <v>3311</v>
      </c>
      <c r="G943" s="148" t="s">
        <v>1693</v>
      </c>
      <c r="H943" s="147" t="s">
        <v>145</v>
      </c>
      <c r="I943" s="147"/>
      <c r="J943" s="147"/>
      <c r="K943" s="147">
        <v>52774</v>
      </c>
      <c r="L943" s="147">
        <v>10554</v>
      </c>
      <c r="M943" s="147">
        <v>6332.8</v>
      </c>
      <c r="N943" s="147">
        <v>56995.199999999997</v>
      </c>
      <c r="O943" s="147">
        <v>4620</v>
      </c>
      <c r="P943" s="147">
        <v>2000</v>
      </c>
      <c r="Q943" s="147">
        <v>1000</v>
      </c>
      <c r="R943" s="147"/>
      <c r="S943" s="147">
        <v>2987</v>
      </c>
      <c r="T943" s="147">
        <v>2400</v>
      </c>
      <c r="U943" s="147"/>
      <c r="V943" s="147"/>
      <c r="W943" s="147">
        <v>6000</v>
      </c>
      <c r="X943" s="147"/>
      <c r="Y943" s="147"/>
      <c r="Z943" s="147">
        <f t="shared" si="14"/>
        <v>19007</v>
      </c>
      <c r="AA943" s="147">
        <v>88667.8</v>
      </c>
      <c r="AB943" s="147"/>
      <c r="AC943" s="147">
        <v>36258.75</v>
      </c>
      <c r="AD943" s="147">
        <v>15832</v>
      </c>
      <c r="AE943" s="147">
        <v>12665.6</v>
      </c>
      <c r="AF943" s="147">
        <v>15000</v>
      </c>
      <c r="AG943" s="147">
        <v>500</v>
      </c>
      <c r="AH943" s="147">
        <v>16859.48</v>
      </c>
      <c r="AI943" s="147">
        <v>60857.08</v>
      </c>
      <c r="AJ943" s="147">
        <v>27810.720000000001</v>
      </c>
      <c r="AK943" s="147"/>
      <c r="AL943" s="147">
        <v>27810.720000000001</v>
      </c>
      <c r="AM943" s="147" t="s">
        <v>5294</v>
      </c>
      <c r="AN943" s="147" t="s">
        <v>5295</v>
      </c>
      <c r="AO943" s="1" t="s">
        <v>5296</v>
      </c>
      <c r="AP943" s="149" t="s">
        <v>5297</v>
      </c>
    </row>
    <row r="944" spans="1:42" ht="38.25">
      <c r="A944" s="2">
        <v>938</v>
      </c>
      <c r="B944" s="145">
        <v>6439</v>
      </c>
      <c r="C944" s="146" t="s">
        <v>5298</v>
      </c>
      <c r="D944" s="147" t="s">
        <v>1066</v>
      </c>
      <c r="E944" s="148" t="s">
        <v>5290</v>
      </c>
      <c r="F944" s="147" t="s">
        <v>3311</v>
      </c>
      <c r="G944" s="148" t="s">
        <v>2181</v>
      </c>
      <c r="H944" s="147" t="s">
        <v>144</v>
      </c>
      <c r="I944" s="147"/>
      <c r="J944" s="147"/>
      <c r="K944" s="147">
        <v>35420</v>
      </c>
      <c r="L944" s="147">
        <v>5905</v>
      </c>
      <c r="M944" s="147">
        <v>4132.5</v>
      </c>
      <c r="N944" s="147">
        <v>37192.5</v>
      </c>
      <c r="O944" s="147">
        <v>3344</v>
      </c>
      <c r="P944" s="147">
        <v>2000</v>
      </c>
      <c r="Q944" s="147">
        <v>1000</v>
      </c>
      <c r="R944" s="147"/>
      <c r="S944" s="147">
        <v>1604</v>
      </c>
      <c r="T944" s="147"/>
      <c r="U944" s="147"/>
      <c r="V944" s="147"/>
      <c r="W944" s="147"/>
      <c r="X944" s="147"/>
      <c r="Y944" s="147"/>
      <c r="Z944" s="147">
        <f t="shared" si="14"/>
        <v>7948</v>
      </c>
      <c r="AA944" s="147">
        <v>53405.5</v>
      </c>
      <c r="AB944" s="147"/>
      <c r="AC944" s="147">
        <v>23975.22</v>
      </c>
      <c r="AD944" s="147">
        <v>0</v>
      </c>
      <c r="AE944" s="147">
        <v>8265</v>
      </c>
      <c r="AF944" s="147">
        <v>5000</v>
      </c>
      <c r="AG944" s="147">
        <v>419.04</v>
      </c>
      <c r="AH944" s="147">
        <v>4472.99</v>
      </c>
      <c r="AI944" s="147">
        <v>18157.03</v>
      </c>
      <c r="AJ944" s="147">
        <v>35248.47</v>
      </c>
      <c r="AK944" s="147"/>
      <c r="AL944" s="147">
        <v>35248.47</v>
      </c>
      <c r="AM944" s="147" t="s">
        <v>5299</v>
      </c>
      <c r="AN944" s="147" t="s">
        <v>5300</v>
      </c>
      <c r="AO944" s="1" t="s">
        <v>5301</v>
      </c>
      <c r="AP944" s="149"/>
    </row>
    <row r="945" spans="1:42" ht="38.25">
      <c r="A945" s="2">
        <v>939</v>
      </c>
      <c r="B945" s="145">
        <v>6738</v>
      </c>
      <c r="C945" s="146" t="s">
        <v>5302</v>
      </c>
      <c r="D945" s="147" t="s">
        <v>1066</v>
      </c>
      <c r="E945" s="148" t="s">
        <v>5290</v>
      </c>
      <c r="F945" s="147" t="s">
        <v>3311</v>
      </c>
      <c r="G945" s="148" t="s">
        <v>1693</v>
      </c>
      <c r="H945" s="147" t="s">
        <v>143</v>
      </c>
      <c r="I945" s="147"/>
      <c r="J945" s="147"/>
      <c r="K945" s="147">
        <v>32902</v>
      </c>
      <c r="L945" s="147">
        <v>6582</v>
      </c>
      <c r="M945" s="147">
        <v>3948.4</v>
      </c>
      <c r="N945" s="147">
        <v>35535.599999999999</v>
      </c>
      <c r="O945" s="147">
        <v>2772</v>
      </c>
      <c r="P945" s="147">
        <v>2000</v>
      </c>
      <c r="Q945" s="147">
        <v>1000</v>
      </c>
      <c r="R945" s="147">
        <v>156</v>
      </c>
      <c r="S945" s="147"/>
      <c r="T945" s="147"/>
      <c r="U945" s="147"/>
      <c r="V945" s="147"/>
      <c r="W945" s="147"/>
      <c r="X945" s="147"/>
      <c r="Y945" s="147"/>
      <c r="Z945" s="147">
        <f t="shared" si="14"/>
        <v>5928</v>
      </c>
      <c r="AA945" s="147">
        <v>49360.4</v>
      </c>
      <c r="AB945" s="147"/>
      <c r="AC945" s="147">
        <v>25008.5</v>
      </c>
      <c r="AD945" s="147">
        <v>0</v>
      </c>
      <c r="AE945" s="147">
        <v>7896.8</v>
      </c>
      <c r="AF945" s="147">
        <v>5000</v>
      </c>
      <c r="AG945" s="147">
        <v>430.54</v>
      </c>
      <c r="AH945" s="147">
        <v>3834.34</v>
      </c>
      <c r="AI945" s="147">
        <v>17161.68</v>
      </c>
      <c r="AJ945" s="147">
        <v>32198.720000000001</v>
      </c>
      <c r="AK945" s="147"/>
      <c r="AL945" s="147">
        <v>32198.720000000001</v>
      </c>
      <c r="AM945" s="147" t="s">
        <v>5303</v>
      </c>
      <c r="AN945" s="147" t="s">
        <v>5304</v>
      </c>
      <c r="AO945" s="1" t="s">
        <v>5305</v>
      </c>
      <c r="AP945" s="149"/>
    </row>
    <row r="946" spans="1:42" ht="38.25">
      <c r="A946" s="2">
        <v>940</v>
      </c>
      <c r="B946" s="145">
        <v>6866</v>
      </c>
      <c r="C946" s="146" t="s">
        <v>5306</v>
      </c>
      <c r="D946" s="147" t="s">
        <v>1066</v>
      </c>
      <c r="E946" s="148" t="s">
        <v>5290</v>
      </c>
      <c r="F946" s="147" t="s">
        <v>3311</v>
      </c>
      <c r="G946" s="148" t="s">
        <v>2821</v>
      </c>
      <c r="H946" s="147" t="s">
        <v>144</v>
      </c>
      <c r="I946" s="147"/>
      <c r="J946" s="147"/>
      <c r="K946" s="147">
        <v>35420</v>
      </c>
      <c r="L946" s="147">
        <v>4724</v>
      </c>
      <c r="M946" s="147">
        <v>4014.4</v>
      </c>
      <c r="N946" s="147">
        <v>36129.599999999999</v>
      </c>
      <c r="O946" s="147">
        <v>3344</v>
      </c>
      <c r="P946" s="147">
        <v>2000</v>
      </c>
      <c r="Q946" s="147">
        <v>1000</v>
      </c>
      <c r="R946" s="147">
        <v>0</v>
      </c>
      <c r="S946" s="147">
        <v>1604</v>
      </c>
      <c r="T946" s="147"/>
      <c r="U946" s="147"/>
      <c r="V946" s="147"/>
      <c r="W946" s="147"/>
      <c r="X946" s="147"/>
      <c r="Y946" s="147"/>
      <c r="Z946" s="147">
        <f t="shared" si="14"/>
        <v>7948</v>
      </c>
      <c r="AA946" s="147">
        <v>52106.400000000001</v>
      </c>
      <c r="AB946" s="147"/>
      <c r="AC946" s="147">
        <v>22836.52</v>
      </c>
      <c r="AD946" s="147">
        <v>0</v>
      </c>
      <c r="AE946" s="147">
        <v>8028.8</v>
      </c>
      <c r="AF946" s="147">
        <v>0</v>
      </c>
      <c r="AG946" s="147">
        <v>452.36</v>
      </c>
      <c r="AH946" s="147">
        <v>5016.08</v>
      </c>
      <c r="AI946" s="147">
        <v>13497.24</v>
      </c>
      <c r="AJ946" s="147">
        <v>38609.160000000003</v>
      </c>
      <c r="AK946" s="147"/>
      <c r="AL946" s="147">
        <v>38609.160000000003</v>
      </c>
      <c r="AM946" s="147" t="s">
        <v>5307</v>
      </c>
      <c r="AN946" s="147" t="s">
        <v>5308</v>
      </c>
      <c r="AO946" s="1" t="s">
        <v>5309</v>
      </c>
      <c r="AP946" s="149"/>
    </row>
    <row r="947" spans="1:42" ht="38.25">
      <c r="A947" s="2">
        <v>941</v>
      </c>
      <c r="B947" s="145">
        <v>7548</v>
      </c>
      <c r="C947" s="146" t="s">
        <v>1065</v>
      </c>
      <c r="D947" s="147" t="s">
        <v>1066</v>
      </c>
      <c r="E947" s="148" t="s">
        <v>5290</v>
      </c>
      <c r="F947" s="147" t="s">
        <v>3311</v>
      </c>
      <c r="G947" s="148" t="s">
        <v>2989</v>
      </c>
      <c r="H947" s="147" t="s">
        <v>144</v>
      </c>
      <c r="I947" s="147"/>
      <c r="J947" s="147"/>
      <c r="K947" s="147">
        <v>35420</v>
      </c>
      <c r="L947" s="147"/>
      <c r="M947" s="147">
        <v>3542</v>
      </c>
      <c r="N947" s="147">
        <v>31878</v>
      </c>
      <c r="O947" s="147">
        <v>3344</v>
      </c>
      <c r="P947" s="147">
        <v>2000</v>
      </c>
      <c r="Q947" s="147">
        <v>1000</v>
      </c>
      <c r="R947" s="147">
        <v>0</v>
      </c>
      <c r="S947" s="147">
        <v>1604</v>
      </c>
      <c r="T947" s="147"/>
      <c r="U947" s="147"/>
      <c r="V947" s="147"/>
      <c r="W947" s="147"/>
      <c r="X947" s="147"/>
      <c r="Y947" s="147"/>
      <c r="Z947" s="147">
        <f t="shared" si="14"/>
        <v>7948</v>
      </c>
      <c r="AA947" s="147">
        <v>46910</v>
      </c>
      <c r="AB947" s="147"/>
      <c r="AC947" s="147"/>
      <c r="AD947" s="147"/>
      <c r="AE947" s="147">
        <v>7084</v>
      </c>
      <c r="AF947" s="147">
        <v>0</v>
      </c>
      <c r="AG947" s="147">
        <v>403.42</v>
      </c>
      <c r="AH947" s="147">
        <v>0</v>
      </c>
      <c r="AI947" s="147">
        <v>7487.42</v>
      </c>
      <c r="AJ947" s="147">
        <v>39422.58</v>
      </c>
      <c r="AK947" s="147"/>
      <c r="AL947" s="147">
        <v>39422.58</v>
      </c>
      <c r="AM947" s="147" t="s">
        <v>5310</v>
      </c>
      <c r="AN947" s="147"/>
      <c r="AO947" s="1">
        <v>0</v>
      </c>
      <c r="AP947" s="149"/>
    </row>
    <row r="948" spans="1:42" ht="38.25">
      <c r="A948" s="2">
        <v>942</v>
      </c>
      <c r="B948" s="145">
        <v>5687</v>
      </c>
      <c r="C948" s="146" t="s">
        <v>5311</v>
      </c>
      <c r="D948" s="147" t="s">
        <v>594</v>
      </c>
      <c r="E948" s="148" t="s">
        <v>5312</v>
      </c>
      <c r="F948" s="147" t="s">
        <v>3311</v>
      </c>
      <c r="G948" s="148" t="s">
        <v>1693</v>
      </c>
      <c r="H948" s="147" t="s">
        <v>142</v>
      </c>
      <c r="I948" s="147"/>
      <c r="J948" s="147"/>
      <c r="K948" s="147">
        <v>46207</v>
      </c>
      <c r="L948" s="147">
        <v>9240</v>
      </c>
      <c r="M948" s="147">
        <v>5544.7</v>
      </c>
      <c r="N948" s="147">
        <v>49902.3</v>
      </c>
      <c r="O948" s="147">
        <v>4220</v>
      </c>
      <c r="P948" s="147">
        <v>2000</v>
      </c>
      <c r="Q948" s="147">
        <v>1000</v>
      </c>
      <c r="R948" s="147"/>
      <c r="S948" s="147">
        <v>2519</v>
      </c>
      <c r="T948" s="147">
        <v>2100</v>
      </c>
      <c r="U948" s="147"/>
      <c r="V948" s="147"/>
      <c r="W948" s="147">
        <v>4000</v>
      </c>
      <c r="X948" s="147"/>
      <c r="Y948" s="147"/>
      <c r="Z948" s="147">
        <f t="shared" si="14"/>
        <v>15839</v>
      </c>
      <c r="AA948" s="147">
        <v>76830.7</v>
      </c>
      <c r="AB948" s="147"/>
      <c r="AC948" s="147">
        <v>34807.910000000003</v>
      </c>
      <c r="AD948" s="147">
        <v>0</v>
      </c>
      <c r="AE948" s="147">
        <v>11089.4</v>
      </c>
      <c r="AF948" s="147">
        <v>18000</v>
      </c>
      <c r="AG948" s="147">
        <v>494.79</v>
      </c>
      <c r="AH948" s="147">
        <v>11473.71</v>
      </c>
      <c r="AI948" s="147">
        <v>41057.9</v>
      </c>
      <c r="AJ948" s="147">
        <v>35772.800000000003</v>
      </c>
      <c r="AK948" s="147"/>
      <c r="AL948" s="147">
        <v>35772.800000000003</v>
      </c>
      <c r="AM948" s="147" t="s">
        <v>5313</v>
      </c>
      <c r="AN948" s="147" t="s">
        <v>5314</v>
      </c>
      <c r="AO948" s="1" t="s">
        <v>5315</v>
      </c>
      <c r="AP948" s="149"/>
    </row>
    <row r="949" spans="1:42" ht="38.25">
      <c r="A949" s="2">
        <v>943</v>
      </c>
      <c r="B949" s="145">
        <v>6877</v>
      </c>
      <c r="C949" s="146" t="s">
        <v>918</v>
      </c>
      <c r="D949" s="147" t="s">
        <v>594</v>
      </c>
      <c r="E949" s="148" t="s">
        <v>5312</v>
      </c>
      <c r="F949" s="147" t="s">
        <v>3311</v>
      </c>
      <c r="G949" s="148" t="s">
        <v>3083</v>
      </c>
      <c r="H949" s="147" t="s">
        <v>144</v>
      </c>
      <c r="I949" s="147"/>
      <c r="J949" s="147"/>
      <c r="K949" s="147">
        <v>35420</v>
      </c>
      <c r="L949" s="147">
        <v>2362</v>
      </c>
      <c r="M949" s="147">
        <v>3778.2</v>
      </c>
      <c r="N949" s="147">
        <v>34003.800000000003</v>
      </c>
      <c r="O949" s="147">
        <v>3344</v>
      </c>
      <c r="P949" s="147">
        <v>2000</v>
      </c>
      <c r="Q949" s="147">
        <v>1000</v>
      </c>
      <c r="R949" s="147"/>
      <c r="S949" s="147">
        <v>1890.26</v>
      </c>
      <c r="T949" s="147"/>
      <c r="U949" s="147"/>
      <c r="V949" s="147"/>
      <c r="W949" s="147"/>
      <c r="X949" s="147"/>
      <c r="Y949" s="147"/>
      <c r="Z949" s="147">
        <f t="shared" si="14"/>
        <v>8234.26</v>
      </c>
      <c r="AA949" s="147">
        <v>49794.46</v>
      </c>
      <c r="AB949" s="147"/>
      <c r="AC949" s="147">
        <v>9736.4500000000007</v>
      </c>
      <c r="AD949" s="147">
        <v>0</v>
      </c>
      <c r="AE949" s="147">
        <v>7556.4</v>
      </c>
      <c r="AF949" s="147">
        <v>0</v>
      </c>
      <c r="AG949" s="147">
        <v>416.87</v>
      </c>
      <c r="AH949" s="147">
        <v>1795.41</v>
      </c>
      <c r="AI949" s="147">
        <v>9768.68</v>
      </c>
      <c r="AJ949" s="147">
        <v>40025.78</v>
      </c>
      <c r="AK949" s="147"/>
      <c r="AL949" s="147">
        <v>40025.78</v>
      </c>
      <c r="AM949" s="147" t="s">
        <v>5316</v>
      </c>
      <c r="AN949" s="147" t="s">
        <v>5317</v>
      </c>
      <c r="AO949" s="1">
        <v>0</v>
      </c>
      <c r="AP949" s="149"/>
    </row>
    <row r="950" spans="1:42" ht="38.25">
      <c r="A950" s="2">
        <v>944</v>
      </c>
      <c r="B950" s="145">
        <v>7233</v>
      </c>
      <c r="C950" s="146" t="s">
        <v>593</v>
      </c>
      <c r="D950" s="147" t="s">
        <v>594</v>
      </c>
      <c r="E950" s="148" t="s">
        <v>5312</v>
      </c>
      <c r="F950" s="147" t="s">
        <v>3311</v>
      </c>
      <c r="G950" s="148" t="s">
        <v>3083</v>
      </c>
      <c r="H950" s="147" t="s">
        <v>143</v>
      </c>
      <c r="I950" s="147"/>
      <c r="J950" s="147"/>
      <c r="K950" s="147">
        <v>32902</v>
      </c>
      <c r="L950" s="147">
        <v>2194</v>
      </c>
      <c r="M950" s="147">
        <v>3509.6</v>
      </c>
      <c r="N950" s="147">
        <v>31586.400000000001</v>
      </c>
      <c r="O950" s="147">
        <v>2772</v>
      </c>
      <c r="P950" s="147">
        <v>2000</v>
      </c>
      <c r="Q950" s="147">
        <v>1000</v>
      </c>
      <c r="R950" s="147"/>
      <c r="S950" s="147">
        <v>1348</v>
      </c>
      <c r="T950" s="147"/>
      <c r="U950" s="147"/>
      <c r="V950" s="147"/>
      <c r="W950" s="147"/>
      <c r="X950" s="147"/>
      <c r="Y950" s="147"/>
      <c r="Z950" s="147">
        <f t="shared" si="14"/>
        <v>7120</v>
      </c>
      <c r="AA950" s="147">
        <v>45725.599999999999</v>
      </c>
      <c r="AB950" s="147"/>
      <c r="AC950" s="147">
        <v>4830.28</v>
      </c>
      <c r="AD950" s="147"/>
      <c r="AE950" s="147">
        <v>7019.2</v>
      </c>
      <c r="AF950" s="147">
        <v>10000</v>
      </c>
      <c r="AG950" s="147">
        <v>324.7</v>
      </c>
      <c r="AH950" s="147">
        <v>250.9</v>
      </c>
      <c r="AI950" s="147">
        <v>17594.8</v>
      </c>
      <c r="AJ950" s="147">
        <v>28130.799999999999</v>
      </c>
      <c r="AK950" s="147"/>
      <c r="AL950" s="147">
        <v>28130.799999999999</v>
      </c>
      <c r="AM950" s="147" t="s">
        <v>5318</v>
      </c>
      <c r="AN950" s="147" t="s">
        <v>5319</v>
      </c>
      <c r="AO950" s="1" t="s">
        <v>5320</v>
      </c>
      <c r="AP950" s="149"/>
    </row>
    <row r="951" spans="1:42" ht="38.25">
      <c r="A951" s="2">
        <v>945</v>
      </c>
      <c r="B951" s="145">
        <v>7518</v>
      </c>
      <c r="C951" s="146" t="s">
        <v>1057</v>
      </c>
      <c r="D951" s="147" t="s">
        <v>594</v>
      </c>
      <c r="E951" s="148" t="s">
        <v>5312</v>
      </c>
      <c r="F951" s="147" t="s">
        <v>3311</v>
      </c>
      <c r="G951" s="148" t="s">
        <v>2989</v>
      </c>
      <c r="H951" s="147" t="s">
        <v>144</v>
      </c>
      <c r="I951" s="147"/>
      <c r="J951" s="147"/>
      <c r="K951" s="147">
        <v>35420</v>
      </c>
      <c r="L951" s="147"/>
      <c r="M951" s="147">
        <v>3542</v>
      </c>
      <c r="N951" s="147">
        <v>31878</v>
      </c>
      <c r="O951" s="147">
        <v>3344</v>
      </c>
      <c r="P951" s="147">
        <v>2000</v>
      </c>
      <c r="Q951" s="147">
        <v>1000</v>
      </c>
      <c r="R951" s="147">
        <v>185</v>
      </c>
      <c r="S951" s="147"/>
      <c r="T951" s="147"/>
      <c r="U951" s="147"/>
      <c r="V951" s="147"/>
      <c r="W951" s="147"/>
      <c r="X951" s="147"/>
      <c r="Y951" s="147"/>
      <c r="Z951" s="147">
        <f t="shared" si="14"/>
        <v>6529</v>
      </c>
      <c r="AA951" s="147">
        <v>45491</v>
      </c>
      <c r="AB951" s="147"/>
      <c r="AC951" s="147"/>
      <c r="AD951" s="147"/>
      <c r="AE951" s="147">
        <v>7084</v>
      </c>
      <c r="AF951" s="147">
        <v>0</v>
      </c>
      <c r="AG951" s="147">
        <v>345.66</v>
      </c>
      <c r="AH951" s="147">
        <v>0</v>
      </c>
      <c r="AI951" s="147">
        <v>7429.66</v>
      </c>
      <c r="AJ951" s="147">
        <v>38061.339999999997</v>
      </c>
      <c r="AK951" s="147"/>
      <c r="AL951" s="147">
        <v>38061.339999999997</v>
      </c>
      <c r="AM951" s="147" t="s">
        <v>5321</v>
      </c>
      <c r="AN951" s="147"/>
      <c r="AO951" s="1">
        <v>0</v>
      </c>
      <c r="AP951" s="149"/>
    </row>
    <row r="952" spans="1:42" ht="38.25">
      <c r="A952" s="2">
        <v>946</v>
      </c>
      <c r="B952" s="145">
        <v>5531</v>
      </c>
      <c r="C952" s="146" t="s">
        <v>5322</v>
      </c>
      <c r="D952" s="147" t="s">
        <v>1059</v>
      </c>
      <c r="E952" s="148" t="s">
        <v>5323</v>
      </c>
      <c r="F952" s="147" t="s">
        <v>3311</v>
      </c>
      <c r="G952" s="148" t="s">
        <v>1752</v>
      </c>
      <c r="H952" s="147" t="s">
        <v>142</v>
      </c>
      <c r="I952" s="147"/>
      <c r="J952" s="147"/>
      <c r="K952" s="147">
        <v>46207</v>
      </c>
      <c r="L952" s="147">
        <v>15400</v>
      </c>
      <c r="M952" s="147">
        <v>6160.7</v>
      </c>
      <c r="N952" s="147">
        <v>55446.3</v>
      </c>
      <c r="O952" s="147">
        <v>4220</v>
      </c>
      <c r="P952" s="147">
        <v>2000</v>
      </c>
      <c r="Q952" s="147">
        <v>1000</v>
      </c>
      <c r="R952" s="147"/>
      <c r="S952" s="147">
        <v>2519</v>
      </c>
      <c r="T952" s="147">
        <v>2100</v>
      </c>
      <c r="U952" s="147"/>
      <c r="V952" s="147"/>
      <c r="W952" s="147">
        <v>4000</v>
      </c>
      <c r="X952" s="147"/>
      <c r="Y952" s="147"/>
      <c r="Z952" s="147">
        <f t="shared" si="14"/>
        <v>15839</v>
      </c>
      <c r="AA952" s="147">
        <v>83606.7</v>
      </c>
      <c r="AB952" s="147"/>
      <c r="AC952" s="147">
        <v>48253.43</v>
      </c>
      <c r="AD952" s="147">
        <v>0</v>
      </c>
      <c r="AE952" s="147">
        <v>12321.4</v>
      </c>
      <c r="AF952" s="147">
        <v>10000</v>
      </c>
      <c r="AG952" s="147">
        <v>500</v>
      </c>
      <c r="AH952" s="147">
        <v>21035.47</v>
      </c>
      <c r="AI952" s="147">
        <v>43856.87</v>
      </c>
      <c r="AJ952" s="147">
        <v>39749.83</v>
      </c>
      <c r="AK952" s="147"/>
      <c r="AL952" s="147">
        <v>39749.83</v>
      </c>
      <c r="AM952" s="147" t="s">
        <v>5324</v>
      </c>
      <c r="AN952" s="147" t="s">
        <v>5325</v>
      </c>
      <c r="AO952" s="1" t="s">
        <v>5326</v>
      </c>
      <c r="AP952" s="149"/>
    </row>
    <row r="953" spans="1:42" ht="38.25">
      <c r="A953" s="2">
        <v>947</v>
      </c>
      <c r="B953" s="145">
        <v>6737</v>
      </c>
      <c r="C953" s="146" t="s">
        <v>5327</v>
      </c>
      <c r="D953" s="147" t="s">
        <v>1059</v>
      </c>
      <c r="E953" s="148" t="s">
        <v>5323</v>
      </c>
      <c r="F953" s="147" t="s">
        <v>3311</v>
      </c>
      <c r="G953" s="148" t="s">
        <v>1693</v>
      </c>
      <c r="H953" s="147" t="s">
        <v>143</v>
      </c>
      <c r="I953" s="147"/>
      <c r="J953" s="147"/>
      <c r="K953" s="147">
        <v>32902</v>
      </c>
      <c r="L953" s="147">
        <v>6582</v>
      </c>
      <c r="M953" s="147">
        <v>3948.4</v>
      </c>
      <c r="N953" s="147">
        <v>35535.599999999999</v>
      </c>
      <c r="O953" s="147">
        <v>2772</v>
      </c>
      <c r="P953" s="147">
        <v>2000</v>
      </c>
      <c r="Q953" s="147">
        <v>1000</v>
      </c>
      <c r="R953" s="147">
        <v>156</v>
      </c>
      <c r="S953" s="147">
        <v>0</v>
      </c>
      <c r="T953" s="147"/>
      <c r="U953" s="147"/>
      <c r="V953" s="147"/>
      <c r="W953" s="147"/>
      <c r="X953" s="147"/>
      <c r="Y953" s="147"/>
      <c r="Z953" s="147">
        <f t="shared" si="14"/>
        <v>5928</v>
      </c>
      <c r="AA953" s="147">
        <v>49360.4</v>
      </c>
      <c r="AB953" s="147"/>
      <c r="AC953" s="147">
        <v>24113.21</v>
      </c>
      <c r="AD953" s="147">
        <v>0</v>
      </c>
      <c r="AE953" s="147">
        <v>7896.8</v>
      </c>
      <c r="AF953" s="147">
        <v>0</v>
      </c>
      <c r="AG953" s="147">
        <v>456.28</v>
      </c>
      <c r="AH953" s="147">
        <v>4623.62</v>
      </c>
      <c r="AI953" s="147">
        <v>12976.7</v>
      </c>
      <c r="AJ953" s="147">
        <v>36383.699999999997</v>
      </c>
      <c r="AK953" s="147"/>
      <c r="AL953" s="147">
        <v>36383.699999999997</v>
      </c>
      <c r="AM953" s="147" t="s">
        <v>5328</v>
      </c>
      <c r="AN953" s="147" t="s">
        <v>5329</v>
      </c>
      <c r="AO953" s="1">
        <v>0</v>
      </c>
      <c r="AP953" s="149"/>
    </row>
    <row r="954" spans="1:42" ht="38.25">
      <c r="A954" s="2">
        <v>948</v>
      </c>
      <c r="B954" s="145">
        <v>7240</v>
      </c>
      <c r="C954" s="146" t="s">
        <v>5330</v>
      </c>
      <c r="D954" s="147" t="s">
        <v>1059</v>
      </c>
      <c r="E954" s="148" t="s">
        <v>5323</v>
      </c>
      <c r="F954" s="147" t="s">
        <v>3311</v>
      </c>
      <c r="G954" s="148" t="s">
        <v>3083</v>
      </c>
      <c r="H954" s="147" t="s">
        <v>143</v>
      </c>
      <c r="I954" s="147"/>
      <c r="J954" s="147"/>
      <c r="K954" s="147">
        <v>32902</v>
      </c>
      <c r="L954" s="147">
        <v>2194</v>
      </c>
      <c r="M954" s="147">
        <v>3509.6</v>
      </c>
      <c r="N954" s="147">
        <v>31586.400000000001</v>
      </c>
      <c r="O954" s="147">
        <v>2772</v>
      </c>
      <c r="P954" s="147">
        <v>2000</v>
      </c>
      <c r="Q954" s="147">
        <v>1000</v>
      </c>
      <c r="R954" s="147"/>
      <c r="S954" s="147">
        <v>1348</v>
      </c>
      <c r="T954" s="147"/>
      <c r="U954" s="147"/>
      <c r="V954" s="147"/>
      <c r="W954" s="147"/>
      <c r="X954" s="147"/>
      <c r="Y954" s="147"/>
      <c r="Z954" s="147">
        <f t="shared" si="14"/>
        <v>7120</v>
      </c>
      <c r="AA954" s="147">
        <v>45725.599999999999</v>
      </c>
      <c r="AB954" s="147"/>
      <c r="AC954" s="147">
        <v>5291.51</v>
      </c>
      <c r="AD954" s="147"/>
      <c r="AE954" s="147">
        <v>7019.2</v>
      </c>
      <c r="AF954" s="147">
        <v>0</v>
      </c>
      <c r="AG954" s="147">
        <v>381.07</v>
      </c>
      <c r="AH954" s="147">
        <v>1169.93</v>
      </c>
      <c r="AI954" s="147">
        <v>8570.2000000000007</v>
      </c>
      <c r="AJ954" s="147">
        <v>37155.4</v>
      </c>
      <c r="AK954" s="147"/>
      <c r="AL954" s="147">
        <v>37155.4</v>
      </c>
      <c r="AM954" s="147" t="s">
        <v>5331</v>
      </c>
      <c r="AN954" s="147" t="s">
        <v>5332</v>
      </c>
      <c r="AO954" s="1">
        <v>0</v>
      </c>
      <c r="AP954" s="149"/>
    </row>
    <row r="955" spans="1:42" ht="38.25">
      <c r="A955" s="2">
        <v>949</v>
      </c>
      <c r="B955" s="145">
        <v>7281</v>
      </c>
      <c r="C955" s="146" t="s">
        <v>1228</v>
      </c>
      <c r="D955" s="147" t="s">
        <v>1059</v>
      </c>
      <c r="E955" s="148" t="s">
        <v>5323</v>
      </c>
      <c r="F955" s="147" t="s">
        <v>3311</v>
      </c>
      <c r="G955" s="148" t="s">
        <v>3742</v>
      </c>
      <c r="H955" s="147" t="s">
        <v>143</v>
      </c>
      <c r="I955" s="147"/>
      <c r="J955" s="147"/>
      <c r="K955" s="147">
        <v>32902</v>
      </c>
      <c r="L955" s="147">
        <v>1097</v>
      </c>
      <c r="M955" s="147">
        <v>3399.9</v>
      </c>
      <c r="N955" s="147">
        <v>30599.1</v>
      </c>
      <c r="O955" s="147">
        <v>2772</v>
      </c>
      <c r="P955" s="147">
        <v>2000</v>
      </c>
      <c r="Q955" s="147">
        <v>1000</v>
      </c>
      <c r="R955" s="147">
        <v>156</v>
      </c>
      <c r="S955" s="147">
        <v>0</v>
      </c>
      <c r="T955" s="147"/>
      <c r="U955" s="147"/>
      <c r="V955" s="147"/>
      <c r="W955" s="147"/>
      <c r="X955" s="147"/>
      <c r="Y955" s="147"/>
      <c r="Z955" s="147">
        <f t="shared" si="14"/>
        <v>5928</v>
      </c>
      <c r="AA955" s="147">
        <v>43326.9</v>
      </c>
      <c r="AB955" s="147"/>
      <c r="AC955" s="147"/>
      <c r="AD955" s="147"/>
      <c r="AE955" s="147">
        <v>6799.8</v>
      </c>
      <c r="AF955" s="147">
        <v>5000</v>
      </c>
      <c r="AG955" s="147">
        <v>308.51</v>
      </c>
      <c r="AH955" s="147">
        <v>500</v>
      </c>
      <c r="AI955" s="147">
        <v>12608.31</v>
      </c>
      <c r="AJ955" s="147">
        <v>30718.59</v>
      </c>
      <c r="AK955" s="147"/>
      <c r="AL955" s="147">
        <v>30718.59</v>
      </c>
      <c r="AM955" s="147" t="s">
        <v>5333</v>
      </c>
      <c r="AN955" s="147"/>
      <c r="AO955" s="1" t="s">
        <v>5334</v>
      </c>
      <c r="AP955" s="149"/>
    </row>
    <row r="956" spans="1:42" ht="51">
      <c r="A956" s="2">
        <v>950</v>
      </c>
      <c r="B956" s="145">
        <v>7495</v>
      </c>
      <c r="C956" s="146" t="s">
        <v>1058</v>
      </c>
      <c r="D956" s="147" t="s">
        <v>1059</v>
      </c>
      <c r="E956" s="148" t="s">
        <v>5323</v>
      </c>
      <c r="F956" s="147" t="s">
        <v>3311</v>
      </c>
      <c r="G956" s="148" t="s">
        <v>2989</v>
      </c>
      <c r="H956" s="147" t="s">
        <v>144</v>
      </c>
      <c r="I956" s="147"/>
      <c r="J956" s="147"/>
      <c r="K956" s="147">
        <v>35420</v>
      </c>
      <c r="L956" s="147"/>
      <c r="M956" s="147">
        <v>3542</v>
      </c>
      <c r="N956" s="147">
        <v>31878</v>
      </c>
      <c r="O956" s="147">
        <v>3344</v>
      </c>
      <c r="P956" s="147">
        <v>2000</v>
      </c>
      <c r="Q956" s="147">
        <v>1000</v>
      </c>
      <c r="R956" s="147">
        <v>0</v>
      </c>
      <c r="S956" s="147">
        <v>1604</v>
      </c>
      <c r="T956" s="147"/>
      <c r="U956" s="147"/>
      <c r="V956" s="147"/>
      <c r="W956" s="147"/>
      <c r="X956" s="147"/>
      <c r="Y956" s="147"/>
      <c r="Z956" s="147">
        <f t="shared" si="14"/>
        <v>7948</v>
      </c>
      <c r="AA956" s="147">
        <v>46910</v>
      </c>
      <c r="AB956" s="147"/>
      <c r="AC956" s="147"/>
      <c r="AD956" s="147"/>
      <c r="AE956" s="147">
        <v>7084</v>
      </c>
      <c r="AF956" s="147">
        <v>0</v>
      </c>
      <c r="AG956" s="147">
        <v>398.26</v>
      </c>
      <c r="AH956" s="147">
        <v>0</v>
      </c>
      <c r="AI956" s="147">
        <v>7482.26</v>
      </c>
      <c r="AJ956" s="147">
        <v>39427.74</v>
      </c>
      <c r="AK956" s="147"/>
      <c r="AL956" s="147">
        <v>39427.74</v>
      </c>
      <c r="AM956" s="147" t="s">
        <v>5335</v>
      </c>
      <c r="AN956" s="147"/>
      <c r="AO956" s="1" t="s">
        <v>5336</v>
      </c>
      <c r="AP956" s="149"/>
    </row>
    <row r="957" spans="1:42" ht="38.25">
      <c r="A957" s="2">
        <v>951</v>
      </c>
      <c r="B957" s="145">
        <v>6034</v>
      </c>
      <c r="C957" s="146" t="s">
        <v>5337</v>
      </c>
      <c r="D957" s="147" t="s">
        <v>1056</v>
      </c>
      <c r="E957" s="148" t="s">
        <v>5338</v>
      </c>
      <c r="F957" s="147" t="s">
        <v>3311</v>
      </c>
      <c r="G957" s="148" t="s">
        <v>1716</v>
      </c>
      <c r="H957" s="147" t="s">
        <v>144</v>
      </c>
      <c r="I957" s="147"/>
      <c r="J957" s="147"/>
      <c r="K957" s="147">
        <v>35420</v>
      </c>
      <c r="L957" s="147">
        <v>12991</v>
      </c>
      <c r="M957" s="147">
        <v>4841.1000000000004</v>
      </c>
      <c r="N957" s="147">
        <v>43569.9</v>
      </c>
      <c r="O957" s="147">
        <v>3344</v>
      </c>
      <c r="P957" s="147">
        <v>2000</v>
      </c>
      <c r="Q957" s="147">
        <v>1000</v>
      </c>
      <c r="R957" s="147">
        <v>93</v>
      </c>
      <c r="S957" s="147"/>
      <c r="T957" s="147"/>
      <c r="U957" s="147"/>
      <c r="V957" s="147"/>
      <c r="W957" s="147"/>
      <c r="X957" s="147"/>
      <c r="Y957" s="147"/>
      <c r="Z957" s="147">
        <f t="shared" si="14"/>
        <v>6437</v>
      </c>
      <c r="AA957" s="147">
        <v>59689.1</v>
      </c>
      <c r="AB957" s="147"/>
      <c r="AC957" s="147">
        <v>20529.7</v>
      </c>
      <c r="AD957" s="147">
        <v>0</v>
      </c>
      <c r="AE957" s="147">
        <v>9682.2000000000007</v>
      </c>
      <c r="AF957" s="147">
        <v>25000</v>
      </c>
      <c r="AG957" s="147">
        <v>345.78</v>
      </c>
      <c r="AH957" s="147">
        <v>4669.09</v>
      </c>
      <c r="AI957" s="147">
        <v>39697.07</v>
      </c>
      <c r="AJ957" s="147">
        <v>19992.03</v>
      </c>
      <c r="AK957" s="147"/>
      <c r="AL957" s="147">
        <v>19992.03</v>
      </c>
      <c r="AM957" s="147" t="s">
        <v>5339</v>
      </c>
      <c r="AN957" s="147" t="s">
        <v>5340</v>
      </c>
      <c r="AO957" s="1" t="s">
        <v>5341</v>
      </c>
      <c r="AP957" s="149"/>
    </row>
    <row r="958" spans="1:42" ht="38.25">
      <c r="A958" s="2">
        <v>952</v>
      </c>
      <c r="B958" s="145">
        <v>6236</v>
      </c>
      <c r="C958" s="146" t="s">
        <v>5342</v>
      </c>
      <c r="D958" s="147" t="s">
        <v>1056</v>
      </c>
      <c r="E958" s="148" t="s">
        <v>5338</v>
      </c>
      <c r="F958" s="147" t="s">
        <v>3311</v>
      </c>
      <c r="G958" s="148" t="s">
        <v>1777</v>
      </c>
      <c r="H958" s="147" t="s">
        <v>2892</v>
      </c>
      <c r="I958" s="147"/>
      <c r="J958" s="147"/>
      <c r="K958" s="147">
        <v>26082</v>
      </c>
      <c r="L958" s="147">
        <v>7821</v>
      </c>
      <c r="M958" s="147">
        <v>3390.3</v>
      </c>
      <c r="N958" s="147">
        <v>30512.7</v>
      </c>
      <c r="O958" s="147">
        <v>2200</v>
      </c>
      <c r="P958" s="147">
        <v>2000</v>
      </c>
      <c r="Q958" s="147">
        <v>1000</v>
      </c>
      <c r="R958" s="147"/>
      <c r="S958" s="147">
        <v>450</v>
      </c>
      <c r="T958" s="147"/>
      <c r="U958" s="147"/>
      <c r="V958" s="147"/>
      <c r="W958" s="147"/>
      <c r="X958" s="147"/>
      <c r="Y958" s="147"/>
      <c r="Z958" s="147">
        <f t="shared" si="14"/>
        <v>5650</v>
      </c>
      <c r="AA958" s="147">
        <v>42943.3</v>
      </c>
      <c r="AB958" s="147"/>
      <c r="AC958" s="147">
        <v>8947.74</v>
      </c>
      <c r="AD958" s="147">
        <v>0</v>
      </c>
      <c r="AE958" s="147">
        <v>6780.6</v>
      </c>
      <c r="AF958" s="147">
        <v>1000</v>
      </c>
      <c r="AG958" s="147">
        <v>403.01</v>
      </c>
      <c r="AH958" s="147">
        <v>907.1</v>
      </c>
      <c r="AI958" s="147">
        <v>9090.7099999999991</v>
      </c>
      <c r="AJ958" s="147">
        <v>33852.589999999997</v>
      </c>
      <c r="AK958" s="147"/>
      <c r="AL958" s="147">
        <v>33852.589999999997</v>
      </c>
      <c r="AM958" s="147" t="s">
        <v>5343</v>
      </c>
      <c r="AN958" s="147" t="s">
        <v>5344</v>
      </c>
      <c r="AO958" s="1" t="s">
        <v>5345</v>
      </c>
      <c r="AP958" s="149"/>
    </row>
    <row r="959" spans="1:42" ht="38.25">
      <c r="A959" s="2">
        <v>953</v>
      </c>
      <c r="B959" s="145">
        <v>7108</v>
      </c>
      <c r="C959" s="146" t="s">
        <v>5346</v>
      </c>
      <c r="D959" s="147" t="s">
        <v>1056</v>
      </c>
      <c r="E959" s="148" t="s">
        <v>5338</v>
      </c>
      <c r="F959" s="147" t="s">
        <v>3311</v>
      </c>
      <c r="G959" s="148" t="s">
        <v>3083</v>
      </c>
      <c r="H959" s="147" t="s">
        <v>144</v>
      </c>
      <c r="I959" s="147"/>
      <c r="J959" s="147"/>
      <c r="K959" s="147">
        <v>35420</v>
      </c>
      <c r="L959" s="147">
        <v>2362</v>
      </c>
      <c r="M959" s="147">
        <v>3778.2</v>
      </c>
      <c r="N959" s="147">
        <v>34003.800000000003</v>
      </c>
      <c r="O959" s="147">
        <v>3344</v>
      </c>
      <c r="P959" s="147">
        <v>2000</v>
      </c>
      <c r="Q959" s="147">
        <v>1000</v>
      </c>
      <c r="R959" s="147"/>
      <c r="S959" s="147">
        <v>771</v>
      </c>
      <c r="T959" s="147"/>
      <c r="U959" s="147"/>
      <c r="V959" s="147"/>
      <c r="W959" s="147"/>
      <c r="X959" s="147"/>
      <c r="Y959" s="147"/>
      <c r="Z959" s="147">
        <f t="shared" si="14"/>
        <v>7115</v>
      </c>
      <c r="AA959" s="147">
        <v>48675.199999999997</v>
      </c>
      <c r="AB959" s="147"/>
      <c r="AC959" s="147">
        <v>6689.29</v>
      </c>
      <c r="AD959" s="147"/>
      <c r="AE959" s="147">
        <v>7556.4</v>
      </c>
      <c r="AF959" s="147">
        <v>10000</v>
      </c>
      <c r="AG959" s="147">
        <v>369.23</v>
      </c>
      <c r="AH959" s="147">
        <v>384.09</v>
      </c>
      <c r="AI959" s="147">
        <v>18309.72</v>
      </c>
      <c r="AJ959" s="147">
        <v>30365.48</v>
      </c>
      <c r="AK959" s="147"/>
      <c r="AL959" s="147">
        <v>30365.48</v>
      </c>
      <c r="AM959" s="147" t="s">
        <v>5347</v>
      </c>
      <c r="AN959" s="147" t="s">
        <v>5348</v>
      </c>
      <c r="AO959" s="1" t="s">
        <v>5349</v>
      </c>
      <c r="AP959" s="149"/>
    </row>
    <row r="960" spans="1:42" ht="38.25">
      <c r="A960" s="2">
        <v>954</v>
      </c>
      <c r="B960" s="145">
        <v>7202</v>
      </c>
      <c r="C960" s="146" t="s">
        <v>5350</v>
      </c>
      <c r="D960" s="147" t="s">
        <v>1056</v>
      </c>
      <c r="E960" s="148" t="s">
        <v>5338</v>
      </c>
      <c r="F960" s="147" t="s">
        <v>3311</v>
      </c>
      <c r="G960" s="148" t="s">
        <v>3083</v>
      </c>
      <c r="H960" s="147" t="s">
        <v>143</v>
      </c>
      <c r="I960" s="147"/>
      <c r="J960" s="147"/>
      <c r="K960" s="147">
        <v>32902</v>
      </c>
      <c r="L960" s="147">
        <v>2194</v>
      </c>
      <c r="M960" s="147">
        <v>3509.6</v>
      </c>
      <c r="N960" s="147">
        <v>31586.400000000001</v>
      </c>
      <c r="O960" s="147">
        <v>2772</v>
      </c>
      <c r="P960" s="147">
        <v>2000</v>
      </c>
      <c r="Q960" s="147">
        <v>1000</v>
      </c>
      <c r="R960" s="147"/>
      <c r="S960" s="147">
        <v>648</v>
      </c>
      <c r="T960" s="147"/>
      <c r="U960" s="147"/>
      <c r="V960" s="147"/>
      <c r="W960" s="147"/>
      <c r="X960" s="147"/>
      <c r="Y960" s="147"/>
      <c r="Z960" s="147">
        <f t="shared" si="14"/>
        <v>6420</v>
      </c>
      <c r="AA960" s="147">
        <v>45025.599999999999</v>
      </c>
      <c r="AB960" s="147"/>
      <c r="AC960" s="147">
        <v>6881.25</v>
      </c>
      <c r="AD960" s="147"/>
      <c r="AE960" s="147">
        <v>7019.2</v>
      </c>
      <c r="AF960" s="147">
        <v>5000</v>
      </c>
      <c r="AG960" s="147">
        <v>362.25</v>
      </c>
      <c r="AH960" s="147">
        <v>394.18</v>
      </c>
      <c r="AI960" s="147">
        <v>12775.63</v>
      </c>
      <c r="AJ960" s="147">
        <v>32249.97</v>
      </c>
      <c r="AK960" s="147"/>
      <c r="AL960" s="147">
        <v>32249.97</v>
      </c>
      <c r="AM960" s="147" t="s">
        <v>5351</v>
      </c>
      <c r="AN960" s="147" t="s">
        <v>5352</v>
      </c>
      <c r="AO960" s="1" t="s">
        <v>5353</v>
      </c>
      <c r="AP960" s="149"/>
    </row>
    <row r="961" spans="1:42" ht="38.25">
      <c r="A961" s="2">
        <v>955</v>
      </c>
      <c r="B961" s="145">
        <v>7243</v>
      </c>
      <c r="C961" s="146" t="s">
        <v>5354</v>
      </c>
      <c r="D961" s="147" t="s">
        <v>1056</v>
      </c>
      <c r="E961" s="148" t="s">
        <v>5338</v>
      </c>
      <c r="F961" s="147" t="s">
        <v>3311</v>
      </c>
      <c r="G961" s="148" t="s">
        <v>3083</v>
      </c>
      <c r="H961" s="147" t="s">
        <v>143</v>
      </c>
      <c r="I961" s="147"/>
      <c r="J961" s="147"/>
      <c r="K961" s="147">
        <v>32902</v>
      </c>
      <c r="L961" s="147">
        <v>2194</v>
      </c>
      <c r="M961" s="147">
        <v>3509.6</v>
      </c>
      <c r="N961" s="147">
        <v>31586.400000000001</v>
      </c>
      <c r="O961" s="147">
        <v>2772</v>
      </c>
      <c r="P961" s="147">
        <v>2000</v>
      </c>
      <c r="Q961" s="147">
        <v>1000</v>
      </c>
      <c r="R961" s="147">
        <v>0</v>
      </c>
      <c r="S961" s="147">
        <v>648</v>
      </c>
      <c r="T961" s="147"/>
      <c r="U961" s="147"/>
      <c r="V961" s="147"/>
      <c r="W961" s="147"/>
      <c r="X961" s="147"/>
      <c r="Y961" s="147"/>
      <c r="Z961" s="147">
        <f t="shared" si="14"/>
        <v>6420</v>
      </c>
      <c r="AA961" s="147">
        <v>45025.599999999999</v>
      </c>
      <c r="AB961" s="147"/>
      <c r="AC961" s="147">
        <v>3614.11</v>
      </c>
      <c r="AD961" s="147"/>
      <c r="AE961" s="147">
        <v>7019.2</v>
      </c>
      <c r="AF961" s="147">
        <v>10000</v>
      </c>
      <c r="AG961" s="147">
        <v>276.97000000000003</v>
      </c>
      <c r="AH961" s="147">
        <v>173.2</v>
      </c>
      <c r="AI961" s="147">
        <v>17469.37</v>
      </c>
      <c r="AJ961" s="147">
        <v>27556.23</v>
      </c>
      <c r="AK961" s="147"/>
      <c r="AL961" s="147">
        <v>27556.23</v>
      </c>
      <c r="AM961" s="147" t="s">
        <v>5355</v>
      </c>
      <c r="AN961" s="147" t="s">
        <v>5356</v>
      </c>
      <c r="AO961" s="1" t="s">
        <v>5357</v>
      </c>
      <c r="AP961" s="149"/>
    </row>
    <row r="962" spans="1:42" ht="38.25">
      <c r="A962" s="2">
        <v>956</v>
      </c>
      <c r="B962" s="145">
        <v>7440</v>
      </c>
      <c r="C962" s="146" t="s">
        <v>1055</v>
      </c>
      <c r="D962" s="147" t="s">
        <v>1056</v>
      </c>
      <c r="E962" s="148" t="s">
        <v>5338</v>
      </c>
      <c r="F962" s="147" t="s">
        <v>3311</v>
      </c>
      <c r="G962" s="148" t="s">
        <v>2989</v>
      </c>
      <c r="H962" s="147" t="s">
        <v>615</v>
      </c>
      <c r="I962" s="147"/>
      <c r="J962" s="147"/>
      <c r="K962" s="147">
        <v>43689</v>
      </c>
      <c r="L962" s="147"/>
      <c r="M962" s="147">
        <v>4368.8999999999996</v>
      </c>
      <c r="N962" s="147">
        <v>39320.1</v>
      </c>
      <c r="O962" s="147">
        <v>3850</v>
      </c>
      <c r="P962" s="147">
        <v>2000</v>
      </c>
      <c r="Q962" s="147">
        <v>1000</v>
      </c>
      <c r="R962" s="147"/>
      <c r="S962" s="147">
        <v>1100</v>
      </c>
      <c r="T962" s="147">
        <v>2100</v>
      </c>
      <c r="U962" s="147"/>
      <c r="V962" s="147"/>
      <c r="W962" s="147">
        <v>4000</v>
      </c>
      <c r="X962" s="147"/>
      <c r="Y962" s="147"/>
      <c r="Z962" s="147">
        <f t="shared" si="14"/>
        <v>14050</v>
      </c>
      <c r="AA962" s="147">
        <v>62107.9</v>
      </c>
      <c r="AB962" s="147"/>
      <c r="AC962" s="147"/>
      <c r="AD962" s="147"/>
      <c r="AE962" s="147">
        <v>8737.7999999999993</v>
      </c>
      <c r="AF962" s="147">
        <v>0</v>
      </c>
      <c r="AG962" s="147">
        <v>531.41</v>
      </c>
      <c r="AH962" s="147">
        <v>0</v>
      </c>
      <c r="AI962" s="147">
        <v>9269.2099999999991</v>
      </c>
      <c r="AJ962" s="147">
        <v>52838.69</v>
      </c>
      <c r="AK962" s="147"/>
      <c r="AL962" s="147">
        <v>52838.69</v>
      </c>
      <c r="AM962" s="147" t="s">
        <v>5358</v>
      </c>
      <c r="AN962" s="147"/>
      <c r="AO962" s="1">
        <v>0</v>
      </c>
      <c r="AP962" s="149"/>
    </row>
    <row r="963" spans="1:42" ht="38.25">
      <c r="A963" s="2">
        <v>957</v>
      </c>
      <c r="B963" s="145">
        <v>5651</v>
      </c>
      <c r="C963" s="146" t="s">
        <v>1469</v>
      </c>
      <c r="D963" s="147" t="s">
        <v>1227</v>
      </c>
      <c r="E963" s="148" t="s">
        <v>5359</v>
      </c>
      <c r="F963" s="147" t="s">
        <v>3311</v>
      </c>
      <c r="G963" s="148" t="s">
        <v>1716</v>
      </c>
      <c r="H963" s="147" t="s">
        <v>144</v>
      </c>
      <c r="I963" s="147"/>
      <c r="J963" s="147"/>
      <c r="K963" s="147">
        <v>35420</v>
      </c>
      <c r="L963" s="147">
        <v>12991</v>
      </c>
      <c r="M963" s="147">
        <v>4841.1000000000004</v>
      </c>
      <c r="N963" s="147">
        <v>43569.9</v>
      </c>
      <c r="O963" s="147">
        <v>3344</v>
      </c>
      <c r="P963" s="147">
        <v>2000</v>
      </c>
      <c r="Q963" s="147">
        <v>1000</v>
      </c>
      <c r="R963" s="147">
        <v>185</v>
      </c>
      <c r="S963" s="147"/>
      <c r="T963" s="147">
        <v>2250</v>
      </c>
      <c r="U963" s="147"/>
      <c r="V963" s="147"/>
      <c r="W963" s="147">
        <v>5000</v>
      </c>
      <c r="X963" s="147"/>
      <c r="Y963" s="147"/>
      <c r="Z963" s="147">
        <f t="shared" si="14"/>
        <v>13779</v>
      </c>
      <c r="AA963" s="147">
        <v>67031.100000000006</v>
      </c>
      <c r="AB963" s="147"/>
      <c r="AC963" s="147">
        <v>34659.19</v>
      </c>
      <c r="AD963" s="147">
        <v>0</v>
      </c>
      <c r="AE963" s="147">
        <v>9682.2000000000007</v>
      </c>
      <c r="AF963" s="147">
        <v>3000</v>
      </c>
      <c r="AG963" s="147">
        <v>497.75</v>
      </c>
      <c r="AH963" s="147">
        <v>10728.36</v>
      </c>
      <c r="AI963" s="147">
        <v>23908.31</v>
      </c>
      <c r="AJ963" s="147">
        <v>43122.79</v>
      </c>
      <c r="AK963" s="147"/>
      <c r="AL963" s="147">
        <v>43122.79</v>
      </c>
      <c r="AM963" s="147" t="s">
        <v>5360</v>
      </c>
      <c r="AN963" s="147" t="s">
        <v>5361</v>
      </c>
      <c r="AO963" s="1" t="s">
        <v>5362</v>
      </c>
      <c r="AP963" s="149"/>
    </row>
    <row r="964" spans="1:42" ht="38.25">
      <c r="A964" s="2">
        <v>958</v>
      </c>
      <c r="B964" s="145">
        <v>6596</v>
      </c>
      <c r="C964" s="146" t="s">
        <v>1226</v>
      </c>
      <c r="D964" s="147" t="s">
        <v>1227</v>
      </c>
      <c r="E964" s="148" t="s">
        <v>5359</v>
      </c>
      <c r="F964" s="147" t="s">
        <v>3311</v>
      </c>
      <c r="G964" s="148" t="s">
        <v>1693</v>
      </c>
      <c r="H964" s="147" t="s">
        <v>143</v>
      </c>
      <c r="I964" s="147"/>
      <c r="J964" s="147"/>
      <c r="K964" s="147">
        <v>32902</v>
      </c>
      <c r="L964" s="147">
        <v>6582</v>
      </c>
      <c r="M964" s="147">
        <v>3948.4</v>
      </c>
      <c r="N964" s="147">
        <v>35535.599999999999</v>
      </c>
      <c r="O964" s="147">
        <v>2772</v>
      </c>
      <c r="P964" s="147">
        <v>2000</v>
      </c>
      <c r="Q964" s="147">
        <v>1000</v>
      </c>
      <c r="R964" s="147">
        <v>156</v>
      </c>
      <c r="S964" s="147"/>
      <c r="T964" s="147"/>
      <c r="U964" s="147"/>
      <c r="V964" s="147"/>
      <c r="W964" s="147"/>
      <c r="X964" s="147"/>
      <c r="Y964" s="147"/>
      <c r="Z964" s="147">
        <f t="shared" si="14"/>
        <v>5928</v>
      </c>
      <c r="AA964" s="147">
        <v>49360.4</v>
      </c>
      <c r="AB964" s="147"/>
      <c r="AC964" s="147">
        <v>25509.25</v>
      </c>
      <c r="AD964" s="147">
        <v>0</v>
      </c>
      <c r="AE964" s="147">
        <v>7896.8</v>
      </c>
      <c r="AF964" s="147">
        <v>15000</v>
      </c>
      <c r="AG964" s="147">
        <v>483.6</v>
      </c>
      <c r="AH964" s="147">
        <v>1647.43</v>
      </c>
      <c r="AI964" s="147">
        <v>25027.83</v>
      </c>
      <c r="AJ964" s="147">
        <v>24332.57</v>
      </c>
      <c r="AK964" s="147"/>
      <c r="AL964" s="147">
        <v>24332.57</v>
      </c>
      <c r="AM964" s="147" t="s">
        <v>5363</v>
      </c>
      <c r="AN964" s="147" t="s">
        <v>5364</v>
      </c>
      <c r="AO964" s="1" t="s">
        <v>5365</v>
      </c>
      <c r="AP964" s="149"/>
    </row>
    <row r="965" spans="1:42" ht="38.25">
      <c r="A965" s="2">
        <v>959</v>
      </c>
      <c r="B965" s="145">
        <v>7132</v>
      </c>
      <c r="C965" s="146" t="s">
        <v>5366</v>
      </c>
      <c r="D965" s="147" t="s">
        <v>1227</v>
      </c>
      <c r="E965" s="148" t="s">
        <v>5359</v>
      </c>
      <c r="F965" s="147" t="s">
        <v>3311</v>
      </c>
      <c r="G965" s="148" t="s">
        <v>3083</v>
      </c>
      <c r="H965" s="147" t="s">
        <v>144</v>
      </c>
      <c r="I965" s="147"/>
      <c r="J965" s="147"/>
      <c r="K965" s="147">
        <v>35420</v>
      </c>
      <c r="L965" s="147">
        <v>2362</v>
      </c>
      <c r="M965" s="147">
        <v>3778.2</v>
      </c>
      <c r="N965" s="147">
        <v>34003.800000000003</v>
      </c>
      <c r="O965" s="147">
        <v>3344</v>
      </c>
      <c r="P965" s="147">
        <v>2000</v>
      </c>
      <c r="Q965" s="147">
        <v>1000</v>
      </c>
      <c r="R965" s="147"/>
      <c r="S965" s="147">
        <v>1604</v>
      </c>
      <c r="T965" s="147"/>
      <c r="U965" s="147"/>
      <c r="V965" s="147"/>
      <c r="W965" s="147"/>
      <c r="X965" s="147"/>
      <c r="Y965" s="147"/>
      <c r="Z965" s="147">
        <f t="shared" si="14"/>
        <v>7948</v>
      </c>
      <c r="AA965" s="147">
        <v>49508.2</v>
      </c>
      <c r="AB965" s="147"/>
      <c r="AC965" s="147">
        <v>5079.67</v>
      </c>
      <c r="AD965" s="147"/>
      <c r="AE965" s="147">
        <v>7556.4</v>
      </c>
      <c r="AF965" s="147">
        <v>5000</v>
      </c>
      <c r="AG965" s="147">
        <v>420.3</v>
      </c>
      <c r="AH965" s="147">
        <v>294.55</v>
      </c>
      <c r="AI965" s="147">
        <v>13271.25</v>
      </c>
      <c r="AJ965" s="147">
        <v>36236.949999999997</v>
      </c>
      <c r="AK965" s="147"/>
      <c r="AL965" s="147">
        <v>36236.949999999997</v>
      </c>
      <c r="AM965" s="147" t="s">
        <v>5367</v>
      </c>
      <c r="AN965" s="147" t="s">
        <v>5368</v>
      </c>
      <c r="AO965" s="1" t="s">
        <v>5369</v>
      </c>
      <c r="AP965" s="149"/>
    </row>
    <row r="966" spans="1:42" ht="38.25">
      <c r="A966" s="2">
        <v>960</v>
      </c>
      <c r="B966" s="145">
        <v>90115</v>
      </c>
      <c r="C966" s="146" t="s">
        <v>5370</v>
      </c>
      <c r="D966" s="147" t="s">
        <v>1227</v>
      </c>
      <c r="E966" s="148" t="s">
        <v>5359</v>
      </c>
      <c r="F966" s="147" t="s">
        <v>3311</v>
      </c>
      <c r="G966" s="148"/>
      <c r="H966" s="147" t="s">
        <v>3233</v>
      </c>
      <c r="I966" s="147"/>
      <c r="J966" s="147"/>
      <c r="K966" s="147">
        <v>24702</v>
      </c>
      <c r="L966" s="147"/>
      <c r="M966" s="147">
        <v>0</v>
      </c>
      <c r="N966" s="147">
        <v>24702</v>
      </c>
      <c r="O966" s="147"/>
      <c r="P966" s="147">
        <v>2000</v>
      </c>
      <c r="Q966" s="147">
        <v>1000</v>
      </c>
      <c r="R966" s="147"/>
      <c r="S966" s="147"/>
      <c r="T966" s="147"/>
      <c r="U966" s="147"/>
      <c r="V966" s="147">
        <v>0</v>
      </c>
      <c r="W966" s="147"/>
      <c r="X966" s="147"/>
      <c r="Y966" s="147"/>
      <c r="Z966" s="147">
        <f t="shared" si="14"/>
        <v>3000</v>
      </c>
      <c r="AA966" s="147">
        <v>27702</v>
      </c>
      <c r="AB966" s="147"/>
      <c r="AC966" s="147"/>
      <c r="AD966" s="147">
        <v>0</v>
      </c>
      <c r="AE966" s="147">
        <v>0</v>
      </c>
      <c r="AF966" s="147">
        <v>0</v>
      </c>
      <c r="AG966" s="147">
        <v>277.02</v>
      </c>
      <c r="AH966" s="147">
        <v>0</v>
      </c>
      <c r="AI966" s="147">
        <v>277.02</v>
      </c>
      <c r="AJ966" s="147">
        <v>27424.98</v>
      </c>
      <c r="AK966" s="147"/>
      <c r="AL966" s="147">
        <v>27424.98</v>
      </c>
      <c r="AM966" s="147" t="s">
        <v>5371</v>
      </c>
      <c r="AN966" s="147"/>
      <c r="AO966" s="1">
        <v>0</v>
      </c>
      <c r="AP966" s="149"/>
    </row>
    <row r="967" spans="1:42" ht="38.25">
      <c r="A967" s="2">
        <v>961</v>
      </c>
      <c r="B967" s="145">
        <v>4974</v>
      </c>
      <c r="C967" s="146" t="s">
        <v>539</v>
      </c>
      <c r="D967" s="147" t="s">
        <v>540</v>
      </c>
      <c r="E967" s="148" t="s">
        <v>5372</v>
      </c>
      <c r="F967" s="147" t="s">
        <v>3311</v>
      </c>
      <c r="G967" s="148" t="s">
        <v>1777</v>
      </c>
      <c r="H967" s="147" t="s">
        <v>142</v>
      </c>
      <c r="I967" s="147"/>
      <c r="J967" s="147"/>
      <c r="K967" s="147">
        <v>46207</v>
      </c>
      <c r="L967" s="147">
        <v>13860</v>
      </c>
      <c r="M967" s="147">
        <v>6006.7</v>
      </c>
      <c r="N967" s="147">
        <v>54060.3</v>
      </c>
      <c r="O967" s="147">
        <v>4220</v>
      </c>
      <c r="P967" s="147">
        <v>2000</v>
      </c>
      <c r="Q967" s="147">
        <v>1000</v>
      </c>
      <c r="R967" s="147">
        <v>291</v>
      </c>
      <c r="S967" s="147"/>
      <c r="T967" s="147"/>
      <c r="U967" s="147"/>
      <c r="V967" s="147"/>
      <c r="W967" s="147"/>
      <c r="X967" s="147"/>
      <c r="Y967" s="147"/>
      <c r="Z967" s="147">
        <f t="shared" ref="Z967:Z1030" si="15">SUM(O967:Y967)</f>
        <v>7511</v>
      </c>
      <c r="AA967" s="147">
        <v>73584.7</v>
      </c>
      <c r="AB967" s="147"/>
      <c r="AC967" s="147">
        <v>37467.699999999997</v>
      </c>
      <c r="AD967" s="147">
        <v>0</v>
      </c>
      <c r="AE967" s="147">
        <v>12013.4</v>
      </c>
      <c r="AF967" s="147">
        <v>8000</v>
      </c>
      <c r="AG967" s="147">
        <v>495.94</v>
      </c>
      <c r="AH967" s="147">
        <v>13536.21</v>
      </c>
      <c r="AI967" s="147">
        <v>34045.550000000003</v>
      </c>
      <c r="AJ967" s="147">
        <v>39539.15</v>
      </c>
      <c r="AK967" s="147"/>
      <c r="AL967" s="147">
        <v>39539.15</v>
      </c>
      <c r="AM967" s="147" t="s">
        <v>5373</v>
      </c>
      <c r="AN967" s="147" t="s">
        <v>5374</v>
      </c>
      <c r="AO967" s="1" t="s">
        <v>5375</v>
      </c>
      <c r="AP967" s="149"/>
    </row>
    <row r="968" spans="1:42" ht="38.25">
      <c r="A968" s="2">
        <v>962</v>
      </c>
      <c r="B968" s="145">
        <v>5072</v>
      </c>
      <c r="C968" s="146" t="s">
        <v>5376</v>
      </c>
      <c r="D968" s="147" t="s">
        <v>540</v>
      </c>
      <c r="E968" s="148" t="s">
        <v>5372</v>
      </c>
      <c r="F968" s="147" t="s">
        <v>3311</v>
      </c>
      <c r="G968" s="148" t="s">
        <v>1752</v>
      </c>
      <c r="H968" s="147" t="s">
        <v>4392</v>
      </c>
      <c r="I968" s="147"/>
      <c r="J968" s="147"/>
      <c r="K968" s="147">
        <v>29728</v>
      </c>
      <c r="L968" s="147">
        <v>9910</v>
      </c>
      <c r="M968" s="147">
        <v>3963.8</v>
      </c>
      <c r="N968" s="147">
        <v>35674.199999999997</v>
      </c>
      <c r="O968" s="147">
        <v>2580</v>
      </c>
      <c r="P968" s="147">
        <v>2000</v>
      </c>
      <c r="Q968" s="147">
        <v>1000</v>
      </c>
      <c r="R968" s="147">
        <v>119</v>
      </c>
      <c r="S968" s="147"/>
      <c r="T968" s="147"/>
      <c r="U968" s="147"/>
      <c r="V968" s="147"/>
      <c r="W968" s="147"/>
      <c r="X968" s="147"/>
      <c r="Y968" s="147"/>
      <c r="Z968" s="147">
        <f t="shared" si="15"/>
        <v>5699</v>
      </c>
      <c r="AA968" s="147">
        <v>49300.800000000003</v>
      </c>
      <c r="AB968" s="147"/>
      <c r="AC968" s="147">
        <v>30027.35</v>
      </c>
      <c r="AD968" s="147">
        <v>0</v>
      </c>
      <c r="AE968" s="147">
        <v>7927.6</v>
      </c>
      <c r="AF968" s="147">
        <v>6000</v>
      </c>
      <c r="AG968" s="147">
        <v>433.32</v>
      </c>
      <c r="AH968" s="147">
        <v>4904.7299999999996</v>
      </c>
      <c r="AI968" s="147">
        <v>19265.650000000001</v>
      </c>
      <c r="AJ968" s="147">
        <v>30035.15</v>
      </c>
      <c r="AK968" s="147"/>
      <c r="AL968" s="147">
        <v>30035.15</v>
      </c>
      <c r="AM968" s="147" t="s">
        <v>5377</v>
      </c>
      <c r="AN968" s="147" t="s">
        <v>5378</v>
      </c>
      <c r="AO968" s="1" t="s">
        <v>5379</v>
      </c>
      <c r="AP968" s="149"/>
    </row>
    <row r="969" spans="1:42" ht="38.25">
      <c r="A969" s="2">
        <v>963</v>
      </c>
      <c r="B969" s="145">
        <v>6126</v>
      </c>
      <c r="C969" s="146" t="s">
        <v>1257</v>
      </c>
      <c r="D969" s="147" t="s">
        <v>540</v>
      </c>
      <c r="E969" s="148" t="s">
        <v>5372</v>
      </c>
      <c r="F969" s="147" t="s">
        <v>3311</v>
      </c>
      <c r="G969" s="148" t="s">
        <v>2821</v>
      </c>
      <c r="H969" s="147" t="s">
        <v>145</v>
      </c>
      <c r="I969" s="147"/>
      <c r="J969" s="147"/>
      <c r="K969" s="147">
        <v>52774</v>
      </c>
      <c r="L969" s="147">
        <v>7036</v>
      </c>
      <c r="M969" s="147">
        <v>5981</v>
      </c>
      <c r="N969" s="147">
        <v>53829</v>
      </c>
      <c r="O969" s="147">
        <v>4620</v>
      </c>
      <c r="P969" s="147">
        <v>2000</v>
      </c>
      <c r="Q969" s="147">
        <v>1000</v>
      </c>
      <c r="R969" s="147"/>
      <c r="S969" s="147">
        <v>2987</v>
      </c>
      <c r="T969" s="147">
        <v>2400</v>
      </c>
      <c r="U969" s="147"/>
      <c r="V969" s="147"/>
      <c r="W969" s="147">
        <v>6000</v>
      </c>
      <c r="X969" s="147"/>
      <c r="Y969" s="147"/>
      <c r="Z969" s="147">
        <f t="shared" si="15"/>
        <v>19007</v>
      </c>
      <c r="AA969" s="147">
        <v>84798</v>
      </c>
      <c r="AB969" s="147"/>
      <c r="AC969" s="147">
        <v>40771.300000000003</v>
      </c>
      <c r="AD969" s="147">
        <v>0</v>
      </c>
      <c r="AE969" s="147">
        <v>11962</v>
      </c>
      <c r="AF969" s="147">
        <v>15000</v>
      </c>
      <c r="AG969" s="147">
        <v>498.75</v>
      </c>
      <c r="AH969" s="147">
        <v>16479.41</v>
      </c>
      <c r="AI969" s="147">
        <v>43940.160000000003</v>
      </c>
      <c r="AJ969" s="147">
        <v>40857.839999999997</v>
      </c>
      <c r="AK969" s="147"/>
      <c r="AL969" s="147">
        <v>40857.839999999997</v>
      </c>
      <c r="AM969" s="147" t="s">
        <v>5380</v>
      </c>
      <c r="AN969" s="147" t="s">
        <v>5381</v>
      </c>
      <c r="AO969" s="1" t="s">
        <v>5382</v>
      </c>
      <c r="AP969" s="149"/>
    </row>
    <row r="970" spans="1:42" ht="38.25">
      <c r="A970" s="2">
        <v>964</v>
      </c>
      <c r="B970" s="145">
        <v>6457</v>
      </c>
      <c r="C970" s="146" t="s">
        <v>1224</v>
      </c>
      <c r="D970" s="147" t="s">
        <v>540</v>
      </c>
      <c r="E970" s="148" t="s">
        <v>5372</v>
      </c>
      <c r="F970" s="147" t="s">
        <v>3311</v>
      </c>
      <c r="G970" s="148" t="s">
        <v>1693</v>
      </c>
      <c r="H970" s="147" t="s">
        <v>144</v>
      </c>
      <c r="I970" s="147"/>
      <c r="J970" s="147"/>
      <c r="K970" s="147">
        <v>35420</v>
      </c>
      <c r="L970" s="147">
        <v>7086</v>
      </c>
      <c r="M970" s="147">
        <v>4250.6000000000004</v>
      </c>
      <c r="N970" s="147">
        <v>38255.4</v>
      </c>
      <c r="O970" s="147">
        <v>3344</v>
      </c>
      <c r="P970" s="147">
        <v>2000</v>
      </c>
      <c r="Q970" s="147">
        <v>1000</v>
      </c>
      <c r="R970" s="147">
        <v>185</v>
      </c>
      <c r="S970" s="147">
        <v>0</v>
      </c>
      <c r="T970" s="147"/>
      <c r="U970" s="147"/>
      <c r="V970" s="147"/>
      <c r="W970" s="147"/>
      <c r="X970" s="147"/>
      <c r="Y970" s="147"/>
      <c r="Z970" s="147">
        <f t="shared" si="15"/>
        <v>6529</v>
      </c>
      <c r="AA970" s="147">
        <v>53285.599999999999</v>
      </c>
      <c r="AB970" s="147"/>
      <c r="AC970" s="147">
        <v>23416.01</v>
      </c>
      <c r="AD970" s="147">
        <v>0</v>
      </c>
      <c r="AE970" s="147">
        <v>8501.2000000000007</v>
      </c>
      <c r="AF970" s="147">
        <v>10000</v>
      </c>
      <c r="AG970" s="147">
        <v>436.21</v>
      </c>
      <c r="AH970" s="147">
        <v>3905.96</v>
      </c>
      <c r="AI970" s="147">
        <v>22843.37</v>
      </c>
      <c r="AJ970" s="147">
        <v>30442.23</v>
      </c>
      <c r="AK970" s="147"/>
      <c r="AL970" s="147">
        <v>30442.23</v>
      </c>
      <c r="AM970" s="147" t="s">
        <v>5383</v>
      </c>
      <c r="AN970" s="147" t="s">
        <v>5384</v>
      </c>
      <c r="AO970" s="1" t="s">
        <v>5385</v>
      </c>
      <c r="AP970" s="149"/>
    </row>
    <row r="971" spans="1:42" ht="38.25">
      <c r="A971" s="2">
        <v>965</v>
      </c>
      <c r="B971" s="145">
        <v>6492</v>
      </c>
      <c r="C971" s="146" t="s">
        <v>5386</v>
      </c>
      <c r="D971" s="147" t="s">
        <v>540</v>
      </c>
      <c r="E971" s="148" t="s">
        <v>5372</v>
      </c>
      <c r="F971" s="147" t="s">
        <v>3311</v>
      </c>
      <c r="G971" s="148" t="s">
        <v>2821</v>
      </c>
      <c r="H971" s="147" t="s">
        <v>142</v>
      </c>
      <c r="I971" s="147"/>
      <c r="J971" s="147"/>
      <c r="K971" s="147">
        <v>46207</v>
      </c>
      <c r="L971" s="147">
        <v>6160</v>
      </c>
      <c r="M971" s="147">
        <v>5236.7</v>
      </c>
      <c r="N971" s="147">
        <v>47130.3</v>
      </c>
      <c r="O971" s="147">
        <v>4220</v>
      </c>
      <c r="P971" s="147">
        <v>2000</v>
      </c>
      <c r="Q971" s="147">
        <v>1000</v>
      </c>
      <c r="R971" s="147"/>
      <c r="S971" s="147">
        <v>2519</v>
      </c>
      <c r="T971" s="147"/>
      <c r="U971" s="147"/>
      <c r="V971" s="147"/>
      <c r="W971" s="147"/>
      <c r="X971" s="147"/>
      <c r="Y971" s="147"/>
      <c r="Z971" s="147">
        <f t="shared" si="15"/>
        <v>9739</v>
      </c>
      <c r="AA971" s="147">
        <v>67342.7</v>
      </c>
      <c r="AB971" s="147"/>
      <c r="AC971" s="147">
        <v>31763.58</v>
      </c>
      <c r="AD971" s="147">
        <v>0</v>
      </c>
      <c r="AE971" s="147">
        <v>10473.4</v>
      </c>
      <c r="AF971" s="147">
        <v>12000</v>
      </c>
      <c r="AG971" s="147">
        <v>323.06</v>
      </c>
      <c r="AH971" s="147">
        <v>5573</v>
      </c>
      <c r="AI971" s="147">
        <v>28369.46</v>
      </c>
      <c r="AJ971" s="147">
        <v>38973.24</v>
      </c>
      <c r="AK971" s="147"/>
      <c r="AL971" s="147">
        <v>38973.24</v>
      </c>
      <c r="AM971" s="147" t="s">
        <v>5387</v>
      </c>
      <c r="AN971" s="147" t="s">
        <v>5388</v>
      </c>
      <c r="AO971" s="1" t="s">
        <v>5389</v>
      </c>
      <c r="AP971" s="149"/>
    </row>
    <row r="972" spans="1:42" ht="38.25">
      <c r="A972" s="2">
        <v>966</v>
      </c>
      <c r="B972" s="145">
        <v>7131</v>
      </c>
      <c r="C972" s="146" t="s">
        <v>5390</v>
      </c>
      <c r="D972" s="147" t="s">
        <v>540</v>
      </c>
      <c r="E972" s="148" t="s">
        <v>5372</v>
      </c>
      <c r="F972" s="147" t="s">
        <v>3311</v>
      </c>
      <c r="G972" s="148" t="s">
        <v>3083</v>
      </c>
      <c r="H972" s="147" t="s">
        <v>144</v>
      </c>
      <c r="I972" s="147"/>
      <c r="J972" s="147"/>
      <c r="K972" s="147">
        <v>35420</v>
      </c>
      <c r="L972" s="147">
        <v>2362</v>
      </c>
      <c r="M972" s="147">
        <v>3778.2</v>
      </c>
      <c r="N972" s="147">
        <v>34003.800000000003</v>
      </c>
      <c r="O972" s="147">
        <v>3344</v>
      </c>
      <c r="P972" s="147">
        <v>2000</v>
      </c>
      <c r="Q972" s="147">
        <v>1000</v>
      </c>
      <c r="R972" s="147"/>
      <c r="S972" s="147">
        <v>1604</v>
      </c>
      <c r="T972" s="147"/>
      <c r="U972" s="147"/>
      <c r="V972" s="147"/>
      <c r="W972" s="147"/>
      <c r="X972" s="147"/>
      <c r="Y972" s="147"/>
      <c r="Z972" s="147">
        <f t="shared" si="15"/>
        <v>7948</v>
      </c>
      <c r="AA972" s="147">
        <v>49508.2</v>
      </c>
      <c r="AB972" s="147"/>
      <c r="AC972" s="147">
        <v>6448.85</v>
      </c>
      <c r="AD972" s="147"/>
      <c r="AE972" s="147">
        <v>7556.4</v>
      </c>
      <c r="AF972" s="147">
        <v>5000</v>
      </c>
      <c r="AG972" s="147">
        <v>419.72</v>
      </c>
      <c r="AH972" s="147">
        <v>369.52</v>
      </c>
      <c r="AI972" s="147">
        <v>13345.64</v>
      </c>
      <c r="AJ972" s="147">
        <v>36162.559999999998</v>
      </c>
      <c r="AK972" s="147"/>
      <c r="AL972" s="147">
        <v>36162.559999999998</v>
      </c>
      <c r="AM972" s="147" t="s">
        <v>5391</v>
      </c>
      <c r="AN972" s="147" t="s">
        <v>5392</v>
      </c>
      <c r="AO972" s="1" t="s">
        <v>5393</v>
      </c>
      <c r="AP972" s="149"/>
    </row>
    <row r="973" spans="1:42" ht="38.25">
      <c r="A973" s="2">
        <v>967</v>
      </c>
      <c r="B973" s="145">
        <v>7244</v>
      </c>
      <c r="C973" s="146" t="s">
        <v>5394</v>
      </c>
      <c r="D973" s="147" t="s">
        <v>540</v>
      </c>
      <c r="E973" s="148" t="s">
        <v>5372</v>
      </c>
      <c r="F973" s="147" t="s">
        <v>3311</v>
      </c>
      <c r="G973" s="148" t="s">
        <v>3083</v>
      </c>
      <c r="H973" s="147" t="s">
        <v>143</v>
      </c>
      <c r="I973" s="147"/>
      <c r="J973" s="147"/>
      <c r="K973" s="147">
        <v>32902</v>
      </c>
      <c r="L973" s="147">
        <v>2194</v>
      </c>
      <c r="M973" s="147">
        <v>3509.6</v>
      </c>
      <c r="N973" s="147">
        <v>31586.400000000001</v>
      </c>
      <c r="O973" s="147">
        <v>2772</v>
      </c>
      <c r="P973" s="147">
        <v>2000</v>
      </c>
      <c r="Q973" s="147">
        <v>1000</v>
      </c>
      <c r="R973" s="147">
        <v>156</v>
      </c>
      <c r="S973" s="147">
        <v>0</v>
      </c>
      <c r="T973" s="147"/>
      <c r="U973" s="147"/>
      <c r="V973" s="147"/>
      <c r="W973" s="147"/>
      <c r="X973" s="147"/>
      <c r="Y973" s="147"/>
      <c r="Z973" s="147">
        <f t="shared" si="15"/>
        <v>5928</v>
      </c>
      <c r="AA973" s="147">
        <v>44533.599999999999</v>
      </c>
      <c r="AB973" s="147"/>
      <c r="AC973" s="147">
        <v>1513.52</v>
      </c>
      <c r="AD973" s="147"/>
      <c r="AE973" s="147">
        <v>7019.2</v>
      </c>
      <c r="AF973" s="147">
        <v>5000</v>
      </c>
      <c r="AG973" s="147">
        <v>340.83</v>
      </c>
      <c r="AH973" s="147">
        <v>87.19</v>
      </c>
      <c r="AI973" s="147">
        <v>12447.22</v>
      </c>
      <c r="AJ973" s="147">
        <v>32086.38</v>
      </c>
      <c r="AK973" s="147"/>
      <c r="AL973" s="147">
        <v>32086.38</v>
      </c>
      <c r="AM973" s="147" t="s">
        <v>5395</v>
      </c>
      <c r="AN973" s="147" t="s">
        <v>5396</v>
      </c>
      <c r="AO973" s="1" t="s">
        <v>5397</v>
      </c>
      <c r="AP973" s="149"/>
    </row>
    <row r="974" spans="1:42" ht="38.25">
      <c r="A974" s="2">
        <v>968</v>
      </c>
      <c r="B974" s="145">
        <v>7259</v>
      </c>
      <c r="C974" s="146" t="s">
        <v>1229</v>
      </c>
      <c r="D974" s="147" t="s">
        <v>540</v>
      </c>
      <c r="E974" s="148" t="s">
        <v>5372</v>
      </c>
      <c r="F974" s="147" t="s">
        <v>3311</v>
      </c>
      <c r="G974" s="148" t="s">
        <v>3083</v>
      </c>
      <c r="H974" s="147" t="s">
        <v>143</v>
      </c>
      <c r="I974" s="147"/>
      <c r="J974" s="147"/>
      <c r="K974" s="147">
        <v>32902</v>
      </c>
      <c r="L974" s="147">
        <v>2194</v>
      </c>
      <c r="M974" s="147">
        <v>3509.6</v>
      </c>
      <c r="N974" s="147">
        <v>31586.400000000001</v>
      </c>
      <c r="O974" s="147">
        <v>2772</v>
      </c>
      <c r="P974" s="147">
        <v>2000</v>
      </c>
      <c r="Q974" s="147">
        <v>1000</v>
      </c>
      <c r="R974" s="147">
        <v>156</v>
      </c>
      <c r="S974" s="147">
        <v>0</v>
      </c>
      <c r="T974" s="147"/>
      <c r="U974" s="147"/>
      <c r="V974" s="147"/>
      <c r="W974" s="147"/>
      <c r="X974" s="147"/>
      <c r="Y974" s="147"/>
      <c r="Z974" s="147">
        <f t="shared" si="15"/>
        <v>5928</v>
      </c>
      <c r="AA974" s="147">
        <v>44533.599999999999</v>
      </c>
      <c r="AB974" s="147"/>
      <c r="AC974" s="147">
        <v>7265.97</v>
      </c>
      <c r="AD974" s="147"/>
      <c r="AE974" s="147">
        <v>7019.2</v>
      </c>
      <c r="AF974" s="147">
        <v>0</v>
      </c>
      <c r="AG974" s="147">
        <v>372.33</v>
      </c>
      <c r="AH974" s="147">
        <v>1528.34</v>
      </c>
      <c r="AI974" s="147">
        <v>8919.8700000000008</v>
      </c>
      <c r="AJ974" s="147">
        <v>35613.730000000003</v>
      </c>
      <c r="AK974" s="147"/>
      <c r="AL974" s="147">
        <v>35613.730000000003</v>
      </c>
      <c r="AM974" s="147" t="s">
        <v>5398</v>
      </c>
      <c r="AN974" s="147" t="s">
        <v>5399</v>
      </c>
      <c r="AO974" s="1">
        <v>0</v>
      </c>
      <c r="AP974" s="149"/>
    </row>
    <row r="975" spans="1:42" ht="38.25">
      <c r="A975" s="2">
        <v>969</v>
      </c>
      <c r="B975" s="145">
        <v>7422</v>
      </c>
      <c r="C975" s="146" t="s">
        <v>1060</v>
      </c>
      <c r="D975" s="147" t="s">
        <v>540</v>
      </c>
      <c r="E975" s="148" t="s">
        <v>5372</v>
      </c>
      <c r="F975" s="147" t="s">
        <v>3311</v>
      </c>
      <c r="G975" s="148" t="s">
        <v>2989</v>
      </c>
      <c r="H975" s="147" t="s">
        <v>615</v>
      </c>
      <c r="I975" s="147"/>
      <c r="J975" s="147"/>
      <c r="K975" s="147">
        <v>43689</v>
      </c>
      <c r="L975" s="147"/>
      <c r="M975" s="147">
        <v>4368.8999999999996</v>
      </c>
      <c r="N975" s="147">
        <v>39320.1</v>
      </c>
      <c r="O975" s="147">
        <v>3850</v>
      </c>
      <c r="P975" s="147">
        <v>2000</v>
      </c>
      <c r="Q975" s="147">
        <v>1000</v>
      </c>
      <c r="R975" s="147">
        <v>0</v>
      </c>
      <c r="S975" s="147">
        <v>2285</v>
      </c>
      <c r="T975" s="147"/>
      <c r="U975" s="147"/>
      <c r="V975" s="147"/>
      <c r="W975" s="147"/>
      <c r="X975" s="147"/>
      <c r="Y975" s="147"/>
      <c r="Z975" s="147">
        <f t="shared" si="15"/>
        <v>9135</v>
      </c>
      <c r="AA975" s="147">
        <v>57192.9</v>
      </c>
      <c r="AB975" s="147"/>
      <c r="AC975" s="147"/>
      <c r="AD975" s="147"/>
      <c r="AE975" s="147">
        <v>8737.7999999999993</v>
      </c>
      <c r="AF975" s="147">
        <v>0</v>
      </c>
      <c r="AG975" s="147">
        <v>491.25</v>
      </c>
      <c r="AH975" s="147">
        <v>0</v>
      </c>
      <c r="AI975" s="147">
        <v>9229.0499999999993</v>
      </c>
      <c r="AJ975" s="147">
        <v>47963.85</v>
      </c>
      <c r="AK975" s="147"/>
      <c r="AL975" s="147">
        <v>47963.85</v>
      </c>
      <c r="AM975" s="147" t="s">
        <v>5400</v>
      </c>
      <c r="AN975" s="147"/>
      <c r="AO975" s="1">
        <v>0</v>
      </c>
      <c r="AP975" s="149"/>
    </row>
    <row r="976" spans="1:42" ht="38.25">
      <c r="A976" s="2">
        <v>970</v>
      </c>
      <c r="B976" s="145">
        <v>4805</v>
      </c>
      <c r="C976" s="146" t="s">
        <v>1276</v>
      </c>
      <c r="D976" s="147" t="s">
        <v>1119</v>
      </c>
      <c r="E976" s="148" t="s">
        <v>5401</v>
      </c>
      <c r="F976" s="147" t="s">
        <v>3311</v>
      </c>
      <c r="G976" s="148" t="s">
        <v>1716</v>
      </c>
      <c r="H976" s="147" t="s">
        <v>142</v>
      </c>
      <c r="I976" s="147"/>
      <c r="J976" s="147"/>
      <c r="K976" s="147">
        <v>46207</v>
      </c>
      <c r="L976" s="147">
        <v>16940</v>
      </c>
      <c r="M976" s="147">
        <v>6314.7</v>
      </c>
      <c r="N976" s="147">
        <v>56832.3</v>
      </c>
      <c r="O976" s="147">
        <v>4220</v>
      </c>
      <c r="P976" s="147">
        <v>2000</v>
      </c>
      <c r="Q976" s="147">
        <v>1000</v>
      </c>
      <c r="R976" s="147"/>
      <c r="S976" s="147">
        <v>2519</v>
      </c>
      <c r="T976" s="147">
        <v>-1520</v>
      </c>
      <c r="U976" s="147"/>
      <c r="V976" s="147"/>
      <c r="W976" s="147">
        <v>-4000</v>
      </c>
      <c r="X976" s="147"/>
      <c r="Y976" s="147"/>
      <c r="Z976" s="147">
        <f t="shared" si="15"/>
        <v>4219</v>
      </c>
      <c r="AA976" s="147">
        <v>73680.7</v>
      </c>
      <c r="AB976" s="147"/>
      <c r="AC976" s="147">
        <v>36628.519999999997</v>
      </c>
      <c r="AD976" s="147">
        <v>0</v>
      </c>
      <c r="AE976" s="147">
        <v>12629.4</v>
      </c>
      <c r="AF976" s="147">
        <v>10000</v>
      </c>
      <c r="AG976" s="147">
        <v>496.52</v>
      </c>
      <c r="AH976" s="147">
        <v>14636.13</v>
      </c>
      <c r="AI976" s="147">
        <v>37762.050000000003</v>
      </c>
      <c r="AJ976" s="147">
        <v>35918.65</v>
      </c>
      <c r="AK976" s="147"/>
      <c r="AL976" s="147">
        <v>35918.65</v>
      </c>
      <c r="AM976" s="147" t="s">
        <v>5402</v>
      </c>
      <c r="AN976" s="147" t="s">
        <v>5403</v>
      </c>
      <c r="AO976" s="1" t="s">
        <v>5404</v>
      </c>
      <c r="AP976" s="149"/>
    </row>
    <row r="977" spans="1:42" ht="38.25">
      <c r="A977" s="2">
        <v>971</v>
      </c>
      <c r="B977" s="145">
        <v>5677</v>
      </c>
      <c r="C977" s="146" t="s">
        <v>5405</v>
      </c>
      <c r="D977" s="147" t="s">
        <v>1119</v>
      </c>
      <c r="E977" s="148" t="s">
        <v>5401</v>
      </c>
      <c r="F977" s="147" t="s">
        <v>3311</v>
      </c>
      <c r="G977" s="148" t="s">
        <v>1716</v>
      </c>
      <c r="H977" s="147" t="s">
        <v>144</v>
      </c>
      <c r="I977" s="147"/>
      <c r="J977" s="147"/>
      <c r="K977" s="147">
        <v>35420</v>
      </c>
      <c r="L977" s="147">
        <v>12991</v>
      </c>
      <c r="M977" s="147">
        <v>4841.1000000000004</v>
      </c>
      <c r="N977" s="147">
        <v>43569.9</v>
      </c>
      <c r="O977" s="147">
        <v>3344</v>
      </c>
      <c r="P977" s="147">
        <v>2000</v>
      </c>
      <c r="Q977" s="147">
        <v>1000</v>
      </c>
      <c r="R977" s="147"/>
      <c r="S977" s="147">
        <v>1604</v>
      </c>
      <c r="T977" s="147"/>
      <c r="U977" s="147"/>
      <c r="V977" s="147"/>
      <c r="W977" s="147"/>
      <c r="X977" s="147"/>
      <c r="Y977" s="147"/>
      <c r="Z977" s="147">
        <f t="shared" si="15"/>
        <v>7948</v>
      </c>
      <c r="AA977" s="147">
        <v>61200.1</v>
      </c>
      <c r="AB977" s="147"/>
      <c r="AC977" s="147">
        <v>33474.22</v>
      </c>
      <c r="AD977" s="147">
        <v>0</v>
      </c>
      <c r="AE977" s="147">
        <v>9682.2000000000007</v>
      </c>
      <c r="AF977" s="147">
        <v>11000</v>
      </c>
      <c r="AG977" s="147">
        <v>447.12</v>
      </c>
      <c r="AH977" s="147">
        <v>6339.68</v>
      </c>
      <c r="AI977" s="147">
        <v>27469</v>
      </c>
      <c r="AJ977" s="147">
        <v>33731.1</v>
      </c>
      <c r="AK977" s="147"/>
      <c r="AL977" s="147">
        <v>33731.1</v>
      </c>
      <c r="AM977" s="147" t="s">
        <v>5406</v>
      </c>
      <c r="AN977" s="147" t="s">
        <v>5407</v>
      </c>
      <c r="AO977" s="1" t="s">
        <v>5408</v>
      </c>
      <c r="AP977" s="149"/>
    </row>
    <row r="978" spans="1:42" ht="38.25">
      <c r="A978" s="2">
        <v>972</v>
      </c>
      <c r="B978" s="145">
        <v>6440</v>
      </c>
      <c r="C978" s="146" t="s">
        <v>5409</v>
      </c>
      <c r="D978" s="147" t="s">
        <v>1119</v>
      </c>
      <c r="E978" s="148" t="s">
        <v>5401</v>
      </c>
      <c r="F978" s="147" t="s">
        <v>3311</v>
      </c>
      <c r="G978" s="148" t="s">
        <v>2181</v>
      </c>
      <c r="H978" s="147" t="s">
        <v>144</v>
      </c>
      <c r="I978" s="147"/>
      <c r="J978" s="147"/>
      <c r="K978" s="147">
        <v>35420</v>
      </c>
      <c r="L978" s="147">
        <v>5905</v>
      </c>
      <c r="M978" s="147">
        <v>4132.5</v>
      </c>
      <c r="N978" s="147">
        <v>37192.5</v>
      </c>
      <c r="O978" s="147">
        <v>3344</v>
      </c>
      <c r="P978" s="147">
        <v>2000</v>
      </c>
      <c r="Q978" s="147">
        <v>1000</v>
      </c>
      <c r="R978" s="147">
        <v>185</v>
      </c>
      <c r="S978" s="147"/>
      <c r="T978" s="147"/>
      <c r="U978" s="147"/>
      <c r="V978" s="147"/>
      <c r="W978" s="147"/>
      <c r="X978" s="147"/>
      <c r="Y978" s="147"/>
      <c r="Z978" s="147">
        <f t="shared" si="15"/>
        <v>6529</v>
      </c>
      <c r="AA978" s="147">
        <v>51986.5</v>
      </c>
      <c r="AB978" s="147"/>
      <c r="AC978" s="147">
        <v>24051.919999999998</v>
      </c>
      <c r="AD978" s="147">
        <v>0</v>
      </c>
      <c r="AE978" s="147">
        <v>8265</v>
      </c>
      <c r="AF978" s="147">
        <v>7500</v>
      </c>
      <c r="AG978" s="147">
        <v>443.91</v>
      </c>
      <c r="AH978" s="147">
        <v>3897.21</v>
      </c>
      <c r="AI978" s="147">
        <v>20106.12</v>
      </c>
      <c r="AJ978" s="147">
        <v>31880.38</v>
      </c>
      <c r="AK978" s="147"/>
      <c r="AL978" s="147">
        <v>31880.38</v>
      </c>
      <c r="AM978" s="147" t="s">
        <v>5410</v>
      </c>
      <c r="AN978" s="147" t="s">
        <v>5411</v>
      </c>
      <c r="AO978" s="1" t="s">
        <v>5412</v>
      </c>
      <c r="AP978" s="149"/>
    </row>
    <row r="979" spans="1:42" ht="38.25">
      <c r="A979" s="2">
        <v>973</v>
      </c>
      <c r="B979" s="145">
        <v>6493</v>
      </c>
      <c r="C979" s="146" t="s">
        <v>1573</v>
      </c>
      <c r="D979" s="147" t="s">
        <v>1119</v>
      </c>
      <c r="E979" s="148" t="s">
        <v>5401</v>
      </c>
      <c r="F979" s="147" t="s">
        <v>3311</v>
      </c>
      <c r="G979" s="148" t="s">
        <v>2821</v>
      </c>
      <c r="H979" s="147" t="s">
        <v>142</v>
      </c>
      <c r="I979" s="147"/>
      <c r="J979" s="147"/>
      <c r="K979" s="147">
        <v>46207</v>
      </c>
      <c r="L979" s="147">
        <v>6160</v>
      </c>
      <c r="M979" s="147">
        <v>5236.7</v>
      </c>
      <c r="N979" s="147">
        <v>47130.3</v>
      </c>
      <c r="O979" s="147">
        <v>4220</v>
      </c>
      <c r="P979" s="147">
        <v>2000</v>
      </c>
      <c r="Q979" s="147">
        <v>1000</v>
      </c>
      <c r="R979" s="147"/>
      <c r="S979" s="147">
        <v>2519</v>
      </c>
      <c r="T979" s="147"/>
      <c r="U979" s="147"/>
      <c r="V979" s="147"/>
      <c r="W979" s="147"/>
      <c r="X979" s="147"/>
      <c r="Y979" s="147"/>
      <c r="Z979" s="147">
        <f t="shared" si="15"/>
        <v>9739</v>
      </c>
      <c r="AA979" s="147">
        <v>67342.7</v>
      </c>
      <c r="AB979" s="147"/>
      <c r="AC979" s="147">
        <v>25466.04</v>
      </c>
      <c r="AD979" s="147">
        <v>0</v>
      </c>
      <c r="AE979" s="147">
        <v>10473.4</v>
      </c>
      <c r="AF979" s="147">
        <v>11000</v>
      </c>
      <c r="AG979" s="147">
        <v>500.32</v>
      </c>
      <c r="AH979" s="147">
        <v>8272.33</v>
      </c>
      <c r="AI979" s="147">
        <v>30246.05</v>
      </c>
      <c r="AJ979" s="147">
        <v>37096.65</v>
      </c>
      <c r="AK979" s="147"/>
      <c r="AL979" s="147">
        <v>37096.65</v>
      </c>
      <c r="AM979" s="147" t="s">
        <v>5413</v>
      </c>
      <c r="AN979" s="147" t="s">
        <v>5414</v>
      </c>
      <c r="AO979" s="1" t="s">
        <v>5415</v>
      </c>
      <c r="AP979" s="149"/>
    </row>
    <row r="980" spans="1:42" ht="38.25">
      <c r="A980" s="2">
        <v>974</v>
      </c>
      <c r="B980" s="145">
        <v>6926</v>
      </c>
      <c r="C980" s="146" t="s">
        <v>5416</v>
      </c>
      <c r="D980" s="147" t="s">
        <v>1119</v>
      </c>
      <c r="E980" s="148" t="s">
        <v>5401</v>
      </c>
      <c r="F980" s="147" t="s">
        <v>3311</v>
      </c>
      <c r="G980" s="148" t="s">
        <v>2821</v>
      </c>
      <c r="H980" s="147" t="s">
        <v>143</v>
      </c>
      <c r="I980" s="147"/>
      <c r="J980" s="147"/>
      <c r="K980" s="147">
        <v>32902</v>
      </c>
      <c r="L980" s="147">
        <v>4388</v>
      </c>
      <c r="M980" s="147">
        <v>3729</v>
      </c>
      <c r="N980" s="147">
        <v>33561</v>
      </c>
      <c r="O980" s="147">
        <v>2772</v>
      </c>
      <c r="P980" s="147">
        <v>2000</v>
      </c>
      <c r="Q980" s="147">
        <v>1000</v>
      </c>
      <c r="R980" s="147">
        <v>156</v>
      </c>
      <c r="S980" s="147"/>
      <c r="T980" s="147"/>
      <c r="U980" s="147"/>
      <c r="V980" s="147"/>
      <c r="W980" s="147"/>
      <c r="X980" s="147"/>
      <c r="Y980" s="147"/>
      <c r="Z980" s="147">
        <f t="shared" si="15"/>
        <v>5928</v>
      </c>
      <c r="AA980" s="147">
        <v>46947</v>
      </c>
      <c r="AB980" s="147"/>
      <c r="AC980" s="147">
        <v>19741.87</v>
      </c>
      <c r="AD980" s="147">
        <v>0</v>
      </c>
      <c r="AE980" s="147">
        <v>7458</v>
      </c>
      <c r="AF980" s="147">
        <v>7000</v>
      </c>
      <c r="AG980" s="147">
        <v>493.55</v>
      </c>
      <c r="AH980" s="147">
        <v>1773.84</v>
      </c>
      <c r="AI980" s="147">
        <v>16725.39</v>
      </c>
      <c r="AJ980" s="147">
        <v>30221.61</v>
      </c>
      <c r="AK980" s="147"/>
      <c r="AL980" s="147">
        <v>30221.61</v>
      </c>
      <c r="AM980" s="147" t="s">
        <v>5417</v>
      </c>
      <c r="AN980" s="147" t="s">
        <v>5418</v>
      </c>
      <c r="AO980" s="1" t="s">
        <v>5419</v>
      </c>
      <c r="AP980" s="149"/>
    </row>
    <row r="981" spans="1:42" ht="38.25">
      <c r="A981" s="2">
        <v>975</v>
      </c>
      <c r="B981" s="145">
        <v>7064</v>
      </c>
      <c r="C981" s="146" t="s">
        <v>1118</v>
      </c>
      <c r="D981" s="147" t="s">
        <v>1119</v>
      </c>
      <c r="E981" s="148" t="s">
        <v>5401</v>
      </c>
      <c r="F981" s="147" t="s">
        <v>3311</v>
      </c>
      <c r="G981" s="148" t="s">
        <v>3083</v>
      </c>
      <c r="H981" s="147" t="s">
        <v>145</v>
      </c>
      <c r="I981" s="147"/>
      <c r="J981" s="147"/>
      <c r="K981" s="147">
        <v>52774</v>
      </c>
      <c r="L981" s="147">
        <v>3518</v>
      </c>
      <c r="M981" s="147">
        <v>5629.2</v>
      </c>
      <c r="N981" s="147">
        <v>50662.8</v>
      </c>
      <c r="O981" s="147">
        <v>4620</v>
      </c>
      <c r="P981" s="147">
        <v>2000</v>
      </c>
      <c r="Q981" s="147">
        <v>1000</v>
      </c>
      <c r="R981" s="147"/>
      <c r="S981" s="147">
        <v>2987</v>
      </c>
      <c r="T981" s="147">
        <v>3920</v>
      </c>
      <c r="U981" s="147"/>
      <c r="V981" s="147"/>
      <c r="W981" s="147">
        <v>9800</v>
      </c>
      <c r="X981" s="147"/>
      <c r="Y981" s="147"/>
      <c r="Z981" s="147">
        <f t="shared" si="15"/>
        <v>24327</v>
      </c>
      <c r="AA981" s="147">
        <v>86248.2</v>
      </c>
      <c r="AB981" s="147"/>
      <c r="AC981" s="147">
        <v>3771.1</v>
      </c>
      <c r="AD981" s="147"/>
      <c r="AE981" s="147">
        <v>11258.4</v>
      </c>
      <c r="AF981" s="147">
        <v>0</v>
      </c>
      <c r="AG981" s="147">
        <v>500</v>
      </c>
      <c r="AH981" s="147">
        <v>3864.81</v>
      </c>
      <c r="AI981" s="147">
        <v>15623.21</v>
      </c>
      <c r="AJ981" s="147">
        <v>70624.990000000005</v>
      </c>
      <c r="AK981" s="147"/>
      <c r="AL981" s="147">
        <v>70624.990000000005</v>
      </c>
      <c r="AM981" s="147" t="s">
        <v>5420</v>
      </c>
      <c r="AN981" s="147" t="s">
        <v>5421</v>
      </c>
      <c r="AO981" s="1">
        <v>0</v>
      </c>
      <c r="AP981" s="149"/>
    </row>
    <row r="982" spans="1:42" ht="38.25">
      <c r="A982" s="2">
        <v>976</v>
      </c>
      <c r="B982" s="145">
        <v>7231</v>
      </c>
      <c r="C982" s="146" t="s">
        <v>1230</v>
      </c>
      <c r="D982" s="147" t="s">
        <v>1119</v>
      </c>
      <c r="E982" s="148" t="s">
        <v>5401</v>
      </c>
      <c r="F982" s="147" t="s">
        <v>3311</v>
      </c>
      <c r="G982" s="148" t="s">
        <v>3083</v>
      </c>
      <c r="H982" s="147" t="s">
        <v>143</v>
      </c>
      <c r="I982" s="147"/>
      <c r="J982" s="147"/>
      <c r="K982" s="147">
        <v>32902</v>
      </c>
      <c r="L982" s="147">
        <v>2194</v>
      </c>
      <c r="M982" s="147">
        <v>3509.6</v>
      </c>
      <c r="N982" s="147">
        <v>31586.400000000001</v>
      </c>
      <c r="O982" s="147">
        <v>2772</v>
      </c>
      <c r="P982" s="147">
        <v>2000</v>
      </c>
      <c r="Q982" s="147">
        <v>1000</v>
      </c>
      <c r="R982" s="147"/>
      <c r="S982" s="147">
        <v>1348</v>
      </c>
      <c r="T982" s="147"/>
      <c r="U982" s="147"/>
      <c r="V982" s="147"/>
      <c r="W982" s="147"/>
      <c r="X982" s="147"/>
      <c r="Y982" s="147"/>
      <c r="Z982" s="147">
        <f t="shared" si="15"/>
        <v>7120</v>
      </c>
      <c r="AA982" s="147">
        <v>45725.599999999999</v>
      </c>
      <c r="AB982" s="147"/>
      <c r="AC982" s="147">
        <v>5253.67</v>
      </c>
      <c r="AD982" s="147"/>
      <c r="AE982" s="147">
        <v>7019.2</v>
      </c>
      <c r="AF982" s="147">
        <v>10000</v>
      </c>
      <c r="AG982" s="147">
        <v>326.61</v>
      </c>
      <c r="AH982" s="147">
        <v>271.51</v>
      </c>
      <c r="AI982" s="147">
        <v>17617.32</v>
      </c>
      <c r="AJ982" s="147">
        <v>28108.28</v>
      </c>
      <c r="AK982" s="147"/>
      <c r="AL982" s="147">
        <v>28108.28</v>
      </c>
      <c r="AM982" s="147" t="s">
        <v>5422</v>
      </c>
      <c r="AN982" s="147" t="s">
        <v>5423</v>
      </c>
      <c r="AO982" s="1" t="s">
        <v>5424</v>
      </c>
      <c r="AP982" s="149"/>
    </row>
    <row r="983" spans="1:42" ht="38.25">
      <c r="A983" s="2">
        <v>977</v>
      </c>
      <c r="B983" s="145">
        <v>90127</v>
      </c>
      <c r="C983" s="146" t="s">
        <v>5425</v>
      </c>
      <c r="D983" s="147" t="s">
        <v>1119</v>
      </c>
      <c r="E983" s="148" t="s">
        <v>5401</v>
      </c>
      <c r="F983" s="147" t="s">
        <v>3311</v>
      </c>
      <c r="G983" s="148"/>
      <c r="H983" s="147" t="s">
        <v>3233</v>
      </c>
      <c r="I983" s="147"/>
      <c r="J983" s="147"/>
      <c r="K983" s="147">
        <v>24702</v>
      </c>
      <c r="L983" s="147"/>
      <c r="M983" s="147">
        <v>0</v>
      </c>
      <c r="N983" s="147">
        <v>24702</v>
      </c>
      <c r="O983" s="147"/>
      <c r="P983" s="147">
        <v>2000</v>
      </c>
      <c r="Q983" s="147">
        <v>1000</v>
      </c>
      <c r="R983" s="147"/>
      <c r="S983" s="147"/>
      <c r="T983" s="147"/>
      <c r="U983" s="147"/>
      <c r="V983" s="147">
        <v>0</v>
      </c>
      <c r="W983" s="147"/>
      <c r="X983" s="147"/>
      <c r="Y983" s="147"/>
      <c r="Z983" s="147">
        <f t="shared" si="15"/>
        <v>3000</v>
      </c>
      <c r="AA983" s="147">
        <v>27702</v>
      </c>
      <c r="AB983" s="147"/>
      <c r="AC983" s="147"/>
      <c r="AD983" s="147">
        <v>0</v>
      </c>
      <c r="AE983" s="147">
        <v>0</v>
      </c>
      <c r="AF983" s="147">
        <v>0</v>
      </c>
      <c r="AG983" s="147">
        <v>277.02</v>
      </c>
      <c r="AH983" s="147">
        <v>0</v>
      </c>
      <c r="AI983" s="147">
        <v>277.02</v>
      </c>
      <c r="AJ983" s="147">
        <v>27424.98</v>
      </c>
      <c r="AK983" s="147"/>
      <c r="AL983" s="147">
        <v>27424.98</v>
      </c>
      <c r="AM983" s="147" t="s">
        <v>5426</v>
      </c>
      <c r="AN983" s="147"/>
      <c r="AO983" s="1">
        <v>0</v>
      </c>
      <c r="AP983" s="149"/>
    </row>
    <row r="984" spans="1:42" ht="38.25">
      <c r="A984" s="2">
        <v>978</v>
      </c>
      <c r="B984" s="145">
        <v>90142</v>
      </c>
      <c r="C984" s="146" t="s">
        <v>5427</v>
      </c>
      <c r="D984" s="147" t="s">
        <v>1119</v>
      </c>
      <c r="E984" s="148" t="s">
        <v>5401</v>
      </c>
      <c r="F984" s="147" t="s">
        <v>3311</v>
      </c>
      <c r="G984" s="148"/>
      <c r="H984" s="147" t="s">
        <v>3233</v>
      </c>
      <c r="I984" s="147"/>
      <c r="J984" s="147"/>
      <c r="K984" s="147">
        <v>24702</v>
      </c>
      <c r="L984" s="147"/>
      <c r="M984" s="147">
        <v>0</v>
      </c>
      <c r="N984" s="147">
        <v>24702</v>
      </c>
      <c r="O984" s="147"/>
      <c r="P984" s="147">
        <v>2000</v>
      </c>
      <c r="Q984" s="147">
        <v>1000</v>
      </c>
      <c r="R984" s="147"/>
      <c r="S984" s="147"/>
      <c r="T984" s="147"/>
      <c r="U984" s="147"/>
      <c r="V984" s="147">
        <v>0</v>
      </c>
      <c r="W984" s="147"/>
      <c r="X984" s="147"/>
      <c r="Y984" s="147"/>
      <c r="Z984" s="147">
        <f t="shared" si="15"/>
        <v>3000</v>
      </c>
      <c r="AA984" s="147">
        <v>27702</v>
      </c>
      <c r="AB984" s="147"/>
      <c r="AC984" s="147"/>
      <c r="AD984" s="147">
        <v>0</v>
      </c>
      <c r="AE984" s="147">
        <v>0</v>
      </c>
      <c r="AF984" s="147">
        <v>0</v>
      </c>
      <c r="AG984" s="147">
        <v>277.02</v>
      </c>
      <c r="AH984" s="147">
        <v>0</v>
      </c>
      <c r="AI984" s="147">
        <v>277.02</v>
      </c>
      <c r="AJ984" s="147">
        <v>27424.98</v>
      </c>
      <c r="AK984" s="147"/>
      <c r="AL984" s="147">
        <v>27424.98</v>
      </c>
      <c r="AM984" s="147" t="s">
        <v>5428</v>
      </c>
      <c r="AN984" s="147"/>
      <c r="AO984" s="1">
        <v>0</v>
      </c>
      <c r="AP984" s="149"/>
    </row>
    <row r="985" spans="1:42" ht="38.25">
      <c r="A985" s="2">
        <v>979</v>
      </c>
      <c r="B985" s="145">
        <v>4954</v>
      </c>
      <c r="C985" s="146" t="s">
        <v>1277</v>
      </c>
      <c r="D985" s="147" t="s">
        <v>1062</v>
      </c>
      <c r="E985" s="148" t="s">
        <v>5429</v>
      </c>
      <c r="F985" s="147" t="s">
        <v>3311</v>
      </c>
      <c r="G985" s="148" t="s">
        <v>1716</v>
      </c>
      <c r="H985" s="147" t="s">
        <v>142</v>
      </c>
      <c r="I985" s="147"/>
      <c r="J985" s="147"/>
      <c r="K985" s="147">
        <v>46207</v>
      </c>
      <c r="L985" s="147">
        <v>16940</v>
      </c>
      <c r="M985" s="147">
        <v>6314.7</v>
      </c>
      <c r="N985" s="147">
        <v>56832.3</v>
      </c>
      <c r="O985" s="147">
        <v>4220</v>
      </c>
      <c r="P985" s="147">
        <v>2000</v>
      </c>
      <c r="Q985" s="147">
        <v>1000</v>
      </c>
      <c r="R985" s="147"/>
      <c r="S985" s="147">
        <v>4070</v>
      </c>
      <c r="T985" s="147">
        <v>2100</v>
      </c>
      <c r="U985" s="147"/>
      <c r="V985" s="147"/>
      <c r="W985" s="147">
        <v>4000</v>
      </c>
      <c r="X985" s="147"/>
      <c r="Y985" s="147"/>
      <c r="Z985" s="147">
        <f t="shared" si="15"/>
        <v>17390</v>
      </c>
      <c r="AA985" s="147">
        <v>86851.7</v>
      </c>
      <c r="AB985" s="147"/>
      <c r="AC985" s="147">
        <v>43088.61</v>
      </c>
      <c r="AD985" s="147">
        <v>0</v>
      </c>
      <c r="AE985" s="147">
        <v>12629.4</v>
      </c>
      <c r="AF985" s="147">
        <v>15000</v>
      </c>
      <c r="AG985" s="147">
        <v>500</v>
      </c>
      <c r="AH985" s="147">
        <v>16698.91</v>
      </c>
      <c r="AI985" s="147">
        <v>44828.31</v>
      </c>
      <c r="AJ985" s="147">
        <v>42023.39</v>
      </c>
      <c r="AK985" s="147"/>
      <c r="AL985" s="147">
        <v>42023.39</v>
      </c>
      <c r="AM985" s="147" t="s">
        <v>5430</v>
      </c>
      <c r="AN985" s="147" t="s">
        <v>5431</v>
      </c>
      <c r="AO985" s="1" t="s">
        <v>5432</v>
      </c>
      <c r="AP985" s="149"/>
    </row>
    <row r="986" spans="1:42" ht="38.25">
      <c r="A986" s="2">
        <v>980</v>
      </c>
      <c r="B986" s="145">
        <v>6989</v>
      </c>
      <c r="C986" s="146" t="s">
        <v>5433</v>
      </c>
      <c r="D986" s="147" t="s">
        <v>1062</v>
      </c>
      <c r="E986" s="148" t="s">
        <v>5429</v>
      </c>
      <c r="F986" s="147" t="s">
        <v>3311</v>
      </c>
      <c r="G986" s="148" t="s">
        <v>2821</v>
      </c>
      <c r="H986" s="147" t="s">
        <v>143</v>
      </c>
      <c r="I986" s="147"/>
      <c r="J986" s="147"/>
      <c r="K986" s="147">
        <v>32902</v>
      </c>
      <c r="L986" s="147">
        <v>4388</v>
      </c>
      <c r="M986" s="147">
        <v>3729</v>
      </c>
      <c r="N986" s="147">
        <v>33561</v>
      </c>
      <c r="O986" s="147">
        <v>2772</v>
      </c>
      <c r="P986" s="147">
        <v>2000</v>
      </c>
      <c r="Q986" s="147">
        <v>1000</v>
      </c>
      <c r="R986" s="147">
        <v>233</v>
      </c>
      <c r="S986" s="147">
        <v>0</v>
      </c>
      <c r="T986" s="147"/>
      <c r="U986" s="147"/>
      <c r="V986" s="147"/>
      <c r="W986" s="147"/>
      <c r="X986" s="147"/>
      <c r="Y986" s="147"/>
      <c r="Z986" s="147">
        <f t="shared" si="15"/>
        <v>6005</v>
      </c>
      <c r="AA986" s="147">
        <v>47024</v>
      </c>
      <c r="AB986" s="147"/>
      <c r="AC986" s="147">
        <v>15334.9</v>
      </c>
      <c r="AD986" s="147">
        <v>0</v>
      </c>
      <c r="AE986" s="147">
        <v>7458</v>
      </c>
      <c r="AF986" s="147">
        <v>15000</v>
      </c>
      <c r="AG986" s="147">
        <v>381.68</v>
      </c>
      <c r="AH986" s="147">
        <v>1923.57</v>
      </c>
      <c r="AI986" s="147">
        <v>24763.25</v>
      </c>
      <c r="AJ986" s="147">
        <v>22260.75</v>
      </c>
      <c r="AK986" s="147"/>
      <c r="AL986" s="147">
        <v>22260.75</v>
      </c>
      <c r="AM986" s="147" t="s">
        <v>5434</v>
      </c>
      <c r="AN986" s="147" t="s">
        <v>5435</v>
      </c>
      <c r="AO986" s="1" t="s">
        <v>5436</v>
      </c>
      <c r="AP986" s="149"/>
    </row>
    <row r="987" spans="1:42" ht="38.25">
      <c r="A987" s="2">
        <v>981</v>
      </c>
      <c r="B987" s="145">
        <v>7015</v>
      </c>
      <c r="C987" s="146" t="s">
        <v>1231</v>
      </c>
      <c r="D987" s="147" t="s">
        <v>1062</v>
      </c>
      <c r="E987" s="148" t="s">
        <v>5429</v>
      </c>
      <c r="F987" s="147" t="s">
        <v>3311</v>
      </c>
      <c r="G987" s="148" t="s">
        <v>2821</v>
      </c>
      <c r="H987" s="147" t="s">
        <v>143</v>
      </c>
      <c r="I987" s="147"/>
      <c r="J987" s="147"/>
      <c r="K987" s="147">
        <v>32902</v>
      </c>
      <c r="L987" s="147">
        <v>4388</v>
      </c>
      <c r="M987" s="147">
        <v>3729</v>
      </c>
      <c r="N987" s="147">
        <v>33561</v>
      </c>
      <c r="O987" s="147">
        <v>2772</v>
      </c>
      <c r="P987" s="147">
        <v>2000</v>
      </c>
      <c r="Q987" s="147">
        <v>1000</v>
      </c>
      <c r="R987" s="147">
        <v>233</v>
      </c>
      <c r="S987" s="147"/>
      <c r="T987" s="147"/>
      <c r="U987" s="147"/>
      <c r="V987" s="147"/>
      <c r="W987" s="147"/>
      <c r="X987" s="147"/>
      <c r="Y987" s="147"/>
      <c r="Z987" s="147">
        <f t="shared" si="15"/>
        <v>6005</v>
      </c>
      <c r="AA987" s="147">
        <v>47024</v>
      </c>
      <c r="AB987" s="147"/>
      <c r="AC987" s="147">
        <v>17910.95</v>
      </c>
      <c r="AD987" s="147">
        <v>0</v>
      </c>
      <c r="AE987" s="147">
        <v>7458</v>
      </c>
      <c r="AF987" s="147">
        <v>10000</v>
      </c>
      <c r="AG987" s="147">
        <v>445.65</v>
      </c>
      <c r="AH987" s="147">
        <v>1049.97</v>
      </c>
      <c r="AI987" s="147">
        <v>18953.62</v>
      </c>
      <c r="AJ987" s="147">
        <v>28070.38</v>
      </c>
      <c r="AK987" s="147"/>
      <c r="AL987" s="147">
        <v>28070.38</v>
      </c>
      <c r="AM987" s="147" t="s">
        <v>5437</v>
      </c>
      <c r="AN987" s="147" t="s">
        <v>5438</v>
      </c>
      <c r="AO987" s="1" t="s">
        <v>5439</v>
      </c>
      <c r="AP987" s="149"/>
    </row>
    <row r="988" spans="1:42" ht="38.25">
      <c r="A988" s="2">
        <v>982</v>
      </c>
      <c r="B988" s="145">
        <v>7218</v>
      </c>
      <c r="C988" s="146" t="s">
        <v>5440</v>
      </c>
      <c r="D988" s="147" t="s">
        <v>1062</v>
      </c>
      <c r="E988" s="148" t="s">
        <v>5429</v>
      </c>
      <c r="F988" s="147" t="s">
        <v>3311</v>
      </c>
      <c r="G988" s="148" t="s">
        <v>3083</v>
      </c>
      <c r="H988" s="147" t="s">
        <v>143</v>
      </c>
      <c r="I988" s="147"/>
      <c r="J988" s="147"/>
      <c r="K988" s="147">
        <v>32902</v>
      </c>
      <c r="L988" s="147">
        <v>2194</v>
      </c>
      <c r="M988" s="147">
        <v>3509.6</v>
      </c>
      <c r="N988" s="147">
        <v>31586.400000000001</v>
      </c>
      <c r="O988" s="147">
        <v>2772</v>
      </c>
      <c r="P988" s="147">
        <v>2000</v>
      </c>
      <c r="Q988" s="147">
        <v>1000</v>
      </c>
      <c r="R988" s="147">
        <v>233</v>
      </c>
      <c r="S988" s="147"/>
      <c r="T988" s="147"/>
      <c r="U988" s="147"/>
      <c r="V988" s="147"/>
      <c r="W988" s="147"/>
      <c r="X988" s="147"/>
      <c r="Y988" s="147"/>
      <c r="Z988" s="147">
        <f t="shared" si="15"/>
        <v>6005</v>
      </c>
      <c r="AA988" s="147">
        <v>44610.6</v>
      </c>
      <c r="AB988" s="147"/>
      <c r="AC988" s="147">
        <v>4832.84</v>
      </c>
      <c r="AD988" s="147"/>
      <c r="AE988" s="147">
        <v>7019.2</v>
      </c>
      <c r="AF988" s="147">
        <v>5000</v>
      </c>
      <c r="AG988" s="147">
        <v>308.8</v>
      </c>
      <c r="AH988" s="147">
        <v>488.51</v>
      </c>
      <c r="AI988" s="147">
        <v>12816.51</v>
      </c>
      <c r="AJ988" s="147">
        <v>31794.09</v>
      </c>
      <c r="AK988" s="147"/>
      <c r="AL988" s="147">
        <v>31794.09</v>
      </c>
      <c r="AM988" s="147" t="s">
        <v>5441</v>
      </c>
      <c r="AN988" s="147" t="s">
        <v>5442</v>
      </c>
      <c r="AO988" s="1" t="s">
        <v>5443</v>
      </c>
      <c r="AP988" s="149"/>
    </row>
    <row r="989" spans="1:42" ht="38.25">
      <c r="A989" s="2">
        <v>983</v>
      </c>
      <c r="B989" s="145">
        <v>7525</v>
      </c>
      <c r="C989" s="146" t="s">
        <v>1061</v>
      </c>
      <c r="D989" s="147" t="s">
        <v>1062</v>
      </c>
      <c r="E989" s="148" t="s">
        <v>5429</v>
      </c>
      <c r="F989" s="147" t="s">
        <v>3311</v>
      </c>
      <c r="G989" s="148" t="s">
        <v>2989</v>
      </c>
      <c r="H989" s="147" t="s">
        <v>144</v>
      </c>
      <c r="I989" s="147"/>
      <c r="J989" s="147"/>
      <c r="K989" s="147">
        <v>35420</v>
      </c>
      <c r="L989" s="147"/>
      <c r="M989" s="147">
        <v>3542</v>
      </c>
      <c r="N989" s="147">
        <v>31878</v>
      </c>
      <c r="O989" s="147">
        <v>3344</v>
      </c>
      <c r="P989" s="147">
        <v>2000</v>
      </c>
      <c r="Q989" s="147">
        <v>1000</v>
      </c>
      <c r="R989" s="147">
        <v>278</v>
      </c>
      <c r="S989" s="147"/>
      <c r="T989" s="147"/>
      <c r="U989" s="147"/>
      <c r="V989" s="147"/>
      <c r="W989" s="147"/>
      <c r="X989" s="147"/>
      <c r="Y989" s="147"/>
      <c r="Z989" s="147">
        <f t="shared" si="15"/>
        <v>6622</v>
      </c>
      <c r="AA989" s="147">
        <v>45584</v>
      </c>
      <c r="AB989" s="147"/>
      <c r="AC989" s="147"/>
      <c r="AD989" s="147"/>
      <c r="AE989" s="147">
        <v>7084</v>
      </c>
      <c r="AF989" s="147">
        <v>0</v>
      </c>
      <c r="AG989" s="147">
        <v>346.5</v>
      </c>
      <c r="AH989" s="147">
        <v>0</v>
      </c>
      <c r="AI989" s="147">
        <v>7430.5</v>
      </c>
      <c r="AJ989" s="147">
        <v>38153.5</v>
      </c>
      <c r="AK989" s="147"/>
      <c r="AL989" s="147">
        <v>38153.5</v>
      </c>
      <c r="AM989" s="147" t="s">
        <v>5444</v>
      </c>
      <c r="AN989" s="147"/>
      <c r="AO989" s="1">
        <v>0</v>
      </c>
      <c r="AP989" s="149"/>
    </row>
    <row r="990" spans="1:42" ht="38.25">
      <c r="A990" s="2">
        <v>984</v>
      </c>
      <c r="B990" s="145">
        <v>4757</v>
      </c>
      <c r="C990" s="146" t="s">
        <v>1216</v>
      </c>
      <c r="D990" s="147" t="s">
        <v>1163</v>
      </c>
      <c r="E990" s="148" t="s">
        <v>5445</v>
      </c>
      <c r="F990" s="147" t="s">
        <v>3311</v>
      </c>
      <c r="G990" s="148" t="s">
        <v>1686</v>
      </c>
      <c r="H990" s="147" t="s">
        <v>145</v>
      </c>
      <c r="I990" s="147"/>
      <c r="J990" s="147"/>
      <c r="K990" s="147">
        <v>52774</v>
      </c>
      <c r="L990" s="147">
        <v>12313</v>
      </c>
      <c r="M990" s="147">
        <v>6508.7</v>
      </c>
      <c r="N990" s="147">
        <v>58578.3</v>
      </c>
      <c r="O990" s="147">
        <v>4620</v>
      </c>
      <c r="P990" s="147">
        <v>2000</v>
      </c>
      <c r="Q990" s="147">
        <v>1000</v>
      </c>
      <c r="R990" s="147"/>
      <c r="S990" s="147">
        <v>1436</v>
      </c>
      <c r="T990" s="147">
        <v>2400</v>
      </c>
      <c r="U990" s="147"/>
      <c r="V990" s="147"/>
      <c r="W990" s="147">
        <v>6000</v>
      </c>
      <c r="X990" s="147"/>
      <c r="Y990" s="147"/>
      <c r="Z990" s="147">
        <f t="shared" si="15"/>
        <v>17456</v>
      </c>
      <c r="AA990" s="147">
        <v>89051.7</v>
      </c>
      <c r="AB990" s="147">
        <v>1055.48</v>
      </c>
      <c r="AC990" s="147">
        <v>52399.64</v>
      </c>
      <c r="AD990" s="147">
        <v>0</v>
      </c>
      <c r="AE990" s="147">
        <v>13017.4</v>
      </c>
      <c r="AF990" s="147">
        <v>15000</v>
      </c>
      <c r="AG990" s="147">
        <v>500</v>
      </c>
      <c r="AH990" s="147">
        <v>19177.13</v>
      </c>
      <c r="AI990" s="147">
        <v>47694.53</v>
      </c>
      <c r="AJ990" s="147">
        <v>41357.17</v>
      </c>
      <c r="AK990" s="147"/>
      <c r="AL990" s="147">
        <v>41357.17</v>
      </c>
      <c r="AM990" s="147" t="s">
        <v>5446</v>
      </c>
      <c r="AN990" s="147" t="s">
        <v>5447</v>
      </c>
      <c r="AO990" s="1" t="s">
        <v>5448</v>
      </c>
      <c r="AP990" s="149"/>
    </row>
    <row r="991" spans="1:42" ht="38.25">
      <c r="A991" s="2">
        <v>985</v>
      </c>
      <c r="B991" s="145">
        <v>4788</v>
      </c>
      <c r="C991" s="146" t="s">
        <v>5449</v>
      </c>
      <c r="D991" s="147" t="s">
        <v>1163</v>
      </c>
      <c r="E991" s="148" t="s">
        <v>5445</v>
      </c>
      <c r="F991" s="147" t="s">
        <v>3311</v>
      </c>
      <c r="G991" s="148" t="s">
        <v>1716</v>
      </c>
      <c r="H991" s="147" t="s">
        <v>142</v>
      </c>
      <c r="I991" s="147"/>
      <c r="J991" s="147"/>
      <c r="K991" s="147">
        <v>46207</v>
      </c>
      <c r="L991" s="147">
        <v>16940</v>
      </c>
      <c r="M991" s="147">
        <v>6314.7</v>
      </c>
      <c r="N991" s="147">
        <v>56832.3</v>
      </c>
      <c r="O991" s="147">
        <v>4220</v>
      </c>
      <c r="P991" s="147">
        <v>2000</v>
      </c>
      <c r="Q991" s="147">
        <v>1000</v>
      </c>
      <c r="R991" s="147">
        <v>145</v>
      </c>
      <c r="S991" s="147"/>
      <c r="T991" s="147"/>
      <c r="U991" s="147"/>
      <c r="V991" s="147"/>
      <c r="W991" s="147"/>
      <c r="X991" s="147"/>
      <c r="Y991" s="147"/>
      <c r="Z991" s="147">
        <f t="shared" si="15"/>
        <v>7365</v>
      </c>
      <c r="AA991" s="147">
        <v>76826.7</v>
      </c>
      <c r="AB991" s="147"/>
      <c r="AC991" s="147">
        <v>43123.61</v>
      </c>
      <c r="AD991" s="147">
        <v>0</v>
      </c>
      <c r="AE991" s="147">
        <v>12629.4</v>
      </c>
      <c r="AF991" s="147">
        <v>10000</v>
      </c>
      <c r="AG991" s="147">
        <v>500.2</v>
      </c>
      <c r="AH991" s="147">
        <v>17309.150000000001</v>
      </c>
      <c r="AI991" s="147">
        <v>40438.75</v>
      </c>
      <c r="AJ991" s="147">
        <v>36387.949999999997</v>
      </c>
      <c r="AK991" s="147"/>
      <c r="AL991" s="147">
        <v>36387.949999999997</v>
      </c>
      <c r="AM991" s="147" t="s">
        <v>5450</v>
      </c>
      <c r="AN991" s="147" t="s">
        <v>5451</v>
      </c>
      <c r="AO991" s="1" t="s">
        <v>5452</v>
      </c>
      <c r="AP991" s="149"/>
    </row>
    <row r="992" spans="1:42" ht="38.25">
      <c r="A992" s="2">
        <v>986</v>
      </c>
      <c r="B992" s="145">
        <v>5298</v>
      </c>
      <c r="C992" s="146" t="s">
        <v>5453</v>
      </c>
      <c r="D992" s="147" t="s">
        <v>1163</v>
      </c>
      <c r="E992" s="148" t="s">
        <v>5445</v>
      </c>
      <c r="F992" s="147" t="s">
        <v>3311</v>
      </c>
      <c r="G992" s="148" t="s">
        <v>1777</v>
      </c>
      <c r="H992" s="147" t="s">
        <v>142</v>
      </c>
      <c r="I992" s="147"/>
      <c r="J992" s="147"/>
      <c r="K992" s="147">
        <v>46207</v>
      </c>
      <c r="L992" s="147">
        <v>13860</v>
      </c>
      <c r="M992" s="147">
        <v>6006.7</v>
      </c>
      <c r="N992" s="147">
        <v>54060.3</v>
      </c>
      <c r="O992" s="147">
        <v>4220</v>
      </c>
      <c r="P992" s="147">
        <v>2000</v>
      </c>
      <c r="Q992" s="147">
        <v>1000</v>
      </c>
      <c r="R992" s="147"/>
      <c r="S992" s="147">
        <v>1211</v>
      </c>
      <c r="T992" s="147"/>
      <c r="U992" s="147"/>
      <c r="V992" s="147"/>
      <c r="W992" s="147"/>
      <c r="X992" s="147"/>
      <c r="Y992" s="147"/>
      <c r="Z992" s="147">
        <f t="shared" si="15"/>
        <v>8431</v>
      </c>
      <c r="AA992" s="147">
        <v>74504.7</v>
      </c>
      <c r="AB992" s="147"/>
      <c r="AC992" s="147">
        <v>47097.52</v>
      </c>
      <c r="AD992" s="147">
        <v>0</v>
      </c>
      <c r="AE992" s="147">
        <v>12013.4</v>
      </c>
      <c r="AF992" s="147">
        <v>15000</v>
      </c>
      <c r="AG992" s="147">
        <v>503.11</v>
      </c>
      <c r="AH992" s="147">
        <v>18846.240000000002</v>
      </c>
      <c r="AI992" s="147">
        <v>46362.75</v>
      </c>
      <c r="AJ992" s="147">
        <v>28141.95</v>
      </c>
      <c r="AK992" s="147"/>
      <c r="AL992" s="147">
        <v>28141.95</v>
      </c>
      <c r="AM992" s="147" t="s">
        <v>5454</v>
      </c>
      <c r="AN992" s="147" t="s">
        <v>5455</v>
      </c>
      <c r="AO992" s="1" t="s">
        <v>5456</v>
      </c>
      <c r="AP992" s="149"/>
    </row>
    <row r="993" spans="1:42" ht="38.25">
      <c r="A993" s="2">
        <v>987</v>
      </c>
      <c r="B993" s="145">
        <v>6047</v>
      </c>
      <c r="C993" s="146" t="s">
        <v>5457</v>
      </c>
      <c r="D993" s="147" t="s">
        <v>1163</v>
      </c>
      <c r="E993" s="148" t="s">
        <v>5445</v>
      </c>
      <c r="F993" s="147" t="s">
        <v>3311</v>
      </c>
      <c r="G993" s="148" t="s">
        <v>1716</v>
      </c>
      <c r="H993" s="147" t="s">
        <v>144</v>
      </c>
      <c r="I993" s="147"/>
      <c r="J993" s="147"/>
      <c r="K993" s="147">
        <v>35420</v>
      </c>
      <c r="L993" s="147">
        <v>12991</v>
      </c>
      <c r="M993" s="147">
        <v>4841.1000000000004</v>
      </c>
      <c r="N993" s="147">
        <v>43569.9</v>
      </c>
      <c r="O993" s="147">
        <v>3344</v>
      </c>
      <c r="P993" s="147">
        <v>2000</v>
      </c>
      <c r="Q993" s="147">
        <v>1000</v>
      </c>
      <c r="R993" s="147">
        <v>93</v>
      </c>
      <c r="S993" s="147"/>
      <c r="T993" s="147"/>
      <c r="U993" s="147"/>
      <c r="V993" s="147"/>
      <c r="W993" s="147"/>
      <c r="X993" s="147"/>
      <c r="Y993" s="147"/>
      <c r="Z993" s="147">
        <f t="shared" si="15"/>
        <v>6437</v>
      </c>
      <c r="AA993" s="147">
        <v>59689.1</v>
      </c>
      <c r="AB993" s="147"/>
      <c r="AC993" s="147">
        <v>41199.69</v>
      </c>
      <c r="AD993" s="147">
        <v>0</v>
      </c>
      <c r="AE993" s="147">
        <v>9682.2000000000007</v>
      </c>
      <c r="AF993" s="147">
        <v>10000</v>
      </c>
      <c r="AG993" s="147">
        <v>417.8</v>
      </c>
      <c r="AH993" s="147">
        <v>12190.24</v>
      </c>
      <c r="AI993" s="147">
        <v>32290.240000000002</v>
      </c>
      <c r="AJ993" s="147">
        <v>27398.86</v>
      </c>
      <c r="AK993" s="147"/>
      <c r="AL993" s="147">
        <v>27398.86</v>
      </c>
      <c r="AM993" s="147" t="s">
        <v>5458</v>
      </c>
      <c r="AN993" s="147" t="s">
        <v>5459</v>
      </c>
      <c r="AO993" s="1" t="s">
        <v>5460</v>
      </c>
      <c r="AP993" s="149"/>
    </row>
    <row r="994" spans="1:42" ht="38.25">
      <c r="A994" s="2">
        <v>988</v>
      </c>
      <c r="B994" s="145">
        <v>6259</v>
      </c>
      <c r="C994" s="146" t="s">
        <v>5461</v>
      </c>
      <c r="D994" s="147" t="s">
        <v>1163</v>
      </c>
      <c r="E994" s="148" t="s">
        <v>5445</v>
      </c>
      <c r="F994" s="147" t="s">
        <v>3311</v>
      </c>
      <c r="G994" s="148" t="s">
        <v>1686</v>
      </c>
      <c r="H994" s="147" t="s">
        <v>2892</v>
      </c>
      <c r="I994" s="147"/>
      <c r="J994" s="147"/>
      <c r="K994" s="147">
        <v>26082</v>
      </c>
      <c r="L994" s="147">
        <v>6083</v>
      </c>
      <c r="M994" s="147">
        <v>3216.5</v>
      </c>
      <c r="N994" s="147">
        <v>28948.5</v>
      </c>
      <c r="O994" s="147">
        <v>2200</v>
      </c>
      <c r="P994" s="147">
        <v>2000</v>
      </c>
      <c r="Q994" s="147">
        <v>1000</v>
      </c>
      <c r="R994" s="147">
        <v>54</v>
      </c>
      <c r="S994" s="147"/>
      <c r="T994" s="147"/>
      <c r="U994" s="147"/>
      <c r="V994" s="147"/>
      <c r="W994" s="147"/>
      <c r="X994" s="147"/>
      <c r="Y994" s="147"/>
      <c r="Z994" s="147">
        <f t="shared" si="15"/>
        <v>5254</v>
      </c>
      <c r="AA994" s="147">
        <v>40635.5</v>
      </c>
      <c r="AB994" s="147"/>
      <c r="AC994" s="147">
        <v>16315.77</v>
      </c>
      <c r="AD994" s="147">
        <v>0</v>
      </c>
      <c r="AE994" s="147">
        <v>6433</v>
      </c>
      <c r="AF994" s="147">
        <v>0</v>
      </c>
      <c r="AG994" s="147">
        <v>438.4</v>
      </c>
      <c r="AH994" s="147">
        <v>1504.78</v>
      </c>
      <c r="AI994" s="147">
        <v>8376.18</v>
      </c>
      <c r="AJ994" s="147">
        <v>32259.32</v>
      </c>
      <c r="AK994" s="147"/>
      <c r="AL994" s="147">
        <v>32259.32</v>
      </c>
      <c r="AM994" s="147" t="s">
        <v>5462</v>
      </c>
      <c r="AN994" s="147" t="s">
        <v>5463</v>
      </c>
      <c r="AO994" s="1">
        <v>0</v>
      </c>
      <c r="AP994" s="149"/>
    </row>
    <row r="995" spans="1:42" ht="38.25">
      <c r="A995" s="2">
        <v>989</v>
      </c>
      <c r="B995" s="145">
        <v>6367</v>
      </c>
      <c r="C995" s="146" t="s">
        <v>5464</v>
      </c>
      <c r="D995" s="147" t="s">
        <v>1163</v>
      </c>
      <c r="E995" s="148" t="s">
        <v>5445</v>
      </c>
      <c r="F995" s="147" t="s">
        <v>3311</v>
      </c>
      <c r="G995" s="148" t="s">
        <v>2181</v>
      </c>
      <c r="H995" s="147" t="s">
        <v>144</v>
      </c>
      <c r="I995" s="147"/>
      <c r="J995" s="147"/>
      <c r="K995" s="147">
        <v>35420</v>
      </c>
      <c r="L995" s="147">
        <v>5905</v>
      </c>
      <c r="M995" s="147">
        <v>4132.5</v>
      </c>
      <c r="N995" s="147">
        <v>37192.5</v>
      </c>
      <c r="O995" s="147">
        <v>3344</v>
      </c>
      <c r="P995" s="147">
        <v>2000</v>
      </c>
      <c r="Q995" s="147">
        <v>1000</v>
      </c>
      <c r="R995" s="147">
        <v>93</v>
      </c>
      <c r="S995" s="147"/>
      <c r="T995" s="147"/>
      <c r="U995" s="147"/>
      <c r="V995" s="147"/>
      <c r="W995" s="147"/>
      <c r="X995" s="147"/>
      <c r="Y995" s="147"/>
      <c r="Z995" s="147">
        <f t="shared" si="15"/>
        <v>6437</v>
      </c>
      <c r="AA995" s="147">
        <v>51894.5</v>
      </c>
      <c r="AB995" s="147"/>
      <c r="AC995" s="147">
        <v>26612.65</v>
      </c>
      <c r="AD995" s="147">
        <v>0</v>
      </c>
      <c r="AE995" s="147">
        <v>8265</v>
      </c>
      <c r="AF995" s="147">
        <v>5000</v>
      </c>
      <c r="AG995" s="147">
        <v>411.84</v>
      </c>
      <c r="AH995" s="147">
        <v>5266.04</v>
      </c>
      <c r="AI995" s="147">
        <v>18942.88</v>
      </c>
      <c r="AJ995" s="147">
        <v>32951.620000000003</v>
      </c>
      <c r="AK995" s="147"/>
      <c r="AL995" s="147">
        <v>32951.620000000003</v>
      </c>
      <c r="AM995" s="147" t="s">
        <v>5465</v>
      </c>
      <c r="AN995" s="147" t="s">
        <v>5466</v>
      </c>
      <c r="AO995" s="1" t="s">
        <v>5467</v>
      </c>
      <c r="AP995" s="149"/>
    </row>
    <row r="996" spans="1:42" ht="38.25">
      <c r="A996" s="2">
        <v>990</v>
      </c>
      <c r="B996" s="145">
        <v>6371</v>
      </c>
      <c r="C996" s="146" t="s">
        <v>5468</v>
      </c>
      <c r="D996" s="147" t="s">
        <v>1163</v>
      </c>
      <c r="E996" s="148" t="s">
        <v>5445</v>
      </c>
      <c r="F996" s="147" t="s">
        <v>3311</v>
      </c>
      <c r="G996" s="148" t="s">
        <v>1686</v>
      </c>
      <c r="H996" s="147" t="s">
        <v>143</v>
      </c>
      <c r="I996" s="147" t="s">
        <v>3902</v>
      </c>
      <c r="J996" s="147"/>
      <c r="K996" s="147">
        <v>34006</v>
      </c>
      <c r="L996" s="147">
        <v>7938</v>
      </c>
      <c r="M996" s="147">
        <v>4194.3999999999996</v>
      </c>
      <c r="N996" s="147">
        <v>37749.599999999999</v>
      </c>
      <c r="O996" s="147">
        <v>2772</v>
      </c>
      <c r="P996" s="147">
        <v>2000</v>
      </c>
      <c r="Q996" s="147">
        <v>1000</v>
      </c>
      <c r="R996" s="147">
        <v>78</v>
      </c>
      <c r="S996" s="147"/>
      <c r="T996" s="147"/>
      <c r="U996" s="147"/>
      <c r="V996" s="147"/>
      <c r="W996" s="147"/>
      <c r="X996" s="147"/>
      <c r="Y996" s="147"/>
      <c r="Z996" s="147">
        <f t="shared" si="15"/>
        <v>5850</v>
      </c>
      <c r="AA996" s="147">
        <v>51988.4</v>
      </c>
      <c r="AB996" s="147"/>
      <c r="AC996" s="147">
        <v>14709.49</v>
      </c>
      <c r="AD996" s="147">
        <v>0</v>
      </c>
      <c r="AE996" s="147">
        <v>8388.7999999999993</v>
      </c>
      <c r="AF996" s="147">
        <v>5000</v>
      </c>
      <c r="AG996" s="147">
        <v>407.42</v>
      </c>
      <c r="AH996" s="147">
        <v>2973.11</v>
      </c>
      <c r="AI996" s="147">
        <v>16769.330000000002</v>
      </c>
      <c r="AJ996" s="147">
        <v>35219.07</v>
      </c>
      <c r="AK996" s="147"/>
      <c r="AL996" s="147">
        <v>35219.07</v>
      </c>
      <c r="AM996" s="147" t="s">
        <v>5469</v>
      </c>
      <c r="AN996" s="147" t="s">
        <v>5470</v>
      </c>
      <c r="AO996" s="1" t="s">
        <v>5471</v>
      </c>
      <c r="AP996" s="149"/>
    </row>
    <row r="997" spans="1:42" ht="38.25">
      <c r="A997" s="2">
        <v>991</v>
      </c>
      <c r="B997" s="145">
        <v>6546</v>
      </c>
      <c r="C997" s="146" t="s">
        <v>1162</v>
      </c>
      <c r="D997" s="147" t="s">
        <v>1163</v>
      </c>
      <c r="E997" s="148" t="s">
        <v>5445</v>
      </c>
      <c r="F997" s="147" t="s">
        <v>3311</v>
      </c>
      <c r="G997" s="148" t="s">
        <v>1693</v>
      </c>
      <c r="H997" s="147" t="s">
        <v>143</v>
      </c>
      <c r="I997" s="147"/>
      <c r="J997" s="147"/>
      <c r="K997" s="147">
        <v>32902</v>
      </c>
      <c r="L997" s="147">
        <v>6582</v>
      </c>
      <c r="M997" s="147">
        <v>3948.4</v>
      </c>
      <c r="N997" s="147">
        <v>35535.599999999999</v>
      </c>
      <c r="O997" s="147">
        <v>2772</v>
      </c>
      <c r="P997" s="147">
        <v>2000</v>
      </c>
      <c r="Q997" s="147">
        <v>1000</v>
      </c>
      <c r="R997" s="147"/>
      <c r="S997" s="147">
        <v>648</v>
      </c>
      <c r="T997" s="147"/>
      <c r="U997" s="147"/>
      <c r="V997" s="147"/>
      <c r="W997" s="147"/>
      <c r="X997" s="147"/>
      <c r="Y997" s="147"/>
      <c r="Z997" s="147">
        <f t="shared" si="15"/>
        <v>6420</v>
      </c>
      <c r="AA997" s="147">
        <v>49852.4</v>
      </c>
      <c r="AB997" s="147"/>
      <c r="AC997" s="147">
        <v>18581.669999999998</v>
      </c>
      <c r="AD997" s="147">
        <v>0</v>
      </c>
      <c r="AE997" s="147">
        <v>7896.8</v>
      </c>
      <c r="AF997" s="147">
        <v>10000</v>
      </c>
      <c r="AG997" s="147">
        <v>441.34</v>
      </c>
      <c r="AH997" s="147">
        <v>2557.17</v>
      </c>
      <c r="AI997" s="147">
        <v>20895.310000000001</v>
      </c>
      <c r="AJ997" s="147">
        <v>28957.09</v>
      </c>
      <c r="AK997" s="147"/>
      <c r="AL997" s="147">
        <v>28957.09</v>
      </c>
      <c r="AM997" s="147" t="s">
        <v>5472</v>
      </c>
      <c r="AN997" s="147" t="s">
        <v>5473</v>
      </c>
      <c r="AO997" s="1" t="s">
        <v>5474</v>
      </c>
      <c r="AP997" s="149"/>
    </row>
    <row r="998" spans="1:42" ht="38.25">
      <c r="A998" s="2">
        <v>992</v>
      </c>
      <c r="B998" s="145">
        <v>6931</v>
      </c>
      <c r="C998" s="146" t="s">
        <v>5475</v>
      </c>
      <c r="D998" s="147" t="s">
        <v>1163</v>
      </c>
      <c r="E998" s="148" t="s">
        <v>5445</v>
      </c>
      <c r="F998" s="147" t="s">
        <v>3311</v>
      </c>
      <c r="G998" s="148" t="s">
        <v>2821</v>
      </c>
      <c r="H998" s="147" t="s">
        <v>143</v>
      </c>
      <c r="I998" s="147"/>
      <c r="J998" s="147"/>
      <c r="K998" s="147">
        <v>32902</v>
      </c>
      <c r="L998" s="147">
        <v>4388</v>
      </c>
      <c r="M998" s="147">
        <v>3729</v>
      </c>
      <c r="N998" s="147">
        <v>33561</v>
      </c>
      <c r="O998" s="147">
        <v>2772</v>
      </c>
      <c r="P998" s="147">
        <v>2000</v>
      </c>
      <c r="Q998" s="147">
        <v>1000</v>
      </c>
      <c r="R998" s="147">
        <v>78</v>
      </c>
      <c r="S998" s="147"/>
      <c r="T998" s="147"/>
      <c r="U998" s="147"/>
      <c r="V998" s="147"/>
      <c r="W998" s="147"/>
      <c r="X998" s="147"/>
      <c r="Y998" s="147"/>
      <c r="Z998" s="147">
        <f t="shared" si="15"/>
        <v>5850</v>
      </c>
      <c r="AA998" s="147">
        <v>46869</v>
      </c>
      <c r="AB998" s="147"/>
      <c r="AC998" s="147">
        <v>22336.91</v>
      </c>
      <c r="AD998" s="147">
        <v>0</v>
      </c>
      <c r="AE998" s="147">
        <v>7458</v>
      </c>
      <c r="AF998" s="147">
        <v>5000</v>
      </c>
      <c r="AG998" s="147">
        <v>299.72000000000003</v>
      </c>
      <c r="AH998" s="147">
        <v>3751.5</v>
      </c>
      <c r="AI998" s="147">
        <v>16509.22</v>
      </c>
      <c r="AJ998" s="147">
        <v>30359.78</v>
      </c>
      <c r="AK998" s="147"/>
      <c r="AL998" s="147">
        <v>30359.78</v>
      </c>
      <c r="AM998" s="147" t="s">
        <v>5476</v>
      </c>
      <c r="AN998" s="147" t="s">
        <v>5477</v>
      </c>
      <c r="AO998" s="1" t="s">
        <v>5478</v>
      </c>
      <c r="AP998" s="149"/>
    </row>
    <row r="999" spans="1:42" ht="38.25">
      <c r="A999" s="2">
        <v>993</v>
      </c>
      <c r="B999" s="145">
        <v>7334</v>
      </c>
      <c r="C999" s="146" t="s">
        <v>5479</v>
      </c>
      <c r="D999" s="147" t="s">
        <v>1163</v>
      </c>
      <c r="E999" s="148" t="s">
        <v>5445</v>
      </c>
      <c r="F999" s="147" t="s">
        <v>3311</v>
      </c>
      <c r="G999" s="148" t="s">
        <v>3742</v>
      </c>
      <c r="H999" s="147" t="s">
        <v>143</v>
      </c>
      <c r="I999" s="147"/>
      <c r="J999" s="147"/>
      <c r="K999" s="147">
        <v>32902</v>
      </c>
      <c r="L999" s="147">
        <v>1097</v>
      </c>
      <c r="M999" s="147">
        <v>3399.9</v>
      </c>
      <c r="N999" s="147">
        <v>30599.1</v>
      </c>
      <c r="O999" s="147">
        <v>2772</v>
      </c>
      <c r="P999" s="147">
        <v>2000</v>
      </c>
      <c r="Q999" s="147">
        <v>1000</v>
      </c>
      <c r="R999" s="147"/>
      <c r="S999" s="147">
        <v>648</v>
      </c>
      <c r="T999" s="147"/>
      <c r="U999" s="147"/>
      <c r="V999" s="147"/>
      <c r="W999" s="147"/>
      <c r="X999" s="147"/>
      <c r="Y999" s="147"/>
      <c r="Z999" s="147">
        <f t="shared" si="15"/>
        <v>6420</v>
      </c>
      <c r="AA999" s="147">
        <v>43818.9</v>
      </c>
      <c r="AB999" s="147"/>
      <c r="AC999" s="147">
        <v>7376.11</v>
      </c>
      <c r="AD999" s="147"/>
      <c r="AE999" s="147">
        <v>6799.8</v>
      </c>
      <c r="AF999" s="147">
        <v>5000</v>
      </c>
      <c r="AG999" s="147">
        <v>315.89</v>
      </c>
      <c r="AH999" s="147">
        <v>614.54999999999995</v>
      </c>
      <c r="AI999" s="147">
        <v>12730.24</v>
      </c>
      <c r="AJ999" s="147">
        <v>31088.66</v>
      </c>
      <c r="AK999" s="147"/>
      <c r="AL999" s="147">
        <v>31088.66</v>
      </c>
      <c r="AM999" s="147" t="s">
        <v>5480</v>
      </c>
      <c r="AN999" s="147" t="s">
        <v>5481</v>
      </c>
      <c r="AO999" s="1" t="s">
        <v>5482</v>
      </c>
      <c r="AP999" s="149"/>
    </row>
    <row r="1000" spans="1:42" ht="38.25">
      <c r="A1000" s="2">
        <v>994</v>
      </c>
      <c r="B1000" s="145">
        <v>7441</v>
      </c>
      <c r="C1000" s="146" t="s">
        <v>5483</v>
      </c>
      <c r="D1000" s="147" t="s">
        <v>1163</v>
      </c>
      <c r="E1000" s="148" t="s">
        <v>5445</v>
      </c>
      <c r="F1000" s="147" t="s">
        <v>3311</v>
      </c>
      <c r="G1000" s="148" t="s">
        <v>2989</v>
      </c>
      <c r="H1000" s="147" t="s">
        <v>615</v>
      </c>
      <c r="I1000" s="147"/>
      <c r="J1000" s="147"/>
      <c r="K1000" s="147">
        <v>43689</v>
      </c>
      <c r="L1000" s="147"/>
      <c r="M1000" s="147">
        <v>4368.8999999999996</v>
      </c>
      <c r="N1000" s="147">
        <v>39320.1</v>
      </c>
      <c r="O1000" s="147">
        <v>3850</v>
      </c>
      <c r="P1000" s="147">
        <v>2000</v>
      </c>
      <c r="Q1000" s="147">
        <v>1000</v>
      </c>
      <c r="R1000" s="147">
        <v>135</v>
      </c>
      <c r="S1000" s="147"/>
      <c r="T1000" s="147"/>
      <c r="U1000" s="147"/>
      <c r="V1000" s="147"/>
      <c r="W1000" s="147"/>
      <c r="X1000" s="147"/>
      <c r="Y1000" s="147"/>
      <c r="Z1000" s="147">
        <f t="shared" si="15"/>
        <v>6985</v>
      </c>
      <c r="AA1000" s="147">
        <v>55042.9</v>
      </c>
      <c r="AB1000" s="147"/>
      <c r="AC1000" s="147"/>
      <c r="AD1000" s="147"/>
      <c r="AE1000" s="147">
        <v>8737.7999999999993</v>
      </c>
      <c r="AF1000" s="147">
        <v>0</v>
      </c>
      <c r="AG1000" s="147">
        <v>416.75</v>
      </c>
      <c r="AH1000" s="147">
        <v>0</v>
      </c>
      <c r="AI1000" s="147">
        <v>9154.5499999999993</v>
      </c>
      <c r="AJ1000" s="147">
        <v>45888.35</v>
      </c>
      <c r="AK1000" s="147"/>
      <c r="AL1000" s="147">
        <v>45888.35</v>
      </c>
      <c r="AM1000" s="147" t="s">
        <v>5484</v>
      </c>
      <c r="AN1000" s="147"/>
      <c r="AO1000" s="1">
        <v>0</v>
      </c>
      <c r="AP1000" s="149"/>
    </row>
    <row r="1001" spans="1:42" ht="38.25">
      <c r="A1001" s="2">
        <v>995</v>
      </c>
      <c r="B1001" s="145">
        <v>90120</v>
      </c>
      <c r="C1001" s="146" t="s">
        <v>5485</v>
      </c>
      <c r="D1001" s="147" t="s">
        <v>1163</v>
      </c>
      <c r="E1001" s="148" t="s">
        <v>5445</v>
      </c>
      <c r="F1001" s="147" t="s">
        <v>3311</v>
      </c>
      <c r="G1001" s="148"/>
      <c r="H1001" s="147" t="s">
        <v>3233</v>
      </c>
      <c r="I1001" s="147"/>
      <c r="J1001" s="147"/>
      <c r="K1001" s="147">
        <v>24702</v>
      </c>
      <c r="L1001" s="147"/>
      <c r="M1001" s="147">
        <v>0</v>
      </c>
      <c r="N1001" s="147">
        <v>24702</v>
      </c>
      <c r="O1001" s="147"/>
      <c r="P1001" s="147">
        <v>2000</v>
      </c>
      <c r="Q1001" s="147">
        <v>1000</v>
      </c>
      <c r="R1001" s="147"/>
      <c r="S1001" s="147"/>
      <c r="T1001" s="147"/>
      <c r="U1001" s="147"/>
      <c r="V1001" s="147">
        <v>0</v>
      </c>
      <c r="W1001" s="147"/>
      <c r="X1001" s="147"/>
      <c r="Y1001" s="147"/>
      <c r="Z1001" s="147">
        <f t="shared" si="15"/>
        <v>3000</v>
      </c>
      <c r="AA1001" s="147">
        <v>27702</v>
      </c>
      <c r="AB1001" s="147"/>
      <c r="AC1001" s="147"/>
      <c r="AD1001" s="147">
        <v>0</v>
      </c>
      <c r="AE1001" s="147">
        <v>0</v>
      </c>
      <c r="AF1001" s="147">
        <v>0</v>
      </c>
      <c r="AG1001" s="147">
        <v>277.02</v>
      </c>
      <c r="AH1001" s="147">
        <v>0</v>
      </c>
      <c r="AI1001" s="147">
        <v>277.02</v>
      </c>
      <c r="AJ1001" s="147">
        <v>27424.98</v>
      </c>
      <c r="AK1001" s="147"/>
      <c r="AL1001" s="147">
        <v>27424.98</v>
      </c>
      <c r="AM1001" s="147" t="s">
        <v>5486</v>
      </c>
      <c r="AN1001" s="147"/>
      <c r="AO1001" s="1">
        <v>0</v>
      </c>
      <c r="AP1001" s="149"/>
    </row>
    <row r="1002" spans="1:42" ht="51">
      <c r="A1002" s="2">
        <v>996</v>
      </c>
      <c r="B1002" s="145">
        <v>5365</v>
      </c>
      <c r="C1002" s="146" t="s">
        <v>5487</v>
      </c>
      <c r="D1002" s="147" t="s">
        <v>668</v>
      </c>
      <c r="E1002" s="148" t="s">
        <v>5488</v>
      </c>
      <c r="F1002" s="147" t="s">
        <v>3311</v>
      </c>
      <c r="G1002" s="148" t="s">
        <v>1723</v>
      </c>
      <c r="H1002" s="147" t="s">
        <v>691</v>
      </c>
      <c r="I1002" s="147"/>
      <c r="J1002" s="147"/>
      <c r="K1002" s="147">
        <v>48737</v>
      </c>
      <c r="L1002" s="147">
        <v>13000</v>
      </c>
      <c r="M1002" s="147">
        <v>6173.7</v>
      </c>
      <c r="N1002" s="147">
        <v>55563.3</v>
      </c>
      <c r="O1002" s="147">
        <v>4420</v>
      </c>
      <c r="P1002" s="147">
        <v>2000</v>
      </c>
      <c r="Q1002" s="147">
        <v>1000</v>
      </c>
      <c r="R1002" s="147"/>
      <c r="S1002" s="147">
        <v>4450</v>
      </c>
      <c r="T1002" s="147">
        <v>2250</v>
      </c>
      <c r="U1002" s="147"/>
      <c r="V1002" s="147"/>
      <c r="W1002" s="147">
        <v>5000</v>
      </c>
      <c r="X1002" s="147"/>
      <c r="Y1002" s="147"/>
      <c r="Z1002" s="147">
        <f t="shared" si="15"/>
        <v>19120</v>
      </c>
      <c r="AA1002" s="147">
        <v>87030.7</v>
      </c>
      <c r="AB1002" s="147">
        <v>974.74</v>
      </c>
      <c r="AC1002" s="147">
        <v>37805.129999999997</v>
      </c>
      <c r="AD1002" s="147">
        <v>12500</v>
      </c>
      <c r="AE1002" s="147">
        <v>12347.4</v>
      </c>
      <c r="AF1002" s="147">
        <v>12000</v>
      </c>
      <c r="AG1002" s="147">
        <v>500</v>
      </c>
      <c r="AH1002" s="147">
        <v>17140.8</v>
      </c>
      <c r="AI1002" s="147">
        <v>54488.2</v>
      </c>
      <c r="AJ1002" s="147">
        <v>32542.5</v>
      </c>
      <c r="AK1002" s="147"/>
      <c r="AL1002" s="147">
        <v>32542.5</v>
      </c>
      <c r="AM1002" s="147" t="s">
        <v>5489</v>
      </c>
      <c r="AN1002" s="147" t="s">
        <v>5490</v>
      </c>
      <c r="AO1002" s="1" t="s">
        <v>5491</v>
      </c>
      <c r="AP1002" s="149" t="s">
        <v>5492</v>
      </c>
    </row>
    <row r="1003" spans="1:42" ht="51">
      <c r="A1003" s="2">
        <v>997</v>
      </c>
      <c r="B1003" s="145">
        <v>6402</v>
      </c>
      <c r="C1003" s="146" t="s">
        <v>5493</v>
      </c>
      <c r="D1003" s="147" t="s">
        <v>668</v>
      </c>
      <c r="E1003" s="148" t="s">
        <v>5488</v>
      </c>
      <c r="F1003" s="147" t="s">
        <v>3311</v>
      </c>
      <c r="G1003" s="148" t="s">
        <v>1686</v>
      </c>
      <c r="H1003" s="147" t="s">
        <v>143</v>
      </c>
      <c r="I1003" s="147" t="s">
        <v>3902</v>
      </c>
      <c r="J1003" s="147"/>
      <c r="K1003" s="147">
        <v>34006</v>
      </c>
      <c r="L1003" s="147">
        <v>7938</v>
      </c>
      <c r="M1003" s="147">
        <v>4194.3999999999996</v>
      </c>
      <c r="N1003" s="147">
        <v>37749.599999999999</v>
      </c>
      <c r="O1003" s="147">
        <v>2772</v>
      </c>
      <c r="P1003" s="147">
        <v>2000</v>
      </c>
      <c r="Q1003" s="147">
        <v>1000</v>
      </c>
      <c r="R1003" s="147">
        <v>233</v>
      </c>
      <c r="S1003" s="147"/>
      <c r="T1003" s="147"/>
      <c r="U1003" s="147"/>
      <c r="V1003" s="147"/>
      <c r="W1003" s="147"/>
      <c r="X1003" s="147"/>
      <c r="Y1003" s="147"/>
      <c r="Z1003" s="147">
        <f t="shared" si="15"/>
        <v>6005</v>
      </c>
      <c r="AA1003" s="147">
        <v>52143.4</v>
      </c>
      <c r="AB1003" s="147"/>
      <c r="AC1003" s="147">
        <v>10974.59</v>
      </c>
      <c r="AD1003" s="147">
        <v>0</v>
      </c>
      <c r="AE1003" s="147">
        <v>8388.7999999999993</v>
      </c>
      <c r="AF1003" s="147">
        <v>10000</v>
      </c>
      <c r="AG1003" s="147">
        <v>396.87</v>
      </c>
      <c r="AH1003" s="147">
        <v>1172.6500000000001</v>
      </c>
      <c r="AI1003" s="147">
        <v>19958.32</v>
      </c>
      <c r="AJ1003" s="147">
        <v>32185.08</v>
      </c>
      <c r="AK1003" s="147"/>
      <c r="AL1003" s="147">
        <v>32185.08</v>
      </c>
      <c r="AM1003" s="147" t="s">
        <v>5494</v>
      </c>
      <c r="AN1003" s="147" t="s">
        <v>5495</v>
      </c>
      <c r="AO1003" s="1" t="s">
        <v>5496</v>
      </c>
      <c r="AP1003" s="149"/>
    </row>
    <row r="1004" spans="1:42" ht="51">
      <c r="A1004" s="2">
        <v>998</v>
      </c>
      <c r="B1004" s="145">
        <v>7271</v>
      </c>
      <c r="C1004" s="146" t="s">
        <v>5497</v>
      </c>
      <c r="D1004" s="147" t="s">
        <v>668</v>
      </c>
      <c r="E1004" s="148" t="s">
        <v>5488</v>
      </c>
      <c r="F1004" s="147" t="s">
        <v>3311</v>
      </c>
      <c r="G1004" s="148" t="s">
        <v>3742</v>
      </c>
      <c r="H1004" s="147" t="s">
        <v>143</v>
      </c>
      <c r="I1004" s="147"/>
      <c r="J1004" s="147"/>
      <c r="K1004" s="147">
        <v>32902</v>
      </c>
      <c r="L1004" s="147">
        <v>1097</v>
      </c>
      <c r="M1004" s="147">
        <v>3399.9</v>
      </c>
      <c r="N1004" s="147">
        <v>30599.1</v>
      </c>
      <c r="O1004" s="147">
        <v>2772</v>
      </c>
      <c r="P1004" s="147">
        <v>2000</v>
      </c>
      <c r="Q1004" s="147">
        <v>1000</v>
      </c>
      <c r="R1004" s="147"/>
      <c r="S1004" s="147">
        <v>2177</v>
      </c>
      <c r="T1004" s="147"/>
      <c r="U1004" s="147"/>
      <c r="V1004" s="147"/>
      <c r="W1004" s="147"/>
      <c r="X1004" s="147"/>
      <c r="Y1004" s="147"/>
      <c r="Z1004" s="147">
        <f t="shared" si="15"/>
        <v>7949</v>
      </c>
      <c r="AA1004" s="147">
        <v>45347.9</v>
      </c>
      <c r="AB1004" s="147"/>
      <c r="AC1004" s="147"/>
      <c r="AD1004" s="147"/>
      <c r="AE1004" s="147">
        <v>6799.8</v>
      </c>
      <c r="AF1004" s="147">
        <v>3000</v>
      </c>
      <c r="AG1004" s="147">
        <v>0</v>
      </c>
      <c r="AH1004" s="147">
        <v>0</v>
      </c>
      <c r="AI1004" s="147">
        <v>9799.7999999999993</v>
      </c>
      <c r="AJ1004" s="147">
        <v>35548.1</v>
      </c>
      <c r="AK1004" s="147"/>
      <c r="AL1004" s="147">
        <v>35548.1</v>
      </c>
      <c r="AM1004" s="147" t="s">
        <v>5498</v>
      </c>
      <c r="AN1004" s="147"/>
      <c r="AO1004" s="1" t="s">
        <v>5499</v>
      </c>
      <c r="AP1004" s="149"/>
    </row>
    <row r="1005" spans="1:42" ht="51">
      <c r="A1005" s="2">
        <v>999</v>
      </c>
      <c r="B1005" s="145">
        <v>7284</v>
      </c>
      <c r="C1005" s="146" t="s">
        <v>667</v>
      </c>
      <c r="D1005" s="147" t="s">
        <v>668</v>
      </c>
      <c r="E1005" s="148" t="s">
        <v>5488</v>
      </c>
      <c r="F1005" s="147" t="s">
        <v>3311</v>
      </c>
      <c r="G1005" s="148" t="s">
        <v>3742</v>
      </c>
      <c r="H1005" s="147" t="s">
        <v>143</v>
      </c>
      <c r="I1005" s="147"/>
      <c r="J1005" s="147"/>
      <c r="K1005" s="147">
        <v>32902</v>
      </c>
      <c r="L1005" s="147">
        <v>1097</v>
      </c>
      <c r="M1005" s="147">
        <v>3399.9</v>
      </c>
      <c r="N1005" s="147">
        <v>30599.1</v>
      </c>
      <c r="O1005" s="147">
        <v>2772</v>
      </c>
      <c r="P1005" s="147">
        <v>2000</v>
      </c>
      <c r="Q1005" s="147">
        <v>1000</v>
      </c>
      <c r="R1005" s="147"/>
      <c r="S1005" s="147">
        <v>2177</v>
      </c>
      <c r="T1005" s="147"/>
      <c r="U1005" s="147"/>
      <c r="V1005" s="147"/>
      <c r="W1005" s="147"/>
      <c r="X1005" s="147"/>
      <c r="Y1005" s="147"/>
      <c r="Z1005" s="147">
        <f t="shared" si="15"/>
        <v>7949</v>
      </c>
      <c r="AA1005" s="147">
        <v>45347.9</v>
      </c>
      <c r="AB1005" s="147"/>
      <c r="AC1005" s="147"/>
      <c r="AD1005" s="147"/>
      <c r="AE1005" s="147">
        <v>6799.8</v>
      </c>
      <c r="AF1005" s="147">
        <v>5000</v>
      </c>
      <c r="AG1005" s="147">
        <v>335.48</v>
      </c>
      <c r="AH1005" s="147">
        <v>0</v>
      </c>
      <c r="AI1005" s="147">
        <v>12135.28</v>
      </c>
      <c r="AJ1005" s="147">
        <v>33212.620000000003</v>
      </c>
      <c r="AK1005" s="147"/>
      <c r="AL1005" s="147">
        <v>33212.620000000003</v>
      </c>
      <c r="AM1005" s="147" t="s">
        <v>5500</v>
      </c>
      <c r="AN1005" s="147"/>
      <c r="AO1005" s="1" t="s">
        <v>5501</v>
      </c>
      <c r="AP1005" s="149"/>
    </row>
    <row r="1006" spans="1:42" ht="51">
      <c r="A1006" s="2">
        <v>1000</v>
      </c>
      <c r="B1006" s="145">
        <v>7286</v>
      </c>
      <c r="C1006" s="146" t="s">
        <v>1164</v>
      </c>
      <c r="D1006" s="147" t="s">
        <v>668</v>
      </c>
      <c r="E1006" s="148" t="s">
        <v>5488</v>
      </c>
      <c r="F1006" s="147" t="s">
        <v>3311</v>
      </c>
      <c r="G1006" s="148" t="s">
        <v>3742</v>
      </c>
      <c r="H1006" s="147" t="s">
        <v>143</v>
      </c>
      <c r="I1006" s="147"/>
      <c r="J1006" s="147"/>
      <c r="K1006" s="147">
        <v>32902</v>
      </c>
      <c r="L1006" s="147">
        <v>1097</v>
      </c>
      <c r="M1006" s="147">
        <v>3399.9</v>
      </c>
      <c r="N1006" s="147">
        <v>30599.1</v>
      </c>
      <c r="O1006" s="147">
        <v>2772</v>
      </c>
      <c r="P1006" s="147">
        <v>2000</v>
      </c>
      <c r="Q1006" s="147">
        <v>1000</v>
      </c>
      <c r="R1006" s="147"/>
      <c r="S1006" s="147">
        <v>2177</v>
      </c>
      <c r="T1006" s="147"/>
      <c r="U1006" s="147"/>
      <c r="V1006" s="147"/>
      <c r="W1006" s="147"/>
      <c r="X1006" s="147"/>
      <c r="Y1006" s="147"/>
      <c r="Z1006" s="147">
        <f t="shared" si="15"/>
        <v>7949</v>
      </c>
      <c r="AA1006" s="147">
        <v>45347.9</v>
      </c>
      <c r="AB1006" s="147"/>
      <c r="AC1006" s="147"/>
      <c r="AD1006" s="147"/>
      <c r="AE1006" s="147">
        <v>6799.8</v>
      </c>
      <c r="AF1006" s="147">
        <v>6000</v>
      </c>
      <c r="AG1006" s="147">
        <v>325.48</v>
      </c>
      <c r="AH1006" s="147">
        <v>0</v>
      </c>
      <c r="AI1006" s="147">
        <v>13125.28</v>
      </c>
      <c r="AJ1006" s="147">
        <v>32222.62</v>
      </c>
      <c r="AK1006" s="147"/>
      <c r="AL1006" s="147">
        <v>32222.62</v>
      </c>
      <c r="AM1006" s="147" t="s">
        <v>5502</v>
      </c>
      <c r="AN1006" s="147"/>
      <c r="AO1006" s="1" t="s">
        <v>5503</v>
      </c>
      <c r="AP1006" s="149"/>
    </row>
    <row r="1007" spans="1:42" ht="51">
      <c r="A1007" s="2">
        <v>1001</v>
      </c>
      <c r="B1007" s="145">
        <v>7616</v>
      </c>
      <c r="C1007" s="146" t="s">
        <v>5504</v>
      </c>
      <c r="D1007" s="147" t="s">
        <v>668</v>
      </c>
      <c r="E1007" s="148" t="s">
        <v>5488</v>
      </c>
      <c r="F1007" s="147" t="s">
        <v>3311</v>
      </c>
      <c r="G1007" s="148" t="s">
        <v>2989</v>
      </c>
      <c r="H1007" s="147" t="s">
        <v>615</v>
      </c>
      <c r="I1007" s="147"/>
      <c r="J1007" s="147"/>
      <c r="K1007" s="147">
        <v>43689</v>
      </c>
      <c r="L1007" s="147"/>
      <c r="M1007" s="147">
        <v>4368.8999999999996</v>
      </c>
      <c r="N1007" s="147">
        <v>39320.1</v>
      </c>
      <c r="O1007" s="147">
        <v>3850</v>
      </c>
      <c r="P1007" s="147">
        <v>2000</v>
      </c>
      <c r="Q1007" s="147">
        <v>1000</v>
      </c>
      <c r="R1007" s="147">
        <v>395</v>
      </c>
      <c r="S1007" s="147"/>
      <c r="T1007" s="147"/>
      <c r="U1007" s="147"/>
      <c r="V1007" s="147"/>
      <c r="W1007" s="147"/>
      <c r="X1007" s="147"/>
      <c r="Y1007" s="147"/>
      <c r="Z1007" s="147">
        <f t="shared" si="15"/>
        <v>7245</v>
      </c>
      <c r="AA1007" s="147">
        <v>55302.9</v>
      </c>
      <c r="AB1007" s="147"/>
      <c r="AC1007" s="147"/>
      <c r="AD1007" s="147"/>
      <c r="AE1007" s="147">
        <v>8737.7999999999993</v>
      </c>
      <c r="AF1007" s="147">
        <v>0</v>
      </c>
      <c r="AG1007" s="147">
        <v>419.08</v>
      </c>
      <c r="AH1007" s="147">
        <v>0</v>
      </c>
      <c r="AI1007" s="147">
        <v>9156.8799999999992</v>
      </c>
      <c r="AJ1007" s="147">
        <v>46146.02</v>
      </c>
      <c r="AK1007" s="147"/>
      <c r="AL1007" s="147">
        <v>46146.02</v>
      </c>
      <c r="AM1007" s="147" t="s">
        <v>5505</v>
      </c>
      <c r="AN1007" s="147"/>
      <c r="AO1007" s="1">
        <v>0</v>
      </c>
      <c r="AP1007" s="149"/>
    </row>
    <row r="1008" spans="1:42" ht="38.25">
      <c r="A1008" s="2">
        <v>1002</v>
      </c>
      <c r="B1008" s="145">
        <v>4796</v>
      </c>
      <c r="C1008" s="146" t="s">
        <v>5506</v>
      </c>
      <c r="D1008" s="147" t="s">
        <v>672</v>
      </c>
      <c r="E1008" s="148" t="s">
        <v>5507</v>
      </c>
      <c r="F1008" s="147" t="s">
        <v>3311</v>
      </c>
      <c r="G1008" s="148" t="s">
        <v>1716</v>
      </c>
      <c r="H1008" s="147" t="s">
        <v>142</v>
      </c>
      <c r="I1008" s="147"/>
      <c r="J1008" s="147"/>
      <c r="K1008" s="147">
        <v>46207</v>
      </c>
      <c r="L1008" s="147">
        <v>16940</v>
      </c>
      <c r="M1008" s="147">
        <v>6314.7</v>
      </c>
      <c r="N1008" s="147">
        <v>56832.3</v>
      </c>
      <c r="O1008" s="147">
        <v>4220</v>
      </c>
      <c r="P1008" s="147">
        <v>2000</v>
      </c>
      <c r="Q1008" s="147">
        <v>1000</v>
      </c>
      <c r="R1008" s="147">
        <v>145</v>
      </c>
      <c r="S1008" s="147"/>
      <c r="T1008" s="147"/>
      <c r="U1008" s="147"/>
      <c r="V1008" s="147"/>
      <c r="W1008" s="147"/>
      <c r="X1008" s="147"/>
      <c r="Y1008" s="147"/>
      <c r="Z1008" s="147">
        <f t="shared" si="15"/>
        <v>7365</v>
      </c>
      <c r="AA1008" s="147">
        <v>76826.7</v>
      </c>
      <c r="AB1008" s="147"/>
      <c r="AC1008" s="147">
        <v>51859.86</v>
      </c>
      <c r="AD1008" s="147">
        <v>0</v>
      </c>
      <c r="AE1008" s="147">
        <v>12629.4</v>
      </c>
      <c r="AF1008" s="147">
        <v>15000</v>
      </c>
      <c r="AG1008" s="147">
        <v>501.6</v>
      </c>
      <c r="AH1008" s="147">
        <v>20533.240000000002</v>
      </c>
      <c r="AI1008" s="147">
        <v>48664.24</v>
      </c>
      <c r="AJ1008" s="147">
        <v>28162.46</v>
      </c>
      <c r="AK1008" s="147"/>
      <c r="AL1008" s="147">
        <v>28162.46</v>
      </c>
      <c r="AM1008" s="147" t="s">
        <v>5508</v>
      </c>
      <c r="AN1008" s="147" t="s">
        <v>5509</v>
      </c>
      <c r="AO1008" s="1" t="s">
        <v>5510</v>
      </c>
      <c r="AP1008" s="149"/>
    </row>
    <row r="1009" spans="1:42" ht="38.25">
      <c r="A1009" s="2">
        <v>1003</v>
      </c>
      <c r="B1009" s="145">
        <v>5410</v>
      </c>
      <c r="C1009" s="146" t="s">
        <v>671</v>
      </c>
      <c r="D1009" s="147" t="s">
        <v>672</v>
      </c>
      <c r="E1009" s="148" t="s">
        <v>5507</v>
      </c>
      <c r="F1009" s="147" t="s">
        <v>3311</v>
      </c>
      <c r="G1009" s="148" t="s">
        <v>1752</v>
      </c>
      <c r="H1009" s="147" t="s">
        <v>142</v>
      </c>
      <c r="I1009" s="147"/>
      <c r="J1009" s="147"/>
      <c r="K1009" s="147">
        <v>46207</v>
      </c>
      <c r="L1009" s="147">
        <v>15400</v>
      </c>
      <c r="M1009" s="147">
        <v>6160.7</v>
      </c>
      <c r="N1009" s="147">
        <v>55446.3</v>
      </c>
      <c r="O1009" s="147">
        <v>4220</v>
      </c>
      <c r="P1009" s="147">
        <v>2000</v>
      </c>
      <c r="Q1009" s="147">
        <v>1000</v>
      </c>
      <c r="R1009" s="147">
        <v>145</v>
      </c>
      <c r="S1009" s="147"/>
      <c r="T1009" s="147"/>
      <c r="U1009" s="147"/>
      <c r="V1009" s="147"/>
      <c r="W1009" s="147"/>
      <c r="X1009" s="147"/>
      <c r="Y1009" s="147"/>
      <c r="Z1009" s="147">
        <f t="shared" si="15"/>
        <v>7365</v>
      </c>
      <c r="AA1009" s="147">
        <v>75132.7</v>
      </c>
      <c r="AB1009" s="147"/>
      <c r="AC1009" s="147">
        <v>51218.75</v>
      </c>
      <c r="AD1009" s="147">
        <v>0</v>
      </c>
      <c r="AE1009" s="147">
        <v>12321.4</v>
      </c>
      <c r="AF1009" s="147">
        <v>15000</v>
      </c>
      <c r="AG1009" s="147">
        <v>500.51</v>
      </c>
      <c r="AH1009" s="147">
        <v>18645.7</v>
      </c>
      <c r="AI1009" s="147">
        <v>46467.61</v>
      </c>
      <c r="AJ1009" s="147">
        <v>28665.09</v>
      </c>
      <c r="AK1009" s="147"/>
      <c r="AL1009" s="147">
        <v>28665.09</v>
      </c>
      <c r="AM1009" s="147" t="s">
        <v>5511</v>
      </c>
      <c r="AN1009" s="147" t="s">
        <v>5512</v>
      </c>
      <c r="AO1009" s="1" t="s">
        <v>5513</v>
      </c>
      <c r="AP1009" s="149"/>
    </row>
    <row r="1010" spans="1:42" ht="38.25">
      <c r="A1010" s="2">
        <v>1004</v>
      </c>
      <c r="B1010" s="145">
        <v>5645</v>
      </c>
      <c r="C1010" s="146" t="s">
        <v>5514</v>
      </c>
      <c r="D1010" s="147" t="s">
        <v>672</v>
      </c>
      <c r="E1010" s="148" t="s">
        <v>5507</v>
      </c>
      <c r="F1010" s="147" t="s">
        <v>3311</v>
      </c>
      <c r="G1010" s="148" t="s">
        <v>1716</v>
      </c>
      <c r="H1010" s="147" t="s">
        <v>144</v>
      </c>
      <c r="I1010" s="147"/>
      <c r="J1010" s="147"/>
      <c r="K1010" s="147">
        <v>35420</v>
      </c>
      <c r="L1010" s="147">
        <v>12991</v>
      </c>
      <c r="M1010" s="147">
        <v>4841.1000000000004</v>
      </c>
      <c r="N1010" s="147">
        <v>43569.9</v>
      </c>
      <c r="O1010" s="147">
        <v>3344</v>
      </c>
      <c r="P1010" s="147">
        <v>2000</v>
      </c>
      <c r="Q1010" s="147">
        <v>1000</v>
      </c>
      <c r="R1010" s="147">
        <v>93</v>
      </c>
      <c r="S1010" s="147"/>
      <c r="T1010" s="147"/>
      <c r="U1010" s="147"/>
      <c r="V1010" s="147"/>
      <c r="W1010" s="147"/>
      <c r="X1010" s="147"/>
      <c r="Y1010" s="147"/>
      <c r="Z1010" s="147">
        <f t="shared" si="15"/>
        <v>6437</v>
      </c>
      <c r="AA1010" s="147">
        <v>59689.1</v>
      </c>
      <c r="AB1010" s="147"/>
      <c r="AC1010" s="147">
        <v>40915.519999999997</v>
      </c>
      <c r="AD1010" s="147">
        <v>0</v>
      </c>
      <c r="AE1010" s="147">
        <v>9682.2000000000007</v>
      </c>
      <c r="AF1010" s="147">
        <v>11000</v>
      </c>
      <c r="AG1010" s="147">
        <v>488.54</v>
      </c>
      <c r="AH1010" s="147">
        <v>11500.23</v>
      </c>
      <c r="AI1010" s="147">
        <v>32670.97</v>
      </c>
      <c r="AJ1010" s="147">
        <v>27018.13</v>
      </c>
      <c r="AK1010" s="147"/>
      <c r="AL1010" s="147">
        <v>27018.13</v>
      </c>
      <c r="AM1010" s="147" t="s">
        <v>5515</v>
      </c>
      <c r="AN1010" s="147" t="s">
        <v>5516</v>
      </c>
      <c r="AO1010" s="1" t="s">
        <v>5517</v>
      </c>
      <c r="AP1010" s="149"/>
    </row>
    <row r="1011" spans="1:42" ht="38.25">
      <c r="A1011" s="2">
        <v>1005</v>
      </c>
      <c r="B1011" s="145">
        <v>5812</v>
      </c>
      <c r="C1011" s="146" t="s">
        <v>5518</v>
      </c>
      <c r="D1011" s="147" t="s">
        <v>672</v>
      </c>
      <c r="E1011" s="148" t="s">
        <v>5507</v>
      </c>
      <c r="F1011" s="147" t="s">
        <v>3311</v>
      </c>
      <c r="G1011" s="148" t="s">
        <v>1716</v>
      </c>
      <c r="H1011" s="147" t="s">
        <v>144</v>
      </c>
      <c r="I1011" s="147"/>
      <c r="J1011" s="147"/>
      <c r="K1011" s="147">
        <v>35420</v>
      </c>
      <c r="L1011" s="147">
        <v>12991</v>
      </c>
      <c r="M1011" s="147">
        <v>4841.1000000000004</v>
      </c>
      <c r="N1011" s="147">
        <v>43569.9</v>
      </c>
      <c r="O1011" s="147">
        <v>3344</v>
      </c>
      <c r="P1011" s="147">
        <v>2000</v>
      </c>
      <c r="Q1011" s="147">
        <v>1000</v>
      </c>
      <c r="R1011" s="147"/>
      <c r="S1011" s="147">
        <v>771</v>
      </c>
      <c r="T1011" s="147"/>
      <c r="U1011" s="147"/>
      <c r="V1011" s="147"/>
      <c r="W1011" s="147"/>
      <c r="X1011" s="147"/>
      <c r="Y1011" s="147"/>
      <c r="Z1011" s="147">
        <f t="shared" si="15"/>
        <v>7115</v>
      </c>
      <c r="AA1011" s="147">
        <v>60367.1</v>
      </c>
      <c r="AB1011" s="147"/>
      <c r="AC1011" s="147">
        <v>30305.8</v>
      </c>
      <c r="AD1011" s="147">
        <v>0</v>
      </c>
      <c r="AE1011" s="147">
        <v>9682.2000000000007</v>
      </c>
      <c r="AF1011" s="147">
        <v>13500</v>
      </c>
      <c r="AG1011" s="147">
        <v>468.85</v>
      </c>
      <c r="AH1011" s="147">
        <v>7022.22</v>
      </c>
      <c r="AI1011" s="147">
        <v>30673.27</v>
      </c>
      <c r="AJ1011" s="147">
        <v>29693.83</v>
      </c>
      <c r="AK1011" s="147"/>
      <c r="AL1011" s="147">
        <v>29693.83</v>
      </c>
      <c r="AM1011" s="147" t="s">
        <v>5519</v>
      </c>
      <c r="AN1011" s="147" t="s">
        <v>5520</v>
      </c>
      <c r="AO1011" s="1" t="s">
        <v>5521</v>
      </c>
      <c r="AP1011" s="149"/>
    </row>
    <row r="1012" spans="1:42" ht="38.25">
      <c r="A1012" s="2">
        <v>1006</v>
      </c>
      <c r="B1012" s="145">
        <v>6039</v>
      </c>
      <c r="C1012" s="146" t="s">
        <v>5522</v>
      </c>
      <c r="D1012" s="147" t="s">
        <v>672</v>
      </c>
      <c r="E1012" s="148" t="s">
        <v>5507</v>
      </c>
      <c r="F1012" s="147" t="s">
        <v>3311</v>
      </c>
      <c r="G1012" s="148" t="s">
        <v>1716</v>
      </c>
      <c r="H1012" s="147" t="s">
        <v>144</v>
      </c>
      <c r="I1012" s="147"/>
      <c r="J1012" s="147"/>
      <c r="K1012" s="147">
        <v>35420</v>
      </c>
      <c r="L1012" s="147">
        <v>12991</v>
      </c>
      <c r="M1012" s="147">
        <v>4841.1000000000004</v>
      </c>
      <c r="N1012" s="147">
        <v>43569.9</v>
      </c>
      <c r="O1012" s="147">
        <v>3344</v>
      </c>
      <c r="P1012" s="147">
        <v>2000</v>
      </c>
      <c r="Q1012" s="147">
        <v>1000</v>
      </c>
      <c r="R1012" s="147">
        <v>93</v>
      </c>
      <c r="S1012" s="147"/>
      <c r="T1012" s="147"/>
      <c r="U1012" s="147"/>
      <c r="V1012" s="147"/>
      <c r="W1012" s="147"/>
      <c r="X1012" s="147"/>
      <c r="Y1012" s="147"/>
      <c r="Z1012" s="147">
        <f t="shared" si="15"/>
        <v>6437</v>
      </c>
      <c r="AA1012" s="147">
        <v>59689.1</v>
      </c>
      <c r="AB1012" s="147"/>
      <c r="AC1012" s="147">
        <v>41079.68</v>
      </c>
      <c r="AD1012" s="147">
        <v>0</v>
      </c>
      <c r="AE1012" s="147">
        <v>9682.2000000000007</v>
      </c>
      <c r="AF1012" s="147">
        <v>12000</v>
      </c>
      <c r="AG1012" s="147">
        <v>459.45</v>
      </c>
      <c r="AH1012" s="147">
        <v>11163.03</v>
      </c>
      <c r="AI1012" s="147">
        <v>33304.68</v>
      </c>
      <c r="AJ1012" s="147">
        <v>26384.42</v>
      </c>
      <c r="AK1012" s="147"/>
      <c r="AL1012" s="147">
        <v>26384.42</v>
      </c>
      <c r="AM1012" s="147" t="s">
        <v>5523</v>
      </c>
      <c r="AN1012" s="147" t="s">
        <v>5524</v>
      </c>
      <c r="AO1012" s="1" t="s">
        <v>5525</v>
      </c>
      <c r="AP1012" s="149"/>
    </row>
    <row r="1013" spans="1:42" ht="38.25">
      <c r="A1013" s="2">
        <v>1007</v>
      </c>
      <c r="B1013" s="145">
        <v>6088</v>
      </c>
      <c r="C1013" s="146" t="s">
        <v>5526</v>
      </c>
      <c r="D1013" s="147" t="s">
        <v>672</v>
      </c>
      <c r="E1013" s="148" t="s">
        <v>5507</v>
      </c>
      <c r="F1013" s="147" t="s">
        <v>3311</v>
      </c>
      <c r="G1013" s="148" t="s">
        <v>1723</v>
      </c>
      <c r="H1013" s="147" t="s">
        <v>2754</v>
      </c>
      <c r="I1013" s="147"/>
      <c r="J1013" s="147"/>
      <c r="K1013" s="147">
        <v>27612</v>
      </c>
      <c r="L1013" s="147">
        <v>7360</v>
      </c>
      <c r="M1013" s="147">
        <v>3497.2</v>
      </c>
      <c r="N1013" s="147">
        <v>31474.799999999999</v>
      </c>
      <c r="O1013" s="147">
        <v>2580</v>
      </c>
      <c r="P1013" s="147">
        <v>2000</v>
      </c>
      <c r="Q1013" s="147">
        <v>1000</v>
      </c>
      <c r="R1013" s="147">
        <v>59</v>
      </c>
      <c r="S1013" s="147"/>
      <c r="T1013" s="147"/>
      <c r="U1013" s="147"/>
      <c r="V1013" s="147"/>
      <c r="W1013" s="147"/>
      <c r="X1013" s="147"/>
      <c r="Y1013" s="147"/>
      <c r="Z1013" s="147">
        <f t="shared" si="15"/>
        <v>5639</v>
      </c>
      <c r="AA1013" s="147">
        <v>44108.2</v>
      </c>
      <c r="AB1013" s="147"/>
      <c r="AC1013" s="147">
        <v>22222.15</v>
      </c>
      <c r="AD1013" s="147">
        <v>0</v>
      </c>
      <c r="AE1013" s="147">
        <v>6994.4</v>
      </c>
      <c r="AF1013" s="147">
        <v>4000</v>
      </c>
      <c r="AG1013" s="147">
        <v>444.99</v>
      </c>
      <c r="AH1013" s="147">
        <v>3545.92</v>
      </c>
      <c r="AI1013" s="147">
        <v>14985.31</v>
      </c>
      <c r="AJ1013" s="147">
        <v>29122.89</v>
      </c>
      <c r="AK1013" s="147"/>
      <c r="AL1013" s="147">
        <v>29122.89</v>
      </c>
      <c r="AM1013" s="147" t="s">
        <v>5527</v>
      </c>
      <c r="AN1013" s="147" t="s">
        <v>5528</v>
      </c>
      <c r="AO1013" s="1" t="s">
        <v>5529</v>
      </c>
      <c r="AP1013" s="149"/>
    </row>
    <row r="1014" spans="1:42" ht="38.25">
      <c r="A1014" s="2">
        <v>1008</v>
      </c>
      <c r="B1014" s="145">
        <v>6096</v>
      </c>
      <c r="C1014" s="146" t="s">
        <v>5530</v>
      </c>
      <c r="D1014" s="147" t="s">
        <v>672</v>
      </c>
      <c r="E1014" s="148" t="s">
        <v>5507</v>
      </c>
      <c r="F1014" s="147" t="s">
        <v>3311</v>
      </c>
      <c r="G1014" s="148" t="s">
        <v>1723</v>
      </c>
      <c r="H1014" s="147" t="s">
        <v>2754</v>
      </c>
      <c r="I1014" s="147"/>
      <c r="J1014" s="147"/>
      <c r="K1014" s="147">
        <v>27612</v>
      </c>
      <c r="L1014" s="147">
        <v>7360</v>
      </c>
      <c r="M1014" s="147">
        <v>3497.2</v>
      </c>
      <c r="N1014" s="147">
        <v>31474.799999999999</v>
      </c>
      <c r="O1014" s="147">
        <v>2580</v>
      </c>
      <c r="P1014" s="147">
        <v>2000</v>
      </c>
      <c r="Q1014" s="147">
        <v>1000</v>
      </c>
      <c r="R1014" s="147">
        <v>59</v>
      </c>
      <c r="S1014" s="147"/>
      <c r="T1014" s="147"/>
      <c r="U1014" s="147"/>
      <c r="V1014" s="147"/>
      <c r="W1014" s="147"/>
      <c r="X1014" s="147"/>
      <c r="Y1014" s="147"/>
      <c r="Z1014" s="147">
        <f t="shared" si="15"/>
        <v>5639</v>
      </c>
      <c r="AA1014" s="147">
        <v>44108.2</v>
      </c>
      <c r="AB1014" s="147"/>
      <c r="AC1014" s="147">
        <v>32839.65</v>
      </c>
      <c r="AD1014" s="147">
        <v>0</v>
      </c>
      <c r="AE1014" s="147">
        <v>6994.4</v>
      </c>
      <c r="AF1014" s="147">
        <v>0</v>
      </c>
      <c r="AG1014" s="147">
        <v>445.22</v>
      </c>
      <c r="AH1014" s="147">
        <v>5834.98</v>
      </c>
      <c r="AI1014" s="147">
        <v>13274.6</v>
      </c>
      <c r="AJ1014" s="147">
        <v>30833.599999999999</v>
      </c>
      <c r="AK1014" s="147"/>
      <c r="AL1014" s="147">
        <v>30833.599999999999</v>
      </c>
      <c r="AM1014" s="147" t="s">
        <v>5531</v>
      </c>
      <c r="AN1014" s="147" t="s">
        <v>5532</v>
      </c>
      <c r="AO1014" s="1">
        <v>0</v>
      </c>
      <c r="AP1014" s="149"/>
    </row>
    <row r="1015" spans="1:42" ht="38.25">
      <c r="A1015" s="2">
        <v>1009</v>
      </c>
      <c r="B1015" s="145">
        <v>6111</v>
      </c>
      <c r="C1015" s="146" t="s">
        <v>1218</v>
      </c>
      <c r="D1015" s="147" t="s">
        <v>672</v>
      </c>
      <c r="E1015" s="148" t="s">
        <v>5507</v>
      </c>
      <c r="F1015" s="147" t="s">
        <v>3311</v>
      </c>
      <c r="G1015" s="148" t="s">
        <v>1686</v>
      </c>
      <c r="H1015" s="147" t="s">
        <v>145</v>
      </c>
      <c r="I1015" s="147"/>
      <c r="J1015" s="147"/>
      <c r="K1015" s="147">
        <v>52774</v>
      </c>
      <c r="L1015" s="147">
        <v>12313</v>
      </c>
      <c r="M1015" s="147">
        <v>6508.7</v>
      </c>
      <c r="N1015" s="147">
        <v>58578.3</v>
      </c>
      <c r="O1015" s="147">
        <v>4620</v>
      </c>
      <c r="P1015" s="147">
        <v>2000</v>
      </c>
      <c r="Q1015" s="147">
        <v>1000</v>
      </c>
      <c r="R1015" s="147"/>
      <c r="S1015" s="147">
        <v>1436</v>
      </c>
      <c r="T1015" s="147">
        <v>2400</v>
      </c>
      <c r="U1015" s="147"/>
      <c r="V1015" s="147"/>
      <c r="W1015" s="147">
        <v>6000</v>
      </c>
      <c r="X1015" s="147"/>
      <c r="Y1015" s="147"/>
      <c r="Z1015" s="147">
        <f t="shared" si="15"/>
        <v>17456</v>
      </c>
      <c r="AA1015" s="147">
        <v>89051.7</v>
      </c>
      <c r="AB1015" s="147">
        <v>1055.48</v>
      </c>
      <c r="AC1015" s="147">
        <v>40538.050000000003</v>
      </c>
      <c r="AD1015" s="147">
        <v>0</v>
      </c>
      <c r="AE1015" s="147">
        <v>13017.4</v>
      </c>
      <c r="AF1015" s="147">
        <v>14000</v>
      </c>
      <c r="AG1015" s="147">
        <v>500</v>
      </c>
      <c r="AH1015" s="147">
        <v>17477.439999999999</v>
      </c>
      <c r="AI1015" s="147">
        <v>44994.84</v>
      </c>
      <c r="AJ1015" s="147">
        <v>44056.86</v>
      </c>
      <c r="AK1015" s="147"/>
      <c r="AL1015" s="147">
        <v>44056.86</v>
      </c>
      <c r="AM1015" s="147" t="s">
        <v>5533</v>
      </c>
      <c r="AN1015" s="147" t="s">
        <v>5534</v>
      </c>
      <c r="AO1015" s="1" t="s">
        <v>5535</v>
      </c>
      <c r="AP1015" s="149"/>
    </row>
    <row r="1016" spans="1:42" ht="38.25">
      <c r="A1016" s="2">
        <v>1010</v>
      </c>
      <c r="B1016" s="145">
        <v>6260</v>
      </c>
      <c r="C1016" s="146" t="s">
        <v>5536</v>
      </c>
      <c r="D1016" s="147" t="s">
        <v>672</v>
      </c>
      <c r="E1016" s="148" t="s">
        <v>5507</v>
      </c>
      <c r="F1016" s="147" t="s">
        <v>3311</v>
      </c>
      <c r="G1016" s="148" t="s">
        <v>1686</v>
      </c>
      <c r="H1016" s="147" t="s">
        <v>2892</v>
      </c>
      <c r="I1016" s="147"/>
      <c r="J1016" s="147"/>
      <c r="K1016" s="147">
        <v>26082</v>
      </c>
      <c r="L1016" s="147">
        <v>6083</v>
      </c>
      <c r="M1016" s="147">
        <v>3216.5</v>
      </c>
      <c r="N1016" s="147">
        <v>28948.5</v>
      </c>
      <c r="O1016" s="147">
        <v>2200</v>
      </c>
      <c r="P1016" s="147">
        <v>2000</v>
      </c>
      <c r="Q1016" s="147">
        <v>1000</v>
      </c>
      <c r="R1016" s="147">
        <v>54</v>
      </c>
      <c r="S1016" s="147"/>
      <c r="T1016" s="147"/>
      <c r="U1016" s="147"/>
      <c r="V1016" s="147"/>
      <c r="W1016" s="147"/>
      <c r="X1016" s="147"/>
      <c r="Y1016" s="147"/>
      <c r="Z1016" s="147">
        <f t="shared" si="15"/>
        <v>5254</v>
      </c>
      <c r="AA1016" s="147">
        <v>40635.5</v>
      </c>
      <c r="AB1016" s="147"/>
      <c r="AC1016" s="147">
        <v>20233.509999999998</v>
      </c>
      <c r="AD1016" s="147">
        <v>0</v>
      </c>
      <c r="AE1016" s="147">
        <v>6433</v>
      </c>
      <c r="AF1016" s="147">
        <v>0</v>
      </c>
      <c r="AG1016" s="147">
        <v>451.07</v>
      </c>
      <c r="AH1016" s="147">
        <v>3062.65</v>
      </c>
      <c r="AI1016" s="147">
        <v>9946.7199999999993</v>
      </c>
      <c r="AJ1016" s="147">
        <v>30688.78</v>
      </c>
      <c r="AK1016" s="147"/>
      <c r="AL1016" s="147">
        <v>30688.78</v>
      </c>
      <c r="AM1016" s="147" t="s">
        <v>5537</v>
      </c>
      <c r="AN1016" s="147" t="s">
        <v>5538</v>
      </c>
      <c r="AO1016" s="1">
        <v>0</v>
      </c>
      <c r="AP1016" s="149"/>
    </row>
    <row r="1017" spans="1:42" ht="38.25">
      <c r="A1017" s="2">
        <v>1011</v>
      </c>
      <c r="B1017" s="145">
        <v>6859</v>
      </c>
      <c r="C1017" s="146" t="s">
        <v>3009</v>
      </c>
      <c r="D1017" s="147" t="s">
        <v>672</v>
      </c>
      <c r="E1017" s="148" t="s">
        <v>5507</v>
      </c>
      <c r="F1017" s="147" t="s">
        <v>3311</v>
      </c>
      <c r="G1017" s="148" t="s">
        <v>2821</v>
      </c>
      <c r="H1017" s="147" t="s">
        <v>144</v>
      </c>
      <c r="I1017" s="147"/>
      <c r="J1017" s="147"/>
      <c r="K1017" s="147">
        <v>35420</v>
      </c>
      <c r="L1017" s="147">
        <v>4724</v>
      </c>
      <c r="M1017" s="147">
        <v>4014.4</v>
      </c>
      <c r="N1017" s="147">
        <v>36129.599999999999</v>
      </c>
      <c r="O1017" s="147">
        <v>3344</v>
      </c>
      <c r="P1017" s="147">
        <v>2000</v>
      </c>
      <c r="Q1017" s="147">
        <v>1000</v>
      </c>
      <c r="R1017" s="147">
        <v>93</v>
      </c>
      <c r="S1017" s="147"/>
      <c r="T1017" s="147"/>
      <c r="U1017" s="147"/>
      <c r="V1017" s="147"/>
      <c r="W1017" s="147"/>
      <c r="X1017" s="147"/>
      <c r="Y1017" s="147"/>
      <c r="Z1017" s="147">
        <f t="shared" si="15"/>
        <v>6437</v>
      </c>
      <c r="AA1017" s="147">
        <v>50595.4</v>
      </c>
      <c r="AB1017" s="147"/>
      <c r="AC1017" s="147">
        <v>25680.9</v>
      </c>
      <c r="AD1017" s="147">
        <v>0</v>
      </c>
      <c r="AE1017" s="147">
        <v>8028.8</v>
      </c>
      <c r="AF1017" s="147">
        <v>10000</v>
      </c>
      <c r="AG1017" s="147">
        <v>337.13</v>
      </c>
      <c r="AH1017" s="147">
        <v>4673.8900000000003</v>
      </c>
      <c r="AI1017" s="147">
        <v>23039.82</v>
      </c>
      <c r="AJ1017" s="147">
        <v>27555.58</v>
      </c>
      <c r="AK1017" s="147"/>
      <c r="AL1017" s="147">
        <v>27555.58</v>
      </c>
      <c r="AM1017" s="147" t="s">
        <v>5539</v>
      </c>
      <c r="AN1017" s="147" t="s">
        <v>5540</v>
      </c>
      <c r="AO1017" s="1" t="s">
        <v>5541</v>
      </c>
      <c r="AP1017" s="149"/>
    </row>
    <row r="1018" spans="1:42" ht="38.25">
      <c r="A1018" s="2">
        <v>1012</v>
      </c>
      <c r="B1018" s="145">
        <v>7362</v>
      </c>
      <c r="C1018" s="146" t="s">
        <v>5542</v>
      </c>
      <c r="D1018" s="147" t="s">
        <v>672</v>
      </c>
      <c r="E1018" s="148" t="s">
        <v>5507</v>
      </c>
      <c r="F1018" s="147" t="s">
        <v>3311</v>
      </c>
      <c r="G1018" s="148" t="s">
        <v>3742</v>
      </c>
      <c r="H1018" s="147" t="s">
        <v>143</v>
      </c>
      <c r="I1018" s="147"/>
      <c r="J1018" s="147"/>
      <c r="K1018" s="147">
        <v>32902</v>
      </c>
      <c r="L1018" s="147">
        <v>1097</v>
      </c>
      <c r="M1018" s="147">
        <v>3399.9</v>
      </c>
      <c r="N1018" s="147">
        <v>30599.1</v>
      </c>
      <c r="O1018" s="147">
        <v>2772</v>
      </c>
      <c r="P1018" s="147">
        <v>2000</v>
      </c>
      <c r="Q1018" s="147">
        <v>1000</v>
      </c>
      <c r="R1018" s="147"/>
      <c r="S1018" s="147">
        <v>648</v>
      </c>
      <c r="T1018" s="147"/>
      <c r="U1018" s="147"/>
      <c r="V1018" s="147"/>
      <c r="W1018" s="147"/>
      <c r="X1018" s="147"/>
      <c r="Y1018" s="147"/>
      <c r="Z1018" s="147">
        <f t="shared" si="15"/>
        <v>6420</v>
      </c>
      <c r="AA1018" s="147">
        <v>43818.9</v>
      </c>
      <c r="AB1018" s="147"/>
      <c r="AC1018" s="147"/>
      <c r="AD1018" s="147"/>
      <c r="AE1018" s="147">
        <v>6799.8</v>
      </c>
      <c r="AF1018" s="147">
        <v>0</v>
      </c>
      <c r="AG1018" s="147">
        <v>370.19</v>
      </c>
      <c r="AH1018" s="147">
        <v>0</v>
      </c>
      <c r="AI1018" s="147">
        <v>7169.99</v>
      </c>
      <c r="AJ1018" s="147">
        <v>36648.910000000003</v>
      </c>
      <c r="AK1018" s="147"/>
      <c r="AL1018" s="147">
        <v>36648.910000000003</v>
      </c>
      <c r="AM1018" s="147" t="s">
        <v>5543</v>
      </c>
      <c r="AN1018" s="147"/>
      <c r="AO1018" s="1">
        <v>0</v>
      </c>
      <c r="AP1018" s="149"/>
    </row>
    <row r="1019" spans="1:42" ht="38.25">
      <c r="A1019" s="2">
        <v>1013</v>
      </c>
      <c r="B1019" s="145">
        <v>4809</v>
      </c>
      <c r="C1019" s="146" t="s">
        <v>1215</v>
      </c>
      <c r="D1019" s="147" t="s">
        <v>674</v>
      </c>
      <c r="E1019" s="148" t="s">
        <v>5544</v>
      </c>
      <c r="F1019" s="147" t="s">
        <v>3311</v>
      </c>
      <c r="G1019" s="148" t="s">
        <v>1723</v>
      </c>
      <c r="H1019" s="147" t="s">
        <v>691</v>
      </c>
      <c r="I1019" s="147"/>
      <c r="J1019" s="147"/>
      <c r="K1019" s="147">
        <v>48737</v>
      </c>
      <c r="L1019" s="147">
        <v>13000</v>
      </c>
      <c r="M1019" s="147">
        <v>6173.7</v>
      </c>
      <c r="N1019" s="147">
        <v>55563.3</v>
      </c>
      <c r="O1019" s="147">
        <v>4420</v>
      </c>
      <c r="P1019" s="147">
        <v>2000</v>
      </c>
      <c r="Q1019" s="147">
        <v>1000</v>
      </c>
      <c r="R1019" s="147">
        <v>160</v>
      </c>
      <c r="S1019" s="147">
        <v>0</v>
      </c>
      <c r="T1019" s="147">
        <v>0</v>
      </c>
      <c r="U1019" s="147"/>
      <c r="V1019" s="147"/>
      <c r="W1019" s="147">
        <v>0</v>
      </c>
      <c r="X1019" s="147"/>
      <c r="Y1019" s="147"/>
      <c r="Z1019" s="147">
        <f t="shared" si="15"/>
        <v>7580</v>
      </c>
      <c r="AA1019" s="147">
        <v>75490.7</v>
      </c>
      <c r="AB1019" s="147"/>
      <c r="AC1019" s="147">
        <v>49369.279999999999</v>
      </c>
      <c r="AD1019" s="147">
        <v>0</v>
      </c>
      <c r="AE1019" s="147">
        <v>12347.4</v>
      </c>
      <c r="AF1019" s="147">
        <v>11000</v>
      </c>
      <c r="AG1019" s="147">
        <v>500</v>
      </c>
      <c r="AH1019" s="147">
        <v>19308.07</v>
      </c>
      <c r="AI1019" s="147">
        <v>43155.47</v>
      </c>
      <c r="AJ1019" s="147">
        <v>32335.23</v>
      </c>
      <c r="AK1019" s="147"/>
      <c r="AL1019" s="147">
        <v>32335.23</v>
      </c>
      <c r="AM1019" s="147" t="s">
        <v>5545</v>
      </c>
      <c r="AN1019" s="147" t="s">
        <v>5546</v>
      </c>
      <c r="AO1019" s="1" t="s">
        <v>5547</v>
      </c>
      <c r="AP1019" s="149"/>
    </row>
    <row r="1020" spans="1:42" ht="38.25">
      <c r="A1020" s="2">
        <v>1014</v>
      </c>
      <c r="B1020" s="145">
        <v>5130</v>
      </c>
      <c r="C1020" s="146" t="s">
        <v>1219</v>
      </c>
      <c r="D1020" s="147" t="s">
        <v>674</v>
      </c>
      <c r="E1020" s="148" t="s">
        <v>5544</v>
      </c>
      <c r="F1020" s="147" t="s">
        <v>3311</v>
      </c>
      <c r="G1020" s="148" t="s">
        <v>1777</v>
      </c>
      <c r="H1020" s="147" t="s">
        <v>145</v>
      </c>
      <c r="I1020" s="147"/>
      <c r="J1020" s="147"/>
      <c r="K1020" s="147">
        <v>52774</v>
      </c>
      <c r="L1020" s="147">
        <v>15831</v>
      </c>
      <c r="M1020" s="147">
        <v>6860.5</v>
      </c>
      <c r="N1020" s="147">
        <v>61744.5</v>
      </c>
      <c r="O1020" s="147">
        <v>4620</v>
      </c>
      <c r="P1020" s="147">
        <v>2000</v>
      </c>
      <c r="Q1020" s="147">
        <v>1000</v>
      </c>
      <c r="R1020" s="147">
        <v>172</v>
      </c>
      <c r="S1020" s="147"/>
      <c r="T1020" s="147">
        <v>2400</v>
      </c>
      <c r="U1020" s="147"/>
      <c r="V1020" s="147"/>
      <c r="W1020" s="147">
        <v>6000</v>
      </c>
      <c r="X1020" s="147"/>
      <c r="Y1020" s="147"/>
      <c r="Z1020" s="147">
        <f t="shared" si="15"/>
        <v>16192</v>
      </c>
      <c r="AA1020" s="147">
        <v>91657.5</v>
      </c>
      <c r="AB1020" s="147">
        <v>1055.48</v>
      </c>
      <c r="AC1020" s="147">
        <v>21600.75</v>
      </c>
      <c r="AD1020" s="147">
        <v>0</v>
      </c>
      <c r="AE1020" s="147">
        <v>13721</v>
      </c>
      <c r="AF1020" s="147">
        <v>10000</v>
      </c>
      <c r="AG1020" s="147">
        <v>500</v>
      </c>
      <c r="AH1020" s="147">
        <v>11610.18</v>
      </c>
      <c r="AI1020" s="147">
        <v>35831.18</v>
      </c>
      <c r="AJ1020" s="147">
        <v>55826.32</v>
      </c>
      <c r="AK1020" s="147"/>
      <c r="AL1020" s="147">
        <v>55826.32</v>
      </c>
      <c r="AM1020" s="147" t="s">
        <v>5548</v>
      </c>
      <c r="AN1020" s="147" t="s">
        <v>5549</v>
      </c>
      <c r="AO1020" s="1" t="s">
        <v>5550</v>
      </c>
      <c r="AP1020" s="149"/>
    </row>
    <row r="1021" spans="1:42" ht="38.25">
      <c r="A1021" s="2">
        <v>1015</v>
      </c>
      <c r="B1021" s="145">
        <v>5601</v>
      </c>
      <c r="C1021" s="146" t="s">
        <v>5551</v>
      </c>
      <c r="D1021" s="147" t="s">
        <v>674</v>
      </c>
      <c r="E1021" s="148" t="s">
        <v>5544</v>
      </c>
      <c r="F1021" s="147" t="s">
        <v>3311</v>
      </c>
      <c r="G1021" s="148" t="s">
        <v>1716</v>
      </c>
      <c r="H1021" s="147" t="s">
        <v>144</v>
      </c>
      <c r="I1021" s="147"/>
      <c r="J1021" s="147"/>
      <c r="K1021" s="147">
        <v>35420</v>
      </c>
      <c r="L1021" s="147">
        <v>12991</v>
      </c>
      <c r="M1021" s="147">
        <v>4841.1000000000004</v>
      </c>
      <c r="N1021" s="147">
        <v>43569.9</v>
      </c>
      <c r="O1021" s="147">
        <v>3344</v>
      </c>
      <c r="P1021" s="147">
        <v>2000</v>
      </c>
      <c r="Q1021" s="147">
        <v>1000</v>
      </c>
      <c r="R1021" s="147">
        <v>93</v>
      </c>
      <c r="S1021" s="147"/>
      <c r="T1021" s="147"/>
      <c r="U1021" s="147"/>
      <c r="V1021" s="147"/>
      <c r="W1021" s="147"/>
      <c r="X1021" s="147"/>
      <c r="Y1021" s="147"/>
      <c r="Z1021" s="147">
        <f t="shared" si="15"/>
        <v>6437</v>
      </c>
      <c r="AA1021" s="147">
        <v>59689.1</v>
      </c>
      <c r="AB1021" s="147"/>
      <c r="AC1021" s="147">
        <v>17542.12</v>
      </c>
      <c r="AD1021" s="147">
        <v>0</v>
      </c>
      <c r="AE1021" s="147">
        <v>9682.2000000000007</v>
      </c>
      <c r="AF1021" s="147">
        <v>5000</v>
      </c>
      <c r="AG1021" s="147">
        <v>445.36</v>
      </c>
      <c r="AH1021" s="147">
        <v>3517.61</v>
      </c>
      <c r="AI1021" s="147">
        <v>18645.169999999998</v>
      </c>
      <c r="AJ1021" s="147">
        <v>41043.93</v>
      </c>
      <c r="AK1021" s="147"/>
      <c r="AL1021" s="147">
        <v>41043.93</v>
      </c>
      <c r="AM1021" s="147" t="s">
        <v>5552</v>
      </c>
      <c r="AN1021" s="147" t="s">
        <v>5553</v>
      </c>
      <c r="AO1021" s="1" t="s">
        <v>5554</v>
      </c>
      <c r="AP1021" s="149"/>
    </row>
    <row r="1022" spans="1:42" ht="38.25">
      <c r="A1022" s="2">
        <v>1016</v>
      </c>
      <c r="B1022" s="145">
        <v>5622</v>
      </c>
      <c r="C1022" s="146" t="s">
        <v>5555</v>
      </c>
      <c r="D1022" s="147" t="s">
        <v>674</v>
      </c>
      <c r="E1022" s="148" t="s">
        <v>5544</v>
      </c>
      <c r="F1022" s="147" t="s">
        <v>3311</v>
      </c>
      <c r="G1022" s="148" t="s">
        <v>1716</v>
      </c>
      <c r="H1022" s="147" t="s">
        <v>144</v>
      </c>
      <c r="I1022" s="147"/>
      <c r="J1022" s="147"/>
      <c r="K1022" s="147">
        <v>35420</v>
      </c>
      <c r="L1022" s="147">
        <v>12991</v>
      </c>
      <c r="M1022" s="147">
        <v>4841.1000000000004</v>
      </c>
      <c r="N1022" s="147">
        <v>43569.9</v>
      </c>
      <c r="O1022" s="147">
        <v>3344</v>
      </c>
      <c r="P1022" s="147">
        <v>2000</v>
      </c>
      <c r="Q1022" s="147">
        <v>1000</v>
      </c>
      <c r="R1022" s="147">
        <v>93</v>
      </c>
      <c r="S1022" s="147"/>
      <c r="T1022" s="147"/>
      <c r="U1022" s="147"/>
      <c r="V1022" s="147"/>
      <c r="W1022" s="147"/>
      <c r="X1022" s="147"/>
      <c r="Y1022" s="147"/>
      <c r="Z1022" s="147">
        <f t="shared" si="15"/>
        <v>6437</v>
      </c>
      <c r="AA1022" s="147">
        <v>59689.1</v>
      </c>
      <c r="AB1022" s="147"/>
      <c r="AC1022" s="147">
        <v>42379.9</v>
      </c>
      <c r="AD1022" s="147">
        <v>0</v>
      </c>
      <c r="AE1022" s="147">
        <v>9682.2000000000007</v>
      </c>
      <c r="AF1022" s="147">
        <v>10000</v>
      </c>
      <c r="AG1022" s="147">
        <v>451.27</v>
      </c>
      <c r="AH1022" s="147">
        <v>11742.15</v>
      </c>
      <c r="AI1022" s="147">
        <v>31875.62</v>
      </c>
      <c r="AJ1022" s="147">
        <v>27813.48</v>
      </c>
      <c r="AK1022" s="147"/>
      <c r="AL1022" s="147">
        <v>27813.48</v>
      </c>
      <c r="AM1022" s="147" t="s">
        <v>5556</v>
      </c>
      <c r="AN1022" s="147" t="s">
        <v>5557</v>
      </c>
      <c r="AO1022" s="1" t="s">
        <v>5558</v>
      </c>
      <c r="AP1022" s="149"/>
    </row>
    <row r="1023" spans="1:42" ht="38.25">
      <c r="A1023" s="2">
        <v>1017</v>
      </c>
      <c r="B1023" s="145">
        <v>5732</v>
      </c>
      <c r="C1023" s="146" t="s">
        <v>5559</v>
      </c>
      <c r="D1023" s="147" t="s">
        <v>674</v>
      </c>
      <c r="E1023" s="148" t="s">
        <v>5544</v>
      </c>
      <c r="F1023" s="147" t="s">
        <v>3311</v>
      </c>
      <c r="G1023" s="148" t="s">
        <v>1723</v>
      </c>
      <c r="H1023" s="147" t="s">
        <v>2013</v>
      </c>
      <c r="I1023" s="147"/>
      <c r="J1023" s="147"/>
      <c r="K1023" s="147">
        <v>32902</v>
      </c>
      <c r="L1023" s="147">
        <v>8776</v>
      </c>
      <c r="M1023" s="147">
        <v>4167.8</v>
      </c>
      <c r="N1023" s="147">
        <v>37510.199999999997</v>
      </c>
      <c r="O1023" s="147">
        <v>2772</v>
      </c>
      <c r="P1023" s="147">
        <v>2000</v>
      </c>
      <c r="Q1023" s="147">
        <v>1000</v>
      </c>
      <c r="R1023" s="147">
        <v>78</v>
      </c>
      <c r="S1023" s="147"/>
      <c r="T1023" s="147"/>
      <c r="U1023" s="147"/>
      <c r="V1023" s="147"/>
      <c r="W1023" s="147"/>
      <c r="X1023" s="147"/>
      <c r="Y1023" s="147"/>
      <c r="Z1023" s="147">
        <f t="shared" si="15"/>
        <v>5850</v>
      </c>
      <c r="AA1023" s="147">
        <v>51695.8</v>
      </c>
      <c r="AB1023" s="147"/>
      <c r="AC1023" s="147">
        <v>37637.760000000002</v>
      </c>
      <c r="AD1023" s="147">
        <v>0</v>
      </c>
      <c r="AE1023" s="147">
        <v>8335.6</v>
      </c>
      <c r="AF1023" s="147">
        <v>5000</v>
      </c>
      <c r="AG1023" s="147">
        <v>426.1</v>
      </c>
      <c r="AH1023" s="147">
        <v>8198.19</v>
      </c>
      <c r="AI1023" s="147">
        <v>21959.89</v>
      </c>
      <c r="AJ1023" s="147">
        <v>29735.91</v>
      </c>
      <c r="AK1023" s="147"/>
      <c r="AL1023" s="147">
        <v>29735.91</v>
      </c>
      <c r="AM1023" s="147" t="s">
        <v>5560</v>
      </c>
      <c r="AN1023" s="147" t="s">
        <v>5561</v>
      </c>
      <c r="AO1023" s="1" t="s">
        <v>5562</v>
      </c>
      <c r="AP1023" s="149"/>
    </row>
    <row r="1024" spans="1:42" ht="38.25">
      <c r="A1024" s="2">
        <v>1018</v>
      </c>
      <c r="B1024" s="145">
        <v>6197</v>
      </c>
      <c r="C1024" s="146" t="s">
        <v>5563</v>
      </c>
      <c r="D1024" s="147" t="s">
        <v>674</v>
      </c>
      <c r="E1024" s="148" t="s">
        <v>5544</v>
      </c>
      <c r="F1024" s="147" t="s">
        <v>3311</v>
      </c>
      <c r="G1024" s="148" t="s">
        <v>1777</v>
      </c>
      <c r="H1024" s="147" t="s">
        <v>144</v>
      </c>
      <c r="I1024" s="147"/>
      <c r="J1024" s="147"/>
      <c r="K1024" s="147">
        <v>35420</v>
      </c>
      <c r="L1024" s="147">
        <v>10629</v>
      </c>
      <c r="M1024" s="147">
        <v>4604.8999999999996</v>
      </c>
      <c r="N1024" s="147">
        <v>41444.1</v>
      </c>
      <c r="O1024" s="147">
        <v>3344</v>
      </c>
      <c r="P1024" s="147">
        <v>2000</v>
      </c>
      <c r="Q1024" s="147">
        <v>1000</v>
      </c>
      <c r="R1024" s="147"/>
      <c r="S1024" s="147">
        <v>771</v>
      </c>
      <c r="T1024" s="147"/>
      <c r="U1024" s="147"/>
      <c r="V1024" s="147"/>
      <c r="W1024" s="147"/>
      <c r="X1024" s="147"/>
      <c r="Y1024" s="147"/>
      <c r="Z1024" s="147">
        <f t="shared" si="15"/>
        <v>7115</v>
      </c>
      <c r="AA1024" s="147">
        <v>57768.9</v>
      </c>
      <c r="AB1024" s="147"/>
      <c r="AC1024" s="147">
        <v>42256.71</v>
      </c>
      <c r="AD1024" s="147">
        <v>0</v>
      </c>
      <c r="AE1024" s="147">
        <v>9209.7999999999993</v>
      </c>
      <c r="AF1024" s="147">
        <v>12000</v>
      </c>
      <c r="AG1024" s="147">
        <v>474.25</v>
      </c>
      <c r="AH1024" s="147">
        <v>9297.8700000000008</v>
      </c>
      <c r="AI1024" s="147">
        <v>30981.919999999998</v>
      </c>
      <c r="AJ1024" s="147">
        <v>26786.98</v>
      </c>
      <c r="AK1024" s="147"/>
      <c r="AL1024" s="147">
        <v>26786.98</v>
      </c>
      <c r="AM1024" s="147" t="s">
        <v>5564</v>
      </c>
      <c r="AN1024" s="147" t="s">
        <v>5565</v>
      </c>
      <c r="AO1024" s="1" t="s">
        <v>5566</v>
      </c>
      <c r="AP1024" s="149"/>
    </row>
    <row r="1025" spans="1:42" ht="38.25">
      <c r="A1025" s="2">
        <v>1019</v>
      </c>
      <c r="B1025" s="145">
        <v>6598</v>
      </c>
      <c r="C1025" s="146" t="s">
        <v>5567</v>
      </c>
      <c r="D1025" s="147" t="s">
        <v>674</v>
      </c>
      <c r="E1025" s="148" t="s">
        <v>5544</v>
      </c>
      <c r="F1025" s="147" t="s">
        <v>3311</v>
      </c>
      <c r="G1025" s="148" t="s">
        <v>1693</v>
      </c>
      <c r="H1025" s="147" t="s">
        <v>143</v>
      </c>
      <c r="I1025" s="147"/>
      <c r="J1025" s="147"/>
      <c r="K1025" s="147">
        <v>32902</v>
      </c>
      <c r="L1025" s="147">
        <v>6582</v>
      </c>
      <c r="M1025" s="147">
        <v>3948.4</v>
      </c>
      <c r="N1025" s="147">
        <v>35535.599999999999</v>
      </c>
      <c r="O1025" s="147">
        <v>2772</v>
      </c>
      <c r="P1025" s="147">
        <v>2000</v>
      </c>
      <c r="Q1025" s="147">
        <v>1000</v>
      </c>
      <c r="R1025" s="147">
        <v>78</v>
      </c>
      <c r="S1025" s="147"/>
      <c r="T1025" s="147"/>
      <c r="U1025" s="147"/>
      <c r="V1025" s="147"/>
      <c r="W1025" s="147"/>
      <c r="X1025" s="147"/>
      <c r="Y1025" s="147"/>
      <c r="Z1025" s="147">
        <f t="shared" si="15"/>
        <v>5850</v>
      </c>
      <c r="AA1025" s="147">
        <v>49282.400000000001</v>
      </c>
      <c r="AB1025" s="147"/>
      <c r="AC1025" s="147">
        <v>24897.72</v>
      </c>
      <c r="AD1025" s="147">
        <v>0</v>
      </c>
      <c r="AE1025" s="147">
        <v>7896.8</v>
      </c>
      <c r="AF1025" s="147">
        <v>10000</v>
      </c>
      <c r="AG1025" s="147">
        <v>480.07</v>
      </c>
      <c r="AH1025" s="147">
        <v>3361.04</v>
      </c>
      <c r="AI1025" s="147">
        <v>21737.91</v>
      </c>
      <c r="AJ1025" s="147">
        <v>27544.49</v>
      </c>
      <c r="AK1025" s="147"/>
      <c r="AL1025" s="147">
        <v>27544.49</v>
      </c>
      <c r="AM1025" s="147" t="s">
        <v>5568</v>
      </c>
      <c r="AN1025" s="147" t="s">
        <v>5569</v>
      </c>
      <c r="AO1025" s="1" t="s">
        <v>5570</v>
      </c>
      <c r="AP1025" s="149"/>
    </row>
    <row r="1026" spans="1:42" ht="51">
      <c r="A1026" s="2">
        <v>1020</v>
      </c>
      <c r="B1026" s="145">
        <v>6718</v>
      </c>
      <c r="C1026" s="146" t="s">
        <v>673</v>
      </c>
      <c r="D1026" s="147" t="s">
        <v>674</v>
      </c>
      <c r="E1026" s="148" t="s">
        <v>5544</v>
      </c>
      <c r="F1026" s="147" t="s">
        <v>3311</v>
      </c>
      <c r="G1026" s="148" t="s">
        <v>1693</v>
      </c>
      <c r="H1026" s="147" t="s">
        <v>143</v>
      </c>
      <c r="I1026" s="147"/>
      <c r="J1026" s="147"/>
      <c r="K1026" s="147">
        <v>32902</v>
      </c>
      <c r="L1026" s="147">
        <v>6582</v>
      </c>
      <c r="M1026" s="147">
        <v>3948.4</v>
      </c>
      <c r="N1026" s="147">
        <v>35535.599999999999</v>
      </c>
      <c r="O1026" s="147">
        <v>2772</v>
      </c>
      <c r="P1026" s="147">
        <v>2000</v>
      </c>
      <c r="Q1026" s="147">
        <v>1000</v>
      </c>
      <c r="R1026" s="147"/>
      <c r="S1026" s="147">
        <v>648</v>
      </c>
      <c r="T1026" s="147"/>
      <c r="U1026" s="147"/>
      <c r="V1026" s="147"/>
      <c r="W1026" s="147"/>
      <c r="X1026" s="147"/>
      <c r="Y1026" s="147"/>
      <c r="Z1026" s="147">
        <f t="shared" si="15"/>
        <v>6420</v>
      </c>
      <c r="AA1026" s="147">
        <v>49852.4</v>
      </c>
      <c r="AB1026" s="147"/>
      <c r="AC1026" s="147">
        <v>24908.43</v>
      </c>
      <c r="AD1026" s="147">
        <v>0</v>
      </c>
      <c r="AE1026" s="147">
        <v>7896.8</v>
      </c>
      <c r="AF1026" s="147">
        <v>10000</v>
      </c>
      <c r="AG1026" s="147">
        <v>469.79</v>
      </c>
      <c r="AH1026" s="147">
        <v>3451.59</v>
      </c>
      <c r="AI1026" s="147">
        <v>21818.18</v>
      </c>
      <c r="AJ1026" s="147">
        <v>28034.22</v>
      </c>
      <c r="AK1026" s="147"/>
      <c r="AL1026" s="147">
        <v>28034.22</v>
      </c>
      <c r="AM1026" s="147" t="s">
        <v>5571</v>
      </c>
      <c r="AN1026" s="147" t="s">
        <v>5572</v>
      </c>
      <c r="AO1026" s="1" t="s">
        <v>5573</v>
      </c>
      <c r="AP1026" s="149"/>
    </row>
    <row r="1027" spans="1:42" ht="38.25">
      <c r="A1027" s="2">
        <v>1021</v>
      </c>
      <c r="B1027" s="145">
        <v>6725</v>
      </c>
      <c r="C1027" s="146" t="s">
        <v>1166</v>
      </c>
      <c r="D1027" s="147" t="s">
        <v>674</v>
      </c>
      <c r="E1027" s="148" t="s">
        <v>5544</v>
      </c>
      <c r="F1027" s="147" t="s">
        <v>3311</v>
      </c>
      <c r="G1027" s="148" t="s">
        <v>1693</v>
      </c>
      <c r="H1027" s="147" t="s">
        <v>143</v>
      </c>
      <c r="I1027" s="147"/>
      <c r="J1027" s="147"/>
      <c r="K1027" s="147">
        <v>32902</v>
      </c>
      <c r="L1027" s="147">
        <v>6582</v>
      </c>
      <c r="M1027" s="147">
        <v>3948.4</v>
      </c>
      <c r="N1027" s="147">
        <v>35535.599999999999</v>
      </c>
      <c r="O1027" s="147">
        <v>2772</v>
      </c>
      <c r="P1027" s="147">
        <v>2000</v>
      </c>
      <c r="Q1027" s="147">
        <v>1000</v>
      </c>
      <c r="R1027" s="147"/>
      <c r="S1027" s="147">
        <v>648</v>
      </c>
      <c r="T1027" s="147"/>
      <c r="U1027" s="147"/>
      <c r="V1027" s="147"/>
      <c r="W1027" s="147"/>
      <c r="X1027" s="147"/>
      <c r="Y1027" s="147"/>
      <c r="Z1027" s="147">
        <f t="shared" si="15"/>
        <v>6420</v>
      </c>
      <c r="AA1027" s="147">
        <v>49852.4</v>
      </c>
      <c r="AB1027" s="147"/>
      <c r="AC1027" s="147">
        <v>25507.200000000001</v>
      </c>
      <c r="AD1027" s="147">
        <v>0</v>
      </c>
      <c r="AE1027" s="147">
        <v>7896.8</v>
      </c>
      <c r="AF1027" s="147">
        <v>10000</v>
      </c>
      <c r="AG1027" s="147">
        <v>348.36</v>
      </c>
      <c r="AH1027" s="147">
        <v>4824.24</v>
      </c>
      <c r="AI1027" s="147">
        <v>23069.4</v>
      </c>
      <c r="AJ1027" s="147">
        <v>26783</v>
      </c>
      <c r="AK1027" s="147"/>
      <c r="AL1027" s="147">
        <v>26783</v>
      </c>
      <c r="AM1027" s="147" t="s">
        <v>5574</v>
      </c>
      <c r="AN1027" s="147" t="s">
        <v>5575</v>
      </c>
      <c r="AO1027" s="1" t="s">
        <v>5576</v>
      </c>
      <c r="AP1027" s="149"/>
    </row>
    <row r="1028" spans="1:42" ht="38.25">
      <c r="A1028" s="2">
        <v>1022</v>
      </c>
      <c r="B1028" s="145">
        <v>6796</v>
      </c>
      <c r="C1028" s="146" t="s">
        <v>5577</v>
      </c>
      <c r="D1028" s="147" t="s">
        <v>674</v>
      </c>
      <c r="E1028" s="148" t="s">
        <v>5544</v>
      </c>
      <c r="F1028" s="147" t="s">
        <v>3311</v>
      </c>
      <c r="G1028" s="148" t="s">
        <v>2181</v>
      </c>
      <c r="H1028" s="147" t="s">
        <v>142</v>
      </c>
      <c r="I1028" s="147"/>
      <c r="J1028" s="147"/>
      <c r="K1028" s="147">
        <v>46207</v>
      </c>
      <c r="L1028" s="147">
        <v>7700</v>
      </c>
      <c r="M1028" s="147">
        <v>5390.7</v>
      </c>
      <c r="N1028" s="147">
        <v>48516.3</v>
      </c>
      <c r="O1028" s="147">
        <v>4220</v>
      </c>
      <c r="P1028" s="147">
        <v>2000</v>
      </c>
      <c r="Q1028" s="147">
        <v>1000</v>
      </c>
      <c r="R1028" s="147"/>
      <c r="S1028" s="147">
        <v>1211</v>
      </c>
      <c r="T1028" s="147"/>
      <c r="U1028" s="147"/>
      <c r="V1028" s="147"/>
      <c r="W1028" s="147"/>
      <c r="X1028" s="147"/>
      <c r="Y1028" s="147"/>
      <c r="Z1028" s="147">
        <f t="shared" si="15"/>
        <v>8431</v>
      </c>
      <c r="AA1028" s="147">
        <v>67728.7</v>
      </c>
      <c r="AB1028" s="147"/>
      <c r="AC1028" s="147">
        <v>20377.38</v>
      </c>
      <c r="AD1028" s="147">
        <v>0</v>
      </c>
      <c r="AE1028" s="147">
        <v>10781.4</v>
      </c>
      <c r="AF1028" s="147">
        <v>15000</v>
      </c>
      <c r="AG1028" s="147">
        <v>416.4</v>
      </c>
      <c r="AH1028" s="147">
        <v>6481.53</v>
      </c>
      <c r="AI1028" s="147">
        <v>32679.33</v>
      </c>
      <c r="AJ1028" s="147">
        <v>35049.370000000003</v>
      </c>
      <c r="AK1028" s="147"/>
      <c r="AL1028" s="147">
        <v>35049.370000000003</v>
      </c>
      <c r="AM1028" s="147" t="s">
        <v>5578</v>
      </c>
      <c r="AN1028" s="147" t="s">
        <v>5579</v>
      </c>
      <c r="AO1028" s="1" t="s">
        <v>5580</v>
      </c>
      <c r="AP1028" s="149"/>
    </row>
    <row r="1029" spans="1:42" ht="38.25">
      <c r="A1029" s="2">
        <v>1023</v>
      </c>
      <c r="B1029" s="145">
        <v>6797</v>
      </c>
      <c r="C1029" s="146" t="s">
        <v>1222</v>
      </c>
      <c r="D1029" s="147" t="s">
        <v>674</v>
      </c>
      <c r="E1029" s="148" t="s">
        <v>5544</v>
      </c>
      <c r="F1029" s="147" t="s">
        <v>3311</v>
      </c>
      <c r="G1029" s="148" t="s">
        <v>2181</v>
      </c>
      <c r="H1029" s="147" t="s">
        <v>142</v>
      </c>
      <c r="I1029" s="147"/>
      <c r="J1029" s="147"/>
      <c r="K1029" s="147">
        <v>46207</v>
      </c>
      <c r="L1029" s="147">
        <v>7700</v>
      </c>
      <c r="M1029" s="147">
        <v>5390.7</v>
      </c>
      <c r="N1029" s="147">
        <v>48516.3</v>
      </c>
      <c r="O1029" s="147">
        <v>4220</v>
      </c>
      <c r="P1029" s="147">
        <v>2000</v>
      </c>
      <c r="Q1029" s="147">
        <v>1000</v>
      </c>
      <c r="R1029" s="147">
        <v>145</v>
      </c>
      <c r="S1029" s="147">
        <v>0</v>
      </c>
      <c r="T1029" s="147">
        <v>0</v>
      </c>
      <c r="U1029" s="147"/>
      <c r="V1029" s="147"/>
      <c r="W1029" s="147">
        <v>0</v>
      </c>
      <c r="X1029" s="147"/>
      <c r="Y1029" s="147"/>
      <c r="Z1029" s="147">
        <f t="shared" si="15"/>
        <v>7365</v>
      </c>
      <c r="AA1029" s="147">
        <v>66662.7</v>
      </c>
      <c r="AB1029" s="147"/>
      <c r="AC1029" s="147">
        <v>20153.54</v>
      </c>
      <c r="AD1029" s="147">
        <v>0</v>
      </c>
      <c r="AE1029" s="147">
        <v>10781.4</v>
      </c>
      <c r="AF1029" s="147">
        <v>10000</v>
      </c>
      <c r="AG1029" s="147">
        <v>306.48</v>
      </c>
      <c r="AH1029" s="147">
        <v>1160.3699999999999</v>
      </c>
      <c r="AI1029" s="147">
        <v>22248.25</v>
      </c>
      <c r="AJ1029" s="147">
        <v>44414.45</v>
      </c>
      <c r="AK1029" s="147"/>
      <c r="AL1029" s="147">
        <v>44414.45</v>
      </c>
      <c r="AM1029" s="147" t="s">
        <v>5581</v>
      </c>
      <c r="AN1029" s="147" t="s">
        <v>5582</v>
      </c>
      <c r="AO1029" s="1" t="s">
        <v>5583</v>
      </c>
      <c r="AP1029" s="149"/>
    </row>
    <row r="1030" spans="1:42" ht="38.25">
      <c r="A1030" s="2">
        <v>1024</v>
      </c>
      <c r="B1030" s="145">
        <v>6962</v>
      </c>
      <c r="C1030" s="146" t="s">
        <v>1574</v>
      </c>
      <c r="D1030" s="147" t="s">
        <v>674</v>
      </c>
      <c r="E1030" s="148" t="s">
        <v>5544</v>
      </c>
      <c r="F1030" s="147" t="s">
        <v>3311</v>
      </c>
      <c r="G1030" s="148" t="s">
        <v>2821</v>
      </c>
      <c r="H1030" s="147" t="s">
        <v>143</v>
      </c>
      <c r="I1030" s="147"/>
      <c r="J1030" s="147"/>
      <c r="K1030" s="147">
        <v>32902</v>
      </c>
      <c r="L1030" s="147">
        <v>4388</v>
      </c>
      <c r="M1030" s="147">
        <v>3729</v>
      </c>
      <c r="N1030" s="147">
        <v>33561</v>
      </c>
      <c r="O1030" s="147">
        <v>2772</v>
      </c>
      <c r="P1030" s="147">
        <v>2000</v>
      </c>
      <c r="Q1030" s="147">
        <v>1000</v>
      </c>
      <c r="R1030" s="147"/>
      <c r="S1030" s="147">
        <v>648</v>
      </c>
      <c r="T1030" s="147"/>
      <c r="U1030" s="147"/>
      <c r="V1030" s="147"/>
      <c r="W1030" s="147"/>
      <c r="X1030" s="147"/>
      <c r="Y1030" s="147"/>
      <c r="Z1030" s="147">
        <f t="shared" si="15"/>
        <v>6420</v>
      </c>
      <c r="AA1030" s="147">
        <v>47439</v>
      </c>
      <c r="AB1030" s="147"/>
      <c r="AC1030" s="147">
        <v>18711.43</v>
      </c>
      <c r="AD1030" s="147">
        <v>0</v>
      </c>
      <c r="AE1030" s="147">
        <v>7458</v>
      </c>
      <c r="AF1030" s="147">
        <v>10000</v>
      </c>
      <c r="AG1030" s="147">
        <v>441.7</v>
      </c>
      <c r="AH1030" s="147">
        <v>1076.43</v>
      </c>
      <c r="AI1030" s="147">
        <v>18976.13</v>
      </c>
      <c r="AJ1030" s="147">
        <v>28462.87</v>
      </c>
      <c r="AK1030" s="147"/>
      <c r="AL1030" s="147">
        <v>28462.87</v>
      </c>
      <c r="AM1030" s="147" t="s">
        <v>5584</v>
      </c>
      <c r="AN1030" s="147" t="s">
        <v>5585</v>
      </c>
      <c r="AO1030" s="1" t="s">
        <v>5586</v>
      </c>
      <c r="AP1030" s="149"/>
    </row>
    <row r="1031" spans="1:42" ht="38.25">
      <c r="A1031" s="2">
        <v>1025</v>
      </c>
      <c r="B1031" s="145">
        <v>7091</v>
      </c>
      <c r="C1031" s="146" t="s">
        <v>5587</v>
      </c>
      <c r="D1031" s="147" t="s">
        <v>674</v>
      </c>
      <c r="E1031" s="148" t="s">
        <v>5544</v>
      </c>
      <c r="F1031" s="147" t="s">
        <v>3311</v>
      </c>
      <c r="G1031" s="148" t="s">
        <v>2989</v>
      </c>
      <c r="H1031" s="147" t="s">
        <v>615</v>
      </c>
      <c r="I1031" s="147"/>
      <c r="J1031" s="147"/>
      <c r="K1031" s="147">
        <v>43689</v>
      </c>
      <c r="L1031" s="147">
        <v>0</v>
      </c>
      <c r="M1031" s="147">
        <v>4368.8999999999996</v>
      </c>
      <c r="N1031" s="147">
        <v>39320.1</v>
      </c>
      <c r="O1031" s="147">
        <v>3850</v>
      </c>
      <c r="P1031" s="147">
        <v>2000</v>
      </c>
      <c r="Q1031" s="147">
        <v>1000</v>
      </c>
      <c r="R1031" s="147">
        <v>0</v>
      </c>
      <c r="S1031" s="147">
        <v>1100</v>
      </c>
      <c r="T1031" s="147"/>
      <c r="U1031" s="147"/>
      <c r="V1031" s="147"/>
      <c r="W1031" s="147"/>
      <c r="X1031" s="147"/>
      <c r="Y1031" s="147"/>
      <c r="Z1031" s="147">
        <f t="shared" ref="Z1031:Z1094" si="16">SUM(O1031:Y1031)</f>
        <v>7950</v>
      </c>
      <c r="AA1031" s="147">
        <v>56007.9</v>
      </c>
      <c r="AB1031" s="147"/>
      <c r="AC1031" s="147">
        <v>7792.74</v>
      </c>
      <c r="AD1031" s="147"/>
      <c r="AE1031" s="147">
        <v>8737.7999999999993</v>
      </c>
      <c r="AF1031" s="147">
        <v>10000</v>
      </c>
      <c r="AG1031" s="147">
        <v>436.1</v>
      </c>
      <c r="AH1031" s="147">
        <v>446.82</v>
      </c>
      <c r="AI1031" s="147">
        <v>19620.72</v>
      </c>
      <c r="AJ1031" s="147">
        <v>36387.18</v>
      </c>
      <c r="AK1031" s="147"/>
      <c r="AL1031" s="147">
        <v>36387.18</v>
      </c>
      <c r="AM1031" s="147" t="s">
        <v>5588</v>
      </c>
      <c r="AN1031" s="147" t="s">
        <v>5589</v>
      </c>
      <c r="AO1031" s="1" t="s">
        <v>5590</v>
      </c>
      <c r="AP1031" s="149"/>
    </row>
    <row r="1032" spans="1:42" ht="38.25">
      <c r="A1032" s="2">
        <v>1026</v>
      </c>
      <c r="B1032" s="145">
        <v>7275</v>
      </c>
      <c r="C1032" s="146" t="s">
        <v>5591</v>
      </c>
      <c r="D1032" s="147" t="s">
        <v>674</v>
      </c>
      <c r="E1032" s="148" t="s">
        <v>5544</v>
      </c>
      <c r="F1032" s="147" t="s">
        <v>3311</v>
      </c>
      <c r="G1032" s="148" t="s">
        <v>3742</v>
      </c>
      <c r="H1032" s="147" t="s">
        <v>143</v>
      </c>
      <c r="I1032" s="147"/>
      <c r="J1032" s="147"/>
      <c r="K1032" s="147">
        <v>32902</v>
      </c>
      <c r="L1032" s="147">
        <v>1097</v>
      </c>
      <c r="M1032" s="147">
        <v>3399.9</v>
      </c>
      <c r="N1032" s="147">
        <v>30599.1</v>
      </c>
      <c r="O1032" s="147">
        <v>2772</v>
      </c>
      <c r="P1032" s="147">
        <v>2000</v>
      </c>
      <c r="Q1032" s="147">
        <v>1000</v>
      </c>
      <c r="R1032" s="147"/>
      <c r="S1032" s="147">
        <v>648</v>
      </c>
      <c r="T1032" s="147"/>
      <c r="U1032" s="147"/>
      <c r="V1032" s="147"/>
      <c r="W1032" s="147"/>
      <c r="X1032" s="147"/>
      <c r="Y1032" s="147"/>
      <c r="Z1032" s="147">
        <f t="shared" si="16"/>
        <v>6420</v>
      </c>
      <c r="AA1032" s="147">
        <v>43818.9</v>
      </c>
      <c r="AB1032" s="147"/>
      <c r="AC1032" s="147"/>
      <c r="AD1032" s="147"/>
      <c r="AE1032" s="147">
        <v>6799.8</v>
      </c>
      <c r="AF1032" s="147">
        <v>10000</v>
      </c>
      <c r="AG1032" s="147">
        <v>284.47000000000003</v>
      </c>
      <c r="AH1032" s="147">
        <v>0</v>
      </c>
      <c r="AI1032" s="147">
        <v>17084.27</v>
      </c>
      <c r="AJ1032" s="147">
        <v>26734.63</v>
      </c>
      <c r="AK1032" s="147"/>
      <c r="AL1032" s="147">
        <v>26734.63</v>
      </c>
      <c r="AM1032" s="147" t="s">
        <v>5592</v>
      </c>
      <c r="AN1032" s="147"/>
      <c r="AO1032" s="1" t="s">
        <v>5593</v>
      </c>
      <c r="AP1032" s="149"/>
    </row>
    <row r="1033" spans="1:42" ht="38.25">
      <c r="A1033" s="2">
        <v>1027</v>
      </c>
      <c r="B1033" s="145">
        <v>7299</v>
      </c>
      <c r="C1033" s="146" t="s">
        <v>5594</v>
      </c>
      <c r="D1033" s="147" t="s">
        <v>674</v>
      </c>
      <c r="E1033" s="148" t="s">
        <v>5544</v>
      </c>
      <c r="F1033" s="147" t="s">
        <v>3311</v>
      </c>
      <c r="G1033" s="148" t="s">
        <v>3742</v>
      </c>
      <c r="H1033" s="147" t="s">
        <v>143</v>
      </c>
      <c r="I1033" s="147"/>
      <c r="J1033" s="147"/>
      <c r="K1033" s="147">
        <v>32902</v>
      </c>
      <c r="L1033" s="147">
        <v>1097</v>
      </c>
      <c r="M1033" s="147">
        <v>3399.9</v>
      </c>
      <c r="N1033" s="147">
        <v>30599.1</v>
      </c>
      <c r="O1033" s="147">
        <v>2772</v>
      </c>
      <c r="P1033" s="147">
        <v>2000</v>
      </c>
      <c r="Q1033" s="147">
        <v>1000</v>
      </c>
      <c r="R1033" s="147"/>
      <c r="S1033" s="147">
        <v>648</v>
      </c>
      <c r="T1033" s="147"/>
      <c r="U1033" s="147"/>
      <c r="V1033" s="147"/>
      <c r="W1033" s="147"/>
      <c r="X1033" s="147"/>
      <c r="Y1033" s="147"/>
      <c r="Z1033" s="147">
        <f t="shared" si="16"/>
        <v>6420</v>
      </c>
      <c r="AA1033" s="147">
        <v>43818.9</v>
      </c>
      <c r="AB1033" s="147"/>
      <c r="AC1033" s="147"/>
      <c r="AD1033" s="147"/>
      <c r="AE1033" s="147">
        <v>6799.8</v>
      </c>
      <c r="AF1033" s="147">
        <v>5000</v>
      </c>
      <c r="AG1033" s="147">
        <v>317.58</v>
      </c>
      <c r="AH1033" s="147">
        <v>0</v>
      </c>
      <c r="AI1033" s="147">
        <v>12117.38</v>
      </c>
      <c r="AJ1033" s="147">
        <v>31701.52</v>
      </c>
      <c r="AK1033" s="147"/>
      <c r="AL1033" s="147">
        <v>31701.52</v>
      </c>
      <c r="AM1033" s="147" t="s">
        <v>5595</v>
      </c>
      <c r="AN1033" s="147"/>
      <c r="AO1033" s="1" t="s">
        <v>5596</v>
      </c>
      <c r="AP1033" s="149"/>
    </row>
    <row r="1034" spans="1:42" ht="38.25">
      <c r="A1034" s="2">
        <v>1028</v>
      </c>
      <c r="B1034" s="145">
        <v>7426</v>
      </c>
      <c r="C1034" s="146" t="s">
        <v>5597</v>
      </c>
      <c r="D1034" s="147" t="s">
        <v>674</v>
      </c>
      <c r="E1034" s="148" t="s">
        <v>5544</v>
      </c>
      <c r="F1034" s="147" t="s">
        <v>3311</v>
      </c>
      <c r="G1034" s="148" t="s">
        <v>2989</v>
      </c>
      <c r="H1034" s="147" t="s">
        <v>615</v>
      </c>
      <c r="I1034" s="147"/>
      <c r="J1034" s="147"/>
      <c r="K1034" s="147">
        <v>43689</v>
      </c>
      <c r="L1034" s="147"/>
      <c r="M1034" s="147">
        <v>4368.8999999999996</v>
      </c>
      <c r="N1034" s="147">
        <v>39320.1</v>
      </c>
      <c r="O1034" s="147">
        <v>3850</v>
      </c>
      <c r="P1034" s="147">
        <v>2000</v>
      </c>
      <c r="Q1034" s="147">
        <v>1000</v>
      </c>
      <c r="R1034" s="147">
        <v>0</v>
      </c>
      <c r="S1034" s="147">
        <v>1100</v>
      </c>
      <c r="T1034" s="147"/>
      <c r="U1034" s="147"/>
      <c r="V1034" s="147"/>
      <c r="W1034" s="147"/>
      <c r="X1034" s="147"/>
      <c r="Y1034" s="147"/>
      <c r="Z1034" s="147">
        <f t="shared" si="16"/>
        <v>7950</v>
      </c>
      <c r="AA1034" s="147">
        <v>56007.9</v>
      </c>
      <c r="AB1034" s="147"/>
      <c r="AC1034" s="147"/>
      <c r="AD1034" s="147"/>
      <c r="AE1034" s="147">
        <v>8737.7999999999993</v>
      </c>
      <c r="AF1034" s="147">
        <v>0</v>
      </c>
      <c r="AG1034" s="147">
        <v>425.43</v>
      </c>
      <c r="AH1034" s="147">
        <v>0</v>
      </c>
      <c r="AI1034" s="147">
        <v>9163.23</v>
      </c>
      <c r="AJ1034" s="147">
        <v>46844.67</v>
      </c>
      <c r="AK1034" s="147"/>
      <c r="AL1034" s="147">
        <v>46844.67</v>
      </c>
      <c r="AM1034" s="147" t="s">
        <v>5598</v>
      </c>
      <c r="AN1034" s="147"/>
      <c r="AO1034" s="1">
        <v>0</v>
      </c>
      <c r="AP1034" s="149"/>
    </row>
    <row r="1035" spans="1:42" ht="38.25">
      <c r="A1035" s="2">
        <v>1029</v>
      </c>
      <c r="B1035" s="145">
        <v>90119</v>
      </c>
      <c r="C1035" s="146" t="s">
        <v>5599</v>
      </c>
      <c r="D1035" s="147" t="s">
        <v>674</v>
      </c>
      <c r="E1035" s="148" t="s">
        <v>5544</v>
      </c>
      <c r="F1035" s="147" t="s">
        <v>3311</v>
      </c>
      <c r="G1035" s="148"/>
      <c r="H1035" s="147" t="s">
        <v>3233</v>
      </c>
      <c r="I1035" s="147"/>
      <c r="J1035" s="147"/>
      <c r="K1035" s="147">
        <v>24702</v>
      </c>
      <c r="L1035" s="147"/>
      <c r="M1035" s="147">
        <v>0</v>
      </c>
      <c r="N1035" s="147">
        <v>24702</v>
      </c>
      <c r="O1035" s="147"/>
      <c r="P1035" s="147">
        <v>2000</v>
      </c>
      <c r="Q1035" s="147">
        <v>1000</v>
      </c>
      <c r="R1035" s="147"/>
      <c r="S1035" s="147"/>
      <c r="T1035" s="147"/>
      <c r="U1035" s="147"/>
      <c r="V1035" s="147">
        <v>0</v>
      </c>
      <c r="W1035" s="147"/>
      <c r="X1035" s="147"/>
      <c r="Y1035" s="147"/>
      <c r="Z1035" s="147">
        <f t="shared" si="16"/>
        <v>3000</v>
      </c>
      <c r="AA1035" s="147">
        <v>27702</v>
      </c>
      <c r="AB1035" s="147"/>
      <c r="AC1035" s="147"/>
      <c r="AD1035" s="147">
        <v>0</v>
      </c>
      <c r="AE1035" s="147">
        <v>0</v>
      </c>
      <c r="AF1035" s="147">
        <v>0</v>
      </c>
      <c r="AG1035" s="147">
        <v>277.02</v>
      </c>
      <c r="AH1035" s="147">
        <v>0</v>
      </c>
      <c r="AI1035" s="147">
        <v>277.02</v>
      </c>
      <c r="AJ1035" s="147">
        <v>27424.98</v>
      </c>
      <c r="AK1035" s="147"/>
      <c r="AL1035" s="147">
        <v>27424.98</v>
      </c>
      <c r="AM1035" s="147" t="s">
        <v>5600</v>
      </c>
      <c r="AN1035" s="147"/>
      <c r="AO1035" s="1">
        <v>0</v>
      </c>
      <c r="AP1035" s="149"/>
    </row>
    <row r="1036" spans="1:42" ht="38.25">
      <c r="A1036" s="2">
        <v>1030</v>
      </c>
      <c r="B1036" s="145">
        <v>90121</v>
      </c>
      <c r="C1036" s="146" t="s">
        <v>5601</v>
      </c>
      <c r="D1036" s="147" t="s">
        <v>674</v>
      </c>
      <c r="E1036" s="148" t="s">
        <v>5544</v>
      </c>
      <c r="F1036" s="147" t="s">
        <v>3311</v>
      </c>
      <c r="G1036" s="148"/>
      <c r="H1036" s="147" t="s">
        <v>3233</v>
      </c>
      <c r="I1036" s="147"/>
      <c r="J1036" s="147"/>
      <c r="K1036" s="147">
        <v>24702</v>
      </c>
      <c r="L1036" s="147"/>
      <c r="M1036" s="147">
        <v>0</v>
      </c>
      <c r="N1036" s="147">
        <v>24702</v>
      </c>
      <c r="O1036" s="147"/>
      <c r="P1036" s="147">
        <v>2000</v>
      </c>
      <c r="Q1036" s="147">
        <v>1000</v>
      </c>
      <c r="R1036" s="147"/>
      <c r="S1036" s="147"/>
      <c r="T1036" s="147"/>
      <c r="U1036" s="147"/>
      <c r="V1036" s="147">
        <v>0</v>
      </c>
      <c r="W1036" s="147"/>
      <c r="X1036" s="147"/>
      <c r="Y1036" s="147"/>
      <c r="Z1036" s="147">
        <f t="shared" si="16"/>
        <v>3000</v>
      </c>
      <c r="AA1036" s="147">
        <v>27702</v>
      </c>
      <c r="AB1036" s="147"/>
      <c r="AC1036" s="147"/>
      <c r="AD1036" s="147">
        <v>0</v>
      </c>
      <c r="AE1036" s="147">
        <v>0</v>
      </c>
      <c r="AF1036" s="147">
        <v>0</v>
      </c>
      <c r="AG1036" s="147">
        <v>277.02</v>
      </c>
      <c r="AH1036" s="147">
        <v>0</v>
      </c>
      <c r="AI1036" s="147">
        <v>277.02</v>
      </c>
      <c r="AJ1036" s="147">
        <v>27424.98</v>
      </c>
      <c r="AK1036" s="147"/>
      <c r="AL1036" s="147">
        <v>27424.98</v>
      </c>
      <c r="AM1036" s="147" t="s">
        <v>5602</v>
      </c>
      <c r="AN1036" s="147"/>
      <c r="AO1036" s="1">
        <v>0</v>
      </c>
      <c r="AP1036" s="149"/>
    </row>
    <row r="1037" spans="1:42" ht="38.25">
      <c r="A1037" s="2">
        <v>1031</v>
      </c>
      <c r="B1037" s="145">
        <v>90122</v>
      </c>
      <c r="C1037" s="146" t="s">
        <v>5603</v>
      </c>
      <c r="D1037" s="147" t="s">
        <v>674</v>
      </c>
      <c r="E1037" s="148" t="s">
        <v>5544</v>
      </c>
      <c r="F1037" s="147" t="s">
        <v>3311</v>
      </c>
      <c r="G1037" s="148"/>
      <c r="H1037" s="147" t="s">
        <v>3233</v>
      </c>
      <c r="I1037" s="147"/>
      <c r="J1037" s="147"/>
      <c r="K1037" s="147">
        <v>24702</v>
      </c>
      <c r="L1037" s="147"/>
      <c r="M1037" s="147">
        <v>0</v>
      </c>
      <c r="N1037" s="147">
        <v>24702</v>
      </c>
      <c r="O1037" s="147"/>
      <c r="P1037" s="147">
        <v>2000</v>
      </c>
      <c r="Q1037" s="147">
        <v>1000</v>
      </c>
      <c r="R1037" s="147"/>
      <c r="S1037" s="147"/>
      <c r="T1037" s="147"/>
      <c r="U1037" s="147"/>
      <c r="V1037" s="147">
        <v>0</v>
      </c>
      <c r="W1037" s="147"/>
      <c r="X1037" s="147"/>
      <c r="Y1037" s="147"/>
      <c r="Z1037" s="147">
        <f t="shared" si="16"/>
        <v>3000</v>
      </c>
      <c r="AA1037" s="147">
        <v>27702</v>
      </c>
      <c r="AB1037" s="147"/>
      <c r="AC1037" s="147"/>
      <c r="AD1037" s="147">
        <v>0</v>
      </c>
      <c r="AE1037" s="147">
        <v>0</v>
      </c>
      <c r="AF1037" s="147">
        <v>0</v>
      </c>
      <c r="AG1037" s="147">
        <v>277.02</v>
      </c>
      <c r="AH1037" s="147">
        <v>0</v>
      </c>
      <c r="AI1037" s="147">
        <v>277.02</v>
      </c>
      <c r="AJ1037" s="147">
        <v>27424.98</v>
      </c>
      <c r="AK1037" s="147"/>
      <c r="AL1037" s="147">
        <v>27424.98</v>
      </c>
      <c r="AM1037" s="147" t="s">
        <v>5604</v>
      </c>
      <c r="AN1037" s="147"/>
      <c r="AO1037" s="1">
        <v>0</v>
      </c>
      <c r="AP1037" s="149"/>
    </row>
    <row r="1038" spans="1:42" ht="38.25">
      <c r="A1038" s="2">
        <v>1032</v>
      </c>
      <c r="B1038" s="145">
        <v>5380</v>
      </c>
      <c r="C1038" s="146" t="s">
        <v>1090</v>
      </c>
      <c r="D1038" s="147" t="s">
        <v>1068</v>
      </c>
      <c r="E1038" s="148" t="s">
        <v>5605</v>
      </c>
      <c r="F1038" s="147" t="s">
        <v>3311</v>
      </c>
      <c r="G1038" s="148" t="s">
        <v>1723</v>
      </c>
      <c r="H1038" s="147" t="s">
        <v>691</v>
      </c>
      <c r="I1038" s="147"/>
      <c r="J1038" s="147"/>
      <c r="K1038" s="147">
        <v>48737</v>
      </c>
      <c r="L1038" s="147">
        <v>13000</v>
      </c>
      <c r="M1038" s="147">
        <v>6173.7</v>
      </c>
      <c r="N1038" s="147">
        <v>55563.3</v>
      </c>
      <c r="O1038" s="147">
        <v>4420</v>
      </c>
      <c r="P1038" s="147">
        <v>2000</v>
      </c>
      <c r="Q1038" s="147">
        <v>1000</v>
      </c>
      <c r="R1038" s="147">
        <v>480</v>
      </c>
      <c r="S1038" s="147">
        <v>0</v>
      </c>
      <c r="T1038" s="147">
        <v>2250</v>
      </c>
      <c r="U1038" s="147"/>
      <c r="V1038" s="147"/>
      <c r="W1038" s="147">
        <v>5000</v>
      </c>
      <c r="X1038" s="147"/>
      <c r="Y1038" s="147"/>
      <c r="Z1038" s="147">
        <f t="shared" si="16"/>
        <v>15150</v>
      </c>
      <c r="AA1038" s="147">
        <v>83060.7</v>
      </c>
      <c r="AB1038" s="147">
        <v>974.74</v>
      </c>
      <c r="AC1038" s="147">
        <v>33768.46</v>
      </c>
      <c r="AD1038" s="147">
        <v>0</v>
      </c>
      <c r="AE1038" s="147">
        <v>12347.4</v>
      </c>
      <c r="AF1038" s="147">
        <v>11000</v>
      </c>
      <c r="AG1038" s="147">
        <v>500</v>
      </c>
      <c r="AH1038" s="147">
        <v>14803.5</v>
      </c>
      <c r="AI1038" s="147">
        <v>38650.9</v>
      </c>
      <c r="AJ1038" s="147">
        <v>44409.8</v>
      </c>
      <c r="AK1038" s="147"/>
      <c r="AL1038" s="147">
        <v>44409.8</v>
      </c>
      <c r="AM1038" s="147" t="s">
        <v>5606</v>
      </c>
      <c r="AN1038" s="147" t="s">
        <v>5607</v>
      </c>
      <c r="AO1038" s="1" t="s">
        <v>5608</v>
      </c>
      <c r="AP1038" s="149"/>
    </row>
    <row r="1039" spans="1:42" ht="38.25">
      <c r="A1039" s="2">
        <v>1033</v>
      </c>
      <c r="B1039" s="145">
        <v>5757</v>
      </c>
      <c r="C1039" s="146" t="s">
        <v>1030</v>
      </c>
      <c r="D1039" s="147" t="s">
        <v>1068</v>
      </c>
      <c r="E1039" s="148" t="s">
        <v>5605</v>
      </c>
      <c r="F1039" s="147" t="s">
        <v>3311</v>
      </c>
      <c r="G1039" s="148" t="s">
        <v>1716</v>
      </c>
      <c r="H1039" s="147" t="s">
        <v>144</v>
      </c>
      <c r="I1039" s="147"/>
      <c r="J1039" s="147"/>
      <c r="K1039" s="147">
        <v>35420</v>
      </c>
      <c r="L1039" s="147">
        <v>12991</v>
      </c>
      <c r="M1039" s="147">
        <v>4841.1000000000004</v>
      </c>
      <c r="N1039" s="147">
        <v>43569.9</v>
      </c>
      <c r="O1039" s="147">
        <v>3344</v>
      </c>
      <c r="P1039" s="147">
        <v>2000</v>
      </c>
      <c r="Q1039" s="147">
        <v>1000</v>
      </c>
      <c r="R1039" s="147"/>
      <c r="S1039" s="147">
        <v>2590</v>
      </c>
      <c r="T1039" s="147"/>
      <c r="U1039" s="147"/>
      <c r="V1039" s="147"/>
      <c r="W1039" s="147"/>
      <c r="X1039" s="147"/>
      <c r="Y1039" s="147"/>
      <c r="Z1039" s="147">
        <f t="shared" si="16"/>
        <v>8934</v>
      </c>
      <c r="AA1039" s="147">
        <v>62186.1</v>
      </c>
      <c r="AB1039" s="147"/>
      <c r="AC1039" s="147">
        <v>28597.4</v>
      </c>
      <c r="AD1039" s="147">
        <v>0</v>
      </c>
      <c r="AE1039" s="147">
        <v>9682.2000000000007</v>
      </c>
      <c r="AF1039" s="147">
        <v>20000</v>
      </c>
      <c r="AG1039" s="147">
        <v>445.34</v>
      </c>
      <c r="AH1039" s="147">
        <v>4131.88</v>
      </c>
      <c r="AI1039" s="147">
        <v>34259.42</v>
      </c>
      <c r="AJ1039" s="147">
        <v>27926.68</v>
      </c>
      <c r="AK1039" s="147"/>
      <c r="AL1039" s="147">
        <v>27926.68</v>
      </c>
      <c r="AM1039" s="147" t="s">
        <v>5609</v>
      </c>
      <c r="AN1039" s="147" t="s">
        <v>5610</v>
      </c>
      <c r="AO1039" s="1" t="s">
        <v>5611</v>
      </c>
      <c r="AP1039" s="149"/>
    </row>
    <row r="1040" spans="1:42" ht="38.25">
      <c r="A1040" s="2">
        <v>1034</v>
      </c>
      <c r="B1040" s="145">
        <v>6669</v>
      </c>
      <c r="C1040" s="146" t="s">
        <v>5612</v>
      </c>
      <c r="D1040" s="147" t="s">
        <v>1068</v>
      </c>
      <c r="E1040" s="148" t="s">
        <v>5605</v>
      </c>
      <c r="F1040" s="147" t="s">
        <v>3311</v>
      </c>
      <c r="G1040" s="148" t="s">
        <v>1693</v>
      </c>
      <c r="H1040" s="147" t="s">
        <v>143</v>
      </c>
      <c r="I1040" s="147"/>
      <c r="J1040" s="147"/>
      <c r="K1040" s="147">
        <v>32902</v>
      </c>
      <c r="L1040" s="147">
        <v>6582</v>
      </c>
      <c r="M1040" s="147">
        <v>3948.4</v>
      </c>
      <c r="N1040" s="147">
        <v>35535.599999999999</v>
      </c>
      <c r="O1040" s="147">
        <v>2772</v>
      </c>
      <c r="P1040" s="147">
        <v>2000</v>
      </c>
      <c r="Q1040" s="147">
        <v>1000</v>
      </c>
      <c r="R1040" s="147">
        <v>233</v>
      </c>
      <c r="S1040" s="147"/>
      <c r="T1040" s="147"/>
      <c r="U1040" s="147"/>
      <c r="V1040" s="147"/>
      <c r="W1040" s="147"/>
      <c r="X1040" s="147"/>
      <c r="Y1040" s="147"/>
      <c r="Z1040" s="147">
        <f t="shared" si="16"/>
        <v>6005</v>
      </c>
      <c r="AA1040" s="147">
        <v>49437.4</v>
      </c>
      <c r="AB1040" s="147"/>
      <c r="AC1040" s="147">
        <v>25510.71</v>
      </c>
      <c r="AD1040" s="147">
        <v>0</v>
      </c>
      <c r="AE1040" s="147">
        <v>7896.8</v>
      </c>
      <c r="AF1040" s="147">
        <v>10000</v>
      </c>
      <c r="AG1040" s="147">
        <v>420.65</v>
      </c>
      <c r="AH1040" s="147">
        <v>3202.44</v>
      </c>
      <c r="AI1040" s="147">
        <v>21519.89</v>
      </c>
      <c r="AJ1040" s="147">
        <v>27917.51</v>
      </c>
      <c r="AK1040" s="147"/>
      <c r="AL1040" s="147">
        <v>27917.51</v>
      </c>
      <c r="AM1040" s="147" t="s">
        <v>5613</v>
      </c>
      <c r="AN1040" s="147" t="s">
        <v>5614</v>
      </c>
      <c r="AO1040" s="1" t="s">
        <v>5615</v>
      </c>
      <c r="AP1040" s="149"/>
    </row>
    <row r="1041" spans="1:42" ht="38.25">
      <c r="A1041" s="2">
        <v>1035</v>
      </c>
      <c r="B1041" s="145">
        <v>6713</v>
      </c>
      <c r="C1041" s="146" t="s">
        <v>5616</v>
      </c>
      <c r="D1041" s="147" t="s">
        <v>1068</v>
      </c>
      <c r="E1041" s="148" t="s">
        <v>5605</v>
      </c>
      <c r="F1041" s="147" t="s">
        <v>3311</v>
      </c>
      <c r="G1041" s="148" t="s">
        <v>2969</v>
      </c>
      <c r="H1041" s="147" t="s">
        <v>144</v>
      </c>
      <c r="I1041" s="147"/>
      <c r="J1041" s="147"/>
      <c r="K1041" s="147">
        <v>35420</v>
      </c>
      <c r="L1041" s="147">
        <v>3543</v>
      </c>
      <c r="M1041" s="147">
        <v>3896.3</v>
      </c>
      <c r="N1041" s="147">
        <v>35066.699999999997</v>
      </c>
      <c r="O1041" s="147">
        <v>3344</v>
      </c>
      <c r="P1041" s="147">
        <v>2000</v>
      </c>
      <c r="Q1041" s="147">
        <v>1000</v>
      </c>
      <c r="R1041" s="147">
        <v>278</v>
      </c>
      <c r="S1041" s="147"/>
      <c r="T1041" s="147"/>
      <c r="U1041" s="147"/>
      <c r="V1041" s="147"/>
      <c r="W1041" s="147"/>
      <c r="X1041" s="147"/>
      <c r="Y1041" s="147"/>
      <c r="Z1041" s="147">
        <f t="shared" si="16"/>
        <v>6622</v>
      </c>
      <c r="AA1041" s="147">
        <v>49481.3</v>
      </c>
      <c r="AB1041" s="147"/>
      <c r="AC1041" s="147">
        <v>12775.75</v>
      </c>
      <c r="AD1041" s="147">
        <v>0</v>
      </c>
      <c r="AE1041" s="147">
        <v>7792.6</v>
      </c>
      <c r="AF1041" s="147">
        <v>5000</v>
      </c>
      <c r="AG1041" s="147">
        <v>330.36</v>
      </c>
      <c r="AH1041" s="147">
        <v>2364.15</v>
      </c>
      <c r="AI1041" s="147">
        <v>15487.11</v>
      </c>
      <c r="AJ1041" s="147">
        <v>33994.19</v>
      </c>
      <c r="AK1041" s="147"/>
      <c r="AL1041" s="147">
        <v>33994.19</v>
      </c>
      <c r="AM1041" s="147" t="s">
        <v>5617</v>
      </c>
      <c r="AN1041" s="147" t="s">
        <v>5618</v>
      </c>
      <c r="AO1041" s="1" t="s">
        <v>5619</v>
      </c>
      <c r="AP1041" s="149"/>
    </row>
    <row r="1042" spans="1:42" ht="38.25">
      <c r="A1042" s="2">
        <v>1036</v>
      </c>
      <c r="B1042" s="145">
        <v>6806</v>
      </c>
      <c r="C1042" s="146" t="s">
        <v>5620</v>
      </c>
      <c r="D1042" s="147" t="s">
        <v>1068</v>
      </c>
      <c r="E1042" s="148" t="s">
        <v>5605</v>
      </c>
      <c r="F1042" s="147" t="s">
        <v>3311</v>
      </c>
      <c r="G1042" s="148" t="s">
        <v>2821</v>
      </c>
      <c r="H1042" s="147" t="s">
        <v>142</v>
      </c>
      <c r="I1042" s="147"/>
      <c r="J1042" s="147"/>
      <c r="K1042" s="147">
        <v>46207</v>
      </c>
      <c r="L1042" s="147">
        <v>6160</v>
      </c>
      <c r="M1042" s="147">
        <v>5236.7</v>
      </c>
      <c r="N1042" s="147">
        <v>47130.3</v>
      </c>
      <c r="O1042" s="147">
        <v>4220</v>
      </c>
      <c r="P1042" s="147">
        <v>2000</v>
      </c>
      <c r="Q1042" s="147">
        <v>1000</v>
      </c>
      <c r="R1042" s="147"/>
      <c r="S1042" s="147">
        <v>4070</v>
      </c>
      <c r="T1042" s="147"/>
      <c r="U1042" s="147"/>
      <c r="V1042" s="147"/>
      <c r="W1042" s="147"/>
      <c r="X1042" s="147"/>
      <c r="Y1042" s="147"/>
      <c r="Z1042" s="147">
        <f t="shared" si="16"/>
        <v>11290</v>
      </c>
      <c r="AA1042" s="147">
        <v>68893.7</v>
      </c>
      <c r="AB1042" s="147"/>
      <c r="AC1042" s="147">
        <v>27472.25</v>
      </c>
      <c r="AD1042" s="147">
        <v>0</v>
      </c>
      <c r="AE1042" s="147">
        <v>10473.4</v>
      </c>
      <c r="AF1042" s="147">
        <v>15000</v>
      </c>
      <c r="AG1042" s="147">
        <v>583.33000000000004</v>
      </c>
      <c r="AH1042" s="147">
        <v>5792.04</v>
      </c>
      <c r="AI1042" s="147">
        <v>31848.77</v>
      </c>
      <c r="AJ1042" s="147">
        <v>37044.93</v>
      </c>
      <c r="AK1042" s="147"/>
      <c r="AL1042" s="147">
        <v>37044.93</v>
      </c>
      <c r="AM1042" s="147" t="s">
        <v>5621</v>
      </c>
      <c r="AN1042" s="147" t="s">
        <v>5622</v>
      </c>
      <c r="AO1042" s="1" t="s">
        <v>5623</v>
      </c>
      <c r="AP1042" s="149"/>
    </row>
    <row r="1043" spans="1:42" ht="38.25">
      <c r="A1043" s="2">
        <v>1037</v>
      </c>
      <c r="B1043" s="145">
        <v>7107</v>
      </c>
      <c r="C1043" s="146" t="s">
        <v>5624</v>
      </c>
      <c r="D1043" s="147" t="s">
        <v>1068</v>
      </c>
      <c r="E1043" s="148" t="s">
        <v>5605</v>
      </c>
      <c r="F1043" s="147" t="s">
        <v>3311</v>
      </c>
      <c r="G1043" s="148" t="s">
        <v>3083</v>
      </c>
      <c r="H1043" s="147" t="s">
        <v>144</v>
      </c>
      <c r="I1043" s="147"/>
      <c r="J1043" s="147"/>
      <c r="K1043" s="147">
        <v>35420</v>
      </c>
      <c r="L1043" s="147">
        <v>2362</v>
      </c>
      <c r="M1043" s="147">
        <v>3778.2</v>
      </c>
      <c r="N1043" s="147">
        <v>34003.800000000003</v>
      </c>
      <c r="O1043" s="147">
        <v>3344</v>
      </c>
      <c r="P1043" s="147">
        <v>2000</v>
      </c>
      <c r="Q1043" s="147">
        <v>1000</v>
      </c>
      <c r="R1043" s="147">
        <v>0</v>
      </c>
      <c r="S1043" s="147">
        <v>2590</v>
      </c>
      <c r="T1043" s="147"/>
      <c r="U1043" s="147"/>
      <c r="V1043" s="147"/>
      <c r="W1043" s="147"/>
      <c r="X1043" s="147"/>
      <c r="Y1043" s="147"/>
      <c r="Z1043" s="147">
        <f t="shared" si="16"/>
        <v>8934</v>
      </c>
      <c r="AA1043" s="147">
        <v>50494.2</v>
      </c>
      <c r="AB1043" s="147"/>
      <c r="AC1043" s="147">
        <v>6832.76</v>
      </c>
      <c r="AD1043" s="147"/>
      <c r="AE1043" s="147">
        <v>7556.4</v>
      </c>
      <c r="AF1043" s="147">
        <v>10000</v>
      </c>
      <c r="AG1043" s="147">
        <v>336.75</v>
      </c>
      <c r="AH1043" s="147">
        <v>393.74</v>
      </c>
      <c r="AI1043" s="147">
        <v>18286.89</v>
      </c>
      <c r="AJ1043" s="147">
        <v>32207.31</v>
      </c>
      <c r="AK1043" s="147"/>
      <c r="AL1043" s="147">
        <v>32207.31</v>
      </c>
      <c r="AM1043" s="147" t="s">
        <v>5625</v>
      </c>
      <c r="AN1043" s="147" t="s">
        <v>5626</v>
      </c>
      <c r="AO1043" s="1" t="s">
        <v>5627</v>
      </c>
      <c r="AP1043" s="149"/>
    </row>
    <row r="1044" spans="1:42" ht="38.25">
      <c r="A1044" s="2">
        <v>1038</v>
      </c>
      <c r="B1044" s="145">
        <v>7186</v>
      </c>
      <c r="C1044" s="146" t="s">
        <v>5628</v>
      </c>
      <c r="D1044" s="147" t="s">
        <v>1068</v>
      </c>
      <c r="E1044" s="148" t="s">
        <v>5605</v>
      </c>
      <c r="F1044" s="147" t="s">
        <v>3311</v>
      </c>
      <c r="G1044" s="148" t="s">
        <v>3083</v>
      </c>
      <c r="H1044" s="147" t="s">
        <v>143</v>
      </c>
      <c r="I1044" s="147"/>
      <c r="J1044" s="147"/>
      <c r="K1044" s="147">
        <v>32902</v>
      </c>
      <c r="L1044" s="147">
        <v>2194</v>
      </c>
      <c r="M1044" s="147">
        <v>3509.6</v>
      </c>
      <c r="N1044" s="147">
        <v>31586.400000000001</v>
      </c>
      <c r="O1044" s="147">
        <v>2772</v>
      </c>
      <c r="P1044" s="147">
        <v>2000</v>
      </c>
      <c r="Q1044" s="147">
        <v>1000</v>
      </c>
      <c r="R1044" s="147"/>
      <c r="S1044" s="147">
        <v>2177</v>
      </c>
      <c r="T1044" s="147"/>
      <c r="U1044" s="147"/>
      <c r="V1044" s="147"/>
      <c r="W1044" s="147"/>
      <c r="X1044" s="147"/>
      <c r="Y1044" s="147"/>
      <c r="Z1044" s="147">
        <f t="shared" si="16"/>
        <v>7949</v>
      </c>
      <c r="AA1044" s="147">
        <v>46554.6</v>
      </c>
      <c r="AB1044" s="147"/>
      <c r="AC1044" s="147">
        <v>2335.3000000000002</v>
      </c>
      <c r="AD1044" s="147"/>
      <c r="AE1044" s="147">
        <v>7019.2</v>
      </c>
      <c r="AF1044" s="147">
        <v>17000</v>
      </c>
      <c r="AG1044" s="147">
        <v>0</v>
      </c>
      <c r="AH1044" s="147">
        <v>0</v>
      </c>
      <c r="AI1044" s="147">
        <v>24019.200000000001</v>
      </c>
      <c r="AJ1044" s="147">
        <v>22535.4</v>
      </c>
      <c r="AK1044" s="147"/>
      <c r="AL1044" s="147">
        <v>22535.4</v>
      </c>
      <c r="AM1044" s="147" t="s">
        <v>5629</v>
      </c>
      <c r="AN1044" s="147" t="s">
        <v>5630</v>
      </c>
      <c r="AO1044" s="1" t="s">
        <v>5631</v>
      </c>
      <c r="AP1044" s="149"/>
    </row>
    <row r="1045" spans="1:42" ht="38.25">
      <c r="A1045" s="2">
        <v>1039</v>
      </c>
      <c r="B1045" s="145">
        <v>7436</v>
      </c>
      <c r="C1045" s="146" t="s">
        <v>1067</v>
      </c>
      <c r="D1045" s="147" t="s">
        <v>1068</v>
      </c>
      <c r="E1045" s="148" t="s">
        <v>5605</v>
      </c>
      <c r="F1045" s="147" t="s">
        <v>3311</v>
      </c>
      <c r="G1045" s="148" t="s">
        <v>2989</v>
      </c>
      <c r="H1045" s="147" t="s">
        <v>615</v>
      </c>
      <c r="I1045" s="147"/>
      <c r="J1045" s="147"/>
      <c r="K1045" s="147">
        <v>43689</v>
      </c>
      <c r="L1045" s="147"/>
      <c r="M1045" s="147">
        <v>4368.8999999999996</v>
      </c>
      <c r="N1045" s="147">
        <v>39320.1</v>
      </c>
      <c r="O1045" s="147">
        <v>3850</v>
      </c>
      <c r="P1045" s="147">
        <v>2000</v>
      </c>
      <c r="Q1045" s="147">
        <v>1000</v>
      </c>
      <c r="R1045" s="147"/>
      <c r="S1045" s="147">
        <v>3690</v>
      </c>
      <c r="T1045" s="147"/>
      <c r="U1045" s="147"/>
      <c r="V1045" s="147"/>
      <c r="W1045" s="147"/>
      <c r="X1045" s="147"/>
      <c r="Y1045" s="147"/>
      <c r="Z1045" s="147">
        <f t="shared" si="16"/>
        <v>10540</v>
      </c>
      <c r="AA1045" s="147">
        <v>58597.9</v>
      </c>
      <c r="AB1045" s="147"/>
      <c r="AC1045" s="147"/>
      <c r="AD1045" s="147"/>
      <c r="AE1045" s="147">
        <v>8737.7999999999993</v>
      </c>
      <c r="AF1045" s="147">
        <v>0</v>
      </c>
      <c r="AG1045" s="147">
        <v>448.74</v>
      </c>
      <c r="AH1045" s="147">
        <v>0</v>
      </c>
      <c r="AI1045" s="147">
        <v>9186.5400000000009</v>
      </c>
      <c r="AJ1045" s="147">
        <v>49411.360000000001</v>
      </c>
      <c r="AK1045" s="147"/>
      <c r="AL1045" s="147">
        <v>49411.360000000001</v>
      </c>
      <c r="AM1045" s="147" t="s">
        <v>5632</v>
      </c>
      <c r="AN1045" s="147"/>
      <c r="AO1045" s="1">
        <v>0</v>
      </c>
      <c r="AP1045" s="149"/>
    </row>
    <row r="1046" spans="1:42" ht="38.25">
      <c r="A1046" s="2">
        <v>1040</v>
      </c>
      <c r="B1046" s="145">
        <v>5627</v>
      </c>
      <c r="C1046" s="146" t="s">
        <v>5633</v>
      </c>
      <c r="D1046" s="147" t="s">
        <v>678</v>
      </c>
      <c r="E1046" s="148" t="s">
        <v>5634</v>
      </c>
      <c r="F1046" s="147" t="s">
        <v>3311</v>
      </c>
      <c r="G1046" s="148" t="s">
        <v>1716</v>
      </c>
      <c r="H1046" s="147" t="s">
        <v>144</v>
      </c>
      <c r="I1046" s="147"/>
      <c r="J1046" s="147"/>
      <c r="K1046" s="147">
        <v>35420</v>
      </c>
      <c r="L1046" s="147">
        <v>12991</v>
      </c>
      <c r="M1046" s="147">
        <v>4841.1000000000004</v>
      </c>
      <c r="N1046" s="147">
        <v>43569.9</v>
      </c>
      <c r="O1046" s="147">
        <v>3344</v>
      </c>
      <c r="P1046" s="147">
        <v>2000</v>
      </c>
      <c r="Q1046" s="147">
        <v>1000</v>
      </c>
      <c r="R1046" s="147">
        <v>324</v>
      </c>
      <c r="S1046" s="147"/>
      <c r="T1046" s="147"/>
      <c r="U1046" s="147"/>
      <c r="V1046" s="147"/>
      <c r="W1046" s="147"/>
      <c r="X1046" s="147"/>
      <c r="Y1046" s="147"/>
      <c r="Z1046" s="147">
        <f t="shared" si="16"/>
        <v>6668</v>
      </c>
      <c r="AA1046" s="147">
        <v>59920.1</v>
      </c>
      <c r="AB1046" s="147"/>
      <c r="AC1046" s="147">
        <v>31362.09</v>
      </c>
      <c r="AD1046" s="147">
        <v>0</v>
      </c>
      <c r="AE1046" s="147">
        <v>9682.2000000000007</v>
      </c>
      <c r="AF1046" s="147">
        <v>5000</v>
      </c>
      <c r="AG1046" s="147">
        <v>484.81</v>
      </c>
      <c r="AH1046" s="147">
        <v>8157.11</v>
      </c>
      <c r="AI1046" s="147">
        <v>23324.12</v>
      </c>
      <c r="AJ1046" s="147">
        <v>36595.980000000003</v>
      </c>
      <c r="AK1046" s="147"/>
      <c r="AL1046" s="147">
        <v>36595.980000000003</v>
      </c>
      <c r="AM1046" s="147" t="s">
        <v>5635</v>
      </c>
      <c r="AN1046" s="147" t="s">
        <v>5636</v>
      </c>
      <c r="AO1046" s="1" t="s">
        <v>5637</v>
      </c>
      <c r="AP1046" s="149"/>
    </row>
    <row r="1047" spans="1:42" ht="38.25">
      <c r="A1047" s="2">
        <v>1041</v>
      </c>
      <c r="B1047" s="145">
        <v>6303</v>
      </c>
      <c r="C1047" s="146" t="s">
        <v>690</v>
      </c>
      <c r="D1047" s="147" t="s">
        <v>678</v>
      </c>
      <c r="E1047" s="148" t="s">
        <v>5634</v>
      </c>
      <c r="F1047" s="147" t="s">
        <v>3311</v>
      </c>
      <c r="G1047" s="148" t="s">
        <v>1693</v>
      </c>
      <c r="H1047" s="147" t="s">
        <v>691</v>
      </c>
      <c r="I1047" s="147"/>
      <c r="J1047" s="147"/>
      <c r="K1047" s="147">
        <v>48737</v>
      </c>
      <c r="L1047" s="147">
        <v>9750</v>
      </c>
      <c r="M1047" s="147">
        <v>5848.7</v>
      </c>
      <c r="N1047" s="147">
        <v>52638.3</v>
      </c>
      <c r="O1047" s="147">
        <v>4420</v>
      </c>
      <c r="P1047" s="147">
        <v>2000</v>
      </c>
      <c r="Q1047" s="147">
        <v>1000</v>
      </c>
      <c r="R1047" s="147">
        <v>0</v>
      </c>
      <c r="S1047" s="147">
        <v>21468.240000000002</v>
      </c>
      <c r="T1047" s="147">
        <v>2250</v>
      </c>
      <c r="U1047" s="147"/>
      <c r="V1047" s="147"/>
      <c r="W1047" s="147">
        <v>5000</v>
      </c>
      <c r="X1047" s="147"/>
      <c r="Y1047" s="147"/>
      <c r="Z1047" s="147">
        <f t="shared" si="16"/>
        <v>36138.240000000005</v>
      </c>
      <c r="AA1047" s="147">
        <v>100473.94</v>
      </c>
      <c r="AB1047" s="147">
        <v>974.74</v>
      </c>
      <c r="AC1047" s="147">
        <v>39156.089999999997</v>
      </c>
      <c r="AD1047" s="147">
        <v>0</v>
      </c>
      <c r="AE1047" s="147">
        <v>11697.4</v>
      </c>
      <c r="AF1047" s="147">
        <v>0</v>
      </c>
      <c r="AG1047" s="147">
        <v>469.77</v>
      </c>
      <c r="AH1047" s="147">
        <v>19217.3</v>
      </c>
      <c r="AI1047" s="147">
        <v>31384.47</v>
      </c>
      <c r="AJ1047" s="147">
        <v>69089.47</v>
      </c>
      <c r="AK1047" s="147"/>
      <c r="AL1047" s="147">
        <v>69089.47</v>
      </c>
      <c r="AM1047" s="147" t="s">
        <v>5638</v>
      </c>
      <c r="AN1047" s="147" t="s">
        <v>5639</v>
      </c>
      <c r="AO1047" s="1" t="s">
        <v>5640</v>
      </c>
      <c r="AP1047" s="149"/>
    </row>
    <row r="1048" spans="1:42" ht="38.25">
      <c r="A1048" s="2">
        <v>1042</v>
      </c>
      <c r="B1048" s="145">
        <v>7077</v>
      </c>
      <c r="C1048" s="146" t="s">
        <v>689</v>
      </c>
      <c r="D1048" s="147" t="s">
        <v>678</v>
      </c>
      <c r="E1048" s="148" t="s">
        <v>5634</v>
      </c>
      <c r="F1048" s="147" t="s">
        <v>3311</v>
      </c>
      <c r="G1048" s="148" t="s">
        <v>3083</v>
      </c>
      <c r="H1048" s="147" t="s">
        <v>144</v>
      </c>
      <c r="I1048" s="147"/>
      <c r="J1048" s="147"/>
      <c r="K1048" s="147">
        <v>35420</v>
      </c>
      <c r="L1048" s="147">
        <v>2362</v>
      </c>
      <c r="M1048" s="147">
        <v>3778.2</v>
      </c>
      <c r="N1048" s="147">
        <v>34003.800000000003</v>
      </c>
      <c r="O1048" s="147">
        <v>3344</v>
      </c>
      <c r="P1048" s="147">
        <v>2000</v>
      </c>
      <c r="Q1048" s="147">
        <v>1000</v>
      </c>
      <c r="R1048" s="147"/>
      <c r="S1048" s="147">
        <v>3454</v>
      </c>
      <c r="T1048" s="147"/>
      <c r="U1048" s="147"/>
      <c r="V1048" s="147"/>
      <c r="W1048" s="147"/>
      <c r="X1048" s="147"/>
      <c r="Y1048" s="147"/>
      <c r="Z1048" s="147">
        <f t="shared" si="16"/>
        <v>9798</v>
      </c>
      <c r="AA1048" s="147">
        <v>51358.2</v>
      </c>
      <c r="AB1048" s="147"/>
      <c r="AC1048" s="147">
        <v>6833.19</v>
      </c>
      <c r="AD1048" s="147"/>
      <c r="AE1048" s="147">
        <v>7556.4</v>
      </c>
      <c r="AF1048" s="147">
        <v>20000</v>
      </c>
      <c r="AG1048" s="147">
        <v>0</v>
      </c>
      <c r="AH1048" s="147">
        <v>0</v>
      </c>
      <c r="AI1048" s="147">
        <v>27556.400000000001</v>
      </c>
      <c r="AJ1048" s="147">
        <v>23801.8</v>
      </c>
      <c r="AK1048" s="147"/>
      <c r="AL1048" s="147">
        <v>23801.8</v>
      </c>
      <c r="AM1048" s="147" t="s">
        <v>5641</v>
      </c>
      <c r="AN1048" s="147" t="s">
        <v>5642</v>
      </c>
      <c r="AO1048" s="1" t="s">
        <v>5643</v>
      </c>
      <c r="AP1048" s="149"/>
    </row>
    <row r="1049" spans="1:42" ht="38.25">
      <c r="A1049" s="2">
        <v>1043</v>
      </c>
      <c r="B1049" s="145">
        <v>7295</v>
      </c>
      <c r="C1049" s="146" t="s">
        <v>677</v>
      </c>
      <c r="D1049" s="147" t="s">
        <v>678</v>
      </c>
      <c r="E1049" s="148" t="s">
        <v>5634</v>
      </c>
      <c r="F1049" s="147" t="s">
        <v>3311</v>
      </c>
      <c r="G1049" s="148" t="s">
        <v>3742</v>
      </c>
      <c r="H1049" s="147" t="s">
        <v>143</v>
      </c>
      <c r="I1049" s="147"/>
      <c r="J1049" s="147"/>
      <c r="K1049" s="147">
        <v>32902</v>
      </c>
      <c r="L1049" s="147">
        <v>1097</v>
      </c>
      <c r="M1049" s="147">
        <v>3399.9</v>
      </c>
      <c r="N1049" s="147">
        <v>30599.1</v>
      </c>
      <c r="O1049" s="147">
        <v>2772</v>
      </c>
      <c r="P1049" s="147">
        <v>2000</v>
      </c>
      <c r="Q1049" s="147">
        <v>1000</v>
      </c>
      <c r="R1049" s="147"/>
      <c r="S1049" s="147">
        <v>2902</v>
      </c>
      <c r="T1049" s="147"/>
      <c r="U1049" s="147"/>
      <c r="V1049" s="147"/>
      <c r="W1049" s="147"/>
      <c r="X1049" s="147"/>
      <c r="Y1049" s="147"/>
      <c r="Z1049" s="147">
        <f t="shared" si="16"/>
        <v>8674</v>
      </c>
      <c r="AA1049" s="147">
        <v>46072.9</v>
      </c>
      <c r="AB1049" s="147"/>
      <c r="AC1049" s="147"/>
      <c r="AD1049" s="147"/>
      <c r="AE1049" s="147">
        <v>6799.8</v>
      </c>
      <c r="AF1049" s="147">
        <v>10000</v>
      </c>
      <c r="AG1049" s="147">
        <v>276.86</v>
      </c>
      <c r="AH1049" s="147">
        <v>0</v>
      </c>
      <c r="AI1049" s="147">
        <v>17076.66</v>
      </c>
      <c r="AJ1049" s="147">
        <v>28996.240000000002</v>
      </c>
      <c r="AK1049" s="147"/>
      <c r="AL1049" s="147">
        <v>28996.240000000002</v>
      </c>
      <c r="AM1049" s="147" t="s">
        <v>5644</v>
      </c>
      <c r="AN1049" s="147"/>
      <c r="AO1049" s="1" t="s">
        <v>5645</v>
      </c>
      <c r="AP1049" s="149"/>
    </row>
    <row r="1050" spans="1:42" ht="38.25">
      <c r="A1050" s="2">
        <v>1044</v>
      </c>
      <c r="B1050" s="145">
        <v>7349</v>
      </c>
      <c r="C1050" s="146" t="s">
        <v>1167</v>
      </c>
      <c r="D1050" s="147" t="s">
        <v>678</v>
      </c>
      <c r="E1050" s="148" t="s">
        <v>5634</v>
      </c>
      <c r="F1050" s="147" t="s">
        <v>3311</v>
      </c>
      <c r="G1050" s="148" t="s">
        <v>3742</v>
      </c>
      <c r="H1050" s="147" t="s">
        <v>143</v>
      </c>
      <c r="I1050" s="147"/>
      <c r="J1050" s="147"/>
      <c r="K1050" s="147">
        <v>32902</v>
      </c>
      <c r="L1050" s="147">
        <v>1097</v>
      </c>
      <c r="M1050" s="147">
        <v>3399.9</v>
      </c>
      <c r="N1050" s="147">
        <v>30599.1</v>
      </c>
      <c r="O1050" s="147">
        <v>2772</v>
      </c>
      <c r="P1050" s="147">
        <v>2000</v>
      </c>
      <c r="Q1050" s="147">
        <v>1000</v>
      </c>
      <c r="R1050" s="147"/>
      <c r="S1050" s="147">
        <v>2902</v>
      </c>
      <c r="T1050" s="147"/>
      <c r="U1050" s="147"/>
      <c r="V1050" s="147"/>
      <c r="W1050" s="147"/>
      <c r="X1050" s="147"/>
      <c r="Y1050" s="147"/>
      <c r="Z1050" s="147">
        <f t="shared" si="16"/>
        <v>8674</v>
      </c>
      <c r="AA1050" s="147">
        <v>46072.9</v>
      </c>
      <c r="AB1050" s="147"/>
      <c r="AC1050" s="147"/>
      <c r="AD1050" s="147"/>
      <c r="AE1050" s="147">
        <v>6799.8</v>
      </c>
      <c r="AF1050" s="147">
        <v>0</v>
      </c>
      <c r="AG1050" s="147">
        <v>342.73</v>
      </c>
      <c r="AH1050" s="147">
        <v>0</v>
      </c>
      <c r="AI1050" s="147">
        <v>7142.53</v>
      </c>
      <c r="AJ1050" s="147">
        <v>38930.370000000003</v>
      </c>
      <c r="AK1050" s="147"/>
      <c r="AL1050" s="147">
        <v>38930.370000000003</v>
      </c>
      <c r="AM1050" s="147" t="s">
        <v>5646</v>
      </c>
      <c r="AN1050" s="147"/>
      <c r="AO1050" s="1">
        <v>0</v>
      </c>
      <c r="AP1050" s="149"/>
    </row>
    <row r="1051" spans="1:42" ht="38.25">
      <c r="A1051" s="2">
        <v>1045</v>
      </c>
      <c r="B1051" s="145">
        <v>7505</v>
      </c>
      <c r="C1051" s="146" t="s">
        <v>1069</v>
      </c>
      <c r="D1051" s="147" t="s">
        <v>678</v>
      </c>
      <c r="E1051" s="148" t="s">
        <v>5634</v>
      </c>
      <c r="F1051" s="147" t="s">
        <v>3311</v>
      </c>
      <c r="G1051" s="148" t="s">
        <v>2989</v>
      </c>
      <c r="H1051" s="147" t="s">
        <v>144</v>
      </c>
      <c r="I1051" s="147"/>
      <c r="J1051" s="147"/>
      <c r="K1051" s="147">
        <v>35420</v>
      </c>
      <c r="L1051" s="147"/>
      <c r="M1051" s="147">
        <v>3542</v>
      </c>
      <c r="N1051" s="147">
        <v>31878</v>
      </c>
      <c r="O1051" s="147">
        <v>3344</v>
      </c>
      <c r="P1051" s="147">
        <v>2000</v>
      </c>
      <c r="Q1051" s="147">
        <v>1000</v>
      </c>
      <c r="R1051" s="147">
        <v>0</v>
      </c>
      <c r="S1051" s="147">
        <v>3454</v>
      </c>
      <c r="T1051" s="147"/>
      <c r="U1051" s="147"/>
      <c r="V1051" s="147"/>
      <c r="W1051" s="147"/>
      <c r="X1051" s="147"/>
      <c r="Y1051" s="147"/>
      <c r="Z1051" s="147">
        <f t="shared" si="16"/>
        <v>9798</v>
      </c>
      <c r="AA1051" s="147">
        <v>48760</v>
      </c>
      <c r="AB1051" s="147"/>
      <c r="AC1051" s="147"/>
      <c r="AD1051" s="147"/>
      <c r="AE1051" s="147">
        <v>7084</v>
      </c>
      <c r="AF1051" s="147">
        <v>0</v>
      </c>
      <c r="AG1051" s="147">
        <v>385.42</v>
      </c>
      <c r="AH1051" s="147">
        <v>0</v>
      </c>
      <c r="AI1051" s="147">
        <v>7469.42</v>
      </c>
      <c r="AJ1051" s="147">
        <v>41290.58</v>
      </c>
      <c r="AK1051" s="147"/>
      <c r="AL1051" s="147">
        <v>41290.58</v>
      </c>
      <c r="AM1051" s="147" t="s">
        <v>5647</v>
      </c>
      <c r="AN1051" s="147"/>
      <c r="AO1051" s="1">
        <v>0</v>
      </c>
      <c r="AP1051" s="149"/>
    </row>
    <row r="1052" spans="1:42" ht="38.25">
      <c r="A1052" s="2">
        <v>1046</v>
      </c>
      <c r="B1052" s="145">
        <v>4770</v>
      </c>
      <c r="C1052" s="146" t="s">
        <v>5648</v>
      </c>
      <c r="D1052" s="147" t="s">
        <v>1073</v>
      </c>
      <c r="E1052" s="148" t="s">
        <v>5649</v>
      </c>
      <c r="F1052" s="147" t="s">
        <v>3311</v>
      </c>
      <c r="G1052" s="148" t="s">
        <v>1752</v>
      </c>
      <c r="H1052" s="147" t="s">
        <v>142</v>
      </c>
      <c r="I1052" s="147"/>
      <c r="J1052" s="147"/>
      <c r="K1052" s="147">
        <v>46207</v>
      </c>
      <c r="L1052" s="147">
        <v>15400</v>
      </c>
      <c r="M1052" s="147">
        <v>6160.7</v>
      </c>
      <c r="N1052" s="147">
        <v>55446.3</v>
      </c>
      <c r="O1052" s="147">
        <v>4220</v>
      </c>
      <c r="P1052" s="147">
        <v>2000</v>
      </c>
      <c r="Q1052" s="147">
        <v>1000</v>
      </c>
      <c r="R1052" s="147">
        <v>145</v>
      </c>
      <c r="S1052" s="147"/>
      <c r="T1052" s="147"/>
      <c r="U1052" s="147"/>
      <c r="V1052" s="147"/>
      <c r="W1052" s="147"/>
      <c r="X1052" s="147"/>
      <c r="Y1052" s="147"/>
      <c r="Z1052" s="147">
        <f t="shared" si="16"/>
        <v>7365</v>
      </c>
      <c r="AA1052" s="147">
        <v>75132.7</v>
      </c>
      <c r="AB1052" s="147"/>
      <c r="AC1052" s="147">
        <v>30332.959999999999</v>
      </c>
      <c r="AD1052" s="147">
        <v>0</v>
      </c>
      <c r="AE1052" s="147">
        <v>12321.4</v>
      </c>
      <c r="AF1052" s="147">
        <v>10000</v>
      </c>
      <c r="AG1052" s="147">
        <v>500</v>
      </c>
      <c r="AH1052" s="147">
        <v>11898.28</v>
      </c>
      <c r="AI1052" s="147">
        <v>34719.68</v>
      </c>
      <c r="AJ1052" s="147">
        <v>40413.019999999997</v>
      </c>
      <c r="AK1052" s="147"/>
      <c r="AL1052" s="147">
        <v>40413.019999999997</v>
      </c>
      <c r="AM1052" s="147" t="s">
        <v>5650</v>
      </c>
      <c r="AN1052" s="147" t="s">
        <v>5651</v>
      </c>
      <c r="AO1052" s="1" t="s">
        <v>5652</v>
      </c>
      <c r="AP1052" s="149"/>
    </row>
    <row r="1053" spans="1:42" ht="38.25">
      <c r="A1053" s="2">
        <v>1047</v>
      </c>
      <c r="B1053" s="145">
        <v>4804</v>
      </c>
      <c r="C1053" s="146" t="s">
        <v>5653</v>
      </c>
      <c r="D1053" s="147" t="s">
        <v>1073</v>
      </c>
      <c r="E1053" s="148" t="s">
        <v>5649</v>
      </c>
      <c r="F1053" s="147" t="s">
        <v>3311</v>
      </c>
      <c r="G1053" s="148" t="s">
        <v>1777</v>
      </c>
      <c r="H1053" s="147" t="s">
        <v>691</v>
      </c>
      <c r="I1053" s="147"/>
      <c r="J1053" s="147"/>
      <c r="K1053" s="147">
        <v>48737</v>
      </c>
      <c r="L1053" s="147">
        <v>14625</v>
      </c>
      <c r="M1053" s="147">
        <v>6336.2</v>
      </c>
      <c r="N1053" s="147">
        <v>57025.8</v>
      </c>
      <c r="O1053" s="147">
        <v>4420</v>
      </c>
      <c r="P1053" s="147">
        <v>2000</v>
      </c>
      <c r="Q1053" s="147">
        <v>1000</v>
      </c>
      <c r="R1053" s="147">
        <v>160</v>
      </c>
      <c r="S1053" s="147"/>
      <c r="T1053" s="147"/>
      <c r="U1053" s="147"/>
      <c r="V1053" s="147"/>
      <c r="W1053" s="147"/>
      <c r="X1053" s="147"/>
      <c r="Y1053" s="147"/>
      <c r="Z1053" s="147">
        <f t="shared" si="16"/>
        <v>7580</v>
      </c>
      <c r="AA1053" s="147">
        <v>77278.2</v>
      </c>
      <c r="AB1053" s="147"/>
      <c r="AC1053" s="147">
        <v>55369.36</v>
      </c>
      <c r="AD1053" s="147">
        <v>0</v>
      </c>
      <c r="AE1053" s="147">
        <v>12672.4</v>
      </c>
      <c r="AF1053" s="147">
        <v>8000</v>
      </c>
      <c r="AG1053" s="147">
        <v>498.22</v>
      </c>
      <c r="AH1053" s="147">
        <v>21529.52</v>
      </c>
      <c r="AI1053" s="147">
        <v>42700.14</v>
      </c>
      <c r="AJ1053" s="147">
        <v>34578.06</v>
      </c>
      <c r="AK1053" s="147"/>
      <c r="AL1053" s="147">
        <v>34578.06</v>
      </c>
      <c r="AM1053" s="147" t="s">
        <v>5654</v>
      </c>
      <c r="AN1053" s="147" t="s">
        <v>5655</v>
      </c>
      <c r="AO1053" s="1" t="s">
        <v>5656</v>
      </c>
      <c r="AP1053" s="149"/>
    </row>
    <row r="1054" spans="1:42" ht="38.25">
      <c r="A1054" s="2">
        <v>1048</v>
      </c>
      <c r="B1054" s="145">
        <v>5207</v>
      </c>
      <c r="C1054" s="146" t="s">
        <v>1205</v>
      </c>
      <c r="D1054" s="147" t="s">
        <v>1073</v>
      </c>
      <c r="E1054" s="148" t="s">
        <v>5649</v>
      </c>
      <c r="F1054" s="147" t="s">
        <v>3311</v>
      </c>
      <c r="G1054" s="148" t="s">
        <v>1752</v>
      </c>
      <c r="H1054" s="147" t="s">
        <v>145</v>
      </c>
      <c r="I1054" s="147"/>
      <c r="J1054" s="147"/>
      <c r="K1054" s="147">
        <v>52774</v>
      </c>
      <c r="L1054" s="147">
        <v>17590</v>
      </c>
      <c r="M1054" s="147">
        <v>7036.4</v>
      </c>
      <c r="N1054" s="147">
        <v>63327.6</v>
      </c>
      <c r="O1054" s="147">
        <v>4620</v>
      </c>
      <c r="P1054" s="147">
        <v>2000</v>
      </c>
      <c r="Q1054" s="147">
        <v>1000</v>
      </c>
      <c r="R1054" s="147">
        <v>172</v>
      </c>
      <c r="S1054" s="147"/>
      <c r="T1054" s="147">
        <v>2400</v>
      </c>
      <c r="U1054" s="147"/>
      <c r="V1054" s="147"/>
      <c r="W1054" s="147">
        <v>6000</v>
      </c>
      <c r="X1054" s="147"/>
      <c r="Y1054" s="147"/>
      <c r="Z1054" s="147">
        <f t="shared" si="16"/>
        <v>16192</v>
      </c>
      <c r="AA1054" s="147">
        <v>93592.4</v>
      </c>
      <c r="AB1054" s="147">
        <v>1055.48</v>
      </c>
      <c r="AC1054" s="147">
        <v>47546.83</v>
      </c>
      <c r="AD1054" s="147">
        <v>0</v>
      </c>
      <c r="AE1054" s="147">
        <v>14072.8</v>
      </c>
      <c r="AF1054" s="147">
        <v>15000</v>
      </c>
      <c r="AG1054" s="147">
        <v>500</v>
      </c>
      <c r="AH1054" s="147">
        <v>20405.78</v>
      </c>
      <c r="AI1054" s="147">
        <v>49978.58</v>
      </c>
      <c r="AJ1054" s="147">
        <v>43613.82</v>
      </c>
      <c r="AK1054" s="147">
        <v>30000</v>
      </c>
      <c r="AL1054" s="147">
        <v>13613.82</v>
      </c>
      <c r="AM1054" s="147" t="s">
        <v>5657</v>
      </c>
      <c r="AN1054" s="147" t="s">
        <v>5658</v>
      </c>
      <c r="AO1054" s="1" t="s">
        <v>5659</v>
      </c>
      <c r="AP1054" s="149"/>
    </row>
    <row r="1055" spans="1:42" ht="38.25">
      <c r="A1055" s="2">
        <v>1049</v>
      </c>
      <c r="B1055" s="145">
        <v>5909</v>
      </c>
      <c r="C1055" s="146" t="s">
        <v>1184</v>
      </c>
      <c r="D1055" s="147" t="s">
        <v>1073</v>
      </c>
      <c r="E1055" s="148" t="s">
        <v>5649</v>
      </c>
      <c r="F1055" s="147" t="s">
        <v>3311</v>
      </c>
      <c r="G1055" s="148" t="s">
        <v>1716</v>
      </c>
      <c r="H1055" s="147" t="s">
        <v>144</v>
      </c>
      <c r="I1055" s="147"/>
      <c r="J1055" s="147"/>
      <c r="K1055" s="147">
        <v>35420</v>
      </c>
      <c r="L1055" s="147">
        <v>12991</v>
      </c>
      <c r="M1055" s="147">
        <v>4841.1000000000004</v>
      </c>
      <c r="N1055" s="147">
        <v>43569.9</v>
      </c>
      <c r="O1055" s="147">
        <v>3344</v>
      </c>
      <c r="P1055" s="147">
        <v>2000</v>
      </c>
      <c r="Q1055" s="147">
        <v>1000</v>
      </c>
      <c r="R1055" s="147"/>
      <c r="S1055" s="147">
        <v>771</v>
      </c>
      <c r="T1055" s="147"/>
      <c r="U1055" s="147"/>
      <c r="V1055" s="147"/>
      <c r="W1055" s="147"/>
      <c r="X1055" s="147"/>
      <c r="Y1055" s="147"/>
      <c r="Z1055" s="147">
        <f t="shared" si="16"/>
        <v>7115</v>
      </c>
      <c r="AA1055" s="147">
        <v>60367.1</v>
      </c>
      <c r="AB1055" s="147"/>
      <c r="AC1055" s="147">
        <v>32758.34</v>
      </c>
      <c r="AD1055" s="147">
        <v>0</v>
      </c>
      <c r="AE1055" s="147">
        <v>9682.2000000000007</v>
      </c>
      <c r="AF1055" s="147">
        <v>12000</v>
      </c>
      <c r="AG1055" s="147">
        <v>408.94</v>
      </c>
      <c r="AH1055" s="147">
        <v>7116.25</v>
      </c>
      <c r="AI1055" s="147">
        <v>29207.39</v>
      </c>
      <c r="AJ1055" s="147">
        <v>31159.71</v>
      </c>
      <c r="AK1055" s="147"/>
      <c r="AL1055" s="147">
        <v>31159.71</v>
      </c>
      <c r="AM1055" s="147" t="s">
        <v>5660</v>
      </c>
      <c r="AN1055" s="147" t="s">
        <v>5661</v>
      </c>
      <c r="AO1055" s="1" t="s">
        <v>5662</v>
      </c>
      <c r="AP1055" s="149"/>
    </row>
    <row r="1056" spans="1:42" ht="38.25">
      <c r="A1056" s="2">
        <v>1050</v>
      </c>
      <c r="B1056" s="145">
        <v>5910</v>
      </c>
      <c r="C1056" s="146" t="s">
        <v>5663</v>
      </c>
      <c r="D1056" s="147" t="s">
        <v>1073</v>
      </c>
      <c r="E1056" s="148" t="s">
        <v>5649</v>
      </c>
      <c r="F1056" s="147" t="s">
        <v>3311</v>
      </c>
      <c r="G1056" s="148" t="s">
        <v>1716</v>
      </c>
      <c r="H1056" s="147" t="s">
        <v>144</v>
      </c>
      <c r="I1056" s="147"/>
      <c r="J1056" s="147"/>
      <c r="K1056" s="147">
        <v>35420</v>
      </c>
      <c r="L1056" s="147">
        <v>12991</v>
      </c>
      <c r="M1056" s="147">
        <v>4841.1000000000004</v>
      </c>
      <c r="N1056" s="147">
        <v>43569.9</v>
      </c>
      <c r="O1056" s="147">
        <v>3344</v>
      </c>
      <c r="P1056" s="147">
        <v>2000</v>
      </c>
      <c r="Q1056" s="147">
        <v>1000</v>
      </c>
      <c r="R1056" s="147">
        <v>93</v>
      </c>
      <c r="S1056" s="147"/>
      <c r="T1056" s="147"/>
      <c r="U1056" s="147"/>
      <c r="V1056" s="147"/>
      <c r="W1056" s="147"/>
      <c r="X1056" s="147"/>
      <c r="Y1056" s="147"/>
      <c r="Z1056" s="147">
        <f t="shared" si="16"/>
        <v>6437</v>
      </c>
      <c r="AA1056" s="147">
        <v>59689.1</v>
      </c>
      <c r="AB1056" s="147"/>
      <c r="AC1056" s="147">
        <v>33159.08</v>
      </c>
      <c r="AD1056" s="147">
        <v>0</v>
      </c>
      <c r="AE1056" s="147">
        <v>9682.2000000000007</v>
      </c>
      <c r="AF1056" s="147">
        <v>12000</v>
      </c>
      <c r="AG1056" s="147">
        <v>433.85</v>
      </c>
      <c r="AH1056" s="147">
        <v>5566.12</v>
      </c>
      <c r="AI1056" s="147">
        <v>27682.17</v>
      </c>
      <c r="AJ1056" s="147">
        <v>32006.93</v>
      </c>
      <c r="AK1056" s="147"/>
      <c r="AL1056" s="147">
        <v>32006.93</v>
      </c>
      <c r="AM1056" s="147" t="s">
        <v>5664</v>
      </c>
      <c r="AN1056" s="147" t="s">
        <v>5665</v>
      </c>
      <c r="AO1056" s="1" t="s">
        <v>5666</v>
      </c>
      <c r="AP1056" s="149"/>
    </row>
    <row r="1057" spans="1:42" ht="38.25">
      <c r="A1057" s="2">
        <v>1051</v>
      </c>
      <c r="B1057" s="145">
        <v>5979</v>
      </c>
      <c r="C1057" s="146" t="s">
        <v>1709</v>
      </c>
      <c r="D1057" s="147" t="s">
        <v>1073</v>
      </c>
      <c r="E1057" s="148" t="s">
        <v>5649</v>
      </c>
      <c r="F1057" s="147" t="s">
        <v>3311</v>
      </c>
      <c r="G1057" s="148" t="s">
        <v>1716</v>
      </c>
      <c r="H1057" s="147" t="s">
        <v>144</v>
      </c>
      <c r="I1057" s="147"/>
      <c r="J1057" s="147"/>
      <c r="K1057" s="147">
        <v>35420</v>
      </c>
      <c r="L1057" s="147">
        <v>12991</v>
      </c>
      <c r="M1057" s="147">
        <v>4841.1000000000004</v>
      </c>
      <c r="N1057" s="147">
        <v>43569.9</v>
      </c>
      <c r="O1057" s="147">
        <v>3344</v>
      </c>
      <c r="P1057" s="147">
        <v>2000</v>
      </c>
      <c r="Q1057" s="147">
        <v>1000</v>
      </c>
      <c r="R1057" s="147"/>
      <c r="S1057" s="147">
        <v>771</v>
      </c>
      <c r="T1057" s="147"/>
      <c r="U1057" s="147"/>
      <c r="V1057" s="147"/>
      <c r="W1057" s="147"/>
      <c r="X1057" s="147"/>
      <c r="Y1057" s="147"/>
      <c r="Z1057" s="147">
        <f t="shared" si="16"/>
        <v>7115</v>
      </c>
      <c r="AA1057" s="147">
        <v>60367.1</v>
      </c>
      <c r="AB1057" s="147"/>
      <c r="AC1057" s="147">
        <v>33950</v>
      </c>
      <c r="AD1057" s="147">
        <v>0</v>
      </c>
      <c r="AE1057" s="147">
        <v>9682.2000000000007</v>
      </c>
      <c r="AF1057" s="147">
        <v>11000</v>
      </c>
      <c r="AG1057" s="147">
        <v>414.08</v>
      </c>
      <c r="AH1057" s="147">
        <v>8397.52</v>
      </c>
      <c r="AI1057" s="147">
        <v>29493.8</v>
      </c>
      <c r="AJ1057" s="147">
        <v>30873.3</v>
      </c>
      <c r="AK1057" s="147"/>
      <c r="AL1057" s="147">
        <v>30873.3</v>
      </c>
      <c r="AM1057" s="147" t="s">
        <v>5667</v>
      </c>
      <c r="AN1057" s="147" t="s">
        <v>5668</v>
      </c>
      <c r="AO1057" s="1" t="s">
        <v>5669</v>
      </c>
      <c r="AP1057" s="149"/>
    </row>
    <row r="1058" spans="1:42" ht="38.25">
      <c r="A1058" s="2">
        <v>1052</v>
      </c>
      <c r="B1058" s="145">
        <v>5991</v>
      </c>
      <c r="C1058" s="146" t="s">
        <v>5670</v>
      </c>
      <c r="D1058" s="147" t="s">
        <v>1073</v>
      </c>
      <c r="E1058" s="148" t="s">
        <v>5649</v>
      </c>
      <c r="F1058" s="147" t="s">
        <v>3311</v>
      </c>
      <c r="G1058" s="148" t="s">
        <v>1716</v>
      </c>
      <c r="H1058" s="147" t="s">
        <v>144</v>
      </c>
      <c r="I1058" s="147"/>
      <c r="J1058" s="147"/>
      <c r="K1058" s="147">
        <v>35420</v>
      </c>
      <c r="L1058" s="147">
        <v>12991</v>
      </c>
      <c r="M1058" s="147">
        <v>4841.1000000000004</v>
      </c>
      <c r="N1058" s="147">
        <v>43569.9</v>
      </c>
      <c r="O1058" s="147">
        <v>3344</v>
      </c>
      <c r="P1058" s="147">
        <v>2000</v>
      </c>
      <c r="Q1058" s="147">
        <v>1000</v>
      </c>
      <c r="R1058" s="147">
        <v>93</v>
      </c>
      <c r="S1058" s="147"/>
      <c r="T1058" s="147"/>
      <c r="U1058" s="147"/>
      <c r="V1058" s="147"/>
      <c r="W1058" s="147"/>
      <c r="X1058" s="147"/>
      <c r="Y1058" s="147"/>
      <c r="Z1058" s="147">
        <f t="shared" si="16"/>
        <v>6437</v>
      </c>
      <c r="AA1058" s="147">
        <v>59689.1</v>
      </c>
      <c r="AB1058" s="147"/>
      <c r="AC1058" s="147">
        <v>43096.44</v>
      </c>
      <c r="AD1058" s="147">
        <v>0</v>
      </c>
      <c r="AE1058" s="147">
        <v>9682.2000000000007</v>
      </c>
      <c r="AF1058" s="147">
        <v>11000</v>
      </c>
      <c r="AG1058" s="147">
        <v>427.36</v>
      </c>
      <c r="AH1058" s="147">
        <v>10779.73</v>
      </c>
      <c r="AI1058" s="147">
        <v>31889.29</v>
      </c>
      <c r="AJ1058" s="147">
        <v>27799.81</v>
      </c>
      <c r="AK1058" s="147"/>
      <c r="AL1058" s="147">
        <v>27799.81</v>
      </c>
      <c r="AM1058" s="147" t="s">
        <v>5671</v>
      </c>
      <c r="AN1058" s="147" t="s">
        <v>5672</v>
      </c>
      <c r="AO1058" s="1" t="s">
        <v>5673</v>
      </c>
      <c r="AP1058" s="149"/>
    </row>
    <row r="1059" spans="1:42" ht="38.25">
      <c r="A1059" s="2">
        <v>1053</v>
      </c>
      <c r="B1059" s="145">
        <v>6185</v>
      </c>
      <c r="C1059" s="146" t="s">
        <v>5674</v>
      </c>
      <c r="D1059" s="147" t="s">
        <v>1073</v>
      </c>
      <c r="E1059" s="148" t="s">
        <v>5649</v>
      </c>
      <c r="F1059" s="147" t="s">
        <v>3311</v>
      </c>
      <c r="G1059" s="148" t="s">
        <v>1777</v>
      </c>
      <c r="H1059" s="147" t="s">
        <v>144</v>
      </c>
      <c r="I1059" s="147"/>
      <c r="J1059" s="147"/>
      <c r="K1059" s="147">
        <v>35420</v>
      </c>
      <c r="L1059" s="147">
        <v>10629</v>
      </c>
      <c r="M1059" s="147">
        <v>4604.8999999999996</v>
      </c>
      <c r="N1059" s="147">
        <v>41444.1</v>
      </c>
      <c r="O1059" s="147">
        <v>3344</v>
      </c>
      <c r="P1059" s="147">
        <v>2000</v>
      </c>
      <c r="Q1059" s="147">
        <v>1000</v>
      </c>
      <c r="R1059" s="147"/>
      <c r="S1059" s="147">
        <v>771</v>
      </c>
      <c r="T1059" s="147"/>
      <c r="U1059" s="147"/>
      <c r="V1059" s="147"/>
      <c r="W1059" s="147"/>
      <c r="X1059" s="147"/>
      <c r="Y1059" s="147"/>
      <c r="Z1059" s="147">
        <f t="shared" si="16"/>
        <v>7115</v>
      </c>
      <c r="AA1059" s="147">
        <v>57768.9</v>
      </c>
      <c r="AB1059" s="147"/>
      <c r="AC1059" s="147">
        <v>14653.77</v>
      </c>
      <c r="AD1059" s="147">
        <v>0</v>
      </c>
      <c r="AE1059" s="147">
        <v>9209.7999999999993</v>
      </c>
      <c r="AF1059" s="147">
        <v>12000</v>
      </c>
      <c r="AG1059" s="147">
        <v>427.51</v>
      </c>
      <c r="AH1059" s="147">
        <v>2682.41</v>
      </c>
      <c r="AI1059" s="147">
        <v>24319.72</v>
      </c>
      <c r="AJ1059" s="147">
        <v>33449.18</v>
      </c>
      <c r="AK1059" s="147"/>
      <c r="AL1059" s="147">
        <v>33449.18</v>
      </c>
      <c r="AM1059" s="147" t="s">
        <v>5675</v>
      </c>
      <c r="AN1059" s="147" t="s">
        <v>5676</v>
      </c>
      <c r="AO1059" s="1" t="s">
        <v>5677</v>
      </c>
      <c r="AP1059" s="149"/>
    </row>
    <row r="1060" spans="1:42" ht="38.25">
      <c r="A1060" s="2">
        <v>1054</v>
      </c>
      <c r="B1060" s="145">
        <v>6278</v>
      </c>
      <c r="C1060" s="146" t="s">
        <v>5678</v>
      </c>
      <c r="D1060" s="147" t="s">
        <v>1073</v>
      </c>
      <c r="E1060" s="148" t="s">
        <v>5649</v>
      </c>
      <c r="F1060" s="147" t="s">
        <v>3311</v>
      </c>
      <c r="G1060" s="148" t="s">
        <v>1686</v>
      </c>
      <c r="H1060" s="147" t="s">
        <v>2892</v>
      </c>
      <c r="I1060" s="147"/>
      <c r="J1060" s="147"/>
      <c r="K1060" s="147">
        <v>26082</v>
      </c>
      <c r="L1060" s="147">
        <v>6083</v>
      </c>
      <c r="M1060" s="147">
        <v>3216.5</v>
      </c>
      <c r="N1060" s="147">
        <v>28948.5</v>
      </c>
      <c r="O1060" s="147">
        <v>2200</v>
      </c>
      <c r="P1060" s="147">
        <v>2000</v>
      </c>
      <c r="Q1060" s="147">
        <v>1000</v>
      </c>
      <c r="R1060" s="147"/>
      <c r="S1060" s="147">
        <v>450</v>
      </c>
      <c r="T1060" s="147"/>
      <c r="U1060" s="147"/>
      <c r="V1060" s="147"/>
      <c r="W1060" s="147"/>
      <c r="X1060" s="147"/>
      <c r="Y1060" s="147"/>
      <c r="Z1060" s="147">
        <f t="shared" si="16"/>
        <v>5650</v>
      </c>
      <c r="AA1060" s="147">
        <v>41031.5</v>
      </c>
      <c r="AB1060" s="147"/>
      <c r="AC1060" s="147">
        <v>18946.080000000002</v>
      </c>
      <c r="AD1060" s="147">
        <v>0</v>
      </c>
      <c r="AE1060" s="147">
        <v>6433</v>
      </c>
      <c r="AF1060" s="147">
        <v>5000</v>
      </c>
      <c r="AG1060" s="147">
        <v>426.77</v>
      </c>
      <c r="AH1060" s="147">
        <v>1509.62</v>
      </c>
      <c r="AI1060" s="147">
        <v>13369.39</v>
      </c>
      <c r="AJ1060" s="147">
        <v>27662.11</v>
      </c>
      <c r="AK1060" s="147"/>
      <c r="AL1060" s="147">
        <v>27662.11</v>
      </c>
      <c r="AM1060" s="147" t="s">
        <v>5679</v>
      </c>
      <c r="AN1060" s="147" t="s">
        <v>5680</v>
      </c>
      <c r="AO1060" s="1" t="s">
        <v>5681</v>
      </c>
      <c r="AP1060" s="149"/>
    </row>
    <row r="1061" spans="1:42" ht="38.25">
      <c r="A1061" s="2">
        <v>1055</v>
      </c>
      <c r="B1061" s="145">
        <v>6484</v>
      </c>
      <c r="C1061" s="146" t="s">
        <v>1422</v>
      </c>
      <c r="D1061" s="147" t="s">
        <v>1073</v>
      </c>
      <c r="E1061" s="148" t="s">
        <v>5649</v>
      </c>
      <c r="F1061" s="147" t="s">
        <v>3311</v>
      </c>
      <c r="G1061" s="148" t="s">
        <v>1693</v>
      </c>
      <c r="H1061" s="147" t="s">
        <v>144</v>
      </c>
      <c r="I1061" s="147"/>
      <c r="J1061" s="147"/>
      <c r="K1061" s="147">
        <v>35420</v>
      </c>
      <c r="L1061" s="147">
        <v>7086</v>
      </c>
      <c r="M1061" s="147">
        <v>4250.6000000000004</v>
      </c>
      <c r="N1061" s="147">
        <v>38255.4</v>
      </c>
      <c r="O1061" s="147">
        <v>3344</v>
      </c>
      <c r="P1061" s="147">
        <v>2000</v>
      </c>
      <c r="Q1061" s="147">
        <v>1000</v>
      </c>
      <c r="R1061" s="147"/>
      <c r="S1061" s="147">
        <v>771</v>
      </c>
      <c r="T1061" s="147"/>
      <c r="U1061" s="147"/>
      <c r="V1061" s="147"/>
      <c r="W1061" s="147"/>
      <c r="X1061" s="147"/>
      <c r="Y1061" s="147"/>
      <c r="Z1061" s="147">
        <f t="shared" si="16"/>
        <v>7115</v>
      </c>
      <c r="AA1061" s="147">
        <v>53871.6</v>
      </c>
      <c r="AB1061" s="147"/>
      <c r="AC1061" s="147">
        <v>27121.84</v>
      </c>
      <c r="AD1061" s="147">
        <v>0</v>
      </c>
      <c r="AE1061" s="147">
        <v>8501.2000000000007</v>
      </c>
      <c r="AF1061" s="147">
        <v>10000</v>
      </c>
      <c r="AG1061" s="147">
        <v>424.7</v>
      </c>
      <c r="AH1061" s="147">
        <v>4545.24</v>
      </c>
      <c r="AI1061" s="147">
        <v>23471.14</v>
      </c>
      <c r="AJ1061" s="147">
        <v>30400.46</v>
      </c>
      <c r="AK1061" s="147"/>
      <c r="AL1061" s="147">
        <v>30400.46</v>
      </c>
      <c r="AM1061" s="147" t="s">
        <v>5682</v>
      </c>
      <c r="AN1061" s="147" t="s">
        <v>5683</v>
      </c>
      <c r="AO1061" s="1" t="s">
        <v>5684</v>
      </c>
      <c r="AP1061" s="149"/>
    </row>
    <row r="1062" spans="1:42" ht="38.25">
      <c r="A1062" s="2">
        <v>1056</v>
      </c>
      <c r="B1062" s="145">
        <v>7560</v>
      </c>
      <c r="C1062" s="146" t="s">
        <v>1079</v>
      </c>
      <c r="D1062" s="147" t="s">
        <v>1073</v>
      </c>
      <c r="E1062" s="148" t="s">
        <v>5649</v>
      </c>
      <c r="F1062" s="147" t="s">
        <v>3311</v>
      </c>
      <c r="G1062" s="148" t="s">
        <v>2989</v>
      </c>
      <c r="H1062" s="147" t="s">
        <v>143</v>
      </c>
      <c r="I1062" s="147"/>
      <c r="J1062" s="147"/>
      <c r="K1062" s="147">
        <v>32902</v>
      </c>
      <c r="L1062" s="147"/>
      <c r="M1062" s="147">
        <v>3290.2</v>
      </c>
      <c r="N1062" s="147">
        <v>29611.8</v>
      </c>
      <c r="O1062" s="147">
        <v>2772</v>
      </c>
      <c r="P1062" s="147">
        <v>2000</v>
      </c>
      <c r="Q1062" s="147">
        <v>1000</v>
      </c>
      <c r="R1062" s="147">
        <v>78</v>
      </c>
      <c r="S1062" s="147">
        <v>0</v>
      </c>
      <c r="T1062" s="147"/>
      <c r="U1062" s="147"/>
      <c r="V1062" s="147"/>
      <c r="W1062" s="147"/>
      <c r="X1062" s="147"/>
      <c r="Y1062" s="147"/>
      <c r="Z1062" s="147">
        <f t="shared" si="16"/>
        <v>5850</v>
      </c>
      <c r="AA1062" s="147">
        <v>42042.2</v>
      </c>
      <c r="AB1062" s="147"/>
      <c r="AC1062" s="147"/>
      <c r="AD1062" s="147"/>
      <c r="AE1062" s="147">
        <v>6580.4</v>
      </c>
      <c r="AF1062" s="147">
        <v>0</v>
      </c>
      <c r="AG1062" s="147">
        <v>304.25</v>
      </c>
      <c r="AH1062" s="147">
        <v>0</v>
      </c>
      <c r="AI1062" s="147">
        <v>6884.65</v>
      </c>
      <c r="AJ1062" s="147">
        <v>35157.550000000003</v>
      </c>
      <c r="AK1062" s="147"/>
      <c r="AL1062" s="147">
        <v>35157.550000000003</v>
      </c>
      <c r="AM1062" s="147" t="s">
        <v>5685</v>
      </c>
      <c r="AN1062" s="147"/>
      <c r="AO1062" s="1" t="s">
        <v>5686</v>
      </c>
      <c r="AP1062" s="149"/>
    </row>
    <row r="1063" spans="1:42" ht="38.25">
      <c r="A1063" s="2">
        <v>1057</v>
      </c>
      <c r="B1063" s="145">
        <v>7601</v>
      </c>
      <c r="C1063" s="146" t="s">
        <v>1072</v>
      </c>
      <c r="D1063" s="147" t="s">
        <v>1073</v>
      </c>
      <c r="E1063" s="148" t="s">
        <v>5649</v>
      </c>
      <c r="F1063" s="147" t="s">
        <v>3311</v>
      </c>
      <c r="G1063" s="148" t="s">
        <v>2989</v>
      </c>
      <c r="H1063" s="147" t="s">
        <v>143</v>
      </c>
      <c r="I1063" s="147"/>
      <c r="J1063" s="147"/>
      <c r="K1063" s="147">
        <v>32902</v>
      </c>
      <c r="L1063" s="147"/>
      <c r="M1063" s="147">
        <v>3290.2</v>
      </c>
      <c r="N1063" s="147">
        <v>29611.8</v>
      </c>
      <c r="O1063" s="147">
        <v>2772</v>
      </c>
      <c r="P1063" s="147">
        <v>2000</v>
      </c>
      <c r="Q1063" s="147">
        <v>1000</v>
      </c>
      <c r="R1063" s="147"/>
      <c r="S1063" s="147">
        <v>648</v>
      </c>
      <c r="T1063" s="147"/>
      <c r="U1063" s="147"/>
      <c r="V1063" s="147"/>
      <c r="W1063" s="147"/>
      <c r="X1063" s="147"/>
      <c r="Y1063" s="147"/>
      <c r="Z1063" s="147">
        <f t="shared" si="16"/>
        <v>6420</v>
      </c>
      <c r="AA1063" s="147">
        <v>42612.2</v>
      </c>
      <c r="AB1063" s="147"/>
      <c r="AC1063" s="147"/>
      <c r="AD1063" s="147"/>
      <c r="AE1063" s="147">
        <v>6580.4</v>
      </c>
      <c r="AF1063" s="147">
        <v>0</v>
      </c>
      <c r="AG1063" s="147">
        <v>309.38</v>
      </c>
      <c r="AH1063" s="147">
        <v>0</v>
      </c>
      <c r="AI1063" s="147">
        <v>6889.78</v>
      </c>
      <c r="AJ1063" s="147">
        <v>35722.42</v>
      </c>
      <c r="AK1063" s="147"/>
      <c r="AL1063" s="147">
        <v>35722.42</v>
      </c>
      <c r="AM1063" s="147" t="s">
        <v>5687</v>
      </c>
      <c r="AN1063" s="147"/>
      <c r="AO1063" s="1">
        <v>0</v>
      </c>
      <c r="AP1063" s="149"/>
    </row>
    <row r="1064" spans="1:42" ht="63.75">
      <c r="A1064" s="2">
        <v>1058</v>
      </c>
      <c r="B1064" s="145">
        <v>4885</v>
      </c>
      <c r="C1064" s="146" t="s">
        <v>5688</v>
      </c>
      <c r="D1064" s="147" t="s">
        <v>664</v>
      </c>
      <c r="E1064" s="148" t="s">
        <v>5689</v>
      </c>
      <c r="F1064" s="147" t="s">
        <v>3311</v>
      </c>
      <c r="G1064" s="148" t="s">
        <v>1885</v>
      </c>
      <c r="H1064" s="147" t="s">
        <v>1886</v>
      </c>
      <c r="I1064" s="147" t="s">
        <v>1887</v>
      </c>
      <c r="J1064" s="147"/>
      <c r="K1064" s="147">
        <v>38491</v>
      </c>
      <c r="L1064" s="147">
        <v>16679</v>
      </c>
      <c r="M1064" s="147">
        <v>5517</v>
      </c>
      <c r="N1064" s="147">
        <v>49653</v>
      </c>
      <c r="O1064" s="147">
        <v>3344</v>
      </c>
      <c r="P1064" s="147">
        <v>2000</v>
      </c>
      <c r="Q1064" s="147">
        <v>1000</v>
      </c>
      <c r="R1064" s="147"/>
      <c r="S1064" s="147">
        <v>771</v>
      </c>
      <c r="T1064" s="147"/>
      <c r="U1064" s="147"/>
      <c r="V1064" s="147"/>
      <c r="W1064" s="147"/>
      <c r="X1064" s="147"/>
      <c r="Y1064" s="147"/>
      <c r="Z1064" s="147">
        <f t="shared" si="16"/>
        <v>7115</v>
      </c>
      <c r="AA1064" s="147">
        <v>67802</v>
      </c>
      <c r="AB1064" s="147"/>
      <c r="AC1064" s="147">
        <v>46716.09</v>
      </c>
      <c r="AD1064" s="147">
        <v>0</v>
      </c>
      <c r="AE1064" s="147">
        <v>11034</v>
      </c>
      <c r="AF1064" s="147">
        <v>2000</v>
      </c>
      <c r="AG1064" s="147">
        <v>498.71</v>
      </c>
      <c r="AH1064" s="147">
        <v>17983.04</v>
      </c>
      <c r="AI1064" s="147">
        <v>31515.75</v>
      </c>
      <c r="AJ1064" s="147">
        <v>36286.25</v>
      </c>
      <c r="AK1064" s="147"/>
      <c r="AL1064" s="147">
        <v>36286.25</v>
      </c>
      <c r="AM1064" s="147" t="s">
        <v>5690</v>
      </c>
      <c r="AN1064" s="147" t="s">
        <v>5691</v>
      </c>
      <c r="AO1064" s="1" t="s">
        <v>5692</v>
      </c>
      <c r="AP1064" s="149"/>
    </row>
    <row r="1065" spans="1:42" ht="63.75">
      <c r="A1065" s="2">
        <v>1059</v>
      </c>
      <c r="B1065" s="145">
        <v>4982</v>
      </c>
      <c r="C1065" s="146" t="s">
        <v>5693</v>
      </c>
      <c r="D1065" s="147" t="s">
        <v>664</v>
      </c>
      <c r="E1065" s="148" t="s">
        <v>5689</v>
      </c>
      <c r="F1065" s="147" t="s">
        <v>3311</v>
      </c>
      <c r="G1065" s="148" t="s">
        <v>1752</v>
      </c>
      <c r="H1065" s="147" t="s">
        <v>145</v>
      </c>
      <c r="I1065" s="147"/>
      <c r="J1065" s="147"/>
      <c r="K1065" s="147">
        <v>52774</v>
      </c>
      <c r="L1065" s="147">
        <v>17590</v>
      </c>
      <c r="M1065" s="147">
        <v>7036.4</v>
      </c>
      <c r="N1065" s="147">
        <v>63327.6</v>
      </c>
      <c r="O1065" s="147">
        <v>4620</v>
      </c>
      <c r="P1065" s="147">
        <v>2000</v>
      </c>
      <c r="Q1065" s="147">
        <v>1000</v>
      </c>
      <c r="R1065" s="147">
        <v>0</v>
      </c>
      <c r="S1065" s="147">
        <v>9956.27</v>
      </c>
      <c r="T1065" s="147">
        <v>2700</v>
      </c>
      <c r="U1065" s="147"/>
      <c r="V1065" s="147"/>
      <c r="W1065" s="147">
        <v>8000</v>
      </c>
      <c r="X1065" s="147"/>
      <c r="Y1065" s="147"/>
      <c r="Z1065" s="147">
        <f t="shared" si="16"/>
        <v>28276.27</v>
      </c>
      <c r="AA1065" s="147">
        <v>105676.67</v>
      </c>
      <c r="AB1065" s="147">
        <v>1055.48</v>
      </c>
      <c r="AC1065" s="147">
        <v>55933.47</v>
      </c>
      <c r="AD1065" s="147">
        <v>14750</v>
      </c>
      <c r="AE1065" s="147">
        <v>14072.8</v>
      </c>
      <c r="AF1065" s="147">
        <v>11000</v>
      </c>
      <c r="AG1065" s="147">
        <v>477.74</v>
      </c>
      <c r="AH1065" s="147">
        <v>29848.400000000001</v>
      </c>
      <c r="AI1065" s="147">
        <v>70148.94</v>
      </c>
      <c r="AJ1065" s="147">
        <v>35527.730000000003</v>
      </c>
      <c r="AK1065" s="147"/>
      <c r="AL1065" s="147">
        <v>35527.730000000003</v>
      </c>
      <c r="AM1065" s="147" t="s">
        <v>5694</v>
      </c>
      <c r="AN1065" s="147" t="s">
        <v>5695</v>
      </c>
      <c r="AO1065" s="1" t="s">
        <v>5696</v>
      </c>
      <c r="AP1065" s="149" t="s">
        <v>5697</v>
      </c>
    </row>
    <row r="1066" spans="1:42" ht="63.75">
      <c r="A1066" s="2">
        <v>1060</v>
      </c>
      <c r="B1066" s="145">
        <v>4996</v>
      </c>
      <c r="C1066" s="146" t="s">
        <v>1204</v>
      </c>
      <c r="D1066" s="147" t="s">
        <v>664</v>
      </c>
      <c r="E1066" s="148" t="s">
        <v>5689</v>
      </c>
      <c r="F1066" s="147" t="s">
        <v>3311</v>
      </c>
      <c r="G1066" s="148" t="s">
        <v>1693</v>
      </c>
      <c r="H1066" s="147" t="s">
        <v>145</v>
      </c>
      <c r="I1066" s="147"/>
      <c r="J1066" s="147"/>
      <c r="K1066" s="147">
        <v>52774</v>
      </c>
      <c r="L1066" s="147">
        <v>10554</v>
      </c>
      <c r="M1066" s="147">
        <v>6332.8</v>
      </c>
      <c r="N1066" s="147">
        <v>56995.199999999997</v>
      </c>
      <c r="O1066" s="147">
        <v>4620</v>
      </c>
      <c r="P1066" s="147">
        <v>2000</v>
      </c>
      <c r="Q1066" s="147">
        <v>1000</v>
      </c>
      <c r="R1066" s="147"/>
      <c r="S1066" s="147">
        <v>1436</v>
      </c>
      <c r="T1066" s="147"/>
      <c r="U1066" s="147"/>
      <c r="V1066" s="147"/>
      <c r="W1066" s="147"/>
      <c r="X1066" s="147"/>
      <c r="Y1066" s="147"/>
      <c r="Z1066" s="147">
        <f t="shared" si="16"/>
        <v>9056</v>
      </c>
      <c r="AA1066" s="147">
        <v>78716.800000000003</v>
      </c>
      <c r="AB1066" s="147"/>
      <c r="AC1066" s="147">
        <v>52015.57</v>
      </c>
      <c r="AD1066" s="147">
        <v>0</v>
      </c>
      <c r="AE1066" s="147">
        <v>12665.6</v>
      </c>
      <c r="AF1066" s="147">
        <v>8000</v>
      </c>
      <c r="AG1066" s="147">
        <v>500</v>
      </c>
      <c r="AH1066" s="147">
        <v>21347.84</v>
      </c>
      <c r="AI1066" s="147">
        <v>42513.440000000002</v>
      </c>
      <c r="AJ1066" s="147">
        <v>36203.360000000001</v>
      </c>
      <c r="AK1066" s="147"/>
      <c r="AL1066" s="147">
        <v>36203.360000000001</v>
      </c>
      <c r="AM1066" s="147" t="s">
        <v>5698</v>
      </c>
      <c r="AN1066" s="147" t="s">
        <v>5699</v>
      </c>
      <c r="AO1066" s="1" t="s">
        <v>5700</v>
      </c>
      <c r="AP1066" s="149"/>
    </row>
    <row r="1067" spans="1:42" ht="63.75">
      <c r="A1067" s="2">
        <v>1061</v>
      </c>
      <c r="B1067" s="145">
        <v>6406</v>
      </c>
      <c r="C1067" s="146" t="s">
        <v>5701</v>
      </c>
      <c r="D1067" s="147" t="s">
        <v>664</v>
      </c>
      <c r="E1067" s="148" t="s">
        <v>5689</v>
      </c>
      <c r="F1067" s="147" t="s">
        <v>3311</v>
      </c>
      <c r="G1067" s="148" t="s">
        <v>1693</v>
      </c>
      <c r="H1067" s="147" t="s">
        <v>691</v>
      </c>
      <c r="I1067" s="147"/>
      <c r="J1067" s="147"/>
      <c r="K1067" s="147">
        <v>48737</v>
      </c>
      <c r="L1067" s="147">
        <v>9750</v>
      </c>
      <c r="M1067" s="147">
        <v>5848.7</v>
      </c>
      <c r="N1067" s="147">
        <v>52638.3</v>
      </c>
      <c r="O1067" s="147">
        <v>4420</v>
      </c>
      <c r="P1067" s="147">
        <v>2000</v>
      </c>
      <c r="Q1067" s="147">
        <v>1000</v>
      </c>
      <c r="R1067" s="147">
        <v>0</v>
      </c>
      <c r="S1067" s="147">
        <v>1325</v>
      </c>
      <c r="T1067" s="147"/>
      <c r="U1067" s="147"/>
      <c r="V1067" s="147"/>
      <c r="W1067" s="147"/>
      <c r="X1067" s="147"/>
      <c r="Y1067" s="147"/>
      <c r="Z1067" s="147">
        <f t="shared" si="16"/>
        <v>8745</v>
      </c>
      <c r="AA1067" s="147">
        <v>73080.7</v>
      </c>
      <c r="AB1067" s="147"/>
      <c r="AC1067" s="147">
        <v>21259.01</v>
      </c>
      <c r="AD1067" s="147">
        <v>0</v>
      </c>
      <c r="AE1067" s="147">
        <v>11697.4</v>
      </c>
      <c r="AF1067" s="147">
        <v>8000</v>
      </c>
      <c r="AG1067" s="147">
        <v>461.31</v>
      </c>
      <c r="AH1067" s="147">
        <v>7526.14</v>
      </c>
      <c r="AI1067" s="147">
        <v>27684.85</v>
      </c>
      <c r="AJ1067" s="147">
        <v>45395.85</v>
      </c>
      <c r="AK1067" s="147"/>
      <c r="AL1067" s="147">
        <v>45395.85</v>
      </c>
      <c r="AM1067" s="147" t="s">
        <v>5702</v>
      </c>
      <c r="AN1067" s="147" t="s">
        <v>5703</v>
      </c>
      <c r="AO1067" s="1" t="s">
        <v>5704</v>
      </c>
      <c r="AP1067" s="149"/>
    </row>
    <row r="1068" spans="1:42" ht="63.75">
      <c r="A1068" s="2">
        <v>1062</v>
      </c>
      <c r="B1068" s="145">
        <v>6422</v>
      </c>
      <c r="C1068" s="146" t="s">
        <v>5705</v>
      </c>
      <c r="D1068" s="147" t="s">
        <v>664</v>
      </c>
      <c r="E1068" s="148" t="s">
        <v>5689</v>
      </c>
      <c r="F1068" s="147" t="s">
        <v>3311</v>
      </c>
      <c r="G1068" s="148" t="s">
        <v>3742</v>
      </c>
      <c r="H1068" s="147" t="s">
        <v>615</v>
      </c>
      <c r="I1068" s="147"/>
      <c r="J1068" s="147"/>
      <c r="K1068" s="147">
        <v>43689</v>
      </c>
      <c r="L1068" s="147">
        <v>1456</v>
      </c>
      <c r="M1068" s="147">
        <v>4514.5</v>
      </c>
      <c r="N1068" s="147">
        <v>40630.5</v>
      </c>
      <c r="O1068" s="147">
        <v>3850</v>
      </c>
      <c r="P1068" s="147">
        <v>2000</v>
      </c>
      <c r="Q1068" s="147">
        <v>1000</v>
      </c>
      <c r="R1068" s="147">
        <v>135</v>
      </c>
      <c r="S1068" s="147"/>
      <c r="T1068" s="147"/>
      <c r="U1068" s="147"/>
      <c r="V1068" s="147"/>
      <c r="W1068" s="147"/>
      <c r="X1068" s="147"/>
      <c r="Y1068" s="147"/>
      <c r="Z1068" s="147">
        <f t="shared" si="16"/>
        <v>6985</v>
      </c>
      <c r="AA1068" s="147">
        <v>56644.5</v>
      </c>
      <c r="AB1068" s="147"/>
      <c r="AC1068" s="147">
        <v>30376.83</v>
      </c>
      <c r="AD1068" s="147">
        <v>0</v>
      </c>
      <c r="AE1068" s="147">
        <v>9029</v>
      </c>
      <c r="AF1068" s="147">
        <v>5000</v>
      </c>
      <c r="AG1068" s="147">
        <v>455.42</v>
      </c>
      <c r="AH1068" s="147">
        <v>5687.03</v>
      </c>
      <c r="AI1068" s="147">
        <v>20171.45</v>
      </c>
      <c r="AJ1068" s="147">
        <v>36473.050000000003</v>
      </c>
      <c r="AK1068" s="147"/>
      <c r="AL1068" s="147">
        <v>36473.050000000003</v>
      </c>
      <c r="AM1068" s="147" t="s">
        <v>5706</v>
      </c>
      <c r="AN1068" s="147" t="s">
        <v>5707</v>
      </c>
      <c r="AO1068" s="1" t="s">
        <v>5708</v>
      </c>
      <c r="AP1068" s="149"/>
    </row>
    <row r="1069" spans="1:42" ht="63.75">
      <c r="A1069" s="2">
        <v>1063</v>
      </c>
      <c r="B1069" s="145">
        <v>7150</v>
      </c>
      <c r="C1069" s="146" t="s">
        <v>506</v>
      </c>
      <c r="D1069" s="147" t="s">
        <v>664</v>
      </c>
      <c r="E1069" s="148" t="s">
        <v>5689</v>
      </c>
      <c r="F1069" s="147" t="s">
        <v>3311</v>
      </c>
      <c r="G1069" s="148" t="s">
        <v>3083</v>
      </c>
      <c r="H1069" s="147" t="s">
        <v>144</v>
      </c>
      <c r="I1069" s="147"/>
      <c r="J1069" s="147"/>
      <c r="K1069" s="147">
        <v>35420</v>
      </c>
      <c r="L1069" s="147">
        <v>2362</v>
      </c>
      <c r="M1069" s="147">
        <v>3778.2</v>
      </c>
      <c r="N1069" s="147">
        <v>34003.800000000003</v>
      </c>
      <c r="O1069" s="147">
        <v>3344</v>
      </c>
      <c r="P1069" s="147">
        <v>2000</v>
      </c>
      <c r="Q1069" s="147">
        <v>1000</v>
      </c>
      <c r="R1069" s="147"/>
      <c r="S1069" s="147">
        <v>771</v>
      </c>
      <c r="T1069" s="147"/>
      <c r="U1069" s="147"/>
      <c r="V1069" s="147"/>
      <c r="W1069" s="147"/>
      <c r="X1069" s="147"/>
      <c r="Y1069" s="147"/>
      <c r="Z1069" s="147">
        <f t="shared" si="16"/>
        <v>7115</v>
      </c>
      <c r="AA1069" s="147">
        <v>48675.199999999997</v>
      </c>
      <c r="AB1069" s="147"/>
      <c r="AC1069" s="147">
        <v>6202.08</v>
      </c>
      <c r="AD1069" s="147"/>
      <c r="AE1069" s="147">
        <v>7556.4</v>
      </c>
      <c r="AF1069" s="147">
        <v>10000</v>
      </c>
      <c r="AG1069" s="147">
        <v>359.54</v>
      </c>
      <c r="AH1069" s="147">
        <v>356.23</v>
      </c>
      <c r="AI1069" s="147">
        <v>18272.169999999998</v>
      </c>
      <c r="AJ1069" s="147">
        <v>30403.03</v>
      </c>
      <c r="AK1069" s="147"/>
      <c r="AL1069" s="147">
        <v>30403.03</v>
      </c>
      <c r="AM1069" s="147" t="s">
        <v>5709</v>
      </c>
      <c r="AN1069" s="147" t="s">
        <v>5710</v>
      </c>
      <c r="AO1069" s="1" t="s">
        <v>5711</v>
      </c>
      <c r="AP1069" s="149"/>
    </row>
    <row r="1070" spans="1:42" ht="63.75">
      <c r="A1070" s="2">
        <v>1064</v>
      </c>
      <c r="B1070" s="145">
        <v>7397</v>
      </c>
      <c r="C1070" s="146" t="s">
        <v>3625</v>
      </c>
      <c r="D1070" s="147" t="s">
        <v>664</v>
      </c>
      <c r="E1070" s="148" t="s">
        <v>5689</v>
      </c>
      <c r="F1070" s="147" t="s">
        <v>3311</v>
      </c>
      <c r="G1070" s="148" t="s">
        <v>2989</v>
      </c>
      <c r="H1070" s="147" t="s">
        <v>615</v>
      </c>
      <c r="I1070" s="147"/>
      <c r="J1070" s="147"/>
      <c r="K1070" s="147">
        <v>43689</v>
      </c>
      <c r="L1070" s="147"/>
      <c r="M1070" s="147">
        <v>4368.8999999999996</v>
      </c>
      <c r="N1070" s="147">
        <v>39320.1</v>
      </c>
      <c r="O1070" s="147">
        <v>3850</v>
      </c>
      <c r="P1070" s="147">
        <v>2000</v>
      </c>
      <c r="Q1070" s="147">
        <v>1000</v>
      </c>
      <c r="R1070" s="147">
        <v>0</v>
      </c>
      <c r="S1070" s="147">
        <v>1100</v>
      </c>
      <c r="T1070" s="147"/>
      <c r="U1070" s="147"/>
      <c r="V1070" s="147"/>
      <c r="W1070" s="147"/>
      <c r="X1070" s="147"/>
      <c r="Y1070" s="147"/>
      <c r="Z1070" s="147">
        <f t="shared" si="16"/>
        <v>7950</v>
      </c>
      <c r="AA1070" s="147">
        <v>56007.9</v>
      </c>
      <c r="AB1070" s="147"/>
      <c r="AC1070" s="147"/>
      <c r="AD1070" s="147"/>
      <c r="AE1070" s="147">
        <v>8737.7999999999993</v>
      </c>
      <c r="AF1070" s="147">
        <v>0</v>
      </c>
      <c r="AG1070" s="147">
        <v>472.7</v>
      </c>
      <c r="AH1070" s="147">
        <v>0</v>
      </c>
      <c r="AI1070" s="147">
        <v>9210.5</v>
      </c>
      <c r="AJ1070" s="147">
        <v>46797.4</v>
      </c>
      <c r="AK1070" s="147"/>
      <c r="AL1070" s="147">
        <v>46797.4</v>
      </c>
      <c r="AM1070" s="147" t="s">
        <v>5712</v>
      </c>
      <c r="AN1070" s="147"/>
      <c r="AO1070" s="1">
        <v>0</v>
      </c>
      <c r="AP1070" s="149"/>
    </row>
    <row r="1071" spans="1:42" ht="63.75">
      <c r="A1071" s="2">
        <v>1065</v>
      </c>
      <c r="B1071" s="145">
        <v>7434</v>
      </c>
      <c r="C1071" s="146" t="s">
        <v>5713</v>
      </c>
      <c r="D1071" s="147" t="s">
        <v>664</v>
      </c>
      <c r="E1071" s="148" t="s">
        <v>5689</v>
      </c>
      <c r="F1071" s="147" t="s">
        <v>3311</v>
      </c>
      <c r="G1071" s="148" t="s">
        <v>2989</v>
      </c>
      <c r="H1071" s="147" t="s">
        <v>615</v>
      </c>
      <c r="I1071" s="147"/>
      <c r="J1071" s="147"/>
      <c r="K1071" s="147">
        <v>43689</v>
      </c>
      <c r="L1071" s="147"/>
      <c r="M1071" s="147">
        <v>4368.8999999999996</v>
      </c>
      <c r="N1071" s="147">
        <v>39320.1</v>
      </c>
      <c r="O1071" s="147">
        <v>3850</v>
      </c>
      <c r="P1071" s="147">
        <v>2000</v>
      </c>
      <c r="Q1071" s="147">
        <v>1000</v>
      </c>
      <c r="R1071" s="147">
        <v>0</v>
      </c>
      <c r="S1071" s="147">
        <v>1100</v>
      </c>
      <c r="T1071" s="147"/>
      <c r="U1071" s="147"/>
      <c r="V1071" s="147"/>
      <c r="W1071" s="147"/>
      <c r="X1071" s="147"/>
      <c r="Y1071" s="147"/>
      <c r="Z1071" s="147">
        <f t="shared" si="16"/>
        <v>7950</v>
      </c>
      <c r="AA1071" s="147">
        <v>56007.9</v>
      </c>
      <c r="AB1071" s="147"/>
      <c r="AC1071" s="147"/>
      <c r="AD1071" s="147"/>
      <c r="AE1071" s="147">
        <v>8737.7999999999993</v>
      </c>
      <c r="AF1071" s="147">
        <v>0</v>
      </c>
      <c r="AG1071" s="147">
        <v>425.43</v>
      </c>
      <c r="AH1071" s="147">
        <v>0</v>
      </c>
      <c r="AI1071" s="147">
        <v>9163.23</v>
      </c>
      <c r="AJ1071" s="147">
        <v>46844.67</v>
      </c>
      <c r="AK1071" s="147"/>
      <c r="AL1071" s="147">
        <v>46844.67</v>
      </c>
      <c r="AM1071" s="147" t="s">
        <v>5714</v>
      </c>
      <c r="AN1071" s="147"/>
      <c r="AO1071" s="1">
        <v>0</v>
      </c>
      <c r="AP1071" s="149"/>
    </row>
    <row r="1072" spans="1:42" ht="63.75">
      <c r="A1072" s="2">
        <v>1066</v>
      </c>
      <c r="B1072" s="145">
        <v>7542</v>
      </c>
      <c r="C1072" s="146" t="s">
        <v>5715</v>
      </c>
      <c r="D1072" s="147" t="s">
        <v>664</v>
      </c>
      <c r="E1072" s="148" t="s">
        <v>5689</v>
      </c>
      <c r="F1072" s="147" t="s">
        <v>3311</v>
      </c>
      <c r="G1072" s="148" t="s">
        <v>2989</v>
      </c>
      <c r="H1072" s="147" t="s">
        <v>144</v>
      </c>
      <c r="I1072" s="147"/>
      <c r="J1072" s="147"/>
      <c r="K1072" s="147">
        <v>35420</v>
      </c>
      <c r="L1072" s="147"/>
      <c r="M1072" s="147">
        <v>3542</v>
      </c>
      <c r="N1072" s="147">
        <v>31878</v>
      </c>
      <c r="O1072" s="147">
        <v>3344</v>
      </c>
      <c r="P1072" s="147">
        <v>2000</v>
      </c>
      <c r="Q1072" s="147">
        <v>1000</v>
      </c>
      <c r="R1072" s="147"/>
      <c r="S1072" s="147">
        <v>771</v>
      </c>
      <c r="T1072" s="147"/>
      <c r="U1072" s="147"/>
      <c r="V1072" s="147"/>
      <c r="W1072" s="147"/>
      <c r="X1072" s="147"/>
      <c r="Y1072" s="147"/>
      <c r="Z1072" s="147">
        <f t="shared" si="16"/>
        <v>7115</v>
      </c>
      <c r="AA1072" s="147">
        <v>46077</v>
      </c>
      <c r="AB1072" s="147"/>
      <c r="AC1072" s="147"/>
      <c r="AD1072" s="147"/>
      <c r="AE1072" s="147">
        <v>7084</v>
      </c>
      <c r="AF1072" s="147">
        <v>0</v>
      </c>
      <c r="AG1072" s="147">
        <v>350.94</v>
      </c>
      <c r="AH1072" s="147">
        <v>0</v>
      </c>
      <c r="AI1072" s="147">
        <v>7434.94</v>
      </c>
      <c r="AJ1072" s="147">
        <v>38642.06</v>
      </c>
      <c r="AK1072" s="147"/>
      <c r="AL1072" s="147">
        <v>38642.06</v>
      </c>
      <c r="AM1072" s="147" t="s">
        <v>5716</v>
      </c>
      <c r="AN1072" s="147"/>
      <c r="AO1072" s="1">
        <v>0</v>
      </c>
      <c r="AP1072" s="149"/>
    </row>
    <row r="1073" spans="1:42" ht="63.75">
      <c r="A1073" s="2">
        <v>1067</v>
      </c>
      <c r="B1073" s="145">
        <v>7627</v>
      </c>
      <c r="C1073" s="146" t="s">
        <v>5717</v>
      </c>
      <c r="D1073" s="147" t="s">
        <v>664</v>
      </c>
      <c r="E1073" s="148" t="s">
        <v>5689</v>
      </c>
      <c r="F1073" s="147" t="s">
        <v>3311</v>
      </c>
      <c r="G1073" s="148" t="s">
        <v>2989</v>
      </c>
      <c r="H1073" s="147" t="s">
        <v>144</v>
      </c>
      <c r="I1073" s="147"/>
      <c r="J1073" s="147"/>
      <c r="K1073" s="147">
        <v>35420</v>
      </c>
      <c r="L1073" s="147"/>
      <c r="M1073" s="147">
        <v>3542</v>
      </c>
      <c r="N1073" s="147">
        <v>31878</v>
      </c>
      <c r="O1073" s="147">
        <v>3344</v>
      </c>
      <c r="P1073" s="147">
        <v>2000</v>
      </c>
      <c r="Q1073" s="147">
        <v>1000</v>
      </c>
      <c r="R1073" s="147"/>
      <c r="S1073" s="147">
        <v>771</v>
      </c>
      <c r="T1073" s="147"/>
      <c r="U1073" s="147"/>
      <c r="V1073" s="147"/>
      <c r="W1073" s="147"/>
      <c r="X1073" s="147"/>
      <c r="Y1073" s="147"/>
      <c r="Z1073" s="147">
        <f t="shared" si="16"/>
        <v>7115</v>
      </c>
      <c r="AA1073" s="147">
        <v>46077</v>
      </c>
      <c r="AB1073" s="147"/>
      <c r="AC1073" s="147"/>
      <c r="AD1073" s="147"/>
      <c r="AE1073" s="147">
        <v>7084</v>
      </c>
      <c r="AF1073" s="147">
        <v>0</v>
      </c>
      <c r="AG1073" s="147">
        <v>350.94</v>
      </c>
      <c r="AH1073" s="147">
        <v>0</v>
      </c>
      <c r="AI1073" s="147">
        <v>7434.94</v>
      </c>
      <c r="AJ1073" s="147">
        <v>38642.06</v>
      </c>
      <c r="AK1073" s="147"/>
      <c r="AL1073" s="147">
        <v>38642.06</v>
      </c>
      <c r="AM1073" s="147" t="s">
        <v>5718</v>
      </c>
      <c r="AN1073" s="147"/>
      <c r="AO1073" s="1">
        <v>0</v>
      </c>
      <c r="AP1073" s="149"/>
    </row>
    <row r="1074" spans="1:42" ht="38.25">
      <c r="A1074" s="2">
        <v>1068</v>
      </c>
      <c r="B1074" s="145">
        <v>5161</v>
      </c>
      <c r="C1074" s="146" t="s">
        <v>1206</v>
      </c>
      <c r="D1074" s="147" t="s">
        <v>670</v>
      </c>
      <c r="E1074" s="148" t="s">
        <v>5719</v>
      </c>
      <c r="F1074" s="147" t="s">
        <v>3311</v>
      </c>
      <c r="G1074" s="148" t="s">
        <v>1777</v>
      </c>
      <c r="H1074" s="147" t="s">
        <v>145</v>
      </c>
      <c r="I1074" s="147"/>
      <c r="J1074" s="147"/>
      <c r="K1074" s="147">
        <v>52774</v>
      </c>
      <c r="L1074" s="147">
        <v>15831</v>
      </c>
      <c r="M1074" s="147">
        <v>6860.5</v>
      </c>
      <c r="N1074" s="147">
        <v>61744.5</v>
      </c>
      <c r="O1074" s="147">
        <v>4620</v>
      </c>
      <c r="P1074" s="147">
        <v>2000</v>
      </c>
      <c r="Q1074" s="147">
        <v>1000</v>
      </c>
      <c r="R1074" s="147"/>
      <c r="S1074" s="147">
        <v>1436</v>
      </c>
      <c r="T1074" s="147">
        <v>2400</v>
      </c>
      <c r="U1074" s="147"/>
      <c r="V1074" s="147"/>
      <c r="W1074" s="147">
        <v>6000</v>
      </c>
      <c r="X1074" s="147"/>
      <c r="Y1074" s="147"/>
      <c r="Z1074" s="147">
        <f t="shared" si="16"/>
        <v>17456</v>
      </c>
      <c r="AA1074" s="147">
        <v>92921.5</v>
      </c>
      <c r="AB1074" s="147">
        <v>1055.48</v>
      </c>
      <c r="AC1074" s="147">
        <v>49656.87</v>
      </c>
      <c r="AD1074" s="147">
        <v>0</v>
      </c>
      <c r="AE1074" s="147">
        <v>13721</v>
      </c>
      <c r="AF1074" s="147">
        <v>10000</v>
      </c>
      <c r="AG1074" s="147">
        <v>500</v>
      </c>
      <c r="AH1074" s="147">
        <v>24214.1</v>
      </c>
      <c r="AI1074" s="147">
        <v>48435.1</v>
      </c>
      <c r="AJ1074" s="147">
        <v>44486.400000000001</v>
      </c>
      <c r="AK1074" s="147"/>
      <c r="AL1074" s="147">
        <v>44486.400000000001</v>
      </c>
      <c r="AM1074" s="147" t="s">
        <v>5720</v>
      </c>
      <c r="AN1074" s="147" t="s">
        <v>5721</v>
      </c>
      <c r="AO1074" s="1" t="s">
        <v>5722</v>
      </c>
      <c r="AP1074" s="149"/>
    </row>
    <row r="1075" spans="1:42" ht="38.25">
      <c r="A1075" s="2">
        <v>1069</v>
      </c>
      <c r="B1075" s="145">
        <v>5773</v>
      </c>
      <c r="C1075" s="146" t="s">
        <v>5723</v>
      </c>
      <c r="D1075" s="147" t="s">
        <v>670</v>
      </c>
      <c r="E1075" s="148" t="s">
        <v>5719</v>
      </c>
      <c r="F1075" s="147" t="s">
        <v>3311</v>
      </c>
      <c r="G1075" s="148" t="s">
        <v>1716</v>
      </c>
      <c r="H1075" s="147" t="s">
        <v>144</v>
      </c>
      <c r="I1075" s="147"/>
      <c r="J1075" s="147"/>
      <c r="K1075" s="147">
        <v>35420</v>
      </c>
      <c r="L1075" s="147">
        <v>12991</v>
      </c>
      <c r="M1075" s="147">
        <v>4841.1000000000004</v>
      </c>
      <c r="N1075" s="147">
        <v>43569.9</v>
      </c>
      <c r="O1075" s="147">
        <v>3344</v>
      </c>
      <c r="P1075" s="147">
        <v>2000</v>
      </c>
      <c r="Q1075" s="147">
        <v>1000</v>
      </c>
      <c r="R1075" s="147"/>
      <c r="S1075" s="147">
        <v>771</v>
      </c>
      <c r="T1075" s="147"/>
      <c r="U1075" s="147"/>
      <c r="V1075" s="147"/>
      <c r="W1075" s="147"/>
      <c r="X1075" s="147"/>
      <c r="Y1075" s="147"/>
      <c r="Z1075" s="147">
        <f t="shared" si="16"/>
        <v>7115</v>
      </c>
      <c r="AA1075" s="147">
        <v>60367.1</v>
      </c>
      <c r="AB1075" s="147"/>
      <c r="AC1075" s="147">
        <v>27264.65</v>
      </c>
      <c r="AD1075" s="147">
        <v>0</v>
      </c>
      <c r="AE1075" s="147">
        <v>9682.2000000000007</v>
      </c>
      <c r="AF1075" s="147">
        <v>5000</v>
      </c>
      <c r="AG1075" s="147">
        <v>413.2</v>
      </c>
      <c r="AH1075" s="147">
        <v>8473.2800000000007</v>
      </c>
      <c r="AI1075" s="147">
        <v>23568.68</v>
      </c>
      <c r="AJ1075" s="147">
        <v>36798.42</v>
      </c>
      <c r="AK1075" s="147"/>
      <c r="AL1075" s="147">
        <v>36798.42</v>
      </c>
      <c r="AM1075" s="147" t="s">
        <v>5724</v>
      </c>
      <c r="AN1075" s="147" t="s">
        <v>5725</v>
      </c>
      <c r="AO1075" s="1" t="s">
        <v>5726</v>
      </c>
      <c r="AP1075" s="149"/>
    </row>
    <row r="1076" spans="1:42" ht="38.25">
      <c r="A1076" s="2">
        <v>1070</v>
      </c>
      <c r="B1076" s="145">
        <v>5863</v>
      </c>
      <c r="C1076" s="146" t="s">
        <v>5727</v>
      </c>
      <c r="D1076" s="147" t="s">
        <v>670</v>
      </c>
      <c r="E1076" s="148" t="s">
        <v>5719</v>
      </c>
      <c r="F1076" s="147" t="s">
        <v>3311</v>
      </c>
      <c r="G1076" s="148" t="s">
        <v>1716</v>
      </c>
      <c r="H1076" s="147" t="s">
        <v>144</v>
      </c>
      <c r="I1076" s="147"/>
      <c r="J1076" s="147"/>
      <c r="K1076" s="147">
        <v>35420</v>
      </c>
      <c r="L1076" s="147">
        <v>12991</v>
      </c>
      <c r="M1076" s="147">
        <v>4841.1000000000004</v>
      </c>
      <c r="N1076" s="147">
        <v>43569.9</v>
      </c>
      <c r="O1076" s="147">
        <v>3344</v>
      </c>
      <c r="P1076" s="147">
        <v>2000</v>
      </c>
      <c r="Q1076" s="147">
        <v>1000</v>
      </c>
      <c r="R1076" s="147"/>
      <c r="S1076" s="147">
        <v>771</v>
      </c>
      <c r="T1076" s="147"/>
      <c r="U1076" s="147"/>
      <c r="V1076" s="147"/>
      <c r="W1076" s="147"/>
      <c r="X1076" s="147"/>
      <c r="Y1076" s="147"/>
      <c r="Z1076" s="147">
        <f t="shared" si="16"/>
        <v>7115</v>
      </c>
      <c r="AA1076" s="147">
        <v>60367.1</v>
      </c>
      <c r="AB1076" s="147"/>
      <c r="AC1076" s="147">
        <v>28928.45</v>
      </c>
      <c r="AD1076" s="147">
        <v>0</v>
      </c>
      <c r="AE1076" s="147">
        <v>9682.2000000000007</v>
      </c>
      <c r="AF1076" s="147">
        <v>10000</v>
      </c>
      <c r="AG1076" s="147">
        <v>430.39</v>
      </c>
      <c r="AH1076" s="147">
        <v>6031.12</v>
      </c>
      <c r="AI1076" s="147">
        <v>26143.71</v>
      </c>
      <c r="AJ1076" s="147">
        <v>34223.39</v>
      </c>
      <c r="AK1076" s="147"/>
      <c r="AL1076" s="147">
        <v>34223.39</v>
      </c>
      <c r="AM1076" s="147" t="s">
        <v>5728</v>
      </c>
      <c r="AN1076" s="147" t="s">
        <v>5729</v>
      </c>
      <c r="AO1076" s="1" t="s">
        <v>5730</v>
      </c>
      <c r="AP1076" s="149"/>
    </row>
    <row r="1077" spans="1:42" ht="38.25">
      <c r="A1077" s="2">
        <v>1071</v>
      </c>
      <c r="B1077" s="145">
        <v>6158</v>
      </c>
      <c r="C1077" s="146" t="s">
        <v>5731</v>
      </c>
      <c r="D1077" s="147" t="s">
        <v>670</v>
      </c>
      <c r="E1077" s="148" t="s">
        <v>5719</v>
      </c>
      <c r="F1077" s="147" t="s">
        <v>3311</v>
      </c>
      <c r="G1077" s="148" t="s">
        <v>2821</v>
      </c>
      <c r="H1077" s="147" t="s">
        <v>142</v>
      </c>
      <c r="I1077" s="147"/>
      <c r="J1077" s="147"/>
      <c r="K1077" s="147">
        <v>46207</v>
      </c>
      <c r="L1077" s="147">
        <v>6160</v>
      </c>
      <c r="M1077" s="147">
        <v>5236.7</v>
      </c>
      <c r="N1077" s="147">
        <v>47130.3</v>
      </c>
      <c r="O1077" s="147">
        <v>4220</v>
      </c>
      <c r="P1077" s="147">
        <v>2000</v>
      </c>
      <c r="Q1077" s="147">
        <v>1000</v>
      </c>
      <c r="R1077" s="147"/>
      <c r="S1077" s="147">
        <v>1211</v>
      </c>
      <c r="T1077" s="147"/>
      <c r="U1077" s="147"/>
      <c r="V1077" s="147"/>
      <c r="W1077" s="147"/>
      <c r="X1077" s="147"/>
      <c r="Y1077" s="147"/>
      <c r="Z1077" s="147">
        <f t="shared" si="16"/>
        <v>8431</v>
      </c>
      <c r="AA1077" s="147">
        <v>66034.7</v>
      </c>
      <c r="AB1077" s="147"/>
      <c r="AC1077" s="147">
        <v>24985.67</v>
      </c>
      <c r="AD1077" s="147">
        <v>0</v>
      </c>
      <c r="AE1077" s="147">
        <v>10473.4</v>
      </c>
      <c r="AF1077" s="147">
        <v>7000</v>
      </c>
      <c r="AG1077" s="147">
        <v>494.83</v>
      </c>
      <c r="AH1077" s="147">
        <v>7716</v>
      </c>
      <c r="AI1077" s="147">
        <v>25684.23</v>
      </c>
      <c r="AJ1077" s="147">
        <v>40350.47</v>
      </c>
      <c r="AK1077" s="147"/>
      <c r="AL1077" s="147">
        <v>40350.47</v>
      </c>
      <c r="AM1077" s="147" t="s">
        <v>5732</v>
      </c>
      <c r="AN1077" s="147" t="s">
        <v>5733</v>
      </c>
      <c r="AO1077" s="1" t="s">
        <v>5734</v>
      </c>
      <c r="AP1077" s="149"/>
    </row>
    <row r="1078" spans="1:42" ht="38.25">
      <c r="A1078" s="2">
        <v>1072</v>
      </c>
      <c r="B1078" s="145">
        <v>6368</v>
      </c>
      <c r="C1078" s="146" t="s">
        <v>5735</v>
      </c>
      <c r="D1078" s="147" t="s">
        <v>670</v>
      </c>
      <c r="E1078" s="148" t="s">
        <v>5719</v>
      </c>
      <c r="F1078" s="147" t="s">
        <v>3311</v>
      </c>
      <c r="G1078" s="148" t="s">
        <v>1693</v>
      </c>
      <c r="H1078" s="147" t="s">
        <v>144</v>
      </c>
      <c r="I1078" s="147"/>
      <c r="J1078" s="147"/>
      <c r="K1078" s="147">
        <v>35420</v>
      </c>
      <c r="L1078" s="147">
        <v>7086</v>
      </c>
      <c r="M1078" s="147">
        <v>4250.6000000000004</v>
      </c>
      <c r="N1078" s="147">
        <v>38255.4</v>
      </c>
      <c r="O1078" s="147">
        <v>3344</v>
      </c>
      <c r="P1078" s="147">
        <v>2000</v>
      </c>
      <c r="Q1078" s="147">
        <v>1000</v>
      </c>
      <c r="R1078" s="147">
        <v>93</v>
      </c>
      <c r="S1078" s="147"/>
      <c r="T1078" s="147"/>
      <c r="U1078" s="147"/>
      <c r="V1078" s="147"/>
      <c r="W1078" s="147"/>
      <c r="X1078" s="147"/>
      <c r="Y1078" s="147"/>
      <c r="Z1078" s="147">
        <f t="shared" si="16"/>
        <v>6437</v>
      </c>
      <c r="AA1078" s="147">
        <v>53193.599999999999</v>
      </c>
      <c r="AB1078" s="147"/>
      <c r="AC1078" s="147">
        <v>27048.44</v>
      </c>
      <c r="AD1078" s="147">
        <v>0</v>
      </c>
      <c r="AE1078" s="147">
        <v>8501.2000000000007</v>
      </c>
      <c r="AF1078" s="147">
        <v>5000</v>
      </c>
      <c r="AG1078" s="147">
        <v>459.85</v>
      </c>
      <c r="AH1078" s="147">
        <v>4790.1899999999996</v>
      </c>
      <c r="AI1078" s="147">
        <v>18751.240000000002</v>
      </c>
      <c r="AJ1078" s="147">
        <v>34442.36</v>
      </c>
      <c r="AK1078" s="147"/>
      <c r="AL1078" s="147">
        <v>34442.36</v>
      </c>
      <c r="AM1078" s="147" t="s">
        <v>5736</v>
      </c>
      <c r="AN1078" s="147" t="s">
        <v>5737</v>
      </c>
      <c r="AO1078" s="1" t="s">
        <v>5738</v>
      </c>
      <c r="AP1078" s="149"/>
    </row>
    <row r="1079" spans="1:42" ht="38.25">
      <c r="A1079" s="2">
        <v>1073</v>
      </c>
      <c r="B1079" s="145">
        <v>7340</v>
      </c>
      <c r="C1079" s="146" t="s">
        <v>669</v>
      </c>
      <c r="D1079" s="147" t="s">
        <v>670</v>
      </c>
      <c r="E1079" s="148" t="s">
        <v>5719</v>
      </c>
      <c r="F1079" s="147" t="s">
        <v>3311</v>
      </c>
      <c r="G1079" s="148" t="s">
        <v>3742</v>
      </c>
      <c r="H1079" s="147" t="s">
        <v>143</v>
      </c>
      <c r="I1079" s="147"/>
      <c r="J1079" s="147"/>
      <c r="K1079" s="147">
        <v>32902</v>
      </c>
      <c r="L1079" s="147">
        <v>1097</v>
      </c>
      <c r="M1079" s="147">
        <v>3399.9</v>
      </c>
      <c r="N1079" s="147">
        <v>30599.1</v>
      </c>
      <c r="O1079" s="147">
        <v>2772</v>
      </c>
      <c r="P1079" s="147">
        <v>2000</v>
      </c>
      <c r="Q1079" s="147">
        <v>1000</v>
      </c>
      <c r="R1079" s="147"/>
      <c r="S1079" s="147">
        <v>648</v>
      </c>
      <c r="T1079" s="147"/>
      <c r="U1079" s="147"/>
      <c r="V1079" s="147"/>
      <c r="W1079" s="147"/>
      <c r="X1079" s="147"/>
      <c r="Y1079" s="147"/>
      <c r="Z1079" s="147">
        <f t="shared" si="16"/>
        <v>6420</v>
      </c>
      <c r="AA1079" s="147">
        <v>43818.9</v>
      </c>
      <c r="AB1079" s="147"/>
      <c r="AC1079" s="147"/>
      <c r="AD1079" s="147"/>
      <c r="AE1079" s="147">
        <v>6799.8</v>
      </c>
      <c r="AF1079" s="147">
        <v>7000</v>
      </c>
      <c r="AG1079" s="147">
        <v>225.17</v>
      </c>
      <c r="AH1079" s="147">
        <v>0</v>
      </c>
      <c r="AI1079" s="147">
        <v>14024.97</v>
      </c>
      <c r="AJ1079" s="147">
        <v>29793.93</v>
      </c>
      <c r="AK1079" s="147"/>
      <c r="AL1079" s="147">
        <v>29793.93</v>
      </c>
      <c r="AM1079" s="147" t="s">
        <v>5739</v>
      </c>
      <c r="AN1079" s="147"/>
      <c r="AO1079" s="1" t="s">
        <v>5740</v>
      </c>
      <c r="AP1079" s="149"/>
    </row>
    <row r="1080" spans="1:42" ht="38.25">
      <c r="A1080" s="2">
        <v>1074</v>
      </c>
      <c r="B1080" s="145">
        <v>7476</v>
      </c>
      <c r="C1080" s="146" t="s">
        <v>5741</v>
      </c>
      <c r="D1080" s="147" t="s">
        <v>670</v>
      </c>
      <c r="E1080" s="148" t="s">
        <v>5719</v>
      </c>
      <c r="F1080" s="147" t="s">
        <v>3311</v>
      </c>
      <c r="G1080" s="148" t="s">
        <v>2989</v>
      </c>
      <c r="H1080" s="147" t="s">
        <v>144</v>
      </c>
      <c r="I1080" s="147"/>
      <c r="J1080" s="147"/>
      <c r="K1080" s="147">
        <v>35420</v>
      </c>
      <c r="L1080" s="147"/>
      <c r="M1080" s="147">
        <v>3542</v>
      </c>
      <c r="N1080" s="147">
        <v>31878</v>
      </c>
      <c r="O1080" s="147">
        <v>3344</v>
      </c>
      <c r="P1080" s="147">
        <v>2000</v>
      </c>
      <c r="Q1080" s="147">
        <v>1000</v>
      </c>
      <c r="R1080" s="147">
        <v>0</v>
      </c>
      <c r="S1080" s="147">
        <v>771</v>
      </c>
      <c r="T1080" s="147"/>
      <c r="U1080" s="147"/>
      <c r="V1080" s="147"/>
      <c r="W1080" s="147"/>
      <c r="X1080" s="147"/>
      <c r="Y1080" s="147"/>
      <c r="Z1080" s="147">
        <f t="shared" si="16"/>
        <v>7115</v>
      </c>
      <c r="AA1080" s="147">
        <v>46077</v>
      </c>
      <c r="AB1080" s="147"/>
      <c r="AC1080" s="147"/>
      <c r="AD1080" s="147"/>
      <c r="AE1080" s="147">
        <v>7084</v>
      </c>
      <c r="AF1080" s="147">
        <v>5000</v>
      </c>
      <c r="AG1080" s="147">
        <v>306.64999999999998</v>
      </c>
      <c r="AH1080" s="147">
        <v>0</v>
      </c>
      <c r="AI1080" s="147">
        <v>12390.65</v>
      </c>
      <c r="AJ1080" s="147">
        <v>33686.35</v>
      </c>
      <c r="AK1080" s="147"/>
      <c r="AL1080" s="147">
        <v>33686.35</v>
      </c>
      <c r="AM1080" s="147" t="s">
        <v>5742</v>
      </c>
      <c r="AN1080" s="147"/>
      <c r="AO1080" s="1" t="s">
        <v>5743</v>
      </c>
      <c r="AP1080" s="149"/>
    </row>
    <row r="1081" spans="1:42" ht="38.25">
      <c r="A1081" s="2">
        <v>1075</v>
      </c>
      <c r="B1081" s="145">
        <v>7545</v>
      </c>
      <c r="C1081" s="146" t="s">
        <v>1071</v>
      </c>
      <c r="D1081" s="147" t="s">
        <v>670</v>
      </c>
      <c r="E1081" s="148" t="s">
        <v>5719</v>
      </c>
      <c r="F1081" s="147" t="s">
        <v>3311</v>
      </c>
      <c r="G1081" s="148" t="s">
        <v>2989</v>
      </c>
      <c r="H1081" s="147" t="s">
        <v>144</v>
      </c>
      <c r="I1081" s="147"/>
      <c r="J1081" s="147"/>
      <c r="K1081" s="147">
        <v>35420</v>
      </c>
      <c r="L1081" s="147"/>
      <c r="M1081" s="147">
        <v>3542</v>
      </c>
      <c r="N1081" s="147">
        <v>31878</v>
      </c>
      <c r="O1081" s="147">
        <v>3344</v>
      </c>
      <c r="P1081" s="147">
        <v>2000</v>
      </c>
      <c r="Q1081" s="147">
        <v>1000</v>
      </c>
      <c r="R1081" s="147">
        <v>0</v>
      </c>
      <c r="S1081" s="147">
        <v>771</v>
      </c>
      <c r="T1081" s="147"/>
      <c r="U1081" s="147"/>
      <c r="V1081" s="147"/>
      <c r="W1081" s="147"/>
      <c r="X1081" s="147"/>
      <c r="Y1081" s="147"/>
      <c r="Z1081" s="147">
        <f t="shared" si="16"/>
        <v>7115</v>
      </c>
      <c r="AA1081" s="147">
        <v>46077</v>
      </c>
      <c r="AB1081" s="147"/>
      <c r="AC1081" s="147"/>
      <c r="AD1081" s="147"/>
      <c r="AE1081" s="147">
        <v>7084</v>
      </c>
      <c r="AF1081" s="147">
        <v>0</v>
      </c>
      <c r="AG1081" s="147">
        <v>389.93</v>
      </c>
      <c r="AH1081" s="147">
        <v>0</v>
      </c>
      <c r="AI1081" s="147">
        <v>7473.93</v>
      </c>
      <c r="AJ1081" s="147">
        <v>38603.07</v>
      </c>
      <c r="AK1081" s="147"/>
      <c r="AL1081" s="147">
        <v>38603.07</v>
      </c>
      <c r="AM1081" s="147" t="s">
        <v>5744</v>
      </c>
      <c r="AN1081" s="147"/>
      <c r="AO1081" s="1">
        <v>0</v>
      </c>
      <c r="AP1081" s="149"/>
    </row>
    <row r="1082" spans="1:42" ht="38.25">
      <c r="A1082" s="2">
        <v>1076</v>
      </c>
      <c r="B1082" s="145">
        <v>7566</v>
      </c>
      <c r="C1082" s="146" t="s">
        <v>1074</v>
      </c>
      <c r="D1082" s="147" t="s">
        <v>670</v>
      </c>
      <c r="E1082" s="148" t="s">
        <v>5719</v>
      </c>
      <c r="F1082" s="147" t="s">
        <v>3311</v>
      </c>
      <c r="G1082" s="148" t="s">
        <v>2989</v>
      </c>
      <c r="H1082" s="147" t="s">
        <v>143</v>
      </c>
      <c r="I1082" s="147"/>
      <c r="J1082" s="147"/>
      <c r="K1082" s="147">
        <v>32902</v>
      </c>
      <c r="L1082" s="147"/>
      <c r="M1082" s="147">
        <v>3290.2</v>
      </c>
      <c r="N1082" s="147">
        <v>29611.8</v>
      </c>
      <c r="O1082" s="147">
        <v>2772</v>
      </c>
      <c r="P1082" s="147">
        <v>2000</v>
      </c>
      <c r="Q1082" s="147">
        <v>1000</v>
      </c>
      <c r="R1082" s="147">
        <v>0</v>
      </c>
      <c r="S1082" s="147">
        <v>648</v>
      </c>
      <c r="T1082" s="147"/>
      <c r="U1082" s="147"/>
      <c r="V1082" s="147"/>
      <c r="W1082" s="147"/>
      <c r="X1082" s="147"/>
      <c r="Y1082" s="147"/>
      <c r="Z1082" s="147">
        <f t="shared" si="16"/>
        <v>6420</v>
      </c>
      <c r="AA1082" s="147">
        <v>42612.2</v>
      </c>
      <c r="AB1082" s="147"/>
      <c r="AC1082" s="147"/>
      <c r="AD1082" s="147"/>
      <c r="AE1082" s="147">
        <v>6580.4</v>
      </c>
      <c r="AF1082" s="147">
        <v>0</v>
      </c>
      <c r="AG1082" s="147">
        <v>310.61</v>
      </c>
      <c r="AH1082" s="147">
        <v>0</v>
      </c>
      <c r="AI1082" s="147">
        <v>6891.01</v>
      </c>
      <c r="AJ1082" s="147">
        <v>35721.19</v>
      </c>
      <c r="AK1082" s="147"/>
      <c r="AL1082" s="147">
        <v>35721.19</v>
      </c>
      <c r="AM1082" s="147" t="s">
        <v>5745</v>
      </c>
      <c r="AN1082" s="147"/>
      <c r="AO1082" s="1">
        <v>0</v>
      </c>
      <c r="AP1082" s="149"/>
    </row>
    <row r="1083" spans="1:42" ht="38.25">
      <c r="A1083" s="2">
        <v>1077</v>
      </c>
      <c r="B1083" s="145">
        <v>90181</v>
      </c>
      <c r="C1083" s="146" t="s">
        <v>5746</v>
      </c>
      <c r="D1083" s="147" t="s">
        <v>670</v>
      </c>
      <c r="E1083" s="148" t="s">
        <v>5719</v>
      </c>
      <c r="F1083" s="147" t="s">
        <v>3311</v>
      </c>
      <c r="G1083" s="148"/>
      <c r="H1083" s="147" t="s">
        <v>3533</v>
      </c>
      <c r="I1083" s="147"/>
      <c r="J1083" s="147"/>
      <c r="K1083" s="147">
        <v>27612</v>
      </c>
      <c r="L1083" s="147"/>
      <c r="M1083" s="147">
        <v>0</v>
      </c>
      <c r="N1083" s="147">
        <v>27612</v>
      </c>
      <c r="O1083" s="147"/>
      <c r="P1083" s="147">
        <v>2000</v>
      </c>
      <c r="Q1083" s="147">
        <v>1000</v>
      </c>
      <c r="R1083" s="147"/>
      <c r="S1083" s="147"/>
      <c r="T1083" s="147"/>
      <c r="U1083" s="147"/>
      <c r="V1083" s="147">
        <v>0</v>
      </c>
      <c r="W1083" s="147"/>
      <c r="X1083" s="147"/>
      <c r="Y1083" s="147"/>
      <c r="Z1083" s="147">
        <f t="shared" si="16"/>
        <v>3000</v>
      </c>
      <c r="AA1083" s="147">
        <v>30612</v>
      </c>
      <c r="AB1083" s="147"/>
      <c r="AC1083" s="147"/>
      <c r="AD1083" s="147">
        <v>0</v>
      </c>
      <c r="AE1083" s="147">
        <v>0</v>
      </c>
      <c r="AF1083" s="147">
        <v>0</v>
      </c>
      <c r="AG1083" s="147">
        <v>306.12</v>
      </c>
      <c r="AH1083" s="147">
        <v>0</v>
      </c>
      <c r="AI1083" s="147">
        <v>306.12</v>
      </c>
      <c r="AJ1083" s="147">
        <v>30305.88</v>
      </c>
      <c r="AK1083" s="147"/>
      <c r="AL1083" s="147">
        <v>30305.88</v>
      </c>
      <c r="AM1083" s="147" t="s">
        <v>5747</v>
      </c>
      <c r="AN1083" s="147"/>
      <c r="AO1083" s="1">
        <v>0</v>
      </c>
      <c r="AP1083" s="149"/>
    </row>
    <row r="1084" spans="1:42" ht="38.25">
      <c r="A1084" s="2">
        <v>1078</v>
      </c>
      <c r="B1084" s="145">
        <v>90197</v>
      </c>
      <c r="C1084" s="146" t="s">
        <v>5748</v>
      </c>
      <c r="D1084" s="147" t="s">
        <v>670</v>
      </c>
      <c r="E1084" s="148" t="s">
        <v>5719</v>
      </c>
      <c r="F1084" s="147" t="s">
        <v>3311</v>
      </c>
      <c r="G1084" s="148"/>
      <c r="H1084" s="147" t="s">
        <v>3233</v>
      </c>
      <c r="I1084" s="147"/>
      <c r="J1084" s="147"/>
      <c r="K1084" s="147">
        <v>24702</v>
      </c>
      <c r="L1084" s="147"/>
      <c r="M1084" s="147">
        <v>0</v>
      </c>
      <c r="N1084" s="147">
        <v>24702</v>
      </c>
      <c r="O1084" s="147"/>
      <c r="P1084" s="147">
        <v>2000</v>
      </c>
      <c r="Q1084" s="147">
        <v>1000</v>
      </c>
      <c r="R1084" s="147"/>
      <c r="S1084" s="147"/>
      <c r="T1084" s="147"/>
      <c r="U1084" s="147"/>
      <c r="V1084" s="147">
        <v>0</v>
      </c>
      <c r="W1084" s="147"/>
      <c r="X1084" s="147"/>
      <c r="Y1084" s="147"/>
      <c r="Z1084" s="147">
        <f t="shared" si="16"/>
        <v>3000</v>
      </c>
      <c r="AA1084" s="147">
        <v>27702</v>
      </c>
      <c r="AB1084" s="147"/>
      <c r="AC1084" s="147"/>
      <c r="AD1084" s="147">
        <v>0</v>
      </c>
      <c r="AE1084" s="147">
        <v>0</v>
      </c>
      <c r="AF1084" s="147">
        <v>0</v>
      </c>
      <c r="AG1084" s="147">
        <v>277.02</v>
      </c>
      <c r="AH1084" s="147">
        <v>0</v>
      </c>
      <c r="AI1084" s="147">
        <v>277.02</v>
      </c>
      <c r="AJ1084" s="147">
        <v>27424.98</v>
      </c>
      <c r="AK1084" s="147"/>
      <c r="AL1084" s="147">
        <v>27424.98</v>
      </c>
      <c r="AM1084" s="147" t="s">
        <v>5749</v>
      </c>
      <c r="AN1084" s="147"/>
      <c r="AO1084" s="1">
        <v>0</v>
      </c>
      <c r="AP1084" s="149"/>
    </row>
    <row r="1085" spans="1:42" ht="38.25">
      <c r="A1085" s="2">
        <v>1079</v>
      </c>
      <c r="B1085" s="145">
        <v>4985</v>
      </c>
      <c r="C1085" s="146" t="s">
        <v>1223</v>
      </c>
      <c r="D1085" s="147" t="s">
        <v>1186</v>
      </c>
      <c r="E1085" s="148" t="s">
        <v>5750</v>
      </c>
      <c r="F1085" s="147" t="s">
        <v>3311</v>
      </c>
      <c r="G1085" s="148" t="s">
        <v>1686</v>
      </c>
      <c r="H1085" s="147" t="s">
        <v>145</v>
      </c>
      <c r="I1085" s="147"/>
      <c r="J1085" s="147"/>
      <c r="K1085" s="147">
        <v>52774</v>
      </c>
      <c r="L1085" s="147">
        <v>12313</v>
      </c>
      <c r="M1085" s="147">
        <v>6508.7</v>
      </c>
      <c r="N1085" s="147">
        <v>58578.3</v>
      </c>
      <c r="O1085" s="147">
        <v>4620</v>
      </c>
      <c r="P1085" s="147">
        <v>2000</v>
      </c>
      <c r="Q1085" s="147">
        <v>1000</v>
      </c>
      <c r="R1085" s="147"/>
      <c r="S1085" s="147">
        <v>1436</v>
      </c>
      <c r="T1085" s="147">
        <v>2400</v>
      </c>
      <c r="U1085" s="147"/>
      <c r="V1085" s="147"/>
      <c r="W1085" s="147">
        <v>6000</v>
      </c>
      <c r="X1085" s="147"/>
      <c r="Y1085" s="147"/>
      <c r="Z1085" s="147">
        <f t="shared" si="16"/>
        <v>17456</v>
      </c>
      <c r="AA1085" s="147">
        <v>89051.7</v>
      </c>
      <c r="AB1085" s="147">
        <v>1055.48</v>
      </c>
      <c r="AC1085" s="147">
        <v>48582.73</v>
      </c>
      <c r="AD1085" s="147">
        <v>0</v>
      </c>
      <c r="AE1085" s="147">
        <v>13017.4</v>
      </c>
      <c r="AF1085" s="147">
        <v>14000</v>
      </c>
      <c r="AG1085" s="147">
        <v>500</v>
      </c>
      <c r="AH1085" s="147">
        <v>23454.7</v>
      </c>
      <c r="AI1085" s="147">
        <v>50972.1</v>
      </c>
      <c r="AJ1085" s="147">
        <v>38079.599999999999</v>
      </c>
      <c r="AK1085" s="147"/>
      <c r="AL1085" s="147">
        <v>38079.599999999999</v>
      </c>
      <c r="AM1085" s="147" t="s">
        <v>5751</v>
      </c>
      <c r="AN1085" s="147" t="s">
        <v>5752</v>
      </c>
      <c r="AO1085" s="1" t="s">
        <v>5753</v>
      </c>
      <c r="AP1085" s="149"/>
    </row>
    <row r="1086" spans="1:42" ht="38.25">
      <c r="A1086" s="2">
        <v>1080</v>
      </c>
      <c r="B1086" s="145">
        <v>5775</v>
      </c>
      <c r="C1086" s="146" t="s">
        <v>1185</v>
      </c>
      <c r="D1086" s="147" t="s">
        <v>1186</v>
      </c>
      <c r="E1086" s="148" t="s">
        <v>5750</v>
      </c>
      <c r="F1086" s="147" t="s">
        <v>3311</v>
      </c>
      <c r="G1086" s="148" t="s">
        <v>1716</v>
      </c>
      <c r="H1086" s="147" t="s">
        <v>144</v>
      </c>
      <c r="I1086" s="147" t="s">
        <v>1959</v>
      </c>
      <c r="J1086" s="147"/>
      <c r="K1086" s="147">
        <v>38491</v>
      </c>
      <c r="L1086" s="147">
        <v>14113</v>
      </c>
      <c r="M1086" s="147">
        <v>5260.4</v>
      </c>
      <c r="N1086" s="147">
        <v>47343.6</v>
      </c>
      <c r="O1086" s="147">
        <v>3344</v>
      </c>
      <c r="P1086" s="147">
        <v>2000</v>
      </c>
      <c r="Q1086" s="147">
        <v>1000</v>
      </c>
      <c r="R1086" s="147">
        <v>93</v>
      </c>
      <c r="S1086" s="147"/>
      <c r="T1086" s="147"/>
      <c r="U1086" s="147"/>
      <c r="V1086" s="147"/>
      <c r="W1086" s="147"/>
      <c r="X1086" s="147"/>
      <c r="Y1086" s="147"/>
      <c r="Z1086" s="147">
        <f t="shared" si="16"/>
        <v>6437</v>
      </c>
      <c r="AA1086" s="147">
        <v>64301.4</v>
      </c>
      <c r="AB1086" s="147"/>
      <c r="AC1086" s="147">
        <v>35797.74</v>
      </c>
      <c r="AD1086" s="147">
        <v>0</v>
      </c>
      <c r="AE1086" s="147">
        <v>10520.8</v>
      </c>
      <c r="AF1086" s="147">
        <v>12000</v>
      </c>
      <c r="AG1086" s="147">
        <v>436.74</v>
      </c>
      <c r="AH1086" s="147">
        <v>8827.83</v>
      </c>
      <c r="AI1086" s="147">
        <v>31785.37</v>
      </c>
      <c r="AJ1086" s="147">
        <v>32516.03</v>
      </c>
      <c r="AK1086" s="147"/>
      <c r="AL1086" s="147">
        <v>32516.03</v>
      </c>
      <c r="AM1086" s="147" t="s">
        <v>5754</v>
      </c>
      <c r="AN1086" s="147" t="s">
        <v>5755</v>
      </c>
      <c r="AO1086" s="1" t="s">
        <v>5756</v>
      </c>
      <c r="AP1086" s="149"/>
    </row>
    <row r="1087" spans="1:42" ht="38.25">
      <c r="A1087" s="2">
        <v>1081</v>
      </c>
      <c r="B1087" s="145">
        <v>5822</v>
      </c>
      <c r="C1087" s="146" t="s">
        <v>5757</v>
      </c>
      <c r="D1087" s="147" t="s">
        <v>1186</v>
      </c>
      <c r="E1087" s="148" t="s">
        <v>5750</v>
      </c>
      <c r="F1087" s="147" t="s">
        <v>3311</v>
      </c>
      <c r="G1087" s="148" t="s">
        <v>1716</v>
      </c>
      <c r="H1087" s="147" t="s">
        <v>144</v>
      </c>
      <c r="I1087" s="147"/>
      <c r="J1087" s="147"/>
      <c r="K1087" s="147">
        <v>35420</v>
      </c>
      <c r="L1087" s="147">
        <v>12991</v>
      </c>
      <c r="M1087" s="147">
        <v>4841.1000000000004</v>
      </c>
      <c r="N1087" s="147">
        <v>43569.9</v>
      </c>
      <c r="O1087" s="147">
        <v>3344</v>
      </c>
      <c r="P1087" s="147">
        <v>2000</v>
      </c>
      <c r="Q1087" s="147">
        <v>1000</v>
      </c>
      <c r="R1087" s="147"/>
      <c r="S1087" s="147">
        <v>771</v>
      </c>
      <c r="T1087" s="147"/>
      <c r="U1087" s="147"/>
      <c r="V1087" s="147"/>
      <c r="W1087" s="147"/>
      <c r="X1087" s="147"/>
      <c r="Y1087" s="147"/>
      <c r="Z1087" s="147">
        <f t="shared" si="16"/>
        <v>7115</v>
      </c>
      <c r="AA1087" s="147">
        <v>60367.1</v>
      </c>
      <c r="AB1087" s="147"/>
      <c r="AC1087" s="147">
        <v>33663.9</v>
      </c>
      <c r="AD1087" s="147">
        <v>0</v>
      </c>
      <c r="AE1087" s="147">
        <v>9682.2000000000007</v>
      </c>
      <c r="AF1087" s="147">
        <v>12000</v>
      </c>
      <c r="AG1087" s="147">
        <v>433.59</v>
      </c>
      <c r="AH1087" s="147">
        <v>7566.11</v>
      </c>
      <c r="AI1087" s="147">
        <v>29681.9</v>
      </c>
      <c r="AJ1087" s="147">
        <v>30685.200000000001</v>
      </c>
      <c r="AK1087" s="147"/>
      <c r="AL1087" s="147">
        <v>30685.200000000001</v>
      </c>
      <c r="AM1087" s="147" t="s">
        <v>5758</v>
      </c>
      <c r="AN1087" s="147" t="s">
        <v>5759</v>
      </c>
      <c r="AO1087" s="1" t="s">
        <v>5760</v>
      </c>
      <c r="AP1087" s="149"/>
    </row>
    <row r="1088" spans="1:42" ht="38.25">
      <c r="A1088" s="2">
        <v>1082</v>
      </c>
      <c r="B1088" s="145">
        <v>5976</v>
      </c>
      <c r="C1088" s="146" t="s">
        <v>5761</v>
      </c>
      <c r="D1088" s="147" t="s">
        <v>1186</v>
      </c>
      <c r="E1088" s="148" t="s">
        <v>5750</v>
      </c>
      <c r="F1088" s="147" t="s">
        <v>3311</v>
      </c>
      <c r="G1088" s="148" t="s">
        <v>1716</v>
      </c>
      <c r="H1088" s="147" t="s">
        <v>144</v>
      </c>
      <c r="I1088" s="147"/>
      <c r="J1088" s="147"/>
      <c r="K1088" s="147">
        <v>35420</v>
      </c>
      <c r="L1088" s="147">
        <v>12991</v>
      </c>
      <c r="M1088" s="147">
        <v>4841.1000000000004</v>
      </c>
      <c r="N1088" s="147">
        <v>43569.9</v>
      </c>
      <c r="O1088" s="147">
        <v>3344</v>
      </c>
      <c r="P1088" s="147">
        <v>2000</v>
      </c>
      <c r="Q1088" s="147">
        <v>1000</v>
      </c>
      <c r="R1088" s="147">
        <v>93</v>
      </c>
      <c r="S1088" s="147"/>
      <c r="T1088" s="147"/>
      <c r="U1088" s="147"/>
      <c r="V1088" s="147"/>
      <c r="W1088" s="147"/>
      <c r="X1088" s="147"/>
      <c r="Y1088" s="147"/>
      <c r="Z1088" s="147">
        <f t="shared" si="16"/>
        <v>6437</v>
      </c>
      <c r="AA1088" s="147">
        <v>59689.1</v>
      </c>
      <c r="AB1088" s="147"/>
      <c r="AC1088" s="147">
        <v>29239.24</v>
      </c>
      <c r="AD1088" s="147">
        <v>0</v>
      </c>
      <c r="AE1088" s="147">
        <v>9682.2000000000007</v>
      </c>
      <c r="AF1088" s="147">
        <v>12000</v>
      </c>
      <c r="AG1088" s="147">
        <v>414.02</v>
      </c>
      <c r="AH1088" s="147">
        <v>5985.23</v>
      </c>
      <c r="AI1088" s="147">
        <v>28081.45</v>
      </c>
      <c r="AJ1088" s="147">
        <v>31607.65</v>
      </c>
      <c r="AK1088" s="147"/>
      <c r="AL1088" s="147">
        <v>31607.65</v>
      </c>
      <c r="AM1088" s="147" t="s">
        <v>5762</v>
      </c>
      <c r="AN1088" s="147" t="s">
        <v>5763</v>
      </c>
      <c r="AO1088" s="1" t="s">
        <v>5764</v>
      </c>
      <c r="AP1088" s="149"/>
    </row>
    <row r="1089" spans="1:42" ht="38.25">
      <c r="A1089" s="2">
        <v>1083</v>
      </c>
      <c r="B1089" s="145">
        <v>6775</v>
      </c>
      <c r="C1089" s="146" t="s">
        <v>5765</v>
      </c>
      <c r="D1089" s="147" t="s">
        <v>1186</v>
      </c>
      <c r="E1089" s="148" t="s">
        <v>5750</v>
      </c>
      <c r="F1089" s="147" t="s">
        <v>3311</v>
      </c>
      <c r="G1089" s="148" t="s">
        <v>2181</v>
      </c>
      <c r="H1089" s="147" t="s">
        <v>142</v>
      </c>
      <c r="I1089" s="147"/>
      <c r="J1089" s="147"/>
      <c r="K1089" s="147">
        <v>46207</v>
      </c>
      <c r="L1089" s="147">
        <v>7700</v>
      </c>
      <c r="M1089" s="147">
        <v>5390.7</v>
      </c>
      <c r="N1089" s="147">
        <v>48516.3</v>
      </c>
      <c r="O1089" s="147">
        <v>4220</v>
      </c>
      <c r="P1089" s="147">
        <v>2000</v>
      </c>
      <c r="Q1089" s="147">
        <v>1000</v>
      </c>
      <c r="R1089" s="147"/>
      <c r="S1089" s="147">
        <v>1211</v>
      </c>
      <c r="T1089" s="147"/>
      <c r="U1089" s="147"/>
      <c r="V1089" s="147"/>
      <c r="W1089" s="147"/>
      <c r="X1089" s="147"/>
      <c r="Y1089" s="147"/>
      <c r="Z1089" s="147">
        <f t="shared" si="16"/>
        <v>8431</v>
      </c>
      <c r="AA1089" s="147">
        <v>67728.7</v>
      </c>
      <c r="AB1089" s="147"/>
      <c r="AC1089" s="147">
        <v>34642.550000000003</v>
      </c>
      <c r="AD1089" s="147">
        <v>0</v>
      </c>
      <c r="AE1089" s="147">
        <v>10781.4</v>
      </c>
      <c r="AF1089" s="147">
        <v>12000</v>
      </c>
      <c r="AG1089" s="147">
        <v>448.43</v>
      </c>
      <c r="AH1089" s="147">
        <v>9927.08</v>
      </c>
      <c r="AI1089" s="147">
        <v>33156.910000000003</v>
      </c>
      <c r="AJ1089" s="147">
        <v>34571.79</v>
      </c>
      <c r="AK1089" s="147"/>
      <c r="AL1089" s="147">
        <v>34571.79</v>
      </c>
      <c r="AM1089" s="147" t="s">
        <v>5766</v>
      </c>
      <c r="AN1089" s="147" t="s">
        <v>5767</v>
      </c>
      <c r="AO1089" s="1" t="s">
        <v>5768</v>
      </c>
      <c r="AP1089" s="149"/>
    </row>
    <row r="1090" spans="1:42" ht="38.25">
      <c r="A1090" s="2">
        <v>1084</v>
      </c>
      <c r="B1090" s="145">
        <v>6826</v>
      </c>
      <c r="C1090" s="146" t="s">
        <v>5769</v>
      </c>
      <c r="D1090" s="147" t="s">
        <v>1186</v>
      </c>
      <c r="E1090" s="148" t="s">
        <v>5750</v>
      </c>
      <c r="F1090" s="147" t="s">
        <v>3311</v>
      </c>
      <c r="G1090" s="148" t="s">
        <v>2989</v>
      </c>
      <c r="H1090" s="147" t="s">
        <v>615</v>
      </c>
      <c r="I1090" s="147"/>
      <c r="J1090" s="147"/>
      <c r="K1090" s="147">
        <v>43689</v>
      </c>
      <c r="L1090" s="147">
        <v>0</v>
      </c>
      <c r="M1090" s="147">
        <v>4368.8999999999996</v>
      </c>
      <c r="N1090" s="147">
        <v>39320.1</v>
      </c>
      <c r="O1090" s="147">
        <v>3850</v>
      </c>
      <c r="P1090" s="147">
        <v>2000</v>
      </c>
      <c r="Q1090" s="147">
        <v>1000</v>
      </c>
      <c r="R1090" s="147">
        <v>0</v>
      </c>
      <c r="S1090" s="147">
        <v>1100</v>
      </c>
      <c r="T1090" s="147"/>
      <c r="U1090" s="147"/>
      <c r="V1090" s="147"/>
      <c r="W1090" s="147"/>
      <c r="X1090" s="147"/>
      <c r="Y1090" s="147"/>
      <c r="Z1090" s="147">
        <f t="shared" si="16"/>
        <v>7950</v>
      </c>
      <c r="AA1090" s="147">
        <v>56007.9</v>
      </c>
      <c r="AB1090" s="147"/>
      <c r="AC1090" s="147">
        <v>10328.790000000001</v>
      </c>
      <c r="AD1090" s="147">
        <v>0</v>
      </c>
      <c r="AE1090" s="147">
        <v>8737.7999999999993</v>
      </c>
      <c r="AF1090" s="147">
        <v>15000</v>
      </c>
      <c r="AG1090" s="147">
        <v>416.78</v>
      </c>
      <c r="AH1090" s="147">
        <v>586.04999999999995</v>
      </c>
      <c r="AI1090" s="147">
        <v>24740.63</v>
      </c>
      <c r="AJ1090" s="147">
        <v>31267.27</v>
      </c>
      <c r="AK1090" s="147"/>
      <c r="AL1090" s="147">
        <v>31267.27</v>
      </c>
      <c r="AM1090" s="147" t="s">
        <v>5770</v>
      </c>
      <c r="AN1090" s="147" t="s">
        <v>5771</v>
      </c>
      <c r="AO1090" s="1" t="s">
        <v>5772</v>
      </c>
      <c r="AP1090" s="149"/>
    </row>
    <row r="1091" spans="1:42" ht="38.25">
      <c r="A1091" s="2">
        <v>1085</v>
      </c>
      <c r="B1091" s="145">
        <v>7320</v>
      </c>
      <c r="C1091" s="146" t="s">
        <v>5773</v>
      </c>
      <c r="D1091" s="147" t="s">
        <v>1186</v>
      </c>
      <c r="E1091" s="148" t="s">
        <v>5750</v>
      </c>
      <c r="F1091" s="147" t="s">
        <v>3311</v>
      </c>
      <c r="G1091" s="148" t="s">
        <v>3742</v>
      </c>
      <c r="H1091" s="147" t="s">
        <v>143</v>
      </c>
      <c r="I1091" s="147"/>
      <c r="J1091" s="147"/>
      <c r="K1091" s="147">
        <v>32902</v>
      </c>
      <c r="L1091" s="147">
        <v>1097</v>
      </c>
      <c r="M1091" s="147">
        <v>3399.9</v>
      </c>
      <c r="N1091" s="147">
        <v>30599.1</v>
      </c>
      <c r="O1091" s="147">
        <v>2772</v>
      </c>
      <c r="P1091" s="147">
        <v>2000</v>
      </c>
      <c r="Q1091" s="147">
        <v>1000</v>
      </c>
      <c r="R1091" s="147"/>
      <c r="S1091" s="147">
        <v>648</v>
      </c>
      <c r="T1091" s="147"/>
      <c r="U1091" s="147"/>
      <c r="V1091" s="147"/>
      <c r="W1091" s="147"/>
      <c r="X1091" s="147"/>
      <c r="Y1091" s="147"/>
      <c r="Z1091" s="147">
        <f t="shared" si="16"/>
        <v>6420</v>
      </c>
      <c r="AA1091" s="147">
        <v>43818.9</v>
      </c>
      <c r="AB1091" s="147"/>
      <c r="AC1091" s="147"/>
      <c r="AD1091" s="147"/>
      <c r="AE1091" s="147">
        <v>6799.8</v>
      </c>
      <c r="AF1091" s="147">
        <v>0</v>
      </c>
      <c r="AG1091" s="147">
        <v>370.19</v>
      </c>
      <c r="AH1091" s="147">
        <v>0</v>
      </c>
      <c r="AI1091" s="147">
        <v>7169.99</v>
      </c>
      <c r="AJ1091" s="147">
        <v>36648.910000000003</v>
      </c>
      <c r="AK1091" s="147"/>
      <c r="AL1091" s="147">
        <v>36648.910000000003</v>
      </c>
      <c r="AM1091" s="147" t="s">
        <v>5774</v>
      </c>
      <c r="AN1091" s="147"/>
      <c r="AO1091" s="1" t="s">
        <v>5775</v>
      </c>
      <c r="AP1091" s="149"/>
    </row>
    <row r="1092" spans="1:42" ht="38.25">
      <c r="A1092" s="2">
        <v>1086</v>
      </c>
      <c r="B1092" s="145">
        <v>5144</v>
      </c>
      <c r="C1092" s="146" t="s">
        <v>5776</v>
      </c>
      <c r="D1092" s="147" t="s">
        <v>676</v>
      </c>
      <c r="E1092" s="148" t="s">
        <v>5777</v>
      </c>
      <c r="F1092" s="147" t="s">
        <v>3311</v>
      </c>
      <c r="G1092" s="148" t="s">
        <v>1777</v>
      </c>
      <c r="H1092" s="147" t="s">
        <v>145</v>
      </c>
      <c r="I1092" s="147"/>
      <c r="J1092" s="147"/>
      <c r="K1092" s="147">
        <v>52774</v>
      </c>
      <c r="L1092" s="147">
        <v>15831</v>
      </c>
      <c r="M1092" s="147">
        <v>6860.5</v>
      </c>
      <c r="N1092" s="147">
        <v>61744.5</v>
      </c>
      <c r="O1092" s="147">
        <v>4620</v>
      </c>
      <c r="P1092" s="147">
        <v>2000</v>
      </c>
      <c r="Q1092" s="147">
        <v>1000</v>
      </c>
      <c r="R1092" s="147"/>
      <c r="S1092" s="147">
        <v>1436</v>
      </c>
      <c r="T1092" s="147">
        <v>2400</v>
      </c>
      <c r="U1092" s="147"/>
      <c r="V1092" s="147"/>
      <c r="W1092" s="147">
        <v>6000</v>
      </c>
      <c r="X1092" s="147"/>
      <c r="Y1092" s="147"/>
      <c r="Z1092" s="147">
        <f t="shared" si="16"/>
        <v>17456</v>
      </c>
      <c r="AA1092" s="147">
        <v>92921.5</v>
      </c>
      <c r="AB1092" s="147">
        <v>1055.48</v>
      </c>
      <c r="AC1092" s="147">
        <v>56314</v>
      </c>
      <c r="AD1092" s="147">
        <v>0</v>
      </c>
      <c r="AE1092" s="147">
        <v>13721</v>
      </c>
      <c r="AF1092" s="147">
        <v>6000</v>
      </c>
      <c r="AG1092" s="147">
        <v>500</v>
      </c>
      <c r="AH1092" s="147">
        <v>26772.76</v>
      </c>
      <c r="AI1092" s="147">
        <v>46993.760000000002</v>
      </c>
      <c r="AJ1092" s="147">
        <v>45927.74</v>
      </c>
      <c r="AK1092" s="147"/>
      <c r="AL1092" s="147">
        <v>45927.74</v>
      </c>
      <c r="AM1092" s="147" t="s">
        <v>5778</v>
      </c>
      <c r="AN1092" s="147" t="s">
        <v>5779</v>
      </c>
      <c r="AO1092" s="1" t="s">
        <v>5780</v>
      </c>
      <c r="AP1092" s="149"/>
    </row>
    <row r="1093" spans="1:42" ht="38.25">
      <c r="A1093" s="2">
        <v>1087</v>
      </c>
      <c r="B1093" s="145">
        <v>5216</v>
      </c>
      <c r="C1093" s="146" t="s">
        <v>5781</v>
      </c>
      <c r="D1093" s="147" t="s">
        <v>676</v>
      </c>
      <c r="E1093" s="148" t="s">
        <v>5777</v>
      </c>
      <c r="F1093" s="147" t="s">
        <v>3311</v>
      </c>
      <c r="G1093" s="148" t="s">
        <v>1777</v>
      </c>
      <c r="H1093" s="147" t="s">
        <v>691</v>
      </c>
      <c r="I1093" s="147"/>
      <c r="J1093" s="147"/>
      <c r="K1093" s="147">
        <v>48737</v>
      </c>
      <c r="L1093" s="147">
        <v>14625</v>
      </c>
      <c r="M1093" s="147">
        <v>6336.2</v>
      </c>
      <c r="N1093" s="147">
        <v>57025.8</v>
      </c>
      <c r="O1093" s="147">
        <v>4420</v>
      </c>
      <c r="P1093" s="147">
        <v>2000</v>
      </c>
      <c r="Q1093" s="147">
        <v>1000</v>
      </c>
      <c r="R1093" s="147">
        <v>160</v>
      </c>
      <c r="S1093" s="147"/>
      <c r="T1093" s="147"/>
      <c r="U1093" s="147"/>
      <c r="V1093" s="147"/>
      <c r="W1093" s="147"/>
      <c r="X1093" s="147"/>
      <c r="Y1093" s="147"/>
      <c r="Z1093" s="147">
        <f t="shared" si="16"/>
        <v>7580</v>
      </c>
      <c r="AA1093" s="147">
        <v>77278.2</v>
      </c>
      <c r="AB1093" s="147"/>
      <c r="AC1093" s="147">
        <v>46819.199999999997</v>
      </c>
      <c r="AD1093" s="147">
        <v>0</v>
      </c>
      <c r="AE1093" s="147">
        <v>12672.4</v>
      </c>
      <c r="AF1093" s="147">
        <v>15000</v>
      </c>
      <c r="AG1093" s="147">
        <v>501.31</v>
      </c>
      <c r="AH1093" s="147">
        <v>19359.55</v>
      </c>
      <c r="AI1093" s="147">
        <v>47533.26</v>
      </c>
      <c r="AJ1093" s="147">
        <v>29744.94</v>
      </c>
      <c r="AK1093" s="147"/>
      <c r="AL1093" s="147">
        <v>29744.94</v>
      </c>
      <c r="AM1093" s="147" t="s">
        <v>5782</v>
      </c>
      <c r="AN1093" s="147" t="s">
        <v>5783</v>
      </c>
      <c r="AO1093" s="1" t="s">
        <v>5784</v>
      </c>
      <c r="AP1093" s="149"/>
    </row>
    <row r="1094" spans="1:42" ht="38.25">
      <c r="A1094" s="2">
        <v>1088</v>
      </c>
      <c r="B1094" s="145">
        <v>5797</v>
      </c>
      <c r="C1094" s="146" t="s">
        <v>5785</v>
      </c>
      <c r="D1094" s="147" t="s">
        <v>676</v>
      </c>
      <c r="E1094" s="148" t="s">
        <v>5777</v>
      </c>
      <c r="F1094" s="147" t="s">
        <v>3311</v>
      </c>
      <c r="G1094" s="148" t="s">
        <v>2821</v>
      </c>
      <c r="H1094" s="147" t="s">
        <v>615</v>
      </c>
      <c r="I1094" s="147"/>
      <c r="J1094" s="147"/>
      <c r="K1094" s="147">
        <v>43689</v>
      </c>
      <c r="L1094" s="147">
        <v>5824</v>
      </c>
      <c r="M1094" s="147">
        <v>4951.3</v>
      </c>
      <c r="N1094" s="147">
        <v>44561.7</v>
      </c>
      <c r="O1094" s="147">
        <v>3850</v>
      </c>
      <c r="P1094" s="147">
        <v>2000</v>
      </c>
      <c r="Q1094" s="147">
        <v>1000</v>
      </c>
      <c r="R1094" s="147">
        <v>135</v>
      </c>
      <c r="S1094" s="147"/>
      <c r="T1094" s="147"/>
      <c r="U1094" s="147"/>
      <c r="V1094" s="147"/>
      <c r="W1094" s="147"/>
      <c r="X1094" s="147"/>
      <c r="Y1094" s="147"/>
      <c r="Z1094" s="147">
        <f t="shared" si="16"/>
        <v>6985</v>
      </c>
      <c r="AA1094" s="147">
        <v>61449.3</v>
      </c>
      <c r="AB1094" s="147"/>
      <c r="AC1094" s="147">
        <v>29037.98</v>
      </c>
      <c r="AD1094" s="147">
        <v>0</v>
      </c>
      <c r="AE1094" s="147">
        <v>9902.6</v>
      </c>
      <c r="AF1094" s="147">
        <v>20000</v>
      </c>
      <c r="AG1094" s="147">
        <v>436.53</v>
      </c>
      <c r="AH1094" s="147">
        <v>5991.1</v>
      </c>
      <c r="AI1094" s="147">
        <v>36330.230000000003</v>
      </c>
      <c r="AJ1094" s="147">
        <v>25119.07</v>
      </c>
      <c r="AK1094" s="147"/>
      <c r="AL1094" s="147">
        <v>25119.07</v>
      </c>
      <c r="AM1094" s="147" t="s">
        <v>5786</v>
      </c>
      <c r="AN1094" s="147" t="s">
        <v>5787</v>
      </c>
      <c r="AO1094" s="1" t="s">
        <v>5788</v>
      </c>
      <c r="AP1094" s="149"/>
    </row>
    <row r="1095" spans="1:42" ht="38.25">
      <c r="A1095" s="2">
        <v>1089</v>
      </c>
      <c r="B1095" s="145">
        <v>6744</v>
      </c>
      <c r="C1095" s="146" t="s">
        <v>4829</v>
      </c>
      <c r="D1095" s="147" t="s">
        <v>676</v>
      </c>
      <c r="E1095" s="148" t="s">
        <v>5777</v>
      </c>
      <c r="F1095" s="147" t="s">
        <v>3311</v>
      </c>
      <c r="G1095" s="148" t="s">
        <v>1693</v>
      </c>
      <c r="H1095" s="147" t="s">
        <v>143</v>
      </c>
      <c r="I1095" s="147"/>
      <c r="J1095" s="147"/>
      <c r="K1095" s="147">
        <v>32902</v>
      </c>
      <c r="L1095" s="147">
        <v>6582</v>
      </c>
      <c r="M1095" s="147">
        <v>3948.4</v>
      </c>
      <c r="N1095" s="147">
        <v>35535.599999999999</v>
      </c>
      <c r="O1095" s="147">
        <v>2772</v>
      </c>
      <c r="P1095" s="147">
        <v>2000</v>
      </c>
      <c r="Q1095" s="147">
        <v>1000</v>
      </c>
      <c r="R1095" s="147"/>
      <c r="S1095" s="147">
        <v>648</v>
      </c>
      <c r="T1095" s="147"/>
      <c r="U1095" s="147"/>
      <c r="V1095" s="147"/>
      <c r="W1095" s="147"/>
      <c r="X1095" s="147"/>
      <c r="Y1095" s="147"/>
      <c r="Z1095" s="147">
        <f t="shared" ref="Z1095:Z1158" si="17">SUM(O1095:Y1095)</f>
        <v>6420</v>
      </c>
      <c r="AA1095" s="147">
        <v>49852.4</v>
      </c>
      <c r="AB1095" s="147"/>
      <c r="AC1095" s="147">
        <v>18846.32</v>
      </c>
      <c r="AD1095" s="147">
        <v>0</v>
      </c>
      <c r="AE1095" s="147">
        <v>7896.8</v>
      </c>
      <c r="AF1095" s="147">
        <v>5000</v>
      </c>
      <c r="AG1095" s="147">
        <v>374.94</v>
      </c>
      <c r="AH1095" s="147">
        <v>3504.67</v>
      </c>
      <c r="AI1095" s="147">
        <v>16776.41</v>
      </c>
      <c r="AJ1095" s="147">
        <v>33075.99</v>
      </c>
      <c r="AK1095" s="147"/>
      <c r="AL1095" s="147">
        <v>33075.99</v>
      </c>
      <c r="AM1095" s="147" t="s">
        <v>5789</v>
      </c>
      <c r="AN1095" s="147" t="s">
        <v>5790</v>
      </c>
      <c r="AO1095" s="1" t="s">
        <v>5791</v>
      </c>
      <c r="AP1095" s="149"/>
    </row>
    <row r="1096" spans="1:42" ht="38.25">
      <c r="A1096" s="2">
        <v>1090</v>
      </c>
      <c r="B1096" s="145">
        <v>7038</v>
      </c>
      <c r="C1096" s="146" t="s">
        <v>5792</v>
      </c>
      <c r="D1096" s="147" t="s">
        <v>676</v>
      </c>
      <c r="E1096" s="148" t="s">
        <v>5777</v>
      </c>
      <c r="F1096" s="147" t="s">
        <v>3311</v>
      </c>
      <c r="G1096" s="148" t="s">
        <v>2821</v>
      </c>
      <c r="H1096" s="147" t="s">
        <v>143</v>
      </c>
      <c r="I1096" s="147"/>
      <c r="J1096" s="147"/>
      <c r="K1096" s="147">
        <v>32902</v>
      </c>
      <c r="L1096" s="147">
        <v>4388</v>
      </c>
      <c r="M1096" s="147">
        <v>3729</v>
      </c>
      <c r="N1096" s="147">
        <v>33561</v>
      </c>
      <c r="O1096" s="147">
        <v>2772</v>
      </c>
      <c r="P1096" s="147">
        <v>2000</v>
      </c>
      <c r="Q1096" s="147">
        <v>1000</v>
      </c>
      <c r="R1096" s="147"/>
      <c r="S1096" s="147">
        <v>648</v>
      </c>
      <c r="T1096" s="147"/>
      <c r="U1096" s="147"/>
      <c r="V1096" s="147"/>
      <c r="W1096" s="147"/>
      <c r="X1096" s="147"/>
      <c r="Y1096" s="147"/>
      <c r="Z1096" s="147">
        <f t="shared" si="17"/>
        <v>6420</v>
      </c>
      <c r="AA1096" s="147">
        <v>47439</v>
      </c>
      <c r="AB1096" s="147"/>
      <c r="AC1096" s="147">
        <v>17882.150000000001</v>
      </c>
      <c r="AD1096" s="147">
        <v>0</v>
      </c>
      <c r="AE1096" s="147">
        <v>7458</v>
      </c>
      <c r="AF1096" s="147">
        <v>5000</v>
      </c>
      <c r="AG1096" s="147">
        <v>437.57</v>
      </c>
      <c r="AH1096" s="147">
        <v>2269.87</v>
      </c>
      <c r="AI1096" s="147">
        <v>15165.44</v>
      </c>
      <c r="AJ1096" s="147">
        <v>32273.56</v>
      </c>
      <c r="AK1096" s="147"/>
      <c r="AL1096" s="147">
        <v>32273.56</v>
      </c>
      <c r="AM1096" s="147" t="s">
        <v>5793</v>
      </c>
      <c r="AN1096" s="147" t="s">
        <v>5794</v>
      </c>
      <c r="AO1096" s="1" t="s">
        <v>5795</v>
      </c>
      <c r="AP1096" s="149"/>
    </row>
    <row r="1097" spans="1:42" ht="38.25">
      <c r="A1097" s="2">
        <v>1091</v>
      </c>
      <c r="B1097" s="145">
        <v>7314</v>
      </c>
      <c r="C1097" s="146" t="s">
        <v>5796</v>
      </c>
      <c r="D1097" s="147" t="s">
        <v>676</v>
      </c>
      <c r="E1097" s="148" t="s">
        <v>5777</v>
      </c>
      <c r="F1097" s="147" t="s">
        <v>3311</v>
      </c>
      <c r="G1097" s="148" t="s">
        <v>3742</v>
      </c>
      <c r="H1097" s="147" t="s">
        <v>143</v>
      </c>
      <c r="I1097" s="147"/>
      <c r="J1097" s="147"/>
      <c r="K1097" s="147">
        <v>32902</v>
      </c>
      <c r="L1097" s="147">
        <v>1097</v>
      </c>
      <c r="M1097" s="147">
        <v>3399.9</v>
      </c>
      <c r="N1097" s="147">
        <v>30599.1</v>
      </c>
      <c r="O1097" s="147">
        <v>2772</v>
      </c>
      <c r="P1097" s="147">
        <v>2000</v>
      </c>
      <c r="Q1097" s="147">
        <v>1000</v>
      </c>
      <c r="R1097" s="147"/>
      <c r="S1097" s="147">
        <v>648</v>
      </c>
      <c r="T1097" s="147"/>
      <c r="U1097" s="147"/>
      <c r="V1097" s="147"/>
      <c r="W1097" s="147"/>
      <c r="X1097" s="147"/>
      <c r="Y1097" s="147"/>
      <c r="Z1097" s="147">
        <f t="shared" si="17"/>
        <v>6420</v>
      </c>
      <c r="AA1097" s="147">
        <v>43818.9</v>
      </c>
      <c r="AB1097" s="147"/>
      <c r="AC1097" s="147">
        <v>5677</v>
      </c>
      <c r="AD1097" s="147"/>
      <c r="AE1097" s="147">
        <v>6799.8</v>
      </c>
      <c r="AF1097" s="147">
        <v>4000</v>
      </c>
      <c r="AG1097" s="147">
        <v>324.83</v>
      </c>
      <c r="AH1097" s="147">
        <v>418.35</v>
      </c>
      <c r="AI1097" s="147">
        <v>11542.98</v>
      </c>
      <c r="AJ1097" s="147">
        <v>32275.919999999998</v>
      </c>
      <c r="AK1097" s="147"/>
      <c r="AL1097" s="147">
        <v>32275.919999999998</v>
      </c>
      <c r="AM1097" s="147" t="s">
        <v>5797</v>
      </c>
      <c r="AN1097" s="147" t="s">
        <v>5798</v>
      </c>
      <c r="AO1097" s="1" t="s">
        <v>5799</v>
      </c>
      <c r="AP1097" s="149"/>
    </row>
    <row r="1098" spans="1:42" ht="38.25">
      <c r="A1098" s="2">
        <v>1092</v>
      </c>
      <c r="B1098" s="145">
        <v>7532</v>
      </c>
      <c r="C1098" s="146" t="s">
        <v>675</v>
      </c>
      <c r="D1098" s="147" t="s">
        <v>676</v>
      </c>
      <c r="E1098" s="148" t="s">
        <v>5777</v>
      </c>
      <c r="F1098" s="147" t="s">
        <v>3311</v>
      </c>
      <c r="G1098" s="148" t="s">
        <v>2989</v>
      </c>
      <c r="H1098" s="147" t="s">
        <v>144</v>
      </c>
      <c r="I1098" s="147"/>
      <c r="J1098" s="147"/>
      <c r="K1098" s="147">
        <v>35420</v>
      </c>
      <c r="L1098" s="147"/>
      <c r="M1098" s="147">
        <v>3542</v>
      </c>
      <c r="N1098" s="147">
        <v>31878</v>
      </c>
      <c r="O1098" s="147">
        <v>3344</v>
      </c>
      <c r="P1098" s="147">
        <v>2000</v>
      </c>
      <c r="Q1098" s="147">
        <v>1000</v>
      </c>
      <c r="R1098" s="147">
        <v>93</v>
      </c>
      <c r="S1098" s="147"/>
      <c r="T1098" s="147"/>
      <c r="U1098" s="147"/>
      <c r="V1098" s="147"/>
      <c r="W1098" s="147"/>
      <c r="X1098" s="147"/>
      <c r="Y1098" s="147"/>
      <c r="Z1098" s="147">
        <f t="shared" si="17"/>
        <v>6437</v>
      </c>
      <c r="AA1098" s="147">
        <v>45399</v>
      </c>
      <c r="AB1098" s="147"/>
      <c r="AC1098" s="147"/>
      <c r="AD1098" s="147"/>
      <c r="AE1098" s="147">
        <v>7084</v>
      </c>
      <c r="AF1098" s="147">
        <v>0</v>
      </c>
      <c r="AG1098" s="147">
        <v>383.15</v>
      </c>
      <c r="AH1098" s="147">
        <v>0</v>
      </c>
      <c r="AI1098" s="147">
        <v>7467.15</v>
      </c>
      <c r="AJ1098" s="147">
        <v>37931.85</v>
      </c>
      <c r="AK1098" s="147"/>
      <c r="AL1098" s="147">
        <v>37931.85</v>
      </c>
      <c r="AM1098" s="147" t="s">
        <v>5800</v>
      </c>
      <c r="AN1098" s="147"/>
      <c r="AO1098" s="1">
        <v>0</v>
      </c>
      <c r="AP1098" s="149"/>
    </row>
    <row r="1099" spans="1:42" ht="38.25">
      <c r="A1099" s="2">
        <v>1093</v>
      </c>
      <c r="B1099" s="145">
        <v>90153</v>
      </c>
      <c r="C1099" s="146" t="s">
        <v>5801</v>
      </c>
      <c r="D1099" s="147" t="s">
        <v>676</v>
      </c>
      <c r="E1099" s="148" t="s">
        <v>5777</v>
      </c>
      <c r="F1099" s="147" t="s">
        <v>3311</v>
      </c>
      <c r="G1099" s="148"/>
      <c r="H1099" s="147" t="s">
        <v>3233</v>
      </c>
      <c r="I1099" s="147"/>
      <c r="J1099" s="147"/>
      <c r="K1099" s="147">
        <v>24702</v>
      </c>
      <c r="L1099" s="147"/>
      <c r="M1099" s="147">
        <v>0</v>
      </c>
      <c r="N1099" s="147">
        <v>24702</v>
      </c>
      <c r="O1099" s="147"/>
      <c r="P1099" s="147">
        <v>2000</v>
      </c>
      <c r="Q1099" s="147">
        <v>1000</v>
      </c>
      <c r="R1099" s="147"/>
      <c r="S1099" s="147"/>
      <c r="T1099" s="147"/>
      <c r="U1099" s="147"/>
      <c r="V1099" s="147">
        <v>0</v>
      </c>
      <c r="W1099" s="147"/>
      <c r="X1099" s="147"/>
      <c r="Y1099" s="147"/>
      <c r="Z1099" s="147">
        <f t="shared" si="17"/>
        <v>3000</v>
      </c>
      <c r="AA1099" s="147">
        <v>27702</v>
      </c>
      <c r="AB1099" s="147"/>
      <c r="AC1099" s="147"/>
      <c r="AD1099" s="147">
        <v>0</v>
      </c>
      <c r="AE1099" s="147">
        <v>0</v>
      </c>
      <c r="AF1099" s="147">
        <v>0</v>
      </c>
      <c r="AG1099" s="147">
        <v>277.02</v>
      </c>
      <c r="AH1099" s="147">
        <v>0</v>
      </c>
      <c r="AI1099" s="147">
        <v>277.02</v>
      </c>
      <c r="AJ1099" s="147">
        <v>27424.98</v>
      </c>
      <c r="AK1099" s="147"/>
      <c r="AL1099" s="147">
        <v>27424.98</v>
      </c>
      <c r="AM1099" s="147" t="s">
        <v>5802</v>
      </c>
      <c r="AN1099" s="147"/>
      <c r="AO1099" s="1">
        <v>0</v>
      </c>
      <c r="AP1099" s="149"/>
    </row>
    <row r="1100" spans="1:42" ht="63.75">
      <c r="A1100" s="2">
        <v>1094</v>
      </c>
      <c r="B1100" s="145">
        <v>4888</v>
      </c>
      <c r="C1100" s="146" t="s">
        <v>5803</v>
      </c>
      <c r="D1100" s="147" t="s">
        <v>635</v>
      </c>
      <c r="E1100" s="148" t="s">
        <v>5804</v>
      </c>
      <c r="F1100" s="147" t="s">
        <v>3311</v>
      </c>
      <c r="G1100" s="148" t="s">
        <v>1885</v>
      </c>
      <c r="H1100" s="147" t="s">
        <v>1886</v>
      </c>
      <c r="I1100" s="147" t="s">
        <v>1887</v>
      </c>
      <c r="J1100" s="147"/>
      <c r="K1100" s="147">
        <v>38491</v>
      </c>
      <c r="L1100" s="147">
        <v>16679</v>
      </c>
      <c r="M1100" s="147">
        <v>5517</v>
      </c>
      <c r="N1100" s="147">
        <v>49653</v>
      </c>
      <c r="O1100" s="147">
        <v>3344</v>
      </c>
      <c r="P1100" s="147">
        <v>2000</v>
      </c>
      <c r="Q1100" s="147">
        <v>1000</v>
      </c>
      <c r="R1100" s="147"/>
      <c r="S1100" s="147"/>
      <c r="T1100" s="147"/>
      <c r="U1100" s="147"/>
      <c r="V1100" s="147"/>
      <c r="W1100" s="147"/>
      <c r="X1100" s="147"/>
      <c r="Y1100" s="147"/>
      <c r="Z1100" s="147">
        <f t="shared" si="17"/>
        <v>6344</v>
      </c>
      <c r="AA1100" s="147">
        <v>67031</v>
      </c>
      <c r="AB1100" s="147"/>
      <c r="AC1100" s="147">
        <v>39554.01</v>
      </c>
      <c r="AD1100" s="147">
        <v>0</v>
      </c>
      <c r="AE1100" s="147">
        <v>11034</v>
      </c>
      <c r="AF1100" s="147">
        <v>10000</v>
      </c>
      <c r="AG1100" s="147">
        <v>493.94</v>
      </c>
      <c r="AH1100" s="147">
        <v>12533.81</v>
      </c>
      <c r="AI1100" s="147">
        <v>34061.75</v>
      </c>
      <c r="AJ1100" s="147">
        <v>32969.25</v>
      </c>
      <c r="AK1100" s="147"/>
      <c r="AL1100" s="147">
        <v>32969.25</v>
      </c>
      <c r="AM1100" s="147" t="s">
        <v>5805</v>
      </c>
      <c r="AN1100" s="147" t="s">
        <v>5806</v>
      </c>
      <c r="AO1100" s="1" t="s">
        <v>5807</v>
      </c>
      <c r="AP1100" s="149"/>
    </row>
    <row r="1101" spans="1:42" ht="63.75">
      <c r="A1101" s="2">
        <v>1095</v>
      </c>
      <c r="B1101" s="145">
        <v>4981</v>
      </c>
      <c r="C1101" s="146" t="s">
        <v>634</v>
      </c>
      <c r="D1101" s="147" t="s">
        <v>635</v>
      </c>
      <c r="E1101" s="148" t="s">
        <v>5804</v>
      </c>
      <c r="F1101" s="147" t="s">
        <v>3311</v>
      </c>
      <c r="G1101" s="148" t="s">
        <v>1777</v>
      </c>
      <c r="H1101" s="147" t="s">
        <v>142</v>
      </c>
      <c r="I1101" s="147"/>
      <c r="J1101" s="147"/>
      <c r="K1101" s="147">
        <v>46207</v>
      </c>
      <c r="L1101" s="147">
        <v>13860</v>
      </c>
      <c r="M1101" s="147">
        <v>6006.7</v>
      </c>
      <c r="N1101" s="147">
        <v>54060.3</v>
      </c>
      <c r="O1101" s="147">
        <v>4220</v>
      </c>
      <c r="P1101" s="147">
        <v>2000</v>
      </c>
      <c r="Q1101" s="147">
        <v>1000</v>
      </c>
      <c r="R1101" s="147"/>
      <c r="S1101" s="147"/>
      <c r="T1101" s="147"/>
      <c r="U1101" s="147"/>
      <c r="V1101" s="147"/>
      <c r="W1101" s="147"/>
      <c r="X1101" s="147"/>
      <c r="Y1101" s="147"/>
      <c r="Z1101" s="147">
        <f t="shared" si="17"/>
        <v>7220</v>
      </c>
      <c r="AA1101" s="147">
        <v>73293.7</v>
      </c>
      <c r="AB1101" s="147"/>
      <c r="AC1101" s="147">
        <v>50236.43</v>
      </c>
      <c r="AD1101" s="147">
        <v>0</v>
      </c>
      <c r="AE1101" s="147">
        <v>12013.4</v>
      </c>
      <c r="AF1101" s="147">
        <v>15000</v>
      </c>
      <c r="AG1101" s="147">
        <v>502.03</v>
      </c>
      <c r="AH1101" s="147">
        <v>19450.61</v>
      </c>
      <c r="AI1101" s="147">
        <v>46966.04</v>
      </c>
      <c r="AJ1101" s="147">
        <v>26327.66</v>
      </c>
      <c r="AK1101" s="147"/>
      <c r="AL1101" s="147">
        <v>26327.66</v>
      </c>
      <c r="AM1101" s="147" t="s">
        <v>5808</v>
      </c>
      <c r="AN1101" s="147" t="s">
        <v>5809</v>
      </c>
      <c r="AO1101" s="1" t="s">
        <v>5810</v>
      </c>
      <c r="AP1101" s="149"/>
    </row>
    <row r="1102" spans="1:42" ht="63.75">
      <c r="A1102" s="2">
        <v>1096</v>
      </c>
      <c r="B1102" s="145">
        <v>5089</v>
      </c>
      <c r="C1102" s="146" t="s">
        <v>5811</v>
      </c>
      <c r="D1102" s="147" t="s">
        <v>635</v>
      </c>
      <c r="E1102" s="148" t="s">
        <v>5804</v>
      </c>
      <c r="F1102" s="147" t="s">
        <v>3311</v>
      </c>
      <c r="G1102" s="148" t="s">
        <v>1752</v>
      </c>
      <c r="H1102" s="147" t="s">
        <v>4392</v>
      </c>
      <c r="I1102" s="147"/>
      <c r="J1102" s="147"/>
      <c r="K1102" s="147">
        <v>29728</v>
      </c>
      <c r="L1102" s="147">
        <v>9910</v>
      </c>
      <c r="M1102" s="147">
        <v>3963.8</v>
      </c>
      <c r="N1102" s="147">
        <v>35674.199999999997</v>
      </c>
      <c r="O1102" s="147">
        <v>2580</v>
      </c>
      <c r="P1102" s="147">
        <v>2000</v>
      </c>
      <c r="Q1102" s="147">
        <v>1000</v>
      </c>
      <c r="R1102" s="147"/>
      <c r="S1102" s="147"/>
      <c r="T1102" s="147"/>
      <c r="U1102" s="147"/>
      <c r="V1102" s="147"/>
      <c r="W1102" s="147"/>
      <c r="X1102" s="147"/>
      <c r="Y1102" s="147"/>
      <c r="Z1102" s="147">
        <f t="shared" si="17"/>
        <v>5580</v>
      </c>
      <c r="AA1102" s="147">
        <v>49181.8</v>
      </c>
      <c r="AB1102" s="147"/>
      <c r="AC1102" s="147">
        <v>38774.01</v>
      </c>
      <c r="AD1102" s="147">
        <v>0</v>
      </c>
      <c r="AE1102" s="147">
        <v>7927.6</v>
      </c>
      <c r="AF1102" s="147">
        <v>7000</v>
      </c>
      <c r="AG1102" s="147">
        <v>475.65</v>
      </c>
      <c r="AH1102" s="147">
        <v>6604.03</v>
      </c>
      <c r="AI1102" s="147">
        <v>22007.279999999999</v>
      </c>
      <c r="AJ1102" s="147">
        <v>27174.52</v>
      </c>
      <c r="AK1102" s="147"/>
      <c r="AL1102" s="147">
        <v>27174.52</v>
      </c>
      <c r="AM1102" s="147" t="s">
        <v>5812</v>
      </c>
      <c r="AN1102" s="147" t="s">
        <v>5813</v>
      </c>
      <c r="AO1102" s="1" t="s">
        <v>5814</v>
      </c>
      <c r="AP1102" s="149"/>
    </row>
    <row r="1103" spans="1:42" ht="63.75">
      <c r="A1103" s="2">
        <v>1097</v>
      </c>
      <c r="B1103" s="145">
        <v>5136</v>
      </c>
      <c r="C1103" s="146" t="s">
        <v>5815</v>
      </c>
      <c r="D1103" s="147" t="s">
        <v>635</v>
      </c>
      <c r="E1103" s="148" t="s">
        <v>5804</v>
      </c>
      <c r="F1103" s="147" t="s">
        <v>3311</v>
      </c>
      <c r="G1103" s="148" t="s">
        <v>1777</v>
      </c>
      <c r="H1103" s="147" t="s">
        <v>145</v>
      </c>
      <c r="I1103" s="147"/>
      <c r="J1103" s="147"/>
      <c r="K1103" s="147">
        <v>52774</v>
      </c>
      <c r="L1103" s="147">
        <v>15831</v>
      </c>
      <c r="M1103" s="147">
        <v>6860.5</v>
      </c>
      <c r="N1103" s="147">
        <v>61744.5</v>
      </c>
      <c r="O1103" s="147">
        <v>4620</v>
      </c>
      <c r="P1103" s="147">
        <v>2000</v>
      </c>
      <c r="Q1103" s="147">
        <v>1000</v>
      </c>
      <c r="R1103" s="147"/>
      <c r="S1103" s="147"/>
      <c r="T1103" s="147"/>
      <c r="U1103" s="147"/>
      <c r="V1103" s="147"/>
      <c r="W1103" s="147"/>
      <c r="X1103" s="147"/>
      <c r="Y1103" s="147"/>
      <c r="Z1103" s="147">
        <f t="shared" si="17"/>
        <v>7620</v>
      </c>
      <c r="AA1103" s="147">
        <v>83085.5</v>
      </c>
      <c r="AB1103" s="147"/>
      <c r="AC1103" s="147">
        <v>53796.5</v>
      </c>
      <c r="AD1103" s="147">
        <v>0</v>
      </c>
      <c r="AE1103" s="147">
        <v>13721</v>
      </c>
      <c r="AF1103" s="147">
        <v>9000</v>
      </c>
      <c r="AG1103" s="147">
        <v>500</v>
      </c>
      <c r="AH1103" s="147">
        <v>23000.1</v>
      </c>
      <c r="AI1103" s="147">
        <v>46221.1</v>
      </c>
      <c r="AJ1103" s="147">
        <v>36864.400000000001</v>
      </c>
      <c r="AK1103" s="147"/>
      <c r="AL1103" s="147">
        <v>36864.400000000001</v>
      </c>
      <c r="AM1103" s="147" t="s">
        <v>5816</v>
      </c>
      <c r="AN1103" s="147" t="s">
        <v>5817</v>
      </c>
      <c r="AO1103" s="1" t="s">
        <v>5818</v>
      </c>
      <c r="AP1103" s="149"/>
    </row>
    <row r="1104" spans="1:42" ht="63.75">
      <c r="A1104" s="2">
        <v>1098</v>
      </c>
      <c r="B1104" s="145">
        <v>5170</v>
      </c>
      <c r="C1104" s="146" t="s">
        <v>5819</v>
      </c>
      <c r="D1104" s="147" t="s">
        <v>635</v>
      </c>
      <c r="E1104" s="148" t="s">
        <v>5804</v>
      </c>
      <c r="F1104" s="147" t="s">
        <v>3311</v>
      </c>
      <c r="G1104" s="148" t="s">
        <v>1693</v>
      </c>
      <c r="H1104" s="147" t="s">
        <v>1687</v>
      </c>
      <c r="I1104" s="147"/>
      <c r="J1104" s="147"/>
      <c r="K1104" s="147">
        <v>64561</v>
      </c>
      <c r="L1104" s="147">
        <v>12912</v>
      </c>
      <c r="M1104" s="147">
        <v>7747.3</v>
      </c>
      <c r="N1104" s="147">
        <v>69725.7</v>
      </c>
      <c r="O1104" s="147">
        <v>5350</v>
      </c>
      <c r="P1104" s="147">
        <v>2000</v>
      </c>
      <c r="Q1104" s="147">
        <v>1000</v>
      </c>
      <c r="R1104" s="147"/>
      <c r="S1104" s="147"/>
      <c r="T1104" s="147">
        <v>2700</v>
      </c>
      <c r="U1104" s="147"/>
      <c r="V1104" s="147"/>
      <c r="W1104" s="147">
        <v>10000</v>
      </c>
      <c r="X1104" s="147">
        <v>550</v>
      </c>
      <c r="Y1104" s="147"/>
      <c r="Z1104" s="147">
        <f t="shared" si="17"/>
        <v>21600</v>
      </c>
      <c r="AA1104" s="147">
        <v>106820.3</v>
      </c>
      <c r="AB1104" s="147"/>
      <c r="AC1104" s="147">
        <v>49325.81</v>
      </c>
      <c r="AD1104" s="147">
        <v>16250</v>
      </c>
      <c r="AE1104" s="147">
        <v>15494.6</v>
      </c>
      <c r="AF1104" s="147">
        <v>10000</v>
      </c>
      <c r="AG1104" s="147">
        <v>500</v>
      </c>
      <c r="AH1104" s="147">
        <v>28154.880000000001</v>
      </c>
      <c r="AI1104" s="147">
        <v>70399.48</v>
      </c>
      <c r="AJ1104" s="147">
        <v>36420.82</v>
      </c>
      <c r="AK1104" s="147"/>
      <c r="AL1104" s="147">
        <v>36420.82</v>
      </c>
      <c r="AM1104" s="147" t="s">
        <v>5820</v>
      </c>
      <c r="AN1104" s="147" t="s">
        <v>166</v>
      </c>
      <c r="AO1104" s="1" t="s">
        <v>5821</v>
      </c>
      <c r="AP1104" s="149" t="s">
        <v>5822</v>
      </c>
    </row>
    <row r="1105" spans="1:42" ht="63.75">
      <c r="A1105" s="2">
        <v>1099</v>
      </c>
      <c r="B1105" s="145">
        <v>5246</v>
      </c>
      <c r="C1105" s="146" t="s">
        <v>5823</v>
      </c>
      <c r="D1105" s="147" t="s">
        <v>635</v>
      </c>
      <c r="E1105" s="148" t="s">
        <v>5804</v>
      </c>
      <c r="F1105" s="147" t="s">
        <v>3311</v>
      </c>
      <c r="G1105" s="148" t="s">
        <v>1686</v>
      </c>
      <c r="H1105" s="147" t="s">
        <v>145</v>
      </c>
      <c r="I1105" s="147"/>
      <c r="J1105" s="147"/>
      <c r="K1105" s="147">
        <v>52774</v>
      </c>
      <c r="L1105" s="147">
        <v>12313</v>
      </c>
      <c r="M1105" s="147">
        <v>6508.7</v>
      </c>
      <c r="N1105" s="147">
        <v>58578.3</v>
      </c>
      <c r="O1105" s="147">
        <v>4620</v>
      </c>
      <c r="P1105" s="147">
        <v>2000</v>
      </c>
      <c r="Q1105" s="147">
        <v>1000</v>
      </c>
      <c r="R1105" s="147"/>
      <c r="S1105" s="147"/>
      <c r="T1105" s="147"/>
      <c r="U1105" s="147"/>
      <c r="V1105" s="147"/>
      <c r="W1105" s="147"/>
      <c r="X1105" s="147"/>
      <c r="Y1105" s="147"/>
      <c r="Z1105" s="147">
        <f t="shared" si="17"/>
        <v>7620</v>
      </c>
      <c r="AA1105" s="147">
        <v>79215.7</v>
      </c>
      <c r="AB1105" s="147"/>
      <c r="AC1105" s="147">
        <v>42793.93</v>
      </c>
      <c r="AD1105" s="147">
        <v>0</v>
      </c>
      <c r="AE1105" s="147">
        <v>13017.4</v>
      </c>
      <c r="AF1105" s="147">
        <v>10000</v>
      </c>
      <c r="AG1105" s="147">
        <v>500</v>
      </c>
      <c r="AH1105" s="147">
        <v>17064.59</v>
      </c>
      <c r="AI1105" s="147">
        <v>40581.99</v>
      </c>
      <c r="AJ1105" s="147">
        <v>38633.71</v>
      </c>
      <c r="AK1105" s="147"/>
      <c r="AL1105" s="147">
        <v>38633.71</v>
      </c>
      <c r="AM1105" s="147" t="s">
        <v>5824</v>
      </c>
      <c r="AN1105" s="147" t="s">
        <v>5825</v>
      </c>
      <c r="AO1105" s="1" t="s">
        <v>5826</v>
      </c>
      <c r="AP1105" s="149"/>
    </row>
    <row r="1106" spans="1:42" ht="63.75">
      <c r="A1106" s="2">
        <v>1100</v>
      </c>
      <c r="B1106" s="145">
        <v>5255</v>
      </c>
      <c r="C1106" s="146" t="s">
        <v>5827</v>
      </c>
      <c r="D1106" s="147" t="s">
        <v>635</v>
      </c>
      <c r="E1106" s="148" t="s">
        <v>5804</v>
      </c>
      <c r="F1106" s="147" t="s">
        <v>3311</v>
      </c>
      <c r="G1106" s="148" t="s">
        <v>1686</v>
      </c>
      <c r="H1106" s="147" t="s">
        <v>145</v>
      </c>
      <c r="I1106" s="147"/>
      <c r="J1106" s="147"/>
      <c r="K1106" s="147">
        <v>52774</v>
      </c>
      <c r="L1106" s="147">
        <v>12313</v>
      </c>
      <c r="M1106" s="147">
        <v>6508.7</v>
      </c>
      <c r="N1106" s="147">
        <v>58578.3</v>
      </c>
      <c r="O1106" s="147">
        <v>4620</v>
      </c>
      <c r="P1106" s="147">
        <v>2000</v>
      </c>
      <c r="Q1106" s="147">
        <v>1000</v>
      </c>
      <c r="R1106" s="147"/>
      <c r="S1106" s="147"/>
      <c r="T1106" s="147"/>
      <c r="U1106" s="147"/>
      <c r="V1106" s="147"/>
      <c r="W1106" s="147"/>
      <c r="X1106" s="147"/>
      <c r="Y1106" s="147"/>
      <c r="Z1106" s="147">
        <f t="shared" si="17"/>
        <v>7620</v>
      </c>
      <c r="AA1106" s="147">
        <v>79215.7</v>
      </c>
      <c r="AB1106" s="147"/>
      <c r="AC1106" s="147">
        <v>41812.129999999997</v>
      </c>
      <c r="AD1106" s="147">
        <v>0</v>
      </c>
      <c r="AE1106" s="147">
        <v>13017.4</v>
      </c>
      <c r="AF1106" s="147">
        <v>5000</v>
      </c>
      <c r="AG1106" s="147">
        <v>500</v>
      </c>
      <c r="AH1106" s="147">
        <v>16810.22</v>
      </c>
      <c r="AI1106" s="147">
        <v>35327.620000000003</v>
      </c>
      <c r="AJ1106" s="147">
        <v>43888.08</v>
      </c>
      <c r="AK1106" s="147"/>
      <c r="AL1106" s="147">
        <v>43888.08</v>
      </c>
      <c r="AM1106" s="147" t="s">
        <v>5828</v>
      </c>
      <c r="AN1106" s="147" t="s">
        <v>5829</v>
      </c>
      <c r="AO1106" s="1" t="s">
        <v>5830</v>
      </c>
      <c r="AP1106" s="149"/>
    </row>
    <row r="1107" spans="1:42" ht="63.75">
      <c r="A1107" s="2">
        <v>1101</v>
      </c>
      <c r="B1107" s="145">
        <v>5301</v>
      </c>
      <c r="C1107" s="146" t="s">
        <v>5831</v>
      </c>
      <c r="D1107" s="147" t="s">
        <v>635</v>
      </c>
      <c r="E1107" s="148" t="s">
        <v>5804</v>
      </c>
      <c r="F1107" s="147" t="s">
        <v>3311</v>
      </c>
      <c r="G1107" s="148" t="s">
        <v>1686</v>
      </c>
      <c r="H1107" s="147" t="s">
        <v>142</v>
      </c>
      <c r="I1107" s="147"/>
      <c r="J1107" s="147"/>
      <c r="K1107" s="147">
        <v>46207</v>
      </c>
      <c r="L1107" s="147">
        <v>10780</v>
      </c>
      <c r="M1107" s="147">
        <v>5698.7</v>
      </c>
      <c r="N1107" s="147">
        <v>51288.3</v>
      </c>
      <c r="O1107" s="147">
        <v>4220</v>
      </c>
      <c r="P1107" s="147">
        <v>2000</v>
      </c>
      <c r="Q1107" s="147">
        <v>1000</v>
      </c>
      <c r="R1107" s="147"/>
      <c r="S1107" s="147"/>
      <c r="T1107" s="147"/>
      <c r="U1107" s="147"/>
      <c r="V1107" s="147"/>
      <c r="W1107" s="147"/>
      <c r="X1107" s="147"/>
      <c r="Y1107" s="147"/>
      <c r="Z1107" s="147">
        <f t="shared" si="17"/>
        <v>7220</v>
      </c>
      <c r="AA1107" s="147">
        <v>69905.7</v>
      </c>
      <c r="AB1107" s="147"/>
      <c r="AC1107" s="147">
        <v>37173.11</v>
      </c>
      <c r="AD1107" s="147">
        <v>0</v>
      </c>
      <c r="AE1107" s="147">
        <v>11397.4</v>
      </c>
      <c r="AF1107" s="147">
        <v>10000</v>
      </c>
      <c r="AG1107" s="147">
        <v>455.95</v>
      </c>
      <c r="AH1107" s="147">
        <v>10545.78</v>
      </c>
      <c r="AI1107" s="147">
        <v>32399.13</v>
      </c>
      <c r="AJ1107" s="147">
        <v>37506.57</v>
      </c>
      <c r="AK1107" s="147"/>
      <c r="AL1107" s="147">
        <v>37506.57</v>
      </c>
      <c r="AM1107" s="147" t="s">
        <v>5832</v>
      </c>
      <c r="AN1107" s="147" t="s">
        <v>5833</v>
      </c>
      <c r="AO1107" s="1" t="s">
        <v>5834</v>
      </c>
      <c r="AP1107" s="149"/>
    </row>
    <row r="1108" spans="1:42" ht="63.75">
      <c r="A1108" s="2">
        <v>1102</v>
      </c>
      <c r="B1108" s="145">
        <v>5553</v>
      </c>
      <c r="C1108" s="146" t="s">
        <v>5835</v>
      </c>
      <c r="D1108" s="147" t="s">
        <v>635</v>
      </c>
      <c r="E1108" s="148" t="s">
        <v>5804</v>
      </c>
      <c r="F1108" s="147" t="s">
        <v>3311</v>
      </c>
      <c r="G1108" s="148" t="s">
        <v>1752</v>
      </c>
      <c r="H1108" s="147" t="s">
        <v>145</v>
      </c>
      <c r="I1108" s="147"/>
      <c r="J1108" s="147" t="s">
        <v>1752</v>
      </c>
      <c r="K1108" s="147">
        <v>52774</v>
      </c>
      <c r="L1108" s="147">
        <v>17590</v>
      </c>
      <c r="M1108" s="147">
        <v>7036.4</v>
      </c>
      <c r="N1108" s="147">
        <v>63327.6</v>
      </c>
      <c r="O1108" s="147">
        <v>4650</v>
      </c>
      <c r="P1108" s="147">
        <v>2000</v>
      </c>
      <c r="Q1108" s="147">
        <v>1000</v>
      </c>
      <c r="R1108" s="147"/>
      <c r="S1108" s="147">
        <v>0</v>
      </c>
      <c r="T1108" s="147">
        <v>0</v>
      </c>
      <c r="U1108" s="147"/>
      <c r="V1108" s="147"/>
      <c r="W1108" s="147">
        <v>8000</v>
      </c>
      <c r="X1108" s="147">
        <v>1500</v>
      </c>
      <c r="Y1108" s="147"/>
      <c r="Z1108" s="147">
        <f t="shared" si="17"/>
        <v>17150</v>
      </c>
      <c r="AA1108" s="147">
        <v>94550.399999999994</v>
      </c>
      <c r="AB1108" s="147"/>
      <c r="AC1108" s="147">
        <v>42422.29</v>
      </c>
      <c r="AD1108" s="147">
        <v>0</v>
      </c>
      <c r="AE1108" s="147">
        <v>14072.8</v>
      </c>
      <c r="AF1108" s="147">
        <v>11000</v>
      </c>
      <c r="AG1108" s="147">
        <v>500</v>
      </c>
      <c r="AH1108" s="147">
        <v>19316.810000000001</v>
      </c>
      <c r="AI1108" s="147">
        <v>44889.61</v>
      </c>
      <c r="AJ1108" s="147">
        <v>49660.79</v>
      </c>
      <c r="AK1108" s="147"/>
      <c r="AL1108" s="147">
        <v>49660.79</v>
      </c>
      <c r="AM1108" s="147" t="s">
        <v>5836</v>
      </c>
      <c r="AN1108" s="147" t="s">
        <v>5837</v>
      </c>
      <c r="AO1108" s="1" t="s">
        <v>5838</v>
      </c>
      <c r="AP1108" s="149"/>
    </row>
    <row r="1109" spans="1:42" ht="63.75">
      <c r="A1109" s="2">
        <v>1103</v>
      </c>
      <c r="B1109" s="145">
        <v>5595</v>
      </c>
      <c r="C1109" s="146" t="s">
        <v>5839</v>
      </c>
      <c r="D1109" s="147" t="s">
        <v>635</v>
      </c>
      <c r="E1109" s="148" t="s">
        <v>5804</v>
      </c>
      <c r="F1109" s="147" t="s">
        <v>3311</v>
      </c>
      <c r="G1109" s="148" t="s">
        <v>1716</v>
      </c>
      <c r="H1109" s="147" t="s">
        <v>144</v>
      </c>
      <c r="I1109" s="147"/>
      <c r="J1109" s="147"/>
      <c r="K1109" s="147">
        <v>35420</v>
      </c>
      <c r="L1109" s="147">
        <v>12991</v>
      </c>
      <c r="M1109" s="147">
        <v>4841.1000000000004</v>
      </c>
      <c r="N1109" s="147">
        <v>43569.9</v>
      </c>
      <c r="O1109" s="147">
        <v>3344</v>
      </c>
      <c r="P1109" s="147">
        <v>2000</v>
      </c>
      <c r="Q1109" s="147">
        <v>1000</v>
      </c>
      <c r="R1109" s="147"/>
      <c r="S1109" s="147"/>
      <c r="T1109" s="147"/>
      <c r="U1109" s="147"/>
      <c r="V1109" s="147"/>
      <c r="W1109" s="147"/>
      <c r="X1109" s="147"/>
      <c r="Y1109" s="147"/>
      <c r="Z1109" s="147">
        <f t="shared" si="17"/>
        <v>6344</v>
      </c>
      <c r="AA1109" s="147">
        <v>59596.1</v>
      </c>
      <c r="AB1109" s="147"/>
      <c r="AC1109" s="147">
        <v>34243.46</v>
      </c>
      <c r="AD1109" s="147">
        <v>0</v>
      </c>
      <c r="AE1109" s="147">
        <v>9682.2000000000007</v>
      </c>
      <c r="AF1109" s="147">
        <v>5000</v>
      </c>
      <c r="AG1109" s="147">
        <v>452.49</v>
      </c>
      <c r="AH1109" s="147">
        <v>9034.81</v>
      </c>
      <c r="AI1109" s="147">
        <v>24169.5</v>
      </c>
      <c r="AJ1109" s="147">
        <v>35426.6</v>
      </c>
      <c r="AK1109" s="147"/>
      <c r="AL1109" s="147">
        <v>35426.6</v>
      </c>
      <c r="AM1109" s="147" t="s">
        <v>5840</v>
      </c>
      <c r="AN1109" s="147" t="s">
        <v>5841</v>
      </c>
      <c r="AO1109" s="1" t="s">
        <v>5842</v>
      </c>
      <c r="AP1109" s="149"/>
    </row>
    <row r="1110" spans="1:42" ht="63.75">
      <c r="A1110" s="2">
        <v>1104</v>
      </c>
      <c r="B1110" s="145">
        <v>5646</v>
      </c>
      <c r="C1110" s="146" t="s">
        <v>5843</v>
      </c>
      <c r="D1110" s="147" t="s">
        <v>635</v>
      </c>
      <c r="E1110" s="148" t="s">
        <v>5804</v>
      </c>
      <c r="F1110" s="147" t="s">
        <v>3311</v>
      </c>
      <c r="G1110" s="148" t="s">
        <v>1716</v>
      </c>
      <c r="H1110" s="147" t="s">
        <v>144</v>
      </c>
      <c r="I1110" s="147"/>
      <c r="J1110" s="147"/>
      <c r="K1110" s="147">
        <v>35420</v>
      </c>
      <c r="L1110" s="147">
        <v>12991</v>
      </c>
      <c r="M1110" s="147">
        <v>4841.1000000000004</v>
      </c>
      <c r="N1110" s="147">
        <v>43569.9</v>
      </c>
      <c r="O1110" s="147">
        <v>3344</v>
      </c>
      <c r="P1110" s="147">
        <v>2000</v>
      </c>
      <c r="Q1110" s="147">
        <v>1000</v>
      </c>
      <c r="R1110" s="147"/>
      <c r="S1110" s="147"/>
      <c r="T1110" s="147"/>
      <c r="U1110" s="147"/>
      <c r="V1110" s="147"/>
      <c r="W1110" s="147"/>
      <c r="X1110" s="147"/>
      <c r="Y1110" s="147"/>
      <c r="Z1110" s="147">
        <f t="shared" si="17"/>
        <v>6344</v>
      </c>
      <c r="AA1110" s="147">
        <v>59596.1</v>
      </c>
      <c r="AB1110" s="147"/>
      <c r="AC1110" s="147">
        <v>33802.589999999997</v>
      </c>
      <c r="AD1110" s="147">
        <v>0</v>
      </c>
      <c r="AE1110" s="147">
        <v>9682.2000000000007</v>
      </c>
      <c r="AF1110" s="147">
        <v>10000</v>
      </c>
      <c r="AG1110" s="147">
        <v>438.23</v>
      </c>
      <c r="AH1110" s="147">
        <v>7836.62</v>
      </c>
      <c r="AI1110" s="147">
        <v>27957.05</v>
      </c>
      <c r="AJ1110" s="147">
        <v>31639.05</v>
      </c>
      <c r="AK1110" s="147"/>
      <c r="AL1110" s="147">
        <v>31639.05</v>
      </c>
      <c r="AM1110" s="147" t="s">
        <v>5844</v>
      </c>
      <c r="AN1110" s="147" t="s">
        <v>5845</v>
      </c>
      <c r="AO1110" s="1" t="s">
        <v>5846</v>
      </c>
      <c r="AP1110" s="149"/>
    </row>
    <row r="1111" spans="1:42" ht="63.75">
      <c r="A1111" s="2">
        <v>1105</v>
      </c>
      <c r="B1111" s="145">
        <v>5753</v>
      </c>
      <c r="C1111" s="146" t="s">
        <v>5847</v>
      </c>
      <c r="D1111" s="147" t="s">
        <v>635</v>
      </c>
      <c r="E1111" s="148" t="s">
        <v>5804</v>
      </c>
      <c r="F1111" s="147" t="s">
        <v>3311</v>
      </c>
      <c r="G1111" s="148" t="s">
        <v>3083</v>
      </c>
      <c r="H1111" s="147" t="s">
        <v>142</v>
      </c>
      <c r="I1111" s="147"/>
      <c r="J1111" s="147"/>
      <c r="K1111" s="147">
        <v>46207</v>
      </c>
      <c r="L1111" s="147">
        <v>3080</v>
      </c>
      <c r="M1111" s="147">
        <v>4928.7</v>
      </c>
      <c r="N1111" s="147">
        <v>44358.3</v>
      </c>
      <c r="O1111" s="147">
        <v>4220</v>
      </c>
      <c r="P1111" s="147">
        <v>2000</v>
      </c>
      <c r="Q1111" s="147">
        <v>1000</v>
      </c>
      <c r="R1111" s="147"/>
      <c r="S1111" s="147"/>
      <c r="T1111" s="147"/>
      <c r="U1111" s="147"/>
      <c r="V1111" s="147"/>
      <c r="W1111" s="147"/>
      <c r="X1111" s="147"/>
      <c r="Y1111" s="147"/>
      <c r="Z1111" s="147">
        <f t="shared" si="17"/>
        <v>7220</v>
      </c>
      <c r="AA1111" s="147">
        <v>61435.7</v>
      </c>
      <c r="AB1111" s="147"/>
      <c r="AC1111" s="147">
        <v>32593.85</v>
      </c>
      <c r="AD1111" s="147">
        <v>0</v>
      </c>
      <c r="AE1111" s="147">
        <v>9857.4</v>
      </c>
      <c r="AF1111" s="147">
        <v>10000</v>
      </c>
      <c r="AG1111" s="147">
        <v>435.86</v>
      </c>
      <c r="AH1111" s="147">
        <v>7607.01</v>
      </c>
      <c r="AI1111" s="147">
        <v>27900.27</v>
      </c>
      <c r="AJ1111" s="147">
        <v>33535.43</v>
      </c>
      <c r="AK1111" s="147"/>
      <c r="AL1111" s="147">
        <v>33535.43</v>
      </c>
      <c r="AM1111" s="147" t="s">
        <v>5848</v>
      </c>
      <c r="AN1111" s="147" t="s">
        <v>5849</v>
      </c>
      <c r="AO1111" s="1" t="s">
        <v>5850</v>
      </c>
      <c r="AP1111" s="149"/>
    </row>
    <row r="1112" spans="1:42" ht="63.75">
      <c r="A1112" s="2">
        <v>1106</v>
      </c>
      <c r="B1112" s="145">
        <v>5833</v>
      </c>
      <c r="C1112" s="146" t="s">
        <v>5851</v>
      </c>
      <c r="D1112" s="147" t="s">
        <v>635</v>
      </c>
      <c r="E1112" s="148" t="s">
        <v>5804</v>
      </c>
      <c r="F1112" s="147" t="s">
        <v>3311</v>
      </c>
      <c r="G1112" s="148" t="s">
        <v>1716</v>
      </c>
      <c r="H1112" s="147" t="s">
        <v>144</v>
      </c>
      <c r="I1112" s="147"/>
      <c r="J1112" s="147"/>
      <c r="K1112" s="147">
        <v>35420</v>
      </c>
      <c r="L1112" s="147">
        <v>12991</v>
      </c>
      <c r="M1112" s="147">
        <v>4841.1000000000004</v>
      </c>
      <c r="N1112" s="147">
        <v>43569.9</v>
      </c>
      <c r="O1112" s="147">
        <v>3344</v>
      </c>
      <c r="P1112" s="147">
        <v>2000</v>
      </c>
      <c r="Q1112" s="147">
        <v>1000</v>
      </c>
      <c r="R1112" s="147"/>
      <c r="S1112" s="147"/>
      <c r="T1112" s="147"/>
      <c r="U1112" s="147"/>
      <c r="V1112" s="147"/>
      <c r="W1112" s="147"/>
      <c r="X1112" s="147"/>
      <c r="Y1112" s="147"/>
      <c r="Z1112" s="147">
        <f t="shared" si="17"/>
        <v>6344</v>
      </c>
      <c r="AA1112" s="147">
        <v>59596.1</v>
      </c>
      <c r="AB1112" s="147"/>
      <c r="AC1112" s="147">
        <v>21820.66</v>
      </c>
      <c r="AD1112" s="147">
        <v>0</v>
      </c>
      <c r="AE1112" s="147">
        <v>9682.2000000000007</v>
      </c>
      <c r="AF1112" s="147">
        <v>2000</v>
      </c>
      <c r="AG1112" s="147">
        <v>456.04</v>
      </c>
      <c r="AH1112" s="147">
        <v>5347.03</v>
      </c>
      <c r="AI1112" s="147">
        <v>17485.27</v>
      </c>
      <c r="AJ1112" s="147">
        <v>42110.83</v>
      </c>
      <c r="AK1112" s="147"/>
      <c r="AL1112" s="147">
        <v>42110.83</v>
      </c>
      <c r="AM1112" s="147" t="s">
        <v>5852</v>
      </c>
      <c r="AN1112" s="147" t="s">
        <v>5853</v>
      </c>
      <c r="AO1112" s="1" t="s">
        <v>5854</v>
      </c>
      <c r="AP1112" s="149"/>
    </row>
    <row r="1113" spans="1:42" ht="63.75">
      <c r="A1113" s="2">
        <v>1107</v>
      </c>
      <c r="B1113" s="145">
        <v>5838</v>
      </c>
      <c r="C1113" s="146" t="s">
        <v>5855</v>
      </c>
      <c r="D1113" s="147" t="s">
        <v>635</v>
      </c>
      <c r="E1113" s="148" t="s">
        <v>5804</v>
      </c>
      <c r="F1113" s="147" t="s">
        <v>3311</v>
      </c>
      <c r="G1113" s="148" t="s">
        <v>1716</v>
      </c>
      <c r="H1113" s="147" t="s">
        <v>144</v>
      </c>
      <c r="I1113" s="147"/>
      <c r="J1113" s="147"/>
      <c r="K1113" s="147">
        <v>35420</v>
      </c>
      <c r="L1113" s="147">
        <v>12991</v>
      </c>
      <c r="M1113" s="147">
        <v>4841.1000000000004</v>
      </c>
      <c r="N1113" s="147">
        <v>43569.9</v>
      </c>
      <c r="O1113" s="147">
        <v>3344</v>
      </c>
      <c r="P1113" s="147">
        <v>2000</v>
      </c>
      <c r="Q1113" s="147">
        <v>1000</v>
      </c>
      <c r="R1113" s="147"/>
      <c r="S1113" s="147"/>
      <c r="T1113" s="147"/>
      <c r="U1113" s="147"/>
      <c r="V1113" s="147"/>
      <c r="W1113" s="147"/>
      <c r="X1113" s="147"/>
      <c r="Y1113" s="147"/>
      <c r="Z1113" s="147">
        <f t="shared" si="17"/>
        <v>6344</v>
      </c>
      <c r="AA1113" s="147">
        <v>59596.1</v>
      </c>
      <c r="AB1113" s="147"/>
      <c r="AC1113" s="147">
        <v>29827.91</v>
      </c>
      <c r="AD1113" s="147">
        <v>0</v>
      </c>
      <c r="AE1113" s="147">
        <v>9682.2000000000007</v>
      </c>
      <c r="AF1113" s="147">
        <v>7000</v>
      </c>
      <c r="AG1113" s="147">
        <v>427.44</v>
      </c>
      <c r="AH1113" s="147">
        <v>6709.82</v>
      </c>
      <c r="AI1113" s="147">
        <v>23819.46</v>
      </c>
      <c r="AJ1113" s="147">
        <v>35776.639999999999</v>
      </c>
      <c r="AK1113" s="147"/>
      <c r="AL1113" s="147">
        <v>35776.639999999999</v>
      </c>
      <c r="AM1113" s="147" t="s">
        <v>5856</v>
      </c>
      <c r="AN1113" s="147" t="s">
        <v>5857</v>
      </c>
      <c r="AO1113" s="1" t="s">
        <v>5858</v>
      </c>
      <c r="AP1113" s="149"/>
    </row>
    <row r="1114" spans="1:42" ht="63.75">
      <c r="A1114" s="2">
        <v>1108</v>
      </c>
      <c r="B1114" s="145">
        <v>5847</v>
      </c>
      <c r="C1114" s="146" t="s">
        <v>5859</v>
      </c>
      <c r="D1114" s="147" t="s">
        <v>635</v>
      </c>
      <c r="E1114" s="148" t="s">
        <v>5804</v>
      </c>
      <c r="F1114" s="147" t="s">
        <v>3311</v>
      </c>
      <c r="G1114" s="148" t="s">
        <v>2821</v>
      </c>
      <c r="H1114" s="147" t="s">
        <v>615</v>
      </c>
      <c r="I1114" s="147"/>
      <c r="J1114" s="147"/>
      <c r="K1114" s="147">
        <v>43689</v>
      </c>
      <c r="L1114" s="147">
        <v>5824</v>
      </c>
      <c r="M1114" s="147">
        <v>4951.3</v>
      </c>
      <c r="N1114" s="147">
        <v>44561.7</v>
      </c>
      <c r="O1114" s="147">
        <v>3850</v>
      </c>
      <c r="P1114" s="147">
        <v>2000</v>
      </c>
      <c r="Q1114" s="147">
        <v>1000</v>
      </c>
      <c r="R1114" s="147"/>
      <c r="S1114" s="147"/>
      <c r="T1114" s="147"/>
      <c r="U1114" s="147"/>
      <c r="V1114" s="147"/>
      <c r="W1114" s="147"/>
      <c r="X1114" s="147"/>
      <c r="Y1114" s="147"/>
      <c r="Z1114" s="147">
        <f t="shared" si="17"/>
        <v>6850</v>
      </c>
      <c r="AA1114" s="147">
        <v>61314.3</v>
      </c>
      <c r="AB1114" s="147"/>
      <c r="AC1114" s="147">
        <v>30372.080000000002</v>
      </c>
      <c r="AD1114" s="147">
        <v>0</v>
      </c>
      <c r="AE1114" s="147">
        <v>9902.6</v>
      </c>
      <c r="AF1114" s="147">
        <v>15000</v>
      </c>
      <c r="AG1114" s="147">
        <v>433.16</v>
      </c>
      <c r="AH1114" s="147">
        <v>6941.15</v>
      </c>
      <c r="AI1114" s="147">
        <v>32276.91</v>
      </c>
      <c r="AJ1114" s="147">
        <v>29037.39</v>
      </c>
      <c r="AK1114" s="147"/>
      <c r="AL1114" s="147">
        <v>29037.39</v>
      </c>
      <c r="AM1114" s="147" t="s">
        <v>5860</v>
      </c>
      <c r="AN1114" s="147" t="s">
        <v>5861</v>
      </c>
      <c r="AO1114" s="1" t="s">
        <v>5862</v>
      </c>
      <c r="AP1114" s="149"/>
    </row>
    <row r="1115" spans="1:42" ht="63.75">
      <c r="A1115" s="2">
        <v>1109</v>
      </c>
      <c r="B1115" s="145">
        <v>5958</v>
      </c>
      <c r="C1115" s="146" t="s">
        <v>5863</v>
      </c>
      <c r="D1115" s="147" t="s">
        <v>635</v>
      </c>
      <c r="E1115" s="148" t="s">
        <v>5804</v>
      </c>
      <c r="F1115" s="147" t="s">
        <v>3311</v>
      </c>
      <c r="G1115" s="148" t="s">
        <v>1716</v>
      </c>
      <c r="H1115" s="147" t="s">
        <v>144</v>
      </c>
      <c r="I1115" s="147"/>
      <c r="J1115" s="147"/>
      <c r="K1115" s="147">
        <v>35420</v>
      </c>
      <c r="L1115" s="147">
        <v>12991</v>
      </c>
      <c r="M1115" s="147">
        <v>4841.1000000000004</v>
      </c>
      <c r="N1115" s="147">
        <v>43569.9</v>
      </c>
      <c r="O1115" s="147">
        <v>3344</v>
      </c>
      <c r="P1115" s="147">
        <v>2000</v>
      </c>
      <c r="Q1115" s="147">
        <v>1000</v>
      </c>
      <c r="R1115" s="147"/>
      <c r="S1115" s="147"/>
      <c r="T1115" s="147"/>
      <c r="U1115" s="147"/>
      <c r="V1115" s="147"/>
      <c r="W1115" s="147"/>
      <c r="X1115" s="147"/>
      <c r="Y1115" s="147"/>
      <c r="Z1115" s="147">
        <f t="shared" si="17"/>
        <v>6344</v>
      </c>
      <c r="AA1115" s="147">
        <v>59596.1</v>
      </c>
      <c r="AB1115" s="147"/>
      <c r="AC1115" s="147">
        <v>31930.46</v>
      </c>
      <c r="AD1115" s="147">
        <v>0</v>
      </c>
      <c r="AE1115" s="147">
        <v>9682.2000000000007</v>
      </c>
      <c r="AF1115" s="147">
        <v>7000</v>
      </c>
      <c r="AG1115" s="147">
        <v>444.86</v>
      </c>
      <c r="AH1115" s="147">
        <v>7960.19</v>
      </c>
      <c r="AI1115" s="147">
        <v>25087.25</v>
      </c>
      <c r="AJ1115" s="147">
        <v>34508.85</v>
      </c>
      <c r="AK1115" s="147"/>
      <c r="AL1115" s="147">
        <v>34508.85</v>
      </c>
      <c r="AM1115" s="147" t="s">
        <v>5864</v>
      </c>
      <c r="AN1115" s="147" t="s">
        <v>5865</v>
      </c>
      <c r="AO1115" s="1" t="s">
        <v>5866</v>
      </c>
      <c r="AP1115" s="149"/>
    </row>
    <row r="1116" spans="1:42" ht="63.75">
      <c r="A1116" s="2">
        <v>1110</v>
      </c>
      <c r="B1116" s="145">
        <v>6124</v>
      </c>
      <c r="C1116" s="146" t="s">
        <v>5867</v>
      </c>
      <c r="D1116" s="147" t="s">
        <v>635</v>
      </c>
      <c r="E1116" s="148" t="s">
        <v>5804</v>
      </c>
      <c r="F1116" s="147" t="s">
        <v>3311</v>
      </c>
      <c r="G1116" s="148" t="s">
        <v>1693</v>
      </c>
      <c r="H1116" s="147" t="s">
        <v>145</v>
      </c>
      <c r="I1116" s="147"/>
      <c r="J1116" s="147"/>
      <c r="K1116" s="147">
        <v>52774</v>
      </c>
      <c r="L1116" s="147">
        <v>10554</v>
      </c>
      <c r="M1116" s="147">
        <v>6332.8</v>
      </c>
      <c r="N1116" s="147">
        <v>56995.199999999997</v>
      </c>
      <c r="O1116" s="147">
        <v>4620</v>
      </c>
      <c r="P1116" s="147">
        <v>2000</v>
      </c>
      <c r="Q1116" s="147">
        <v>1000</v>
      </c>
      <c r="R1116" s="147"/>
      <c r="S1116" s="147"/>
      <c r="T1116" s="147"/>
      <c r="U1116" s="147"/>
      <c r="V1116" s="147"/>
      <c r="W1116" s="147"/>
      <c r="X1116" s="147"/>
      <c r="Y1116" s="147"/>
      <c r="Z1116" s="147">
        <f t="shared" si="17"/>
        <v>7620</v>
      </c>
      <c r="AA1116" s="147">
        <v>77280.800000000003</v>
      </c>
      <c r="AB1116" s="147"/>
      <c r="AC1116" s="147">
        <v>40299.21</v>
      </c>
      <c r="AD1116" s="147">
        <v>0</v>
      </c>
      <c r="AE1116" s="147">
        <v>12665.6</v>
      </c>
      <c r="AF1116" s="147">
        <v>10000</v>
      </c>
      <c r="AG1116" s="147">
        <v>505.37</v>
      </c>
      <c r="AH1116" s="147">
        <v>14843.47</v>
      </c>
      <c r="AI1116" s="147">
        <v>38014.44</v>
      </c>
      <c r="AJ1116" s="147">
        <v>39266.36</v>
      </c>
      <c r="AK1116" s="147"/>
      <c r="AL1116" s="147">
        <v>39266.36</v>
      </c>
      <c r="AM1116" s="147" t="s">
        <v>5868</v>
      </c>
      <c r="AN1116" s="147" t="s">
        <v>5869</v>
      </c>
      <c r="AO1116" s="1" t="s">
        <v>5870</v>
      </c>
      <c r="AP1116" s="149"/>
    </row>
    <row r="1117" spans="1:42" ht="63.75">
      <c r="A1117" s="2">
        <v>1111</v>
      </c>
      <c r="B1117" s="145">
        <v>6146</v>
      </c>
      <c r="C1117" s="146" t="s">
        <v>5871</v>
      </c>
      <c r="D1117" s="147" t="s">
        <v>635</v>
      </c>
      <c r="E1117" s="148" t="s">
        <v>5804</v>
      </c>
      <c r="F1117" s="147" t="s">
        <v>3311</v>
      </c>
      <c r="G1117" s="148" t="s">
        <v>2181</v>
      </c>
      <c r="H1117" s="147" t="s">
        <v>142</v>
      </c>
      <c r="I1117" s="147"/>
      <c r="J1117" s="147"/>
      <c r="K1117" s="147">
        <v>46207</v>
      </c>
      <c r="L1117" s="147">
        <v>7700</v>
      </c>
      <c r="M1117" s="147">
        <v>5390.7</v>
      </c>
      <c r="N1117" s="147">
        <v>48516.3</v>
      </c>
      <c r="O1117" s="147">
        <v>4220</v>
      </c>
      <c r="P1117" s="147">
        <v>2000</v>
      </c>
      <c r="Q1117" s="147">
        <v>1000</v>
      </c>
      <c r="R1117" s="147"/>
      <c r="S1117" s="147"/>
      <c r="T1117" s="147"/>
      <c r="U1117" s="147"/>
      <c r="V1117" s="147"/>
      <c r="W1117" s="147"/>
      <c r="X1117" s="147"/>
      <c r="Y1117" s="147"/>
      <c r="Z1117" s="147">
        <f t="shared" si="17"/>
        <v>7220</v>
      </c>
      <c r="AA1117" s="147">
        <v>66517.7</v>
      </c>
      <c r="AB1117" s="147"/>
      <c r="AC1117" s="147">
        <v>31133.24</v>
      </c>
      <c r="AD1117" s="147">
        <v>0</v>
      </c>
      <c r="AE1117" s="147">
        <v>10781.4</v>
      </c>
      <c r="AF1117" s="147">
        <v>10000</v>
      </c>
      <c r="AG1117" s="147">
        <v>444</v>
      </c>
      <c r="AH1117" s="147">
        <v>9474.1299999999992</v>
      </c>
      <c r="AI1117" s="147">
        <v>30699.53</v>
      </c>
      <c r="AJ1117" s="147">
        <v>35818.17</v>
      </c>
      <c r="AK1117" s="147"/>
      <c r="AL1117" s="147">
        <v>35818.17</v>
      </c>
      <c r="AM1117" s="147" t="s">
        <v>5872</v>
      </c>
      <c r="AN1117" s="147" t="s">
        <v>5873</v>
      </c>
      <c r="AO1117" s="1" t="s">
        <v>5874</v>
      </c>
      <c r="AP1117" s="149"/>
    </row>
    <row r="1118" spans="1:42" ht="63.75">
      <c r="A1118" s="2">
        <v>1112</v>
      </c>
      <c r="B1118" s="145">
        <v>6355</v>
      </c>
      <c r="C1118" s="146" t="s">
        <v>5875</v>
      </c>
      <c r="D1118" s="147" t="s">
        <v>635</v>
      </c>
      <c r="E1118" s="148" t="s">
        <v>5804</v>
      </c>
      <c r="F1118" s="147" t="s">
        <v>3311</v>
      </c>
      <c r="G1118" s="148" t="s">
        <v>2969</v>
      </c>
      <c r="H1118" s="147" t="s">
        <v>145</v>
      </c>
      <c r="I1118" s="147"/>
      <c r="J1118" s="147"/>
      <c r="K1118" s="147">
        <v>52774</v>
      </c>
      <c r="L1118" s="147">
        <v>5277</v>
      </c>
      <c r="M1118" s="147">
        <v>5805.1</v>
      </c>
      <c r="N1118" s="147">
        <v>52245.9</v>
      </c>
      <c r="O1118" s="147">
        <v>4620</v>
      </c>
      <c r="P1118" s="147">
        <v>2000</v>
      </c>
      <c r="Q1118" s="147">
        <v>1000</v>
      </c>
      <c r="R1118" s="147">
        <v>0</v>
      </c>
      <c r="S1118" s="147"/>
      <c r="T1118" s="147"/>
      <c r="U1118" s="147"/>
      <c r="V1118" s="147"/>
      <c r="W1118" s="147"/>
      <c r="X1118" s="147"/>
      <c r="Y1118" s="147"/>
      <c r="Z1118" s="147">
        <f t="shared" si="17"/>
        <v>7620</v>
      </c>
      <c r="AA1118" s="147">
        <v>71476.100000000006</v>
      </c>
      <c r="AB1118" s="147"/>
      <c r="AC1118" s="147">
        <v>37170.57</v>
      </c>
      <c r="AD1118" s="147">
        <v>0</v>
      </c>
      <c r="AE1118" s="147">
        <v>11610.2</v>
      </c>
      <c r="AF1118" s="147">
        <v>14000</v>
      </c>
      <c r="AG1118" s="147">
        <v>500.96</v>
      </c>
      <c r="AH1118" s="147">
        <v>11022.08</v>
      </c>
      <c r="AI1118" s="147">
        <v>37133.24</v>
      </c>
      <c r="AJ1118" s="147">
        <v>34342.86</v>
      </c>
      <c r="AK1118" s="147"/>
      <c r="AL1118" s="147">
        <v>34342.86</v>
      </c>
      <c r="AM1118" s="147" t="s">
        <v>5876</v>
      </c>
      <c r="AN1118" s="147" t="s">
        <v>5877</v>
      </c>
      <c r="AO1118" s="1" t="s">
        <v>5878</v>
      </c>
      <c r="AP1118" s="149"/>
    </row>
    <row r="1119" spans="1:42" ht="63.75">
      <c r="A1119" s="2">
        <v>1113</v>
      </c>
      <c r="B1119" s="145">
        <v>6809</v>
      </c>
      <c r="C1119" s="146" t="s">
        <v>466</v>
      </c>
      <c r="D1119" s="147" t="s">
        <v>635</v>
      </c>
      <c r="E1119" s="148" t="s">
        <v>5804</v>
      </c>
      <c r="F1119" s="147" t="s">
        <v>3311</v>
      </c>
      <c r="G1119" s="148" t="s">
        <v>2821</v>
      </c>
      <c r="H1119" s="147" t="s">
        <v>142</v>
      </c>
      <c r="I1119" s="147"/>
      <c r="J1119" s="147"/>
      <c r="K1119" s="147">
        <v>46207</v>
      </c>
      <c r="L1119" s="147">
        <v>6160</v>
      </c>
      <c r="M1119" s="147">
        <v>5236.7</v>
      </c>
      <c r="N1119" s="147">
        <v>47130.3</v>
      </c>
      <c r="O1119" s="147">
        <v>4220</v>
      </c>
      <c r="P1119" s="147">
        <v>2000</v>
      </c>
      <c r="Q1119" s="147">
        <v>1000</v>
      </c>
      <c r="R1119" s="147"/>
      <c r="S1119" s="147"/>
      <c r="T1119" s="147"/>
      <c r="U1119" s="147"/>
      <c r="V1119" s="147"/>
      <c r="W1119" s="147"/>
      <c r="X1119" s="147"/>
      <c r="Y1119" s="147"/>
      <c r="Z1119" s="147">
        <f t="shared" si="17"/>
        <v>7220</v>
      </c>
      <c r="AA1119" s="147">
        <v>64823.7</v>
      </c>
      <c r="AB1119" s="147"/>
      <c r="AC1119" s="147">
        <v>26799.360000000001</v>
      </c>
      <c r="AD1119" s="147">
        <v>0</v>
      </c>
      <c r="AE1119" s="147">
        <v>10473.4</v>
      </c>
      <c r="AF1119" s="147">
        <v>11000</v>
      </c>
      <c r="AG1119" s="147">
        <v>454.8</v>
      </c>
      <c r="AH1119" s="147">
        <v>5692.64</v>
      </c>
      <c r="AI1119" s="147">
        <v>27620.84</v>
      </c>
      <c r="AJ1119" s="147">
        <v>37202.86</v>
      </c>
      <c r="AK1119" s="147"/>
      <c r="AL1119" s="147">
        <v>37202.86</v>
      </c>
      <c r="AM1119" s="147" t="s">
        <v>5879</v>
      </c>
      <c r="AN1119" s="147" t="s">
        <v>5880</v>
      </c>
      <c r="AO1119" s="1" t="s">
        <v>5881</v>
      </c>
      <c r="AP1119" s="149"/>
    </row>
    <row r="1120" spans="1:42" ht="63.75">
      <c r="A1120" s="2">
        <v>1114</v>
      </c>
      <c r="B1120" s="145">
        <v>6881</v>
      </c>
      <c r="C1120" s="146" t="s">
        <v>5882</v>
      </c>
      <c r="D1120" s="147" t="s">
        <v>635</v>
      </c>
      <c r="E1120" s="148" t="s">
        <v>5804</v>
      </c>
      <c r="F1120" s="147" t="s">
        <v>3311</v>
      </c>
      <c r="G1120" s="148" t="s">
        <v>3083</v>
      </c>
      <c r="H1120" s="147" t="s">
        <v>144</v>
      </c>
      <c r="I1120" s="147"/>
      <c r="J1120" s="147"/>
      <c r="K1120" s="147">
        <v>35420</v>
      </c>
      <c r="L1120" s="147">
        <v>2362</v>
      </c>
      <c r="M1120" s="147">
        <v>3778.2</v>
      </c>
      <c r="N1120" s="147">
        <v>34003.800000000003</v>
      </c>
      <c r="O1120" s="147">
        <v>3344</v>
      </c>
      <c r="P1120" s="147">
        <v>2000</v>
      </c>
      <c r="Q1120" s="147">
        <v>1000</v>
      </c>
      <c r="R1120" s="147"/>
      <c r="S1120" s="147"/>
      <c r="T1120" s="147"/>
      <c r="U1120" s="147"/>
      <c r="V1120" s="147"/>
      <c r="W1120" s="147"/>
      <c r="X1120" s="147"/>
      <c r="Y1120" s="147"/>
      <c r="Z1120" s="147">
        <f t="shared" si="17"/>
        <v>6344</v>
      </c>
      <c r="AA1120" s="147">
        <v>47904.2</v>
      </c>
      <c r="AB1120" s="147"/>
      <c r="AC1120" s="147">
        <v>22920.75</v>
      </c>
      <c r="AD1120" s="147">
        <v>0</v>
      </c>
      <c r="AE1120" s="147">
        <v>7556.4</v>
      </c>
      <c r="AF1120" s="147">
        <v>5000</v>
      </c>
      <c r="AG1120" s="147">
        <v>466.12</v>
      </c>
      <c r="AH1120" s="147">
        <v>3192.36</v>
      </c>
      <c r="AI1120" s="147">
        <v>16214.88</v>
      </c>
      <c r="AJ1120" s="147">
        <v>31689.32</v>
      </c>
      <c r="AK1120" s="147"/>
      <c r="AL1120" s="147">
        <v>31689.32</v>
      </c>
      <c r="AM1120" s="147" t="s">
        <v>5883</v>
      </c>
      <c r="AN1120" s="147" t="s">
        <v>5884</v>
      </c>
      <c r="AO1120" s="1" t="s">
        <v>5885</v>
      </c>
      <c r="AP1120" s="149"/>
    </row>
    <row r="1121" spans="1:42" ht="63.75">
      <c r="A1121" s="2">
        <v>1115</v>
      </c>
      <c r="B1121" s="145">
        <v>7403</v>
      </c>
      <c r="C1121" s="146" t="s">
        <v>5886</v>
      </c>
      <c r="D1121" s="147" t="s">
        <v>635</v>
      </c>
      <c r="E1121" s="148" t="s">
        <v>5804</v>
      </c>
      <c r="F1121" s="147" t="s">
        <v>3311</v>
      </c>
      <c r="G1121" s="148" t="s">
        <v>2989</v>
      </c>
      <c r="H1121" s="147" t="s">
        <v>615</v>
      </c>
      <c r="I1121" s="147"/>
      <c r="J1121" s="147"/>
      <c r="K1121" s="147">
        <v>43689</v>
      </c>
      <c r="L1121" s="147"/>
      <c r="M1121" s="147">
        <v>4368.8999999999996</v>
      </c>
      <c r="N1121" s="147">
        <v>39320.1</v>
      </c>
      <c r="O1121" s="147">
        <v>3850</v>
      </c>
      <c r="P1121" s="147">
        <v>2000</v>
      </c>
      <c r="Q1121" s="147">
        <v>1000</v>
      </c>
      <c r="R1121" s="147"/>
      <c r="S1121" s="147"/>
      <c r="T1121" s="147"/>
      <c r="U1121" s="147"/>
      <c r="V1121" s="147"/>
      <c r="W1121" s="147"/>
      <c r="X1121" s="147"/>
      <c r="Y1121" s="147"/>
      <c r="Z1121" s="147">
        <f t="shared" si="17"/>
        <v>6850</v>
      </c>
      <c r="AA1121" s="147">
        <v>54907.9</v>
      </c>
      <c r="AB1121" s="147"/>
      <c r="AC1121" s="147"/>
      <c r="AD1121" s="147"/>
      <c r="AE1121" s="147">
        <v>8737.7999999999993</v>
      </c>
      <c r="AF1121" s="147">
        <v>6000</v>
      </c>
      <c r="AG1121" s="147">
        <v>361.53</v>
      </c>
      <c r="AH1121" s="147">
        <v>0</v>
      </c>
      <c r="AI1121" s="147">
        <v>15099.33</v>
      </c>
      <c r="AJ1121" s="147">
        <v>39808.57</v>
      </c>
      <c r="AK1121" s="147"/>
      <c r="AL1121" s="147">
        <v>39808.57</v>
      </c>
      <c r="AM1121" s="147" t="s">
        <v>5887</v>
      </c>
      <c r="AN1121" s="147"/>
      <c r="AO1121" s="1" t="s">
        <v>5888</v>
      </c>
      <c r="AP1121" s="149"/>
    </row>
    <row r="1122" spans="1:42" ht="63.75">
      <c r="A1122" s="2">
        <v>1116</v>
      </c>
      <c r="B1122" s="145">
        <v>7410</v>
      </c>
      <c r="C1122" s="146" t="s">
        <v>408</v>
      </c>
      <c r="D1122" s="147" t="s">
        <v>635</v>
      </c>
      <c r="E1122" s="148" t="s">
        <v>5804</v>
      </c>
      <c r="F1122" s="147" t="s">
        <v>3311</v>
      </c>
      <c r="G1122" s="148" t="s">
        <v>2989</v>
      </c>
      <c r="H1122" s="147" t="s">
        <v>615</v>
      </c>
      <c r="I1122" s="147"/>
      <c r="J1122" s="147"/>
      <c r="K1122" s="147">
        <v>43689</v>
      </c>
      <c r="L1122" s="147"/>
      <c r="M1122" s="147">
        <v>4368.8999999999996</v>
      </c>
      <c r="N1122" s="147">
        <v>39320.1</v>
      </c>
      <c r="O1122" s="147">
        <v>3850</v>
      </c>
      <c r="P1122" s="147">
        <v>2000</v>
      </c>
      <c r="Q1122" s="147">
        <v>1000</v>
      </c>
      <c r="R1122" s="147"/>
      <c r="S1122" s="147"/>
      <c r="T1122" s="147"/>
      <c r="U1122" s="147"/>
      <c r="V1122" s="147"/>
      <c r="W1122" s="147"/>
      <c r="X1122" s="147"/>
      <c r="Y1122" s="147"/>
      <c r="Z1122" s="147">
        <f t="shared" si="17"/>
        <v>6850</v>
      </c>
      <c r="AA1122" s="147">
        <v>54907.9</v>
      </c>
      <c r="AB1122" s="147"/>
      <c r="AC1122" s="147"/>
      <c r="AD1122" s="147"/>
      <c r="AE1122" s="147">
        <v>8737.7999999999993</v>
      </c>
      <c r="AF1122" s="147">
        <v>0</v>
      </c>
      <c r="AG1122" s="147">
        <v>415.53</v>
      </c>
      <c r="AH1122" s="147">
        <v>0</v>
      </c>
      <c r="AI1122" s="147">
        <v>9153.33</v>
      </c>
      <c r="AJ1122" s="147">
        <v>45754.57</v>
      </c>
      <c r="AK1122" s="147"/>
      <c r="AL1122" s="147">
        <v>45754.57</v>
      </c>
      <c r="AM1122" s="147" t="s">
        <v>5889</v>
      </c>
      <c r="AN1122" s="147"/>
      <c r="AO1122" s="1">
        <v>0</v>
      </c>
      <c r="AP1122" s="149"/>
    </row>
    <row r="1123" spans="1:42" ht="63.75">
      <c r="A1123" s="2">
        <v>1117</v>
      </c>
      <c r="B1123" s="145">
        <v>90070</v>
      </c>
      <c r="C1123" s="146" t="s">
        <v>5890</v>
      </c>
      <c r="D1123" s="147" t="s">
        <v>635</v>
      </c>
      <c r="E1123" s="148" t="s">
        <v>5804</v>
      </c>
      <c r="F1123" s="147" t="s">
        <v>3311</v>
      </c>
      <c r="G1123" s="148"/>
      <c r="H1123" s="147" t="s">
        <v>3233</v>
      </c>
      <c r="I1123" s="147"/>
      <c r="J1123" s="147"/>
      <c r="K1123" s="147">
        <v>24702</v>
      </c>
      <c r="L1123" s="147"/>
      <c r="M1123" s="147">
        <v>0</v>
      </c>
      <c r="N1123" s="147">
        <v>24702</v>
      </c>
      <c r="O1123" s="147"/>
      <c r="P1123" s="147">
        <v>2000</v>
      </c>
      <c r="Q1123" s="147">
        <v>1000</v>
      </c>
      <c r="R1123" s="147"/>
      <c r="S1123" s="147"/>
      <c r="T1123" s="147"/>
      <c r="U1123" s="147"/>
      <c r="V1123" s="147">
        <v>0</v>
      </c>
      <c r="W1123" s="147"/>
      <c r="X1123" s="147"/>
      <c r="Y1123" s="147"/>
      <c r="Z1123" s="147">
        <f t="shared" si="17"/>
        <v>3000</v>
      </c>
      <c r="AA1123" s="147">
        <v>27702</v>
      </c>
      <c r="AB1123" s="147"/>
      <c r="AC1123" s="147"/>
      <c r="AD1123" s="147">
        <v>0</v>
      </c>
      <c r="AE1123" s="147">
        <v>0</v>
      </c>
      <c r="AF1123" s="147">
        <v>7000</v>
      </c>
      <c r="AG1123" s="147">
        <v>207.02</v>
      </c>
      <c r="AH1123" s="147">
        <v>0</v>
      </c>
      <c r="AI1123" s="147">
        <v>7207.02</v>
      </c>
      <c r="AJ1123" s="147">
        <v>20494.98</v>
      </c>
      <c r="AK1123" s="147"/>
      <c r="AL1123" s="147">
        <v>20494.98</v>
      </c>
      <c r="AM1123" s="147" t="s">
        <v>5891</v>
      </c>
      <c r="AN1123" s="147"/>
      <c r="AO1123" s="1" t="s">
        <v>5892</v>
      </c>
      <c r="AP1123" s="149"/>
    </row>
    <row r="1124" spans="1:42" ht="63.75">
      <c r="A1124" s="2">
        <v>1118</v>
      </c>
      <c r="B1124" s="145">
        <v>90071</v>
      </c>
      <c r="C1124" s="146" t="s">
        <v>5893</v>
      </c>
      <c r="D1124" s="147" t="s">
        <v>635</v>
      </c>
      <c r="E1124" s="148" t="s">
        <v>5804</v>
      </c>
      <c r="F1124" s="147" t="s">
        <v>3311</v>
      </c>
      <c r="G1124" s="148"/>
      <c r="H1124" s="147" t="s">
        <v>3233</v>
      </c>
      <c r="I1124" s="147"/>
      <c r="J1124" s="147"/>
      <c r="K1124" s="147">
        <v>24702</v>
      </c>
      <c r="L1124" s="147"/>
      <c r="M1124" s="147">
        <v>0</v>
      </c>
      <c r="N1124" s="147">
        <v>24702</v>
      </c>
      <c r="O1124" s="147"/>
      <c r="P1124" s="147">
        <v>2000</v>
      </c>
      <c r="Q1124" s="147">
        <v>1000</v>
      </c>
      <c r="R1124" s="147"/>
      <c r="S1124" s="147"/>
      <c r="T1124" s="147"/>
      <c r="U1124" s="147"/>
      <c r="V1124" s="147">
        <v>0</v>
      </c>
      <c r="W1124" s="147"/>
      <c r="X1124" s="147"/>
      <c r="Y1124" s="147"/>
      <c r="Z1124" s="147">
        <f t="shared" si="17"/>
        <v>3000</v>
      </c>
      <c r="AA1124" s="147">
        <v>27702</v>
      </c>
      <c r="AB1124" s="147"/>
      <c r="AC1124" s="147"/>
      <c r="AD1124" s="147">
        <v>0</v>
      </c>
      <c r="AE1124" s="147">
        <v>0</v>
      </c>
      <c r="AF1124" s="147">
        <v>4000</v>
      </c>
      <c r="AG1124" s="147">
        <v>237.02</v>
      </c>
      <c r="AH1124" s="147">
        <v>0</v>
      </c>
      <c r="AI1124" s="147">
        <v>4237.0200000000004</v>
      </c>
      <c r="AJ1124" s="147">
        <v>23464.98</v>
      </c>
      <c r="AK1124" s="147"/>
      <c r="AL1124" s="147">
        <v>23464.98</v>
      </c>
      <c r="AM1124" s="147" t="s">
        <v>5894</v>
      </c>
      <c r="AN1124" s="147"/>
      <c r="AO1124" s="1" t="s">
        <v>5895</v>
      </c>
      <c r="AP1124" s="149"/>
    </row>
    <row r="1125" spans="1:42" ht="63.75">
      <c r="A1125" s="2">
        <v>1119</v>
      </c>
      <c r="B1125" s="145">
        <v>90072</v>
      </c>
      <c r="C1125" s="146" t="s">
        <v>5896</v>
      </c>
      <c r="D1125" s="147" t="s">
        <v>635</v>
      </c>
      <c r="E1125" s="148" t="s">
        <v>5804</v>
      </c>
      <c r="F1125" s="147" t="s">
        <v>3311</v>
      </c>
      <c r="G1125" s="148"/>
      <c r="H1125" s="147" t="s">
        <v>3233</v>
      </c>
      <c r="I1125" s="147"/>
      <c r="J1125" s="147"/>
      <c r="K1125" s="147">
        <v>24702</v>
      </c>
      <c r="L1125" s="147"/>
      <c r="M1125" s="147">
        <v>0</v>
      </c>
      <c r="N1125" s="147">
        <v>24702</v>
      </c>
      <c r="O1125" s="147"/>
      <c r="P1125" s="147">
        <v>2000</v>
      </c>
      <c r="Q1125" s="147">
        <v>1000</v>
      </c>
      <c r="R1125" s="147"/>
      <c r="S1125" s="147"/>
      <c r="T1125" s="147"/>
      <c r="U1125" s="147"/>
      <c r="V1125" s="147">
        <v>0</v>
      </c>
      <c r="W1125" s="147"/>
      <c r="X1125" s="147"/>
      <c r="Y1125" s="147"/>
      <c r="Z1125" s="147">
        <f t="shared" si="17"/>
        <v>3000</v>
      </c>
      <c r="AA1125" s="147">
        <v>27702</v>
      </c>
      <c r="AB1125" s="147"/>
      <c r="AC1125" s="147"/>
      <c r="AD1125" s="147">
        <v>0</v>
      </c>
      <c r="AE1125" s="147">
        <v>0</v>
      </c>
      <c r="AF1125" s="147">
        <v>0</v>
      </c>
      <c r="AG1125" s="147">
        <v>277.02</v>
      </c>
      <c r="AH1125" s="147">
        <v>0</v>
      </c>
      <c r="AI1125" s="147">
        <v>277.02</v>
      </c>
      <c r="AJ1125" s="147">
        <v>27424.98</v>
      </c>
      <c r="AK1125" s="147"/>
      <c r="AL1125" s="147">
        <v>27424.98</v>
      </c>
      <c r="AM1125" s="147" t="s">
        <v>5897</v>
      </c>
      <c r="AN1125" s="147"/>
      <c r="AO1125" s="1">
        <v>0</v>
      </c>
      <c r="AP1125" s="149"/>
    </row>
    <row r="1126" spans="1:42" ht="38.25">
      <c r="A1126" s="2">
        <v>1120</v>
      </c>
      <c r="B1126" s="145">
        <v>4931</v>
      </c>
      <c r="C1126" s="146" t="s">
        <v>5898</v>
      </c>
      <c r="D1126" s="147" t="s">
        <v>1626</v>
      </c>
      <c r="E1126" s="148" t="s">
        <v>5899</v>
      </c>
      <c r="F1126" s="147" t="s">
        <v>3311</v>
      </c>
      <c r="G1126" s="148" t="s">
        <v>1777</v>
      </c>
      <c r="H1126" s="147" t="s">
        <v>142</v>
      </c>
      <c r="I1126" s="147"/>
      <c r="J1126" s="147"/>
      <c r="K1126" s="147">
        <v>46207</v>
      </c>
      <c r="L1126" s="147">
        <v>13860</v>
      </c>
      <c r="M1126" s="147">
        <v>6006.7</v>
      </c>
      <c r="N1126" s="147">
        <v>54060.3</v>
      </c>
      <c r="O1126" s="147">
        <v>4220</v>
      </c>
      <c r="P1126" s="147">
        <v>2000</v>
      </c>
      <c r="Q1126" s="147">
        <v>1000</v>
      </c>
      <c r="R1126" s="147"/>
      <c r="S1126" s="147"/>
      <c r="T1126" s="147"/>
      <c r="U1126" s="147"/>
      <c r="V1126" s="147"/>
      <c r="W1126" s="147"/>
      <c r="X1126" s="147"/>
      <c r="Y1126" s="147"/>
      <c r="Z1126" s="147">
        <f t="shared" si="17"/>
        <v>7220</v>
      </c>
      <c r="AA1126" s="147">
        <v>73293.7</v>
      </c>
      <c r="AB1126" s="147"/>
      <c r="AC1126" s="147">
        <v>47167.360000000001</v>
      </c>
      <c r="AD1126" s="147">
        <v>0</v>
      </c>
      <c r="AE1126" s="147">
        <v>12013.4</v>
      </c>
      <c r="AF1126" s="147">
        <v>5000</v>
      </c>
      <c r="AG1126" s="147">
        <v>500</v>
      </c>
      <c r="AH1126" s="147">
        <v>18501.41</v>
      </c>
      <c r="AI1126" s="147">
        <v>36014.81</v>
      </c>
      <c r="AJ1126" s="147">
        <v>37278.89</v>
      </c>
      <c r="AK1126" s="147"/>
      <c r="AL1126" s="147">
        <v>37278.89</v>
      </c>
      <c r="AM1126" s="147" t="s">
        <v>5900</v>
      </c>
      <c r="AN1126" s="147" t="s">
        <v>5901</v>
      </c>
      <c r="AO1126" s="1" t="s">
        <v>5902</v>
      </c>
      <c r="AP1126" s="149"/>
    </row>
    <row r="1127" spans="1:42" ht="38.25">
      <c r="A1127" s="2">
        <v>1121</v>
      </c>
      <c r="B1127" s="145">
        <v>5140</v>
      </c>
      <c r="C1127" s="146" t="s">
        <v>5903</v>
      </c>
      <c r="D1127" s="147" t="s">
        <v>1626</v>
      </c>
      <c r="E1127" s="148" t="s">
        <v>5899</v>
      </c>
      <c r="F1127" s="147" t="s">
        <v>3311</v>
      </c>
      <c r="G1127" s="148" t="s">
        <v>1723</v>
      </c>
      <c r="H1127" s="147" t="s">
        <v>1498</v>
      </c>
      <c r="I1127" s="147"/>
      <c r="J1127" s="147"/>
      <c r="K1127" s="147">
        <v>56787</v>
      </c>
      <c r="L1127" s="147">
        <v>15144</v>
      </c>
      <c r="M1127" s="147">
        <v>7193.1</v>
      </c>
      <c r="N1127" s="147">
        <v>64737.9</v>
      </c>
      <c r="O1127" s="147">
        <v>4650</v>
      </c>
      <c r="P1127" s="147">
        <v>2000</v>
      </c>
      <c r="Q1127" s="147">
        <v>1000</v>
      </c>
      <c r="R1127" s="147"/>
      <c r="S1127" s="147"/>
      <c r="T1127" s="147">
        <v>2700</v>
      </c>
      <c r="U1127" s="147"/>
      <c r="V1127" s="147"/>
      <c r="W1127" s="147">
        <v>8000</v>
      </c>
      <c r="X1127" s="147">
        <v>2050</v>
      </c>
      <c r="Y1127" s="147"/>
      <c r="Z1127" s="147">
        <f t="shared" si="17"/>
        <v>20400</v>
      </c>
      <c r="AA1127" s="147">
        <v>99524.1</v>
      </c>
      <c r="AB1127" s="147"/>
      <c r="AC1127" s="147">
        <v>41040.379999999997</v>
      </c>
      <c r="AD1127" s="147">
        <v>15000</v>
      </c>
      <c r="AE1127" s="147">
        <v>14386.2</v>
      </c>
      <c r="AF1127" s="147">
        <v>12000</v>
      </c>
      <c r="AG1127" s="147">
        <v>500</v>
      </c>
      <c r="AH1127" s="147">
        <v>21081.87</v>
      </c>
      <c r="AI1127" s="147">
        <v>62968.07</v>
      </c>
      <c r="AJ1127" s="147">
        <v>36556.03</v>
      </c>
      <c r="AK1127" s="147"/>
      <c r="AL1127" s="147">
        <v>36556.03</v>
      </c>
      <c r="AM1127" s="147" t="s">
        <v>5904</v>
      </c>
      <c r="AN1127" s="147" t="s">
        <v>5905</v>
      </c>
      <c r="AO1127" s="1" t="s">
        <v>5906</v>
      </c>
      <c r="AP1127" s="149" t="s">
        <v>5907</v>
      </c>
    </row>
    <row r="1128" spans="1:42" ht="38.25">
      <c r="A1128" s="2">
        <v>1122</v>
      </c>
      <c r="B1128" s="145">
        <v>5153</v>
      </c>
      <c r="C1128" s="146" t="s">
        <v>5908</v>
      </c>
      <c r="D1128" s="147" t="s">
        <v>1626</v>
      </c>
      <c r="E1128" s="148" t="s">
        <v>5899</v>
      </c>
      <c r="F1128" s="147" t="s">
        <v>3311</v>
      </c>
      <c r="G1128" s="148" t="s">
        <v>1777</v>
      </c>
      <c r="H1128" s="147" t="s">
        <v>145</v>
      </c>
      <c r="I1128" s="147"/>
      <c r="J1128" s="147"/>
      <c r="K1128" s="147">
        <v>52774</v>
      </c>
      <c r="L1128" s="147">
        <v>15831</v>
      </c>
      <c r="M1128" s="147">
        <v>6860.5</v>
      </c>
      <c r="N1128" s="147">
        <v>61744.5</v>
      </c>
      <c r="O1128" s="147">
        <v>4620</v>
      </c>
      <c r="P1128" s="147">
        <v>2000</v>
      </c>
      <c r="Q1128" s="147">
        <v>1000</v>
      </c>
      <c r="R1128" s="147"/>
      <c r="S1128" s="147"/>
      <c r="T1128" s="147"/>
      <c r="U1128" s="147"/>
      <c r="V1128" s="147"/>
      <c r="W1128" s="147"/>
      <c r="X1128" s="147"/>
      <c r="Y1128" s="147"/>
      <c r="Z1128" s="147">
        <f t="shared" si="17"/>
        <v>7620</v>
      </c>
      <c r="AA1128" s="147">
        <v>83085.5</v>
      </c>
      <c r="AB1128" s="147"/>
      <c r="AC1128" s="147">
        <v>54960.82</v>
      </c>
      <c r="AD1128" s="147">
        <v>14500</v>
      </c>
      <c r="AE1128" s="147">
        <v>13721</v>
      </c>
      <c r="AF1128" s="147">
        <v>5000</v>
      </c>
      <c r="AG1128" s="147">
        <v>500</v>
      </c>
      <c r="AH1128" s="147">
        <v>24214.33</v>
      </c>
      <c r="AI1128" s="147">
        <v>57935.33</v>
      </c>
      <c r="AJ1128" s="147">
        <v>25150.17</v>
      </c>
      <c r="AK1128" s="147"/>
      <c r="AL1128" s="147">
        <v>25150.17</v>
      </c>
      <c r="AM1128" s="147" t="s">
        <v>5909</v>
      </c>
      <c r="AN1128" s="147" t="s">
        <v>5910</v>
      </c>
      <c r="AO1128" s="1" t="s">
        <v>5911</v>
      </c>
      <c r="AP1128" s="149" t="s">
        <v>5912</v>
      </c>
    </row>
    <row r="1129" spans="1:42" ht="38.25">
      <c r="A1129" s="2">
        <v>1123</v>
      </c>
      <c r="B1129" s="145">
        <v>5173</v>
      </c>
      <c r="C1129" s="146" t="s">
        <v>5913</v>
      </c>
      <c r="D1129" s="147" t="s">
        <v>1626</v>
      </c>
      <c r="E1129" s="148" t="s">
        <v>5899</v>
      </c>
      <c r="F1129" s="147" t="s">
        <v>3311</v>
      </c>
      <c r="G1129" s="148" t="s">
        <v>1716</v>
      </c>
      <c r="H1129" s="147" t="s">
        <v>142</v>
      </c>
      <c r="I1129" s="147"/>
      <c r="J1129" s="147"/>
      <c r="K1129" s="147">
        <v>46207</v>
      </c>
      <c r="L1129" s="147">
        <v>16940</v>
      </c>
      <c r="M1129" s="147">
        <v>6314.7</v>
      </c>
      <c r="N1129" s="147">
        <v>56832.3</v>
      </c>
      <c r="O1129" s="147">
        <v>4220</v>
      </c>
      <c r="P1129" s="147">
        <v>2000</v>
      </c>
      <c r="Q1129" s="147">
        <v>1000</v>
      </c>
      <c r="R1129" s="147"/>
      <c r="S1129" s="147"/>
      <c r="T1129" s="147"/>
      <c r="U1129" s="147"/>
      <c r="V1129" s="147"/>
      <c r="W1129" s="147"/>
      <c r="X1129" s="147"/>
      <c r="Y1129" s="147"/>
      <c r="Z1129" s="147">
        <f t="shared" si="17"/>
        <v>7220</v>
      </c>
      <c r="AA1129" s="147">
        <v>76681.7</v>
      </c>
      <c r="AB1129" s="147"/>
      <c r="AC1129" s="147">
        <v>40768.14</v>
      </c>
      <c r="AD1129" s="147">
        <v>0</v>
      </c>
      <c r="AE1129" s="147">
        <v>12629.4</v>
      </c>
      <c r="AF1129" s="147">
        <v>10000</v>
      </c>
      <c r="AG1129" s="147">
        <v>497.6</v>
      </c>
      <c r="AH1129" s="147">
        <v>14385.58</v>
      </c>
      <c r="AI1129" s="147">
        <v>37512.58</v>
      </c>
      <c r="AJ1129" s="147">
        <v>39169.120000000003</v>
      </c>
      <c r="AK1129" s="147"/>
      <c r="AL1129" s="147">
        <v>39169.120000000003</v>
      </c>
      <c r="AM1129" s="147" t="s">
        <v>5914</v>
      </c>
      <c r="AN1129" s="147" t="s">
        <v>5915</v>
      </c>
      <c r="AO1129" s="1" t="s">
        <v>5916</v>
      </c>
      <c r="AP1129" s="149"/>
    </row>
    <row r="1130" spans="1:42" ht="38.25">
      <c r="A1130" s="2">
        <v>1124</v>
      </c>
      <c r="B1130" s="145">
        <v>5927</v>
      </c>
      <c r="C1130" s="146" t="s">
        <v>5917</v>
      </c>
      <c r="D1130" s="147" t="s">
        <v>1626</v>
      </c>
      <c r="E1130" s="148" t="s">
        <v>5899</v>
      </c>
      <c r="F1130" s="147" t="s">
        <v>3311</v>
      </c>
      <c r="G1130" s="148" t="s">
        <v>1716</v>
      </c>
      <c r="H1130" s="147" t="s">
        <v>144</v>
      </c>
      <c r="I1130" s="147"/>
      <c r="J1130" s="147"/>
      <c r="K1130" s="147">
        <v>35420</v>
      </c>
      <c r="L1130" s="147">
        <v>12991</v>
      </c>
      <c r="M1130" s="147">
        <v>4841.1000000000004</v>
      </c>
      <c r="N1130" s="147">
        <v>43569.9</v>
      </c>
      <c r="O1130" s="147">
        <v>3344</v>
      </c>
      <c r="P1130" s="147">
        <v>2000</v>
      </c>
      <c r="Q1130" s="147">
        <v>1000</v>
      </c>
      <c r="R1130" s="147"/>
      <c r="S1130" s="147"/>
      <c r="T1130" s="147"/>
      <c r="U1130" s="147"/>
      <c r="V1130" s="147"/>
      <c r="W1130" s="147"/>
      <c r="X1130" s="147"/>
      <c r="Y1130" s="147"/>
      <c r="Z1130" s="147">
        <f t="shared" si="17"/>
        <v>6344</v>
      </c>
      <c r="AA1130" s="147">
        <v>59596.1</v>
      </c>
      <c r="AB1130" s="147"/>
      <c r="AC1130" s="147">
        <v>20567.61</v>
      </c>
      <c r="AD1130" s="147">
        <v>0</v>
      </c>
      <c r="AE1130" s="147">
        <v>9682.2000000000007</v>
      </c>
      <c r="AF1130" s="147">
        <v>8000</v>
      </c>
      <c r="AG1130" s="147">
        <v>455.12</v>
      </c>
      <c r="AH1130" s="147">
        <v>3549.32</v>
      </c>
      <c r="AI1130" s="147">
        <v>21686.639999999999</v>
      </c>
      <c r="AJ1130" s="147">
        <v>37909.46</v>
      </c>
      <c r="AK1130" s="147"/>
      <c r="AL1130" s="147">
        <v>37909.46</v>
      </c>
      <c r="AM1130" s="147" t="s">
        <v>5918</v>
      </c>
      <c r="AN1130" s="147" t="s">
        <v>5919</v>
      </c>
      <c r="AO1130" s="1" t="s">
        <v>5920</v>
      </c>
      <c r="AP1130" s="149"/>
    </row>
    <row r="1131" spans="1:42" ht="38.25">
      <c r="A1131" s="2">
        <v>1125</v>
      </c>
      <c r="B1131" s="145">
        <v>5960</v>
      </c>
      <c r="C1131" s="146" t="s">
        <v>1578</v>
      </c>
      <c r="D1131" s="147" t="s">
        <v>1626</v>
      </c>
      <c r="E1131" s="148" t="s">
        <v>5899</v>
      </c>
      <c r="F1131" s="147" t="s">
        <v>3311</v>
      </c>
      <c r="G1131" s="148" t="s">
        <v>1716</v>
      </c>
      <c r="H1131" s="147" t="s">
        <v>144</v>
      </c>
      <c r="I1131" s="147"/>
      <c r="J1131" s="147"/>
      <c r="K1131" s="147">
        <v>35420</v>
      </c>
      <c r="L1131" s="147">
        <v>12991</v>
      </c>
      <c r="M1131" s="147">
        <v>4841.1000000000004</v>
      </c>
      <c r="N1131" s="147">
        <v>43569.9</v>
      </c>
      <c r="O1131" s="147">
        <v>3344</v>
      </c>
      <c r="P1131" s="147">
        <v>2000</v>
      </c>
      <c r="Q1131" s="147">
        <v>1000</v>
      </c>
      <c r="R1131" s="147"/>
      <c r="S1131" s="147"/>
      <c r="T1131" s="147"/>
      <c r="U1131" s="147"/>
      <c r="V1131" s="147"/>
      <c r="W1131" s="147"/>
      <c r="X1131" s="147"/>
      <c r="Y1131" s="147"/>
      <c r="Z1131" s="147">
        <f t="shared" si="17"/>
        <v>6344</v>
      </c>
      <c r="AA1131" s="147">
        <v>59596.1</v>
      </c>
      <c r="AB1131" s="147"/>
      <c r="AC1131" s="147">
        <v>18102.48</v>
      </c>
      <c r="AD1131" s="147">
        <v>0</v>
      </c>
      <c r="AE1131" s="147">
        <v>9682.2000000000007</v>
      </c>
      <c r="AF1131" s="147">
        <v>8000</v>
      </c>
      <c r="AG1131" s="147">
        <v>411.96</v>
      </c>
      <c r="AH1131" s="147">
        <v>3374.61</v>
      </c>
      <c r="AI1131" s="147">
        <v>21468.77</v>
      </c>
      <c r="AJ1131" s="147">
        <v>38127.33</v>
      </c>
      <c r="AK1131" s="147"/>
      <c r="AL1131" s="147">
        <v>38127.33</v>
      </c>
      <c r="AM1131" s="147" t="s">
        <v>5921</v>
      </c>
      <c r="AN1131" s="147" t="s">
        <v>5922</v>
      </c>
      <c r="AO1131" s="1" t="s">
        <v>5923</v>
      </c>
      <c r="AP1131" s="149"/>
    </row>
    <row r="1132" spans="1:42" ht="38.25">
      <c r="A1132" s="2">
        <v>1126</v>
      </c>
      <c r="B1132" s="145">
        <v>6120</v>
      </c>
      <c r="C1132" s="146" t="s">
        <v>5924</v>
      </c>
      <c r="D1132" s="147" t="s">
        <v>1626</v>
      </c>
      <c r="E1132" s="148" t="s">
        <v>5899</v>
      </c>
      <c r="F1132" s="147" t="s">
        <v>3311</v>
      </c>
      <c r="G1132" s="148" t="s">
        <v>1693</v>
      </c>
      <c r="H1132" s="147" t="s">
        <v>145</v>
      </c>
      <c r="I1132" s="147"/>
      <c r="J1132" s="147"/>
      <c r="K1132" s="147">
        <v>52774</v>
      </c>
      <c r="L1132" s="147">
        <v>10554</v>
      </c>
      <c r="M1132" s="147">
        <v>6332.8</v>
      </c>
      <c r="N1132" s="147">
        <v>56995.199999999997</v>
      </c>
      <c r="O1132" s="147">
        <v>4620</v>
      </c>
      <c r="P1132" s="147">
        <v>2000</v>
      </c>
      <c r="Q1132" s="147">
        <v>1000</v>
      </c>
      <c r="R1132" s="147"/>
      <c r="S1132" s="147"/>
      <c r="T1132" s="147"/>
      <c r="U1132" s="147"/>
      <c r="V1132" s="147"/>
      <c r="W1132" s="147"/>
      <c r="X1132" s="147"/>
      <c r="Y1132" s="147"/>
      <c r="Z1132" s="147">
        <f t="shared" si="17"/>
        <v>7620</v>
      </c>
      <c r="AA1132" s="147">
        <v>77280.800000000003</v>
      </c>
      <c r="AB1132" s="147"/>
      <c r="AC1132" s="147">
        <v>42351.94</v>
      </c>
      <c r="AD1132" s="147">
        <v>0</v>
      </c>
      <c r="AE1132" s="147">
        <v>12665.6</v>
      </c>
      <c r="AF1132" s="147">
        <v>14000</v>
      </c>
      <c r="AG1132" s="147">
        <v>502.52</v>
      </c>
      <c r="AH1132" s="147">
        <v>16450.580000000002</v>
      </c>
      <c r="AI1132" s="147">
        <v>43618.7</v>
      </c>
      <c r="AJ1132" s="147">
        <v>33662.1</v>
      </c>
      <c r="AK1132" s="147"/>
      <c r="AL1132" s="147">
        <v>33662.1</v>
      </c>
      <c r="AM1132" s="147" t="s">
        <v>5925</v>
      </c>
      <c r="AN1132" s="147" t="s">
        <v>5926</v>
      </c>
      <c r="AO1132" s="1" t="s">
        <v>5927</v>
      </c>
      <c r="AP1132" s="149"/>
    </row>
    <row r="1133" spans="1:42" ht="38.25">
      <c r="A1133" s="2">
        <v>1127</v>
      </c>
      <c r="B1133" s="145">
        <v>6150</v>
      </c>
      <c r="C1133" s="146" t="s">
        <v>5928</v>
      </c>
      <c r="D1133" s="147" t="s">
        <v>1626</v>
      </c>
      <c r="E1133" s="148" t="s">
        <v>5899</v>
      </c>
      <c r="F1133" s="147" t="s">
        <v>3311</v>
      </c>
      <c r="G1133" s="148" t="s">
        <v>1693</v>
      </c>
      <c r="H1133" s="147" t="s">
        <v>142</v>
      </c>
      <c r="I1133" s="147"/>
      <c r="J1133" s="147"/>
      <c r="K1133" s="147">
        <v>46207</v>
      </c>
      <c r="L1133" s="147">
        <v>9240</v>
      </c>
      <c r="M1133" s="147">
        <v>5544.7</v>
      </c>
      <c r="N1133" s="147">
        <v>49902.3</v>
      </c>
      <c r="O1133" s="147">
        <v>4220</v>
      </c>
      <c r="P1133" s="147">
        <v>2000</v>
      </c>
      <c r="Q1133" s="147">
        <v>1000</v>
      </c>
      <c r="R1133" s="147"/>
      <c r="S1133" s="147"/>
      <c r="T1133" s="147"/>
      <c r="U1133" s="147"/>
      <c r="V1133" s="147"/>
      <c r="W1133" s="147"/>
      <c r="X1133" s="147"/>
      <c r="Y1133" s="147"/>
      <c r="Z1133" s="147">
        <f t="shared" si="17"/>
        <v>7220</v>
      </c>
      <c r="AA1133" s="147">
        <v>68211.7</v>
      </c>
      <c r="AB1133" s="147"/>
      <c r="AC1133" s="147">
        <v>36700.85</v>
      </c>
      <c r="AD1133" s="147">
        <v>0</v>
      </c>
      <c r="AE1133" s="147">
        <v>11089.4</v>
      </c>
      <c r="AF1133" s="147">
        <v>10000</v>
      </c>
      <c r="AG1133" s="147">
        <v>465.79</v>
      </c>
      <c r="AH1133" s="147">
        <v>10572.29</v>
      </c>
      <c r="AI1133" s="147">
        <v>32127.48</v>
      </c>
      <c r="AJ1133" s="147">
        <v>36084.22</v>
      </c>
      <c r="AK1133" s="147"/>
      <c r="AL1133" s="147">
        <v>36084.22</v>
      </c>
      <c r="AM1133" s="147" t="s">
        <v>5929</v>
      </c>
      <c r="AN1133" s="147" t="s">
        <v>5930</v>
      </c>
      <c r="AO1133" s="1" t="s">
        <v>5931</v>
      </c>
      <c r="AP1133" s="149"/>
    </row>
    <row r="1134" spans="1:42" ht="38.25">
      <c r="A1134" s="2">
        <v>1128</v>
      </c>
      <c r="B1134" s="145">
        <v>6231</v>
      </c>
      <c r="C1134" s="146" t="s">
        <v>5932</v>
      </c>
      <c r="D1134" s="147" t="s">
        <v>1626</v>
      </c>
      <c r="E1134" s="148" t="s">
        <v>5899</v>
      </c>
      <c r="F1134" s="147" t="s">
        <v>3311</v>
      </c>
      <c r="G1134" s="148" t="s">
        <v>1777</v>
      </c>
      <c r="H1134" s="147" t="s">
        <v>2892</v>
      </c>
      <c r="I1134" s="147"/>
      <c r="J1134" s="147"/>
      <c r="K1134" s="147">
        <v>26082</v>
      </c>
      <c r="L1134" s="147">
        <v>7821</v>
      </c>
      <c r="M1134" s="147">
        <v>3390.3</v>
      </c>
      <c r="N1134" s="147">
        <v>30512.7</v>
      </c>
      <c r="O1134" s="147">
        <v>2200</v>
      </c>
      <c r="P1134" s="147">
        <v>2000</v>
      </c>
      <c r="Q1134" s="147">
        <v>1000</v>
      </c>
      <c r="R1134" s="147"/>
      <c r="S1134" s="147"/>
      <c r="T1134" s="147"/>
      <c r="U1134" s="147"/>
      <c r="V1134" s="147"/>
      <c r="W1134" s="147"/>
      <c r="X1134" s="147"/>
      <c r="Y1134" s="147"/>
      <c r="Z1134" s="147">
        <f t="shared" si="17"/>
        <v>5200</v>
      </c>
      <c r="AA1134" s="147">
        <v>42493.3</v>
      </c>
      <c r="AB1134" s="147"/>
      <c r="AC1134" s="147">
        <v>19385.57</v>
      </c>
      <c r="AD1134" s="147">
        <v>0</v>
      </c>
      <c r="AE1134" s="147">
        <v>6780.6</v>
      </c>
      <c r="AF1134" s="147">
        <v>5000</v>
      </c>
      <c r="AG1134" s="147">
        <v>434.45</v>
      </c>
      <c r="AH1134" s="147">
        <v>1620.28</v>
      </c>
      <c r="AI1134" s="147">
        <v>13835.33</v>
      </c>
      <c r="AJ1134" s="147">
        <v>28657.97</v>
      </c>
      <c r="AK1134" s="147"/>
      <c r="AL1134" s="147">
        <v>28657.97</v>
      </c>
      <c r="AM1134" s="147" t="s">
        <v>5933</v>
      </c>
      <c r="AN1134" s="147" t="s">
        <v>5934</v>
      </c>
      <c r="AO1134" s="1" t="s">
        <v>5935</v>
      </c>
      <c r="AP1134" s="149"/>
    </row>
    <row r="1135" spans="1:42" ht="38.25">
      <c r="A1135" s="2">
        <v>1129</v>
      </c>
      <c r="B1135" s="145">
        <v>6315</v>
      </c>
      <c r="C1135" s="146" t="s">
        <v>5936</v>
      </c>
      <c r="D1135" s="147" t="s">
        <v>1626</v>
      </c>
      <c r="E1135" s="148" t="s">
        <v>5899</v>
      </c>
      <c r="F1135" s="147" t="s">
        <v>3311</v>
      </c>
      <c r="G1135" s="148" t="s">
        <v>2181</v>
      </c>
      <c r="H1135" s="147" t="s">
        <v>144</v>
      </c>
      <c r="I1135" s="147"/>
      <c r="J1135" s="147"/>
      <c r="K1135" s="147">
        <v>35420</v>
      </c>
      <c r="L1135" s="147">
        <v>5905</v>
      </c>
      <c r="M1135" s="147">
        <v>4132.5</v>
      </c>
      <c r="N1135" s="147">
        <v>37192.5</v>
      </c>
      <c r="O1135" s="147">
        <v>3344</v>
      </c>
      <c r="P1135" s="147">
        <v>2000</v>
      </c>
      <c r="Q1135" s="147">
        <v>1000</v>
      </c>
      <c r="R1135" s="147"/>
      <c r="S1135" s="147"/>
      <c r="T1135" s="147"/>
      <c r="U1135" s="147"/>
      <c r="V1135" s="147"/>
      <c r="W1135" s="147"/>
      <c r="X1135" s="147"/>
      <c r="Y1135" s="147"/>
      <c r="Z1135" s="147">
        <f t="shared" si="17"/>
        <v>6344</v>
      </c>
      <c r="AA1135" s="147">
        <v>51801.5</v>
      </c>
      <c r="AB1135" s="147"/>
      <c r="AC1135" s="147">
        <v>29013.61</v>
      </c>
      <c r="AD1135" s="147">
        <v>0</v>
      </c>
      <c r="AE1135" s="147">
        <v>8265</v>
      </c>
      <c r="AF1135" s="147">
        <v>15000</v>
      </c>
      <c r="AG1135" s="147">
        <v>451.94</v>
      </c>
      <c r="AH1135" s="147">
        <v>3986.78</v>
      </c>
      <c r="AI1135" s="147">
        <v>27703.72</v>
      </c>
      <c r="AJ1135" s="147">
        <v>24097.78</v>
      </c>
      <c r="AK1135" s="147"/>
      <c r="AL1135" s="147">
        <v>24097.78</v>
      </c>
      <c r="AM1135" s="147" t="s">
        <v>5937</v>
      </c>
      <c r="AN1135" s="147" t="s">
        <v>5938</v>
      </c>
      <c r="AO1135" s="1" t="s">
        <v>5939</v>
      </c>
      <c r="AP1135" s="149"/>
    </row>
    <row r="1136" spans="1:42" ht="38.25">
      <c r="A1136" s="2">
        <v>1130</v>
      </c>
      <c r="B1136" s="145">
        <v>6632</v>
      </c>
      <c r="C1136" s="146" t="s">
        <v>5940</v>
      </c>
      <c r="D1136" s="147" t="s">
        <v>1626</v>
      </c>
      <c r="E1136" s="148" t="s">
        <v>5899</v>
      </c>
      <c r="F1136" s="147" t="s">
        <v>3311</v>
      </c>
      <c r="G1136" s="148" t="s">
        <v>1693</v>
      </c>
      <c r="H1136" s="147" t="s">
        <v>143</v>
      </c>
      <c r="I1136" s="147"/>
      <c r="J1136" s="147"/>
      <c r="K1136" s="147">
        <v>32902</v>
      </c>
      <c r="L1136" s="147">
        <v>6582</v>
      </c>
      <c r="M1136" s="147">
        <v>3948.4</v>
      </c>
      <c r="N1136" s="147">
        <v>35535.599999999999</v>
      </c>
      <c r="O1136" s="147">
        <v>2772</v>
      </c>
      <c r="P1136" s="147">
        <v>2000</v>
      </c>
      <c r="Q1136" s="147">
        <v>1000</v>
      </c>
      <c r="R1136" s="147"/>
      <c r="S1136" s="147"/>
      <c r="T1136" s="147"/>
      <c r="U1136" s="147"/>
      <c r="V1136" s="147"/>
      <c r="W1136" s="147"/>
      <c r="X1136" s="147"/>
      <c r="Y1136" s="147"/>
      <c r="Z1136" s="147">
        <f t="shared" si="17"/>
        <v>5772</v>
      </c>
      <c r="AA1136" s="147">
        <v>49204.4</v>
      </c>
      <c r="AB1136" s="147"/>
      <c r="AC1136" s="147">
        <v>22436.02</v>
      </c>
      <c r="AD1136" s="147">
        <v>0</v>
      </c>
      <c r="AE1136" s="147">
        <v>7896.8</v>
      </c>
      <c r="AF1136" s="147">
        <v>10000</v>
      </c>
      <c r="AG1136" s="147">
        <v>456.95</v>
      </c>
      <c r="AH1136" s="147">
        <v>3344.79</v>
      </c>
      <c r="AI1136" s="147">
        <v>21698.54</v>
      </c>
      <c r="AJ1136" s="147">
        <v>27505.86</v>
      </c>
      <c r="AK1136" s="147"/>
      <c r="AL1136" s="147">
        <v>27505.86</v>
      </c>
      <c r="AM1136" s="147" t="s">
        <v>5941</v>
      </c>
      <c r="AN1136" s="147" t="s">
        <v>5942</v>
      </c>
      <c r="AO1136" s="1" t="s">
        <v>5943</v>
      </c>
      <c r="AP1136" s="149"/>
    </row>
    <row r="1137" spans="1:42" ht="38.25">
      <c r="A1137" s="2">
        <v>1131</v>
      </c>
      <c r="B1137" s="145">
        <v>6680</v>
      </c>
      <c r="C1137" s="146" t="s">
        <v>472</v>
      </c>
      <c r="D1137" s="147" t="s">
        <v>1626</v>
      </c>
      <c r="E1137" s="148" t="s">
        <v>5899</v>
      </c>
      <c r="F1137" s="147" t="s">
        <v>3311</v>
      </c>
      <c r="G1137" s="148" t="s">
        <v>1693</v>
      </c>
      <c r="H1137" s="147" t="s">
        <v>143</v>
      </c>
      <c r="I1137" s="147"/>
      <c r="J1137" s="147"/>
      <c r="K1137" s="147">
        <v>32902</v>
      </c>
      <c r="L1137" s="147">
        <v>6582</v>
      </c>
      <c r="M1137" s="147">
        <v>3948.4</v>
      </c>
      <c r="N1137" s="147">
        <v>35535.599999999999</v>
      </c>
      <c r="O1137" s="147">
        <v>2772</v>
      </c>
      <c r="P1137" s="147">
        <v>2000</v>
      </c>
      <c r="Q1137" s="147">
        <v>1000</v>
      </c>
      <c r="R1137" s="147"/>
      <c r="S1137" s="147"/>
      <c r="T1137" s="147"/>
      <c r="U1137" s="147"/>
      <c r="V1137" s="147"/>
      <c r="W1137" s="147"/>
      <c r="X1137" s="147"/>
      <c r="Y1137" s="147"/>
      <c r="Z1137" s="147">
        <f t="shared" si="17"/>
        <v>5772</v>
      </c>
      <c r="AA1137" s="147">
        <v>49204.4</v>
      </c>
      <c r="AB1137" s="147"/>
      <c r="AC1137" s="147">
        <v>25900.34</v>
      </c>
      <c r="AD1137" s="147">
        <v>0</v>
      </c>
      <c r="AE1137" s="147">
        <v>7896.8</v>
      </c>
      <c r="AF1137" s="147">
        <v>15000</v>
      </c>
      <c r="AG1137" s="147">
        <v>487.94</v>
      </c>
      <c r="AH1137" s="147">
        <v>2068.79</v>
      </c>
      <c r="AI1137" s="147">
        <v>25453.53</v>
      </c>
      <c r="AJ1137" s="147">
        <v>23750.87</v>
      </c>
      <c r="AK1137" s="147"/>
      <c r="AL1137" s="147">
        <v>23750.87</v>
      </c>
      <c r="AM1137" s="147" t="s">
        <v>5944</v>
      </c>
      <c r="AN1137" s="147" t="s">
        <v>5945</v>
      </c>
      <c r="AO1137" s="1" t="s">
        <v>5946</v>
      </c>
      <c r="AP1137" s="149"/>
    </row>
    <row r="1138" spans="1:42" ht="38.25">
      <c r="A1138" s="2">
        <v>1132</v>
      </c>
      <c r="B1138" s="145">
        <v>6788</v>
      </c>
      <c r="C1138" s="146" t="s">
        <v>5947</v>
      </c>
      <c r="D1138" s="147" t="s">
        <v>1626</v>
      </c>
      <c r="E1138" s="148" t="s">
        <v>5899</v>
      </c>
      <c r="F1138" s="147" t="s">
        <v>3311</v>
      </c>
      <c r="G1138" s="148" t="s">
        <v>2181</v>
      </c>
      <c r="H1138" s="147" t="s">
        <v>142</v>
      </c>
      <c r="I1138" s="147"/>
      <c r="J1138" s="147"/>
      <c r="K1138" s="147">
        <v>46207</v>
      </c>
      <c r="L1138" s="147">
        <v>7700</v>
      </c>
      <c r="M1138" s="147">
        <v>5390.7</v>
      </c>
      <c r="N1138" s="147">
        <v>48516.3</v>
      </c>
      <c r="O1138" s="147">
        <v>4220</v>
      </c>
      <c r="P1138" s="147">
        <v>2000</v>
      </c>
      <c r="Q1138" s="147">
        <v>1000</v>
      </c>
      <c r="R1138" s="147"/>
      <c r="S1138" s="147"/>
      <c r="T1138" s="147"/>
      <c r="U1138" s="147"/>
      <c r="V1138" s="147"/>
      <c r="W1138" s="147"/>
      <c r="X1138" s="147"/>
      <c r="Y1138" s="147"/>
      <c r="Z1138" s="147">
        <f t="shared" si="17"/>
        <v>7220</v>
      </c>
      <c r="AA1138" s="147">
        <v>66517.7</v>
      </c>
      <c r="AB1138" s="147"/>
      <c r="AC1138" s="147">
        <v>34640.18</v>
      </c>
      <c r="AD1138" s="147">
        <v>0</v>
      </c>
      <c r="AE1138" s="147">
        <v>10781.4</v>
      </c>
      <c r="AF1138" s="147">
        <v>12000</v>
      </c>
      <c r="AG1138" s="147">
        <v>441.65</v>
      </c>
      <c r="AH1138" s="147">
        <v>7551.44</v>
      </c>
      <c r="AI1138" s="147">
        <v>30774.49</v>
      </c>
      <c r="AJ1138" s="147">
        <v>35743.21</v>
      </c>
      <c r="AK1138" s="147"/>
      <c r="AL1138" s="147">
        <v>35743.21</v>
      </c>
      <c r="AM1138" s="147" t="s">
        <v>5948</v>
      </c>
      <c r="AN1138" s="147" t="s">
        <v>5949</v>
      </c>
      <c r="AO1138" s="1" t="s">
        <v>5950</v>
      </c>
      <c r="AP1138" s="149"/>
    </row>
    <row r="1139" spans="1:42" ht="38.25">
      <c r="A1139" s="2">
        <v>1133</v>
      </c>
      <c r="B1139" s="145">
        <v>90074</v>
      </c>
      <c r="C1139" s="146" t="s">
        <v>5951</v>
      </c>
      <c r="D1139" s="147" t="s">
        <v>1626</v>
      </c>
      <c r="E1139" s="148" t="s">
        <v>5899</v>
      </c>
      <c r="F1139" s="147" t="s">
        <v>3311</v>
      </c>
      <c r="G1139" s="148"/>
      <c r="H1139" s="147" t="s">
        <v>3233</v>
      </c>
      <c r="I1139" s="147"/>
      <c r="J1139" s="147"/>
      <c r="K1139" s="147">
        <v>24702</v>
      </c>
      <c r="L1139" s="147"/>
      <c r="M1139" s="147">
        <v>0</v>
      </c>
      <c r="N1139" s="147">
        <v>24702</v>
      </c>
      <c r="O1139" s="147"/>
      <c r="P1139" s="147">
        <v>2000</v>
      </c>
      <c r="Q1139" s="147">
        <v>1000</v>
      </c>
      <c r="R1139" s="147"/>
      <c r="S1139" s="147"/>
      <c r="T1139" s="147"/>
      <c r="U1139" s="147"/>
      <c r="V1139" s="147">
        <v>0</v>
      </c>
      <c r="W1139" s="147"/>
      <c r="X1139" s="147"/>
      <c r="Y1139" s="147"/>
      <c r="Z1139" s="147">
        <f t="shared" si="17"/>
        <v>3000</v>
      </c>
      <c r="AA1139" s="147">
        <v>27702</v>
      </c>
      <c r="AB1139" s="147"/>
      <c r="AC1139" s="147"/>
      <c r="AD1139" s="147">
        <v>0</v>
      </c>
      <c r="AE1139" s="147">
        <v>0</v>
      </c>
      <c r="AF1139" s="147">
        <v>5000</v>
      </c>
      <c r="AG1139" s="147">
        <v>227.02</v>
      </c>
      <c r="AH1139" s="147">
        <v>0</v>
      </c>
      <c r="AI1139" s="147">
        <v>5227.0200000000004</v>
      </c>
      <c r="AJ1139" s="147">
        <v>22474.98</v>
      </c>
      <c r="AK1139" s="147"/>
      <c r="AL1139" s="147">
        <v>22474.98</v>
      </c>
      <c r="AM1139" s="147" t="s">
        <v>5952</v>
      </c>
      <c r="AN1139" s="147"/>
      <c r="AO1139" s="1" t="s">
        <v>5953</v>
      </c>
      <c r="AP1139" s="149"/>
    </row>
    <row r="1140" spans="1:42" ht="38.25">
      <c r="A1140" s="2">
        <v>1134</v>
      </c>
      <c r="B1140" s="145">
        <v>5402</v>
      </c>
      <c r="C1140" s="146" t="s">
        <v>5954</v>
      </c>
      <c r="D1140" s="147" t="s">
        <v>1513</v>
      </c>
      <c r="E1140" s="148" t="s">
        <v>5955</v>
      </c>
      <c r="F1140" s="147" t="s">
        <v>3311</v>
      </c>
      <c r="G1140" s="148" t="s">
        <v>1693</v>
      </c>
      <c r="H1140" s="147" t="s">
        <v>145</v>
      </c>
      <c r="I1140" s="147"/>
      <c r="J1140" s="147"/>
      <c r="K1140" s="147">
        <v>52774</v>
      </c>
      <c r="L1140" s="147">
        <v>10554</v>
      </c>
      <c r="M1140" s="147">
        <v>6332.8</v>
      </c>
      <c r="N1140" s="147">
        <v>56995.199999999997</v>
      </c>
      <c r="O1140" s="147">
        <v>4620</v>
      </c>
      <c r="P1140" s="147">
        <v>2000</v>
      </c>
      <c r="Q1140" s="147">
        <v>1000</v>
      </c>
      <c r="R1140" s="147"/>
      <c r="S1140" s="147"/>
      <c r="T1140" s="147">
        <v>2400</v>
      </c>
      <c r="U1140" s="147"/>
      <c r="V1140" s="147"/>
      <c r="W1140" s="147">
        <v>6000</v>
      </c>
      <c r="X1140" s="147"/>
      <c r="Y1140" s="147"/>
      <c r="Z1140" s="147">
        <f t="shared" si="17"/>
        <v>16020</v>
      </c>
      <c r="AA1140" s="147">
        <v>85680.8</v>
      </c>
      <c r="AB1140" s="147"/>
      <c r="AC1140" s="147">
        <v>45172.26</v>
      </c>
      <c r="AD1140" s="147">
        <v>0</v>
      </c>
      <c r="AE1140" s="147">
        <v>12665.6</v>
      </c>
      <c r="AF1140" s="147">
        <v>15000</v>
      </c>
      <c r="AG1140" s="147">
        <v>500</v>
      </c>
      <c r="AH1140" s="147">
        <v>17077.990000000002</v>
      </c>
      <c r="AI1140" s="147">
        <v>45243.59</v>
      </c>
      <c r="AJ1140" s="147">
        <v>40437.21</v>
      </c>
      <c r="AK1140" s="147"/>
      <c r="AL1140" s="147">
        <v>40437.21</v>
      </c>
      <c r="AM1140" s="147" t="s">
        <v>5956</v>
      </c>
      <c r="AN1140" s="147" t="s">
        <v>5957</v>
      </c>
      <c r="AO1140" s="1" t="s">
        <v>5958</v>
      </c>
      <c r="AP1140" s="149"/>
    </row>
    <row r="1141" spans="1:42" ht="38.25">
      <c r="A1141" s="2">
        <v>1135</v>
      </c>
      <c r="B1141" s="145">
        <v>5919</v>
      </c>
      <c r="C1141" s="146" t="s">
        <v>5959</v>
      </c>
      <c r="D1141" s="147" t="s">
        <v>1513</v>
      </c>
      <c r="E1141" s="148" t="s">
        <v>5955</v>
      </c>
      <c r="F1141" s="147" t="s">
        <v>3311</v>
      </c>
      <c r="G1141" s="148" t="s">
        <v>1716</v>
      </c>
      <c r="H1141" s="147" t="s">
        <v>144</v>
      </c>
      <c r="I1141" s="147"/>
      <c r="J1141" s="147"/>
      <c r="K1141" s="147">
        <v>35420</v>
      </c>
      <c r="L1141" s="147">
        <v>12991</v>
      </c>
      <c r="M1141" s="147">
        <v>4841.1000000000004</v>
      </c>
      <c r="N1141" s="147">
        <v>43569.9</v>
      </c>
      <c r="O1141" s="147">
        <v>3344</v>
      </c>
      <c r="P1141" s="147">
        <v>2000</v>
      </c>
      <c r="Q1141" s="147">
        <v>1000</v>
      </c>
      <c r="R1141" s="147"/>
      <c r="S1141" s="147"/>
      <c r="T1141" s="147"/>
      <c r="U1141" s="147"/>
      <c r="V1141" s="147"/>
      <c r="W1141" s="147"/>
      <c r="X1141" s="147"/>
      <c r="Y1141" s="147"/>
      <c r="Z1141" s="147">
        <f t="shared" si="17"/>
        <v>6344</v>
      </c>
      <c r="AA1141" s="147">
        <v>59596.1</v>
      </c>
      <c r="AB1141" s="147"/>
      <c r="AC1141" s="147">
        <v>29705.040000000001</v>
      </c>
      <c r="AD1141" s="147">
        <v>0</v>
      </c>
      <c r="AE1141" s="147">
        <v>9682.2000000000007</v>
      </c>
      <c r="AF1141" s="147">
        <v>10000</v>
      </c>
      <c r="AG1141" s="147">
        <v>456.28</v>
      </c>
      <c r="AH1141" s="147">
        <v>5776.37</v>
      </c>
      <c r="AI1141" s="147">
        <v>25914.85</v>
      </c>
      <c r="AJ1141" s="147">
        <v>33681.25</v>
      </c>
      <c r="AK1141" s="147"/>
      <c r="AL1141" s="147">
        <v>33681.25</v>
      </c>
      <c r="AM1141" s="147" t="s">
        <v>5960</v>
      </c>
      <c r="AN1141" s="147" t="s">
        <v>5961</v>
      </c>
      <c r="AO1141" s="1" t="s">
        <v>5962</v>
      </c>
      <c r="AP1141" s="149"/>
    </row>
    <row r="1142" spans="1:42" ht="38.25">
      <c r="A1142" s="2">
        <v>1136</v>
      </c>
      <c r="B1142" s="145">
        <v>5959</v>
      </c>
      <c r="C1142" s="146" t="s">
        <v>5963</v>
      </c>
      <c r="D1142" s="147" t="s">
        <v>1513</v>
      </c>
      <c r="E1142" s="148" t="s">
        <v>5955</v>
      </c>
      <c r="F1142" s="147" t="s">
        <v>3311</v>
      </c>
      <c r="G1142" s="148" t="s">
        <v>1716</v>
      </c>
      <c r="H1142" s="147" t="s">
        <v>144</v>
      </c>
      <c r="I1142" s="147" t="s">
        <v>1959</v>
      </c>
      <c r="J1142" s="147"/>
      <c r="K1142" s="147">
        <v>38491</v>
      </c>
      <c r="L1142" s="147">
        <v>14113</v>
      </c>
      <c r="M1142" s="147">
        <v>5260.4</v>
      </c>
      <c r="N1142" s="147">
        <v>47343.6</v>
      </c>
      <c r="O1142" s="147">
        <v>3344</v>
      </c>
      <c r="P1142" s="147">
        <v>2000</v>
      </c>
      <c r="Q1142" s="147">
        <v>1000</v>
      </c>
      <c r="R1142" s="147"/>
      <c r="S1142" s="147"/>
      <c r="T1142" s="147"/>
      <c r="U1142" s="147"/>
      <c r="V1142" s="147"/>
      <c r="W1142" s="147"/>
      <c r="X1142" s="147"/>
      <c r="Y1142" s="147"/>
      <c r="Z1142" s="147">
        <f t="shared" si="17"/>
        <v>6344</v>
      </c>
      <c r="AA1142" s="147">
        <v>64208.4</v>
      </c>
      <c r="AB1142" s="147"/>
      <c r="AC1142" s="147">
        <v>32433.61</v>
      </c>
      <c r="AD1142" s="147">
        <v>0</v>
      </c>
      <c r="AE1142" s="147">
        <v>10520.8</v>
      </c>
      <c r="AF1142" s="147">
        <v>13000</v>
      </c>
      <c r="AG1142" s="147">
        <v>445.55</v>
      </c>
      <c r="AH1142" s="147">
        <v>7105.89</v>
      </c>
      <c r="AI1142" s="147">
        <v>31072.240000000002</v>
      </c>
      <c r="AJ1142" s="147">
        <v>33136.160000000003</v>
      </c>
      <c r="AK1142" s="147"/>
      <c r="AL1142" s="147">
        <v>33136.160000000003</v>
      </c>
      <c r="AM1142" s="147" t="s">
        <v>5964</v>
      </c>
      <c r="AN1142" s="147" t="s">
        <v>5965</v>
      </c>
      <c r="AO1142" s="1" t="s">
        <v>5966</v>
      </c>
      <c r="AP1142" s="149"/>
    </row>
    <row r="1143" spans="1:42" ht="38.25">
      <c r="A1143" s="2">
        <v>1137</v>
      </c>
      <c r="B1143" s="145">
        <v>6698</v>
      </c>
      <c r="C1143" s="146" t="s">
        <v>5967</v>
      </c>
      <c r="D1143" s="147" t="s">
        <v>1513</v>
      </c>
      <c r="E1143" s="148" t="s">
        <v>5955</v>
      </c>
      <c r="F1143" s="147" t="s">
        <v>3311</v>
      </c>
      <c r="G1143" s="148" t="s">
        <v>2821</v>
      </c>
      <c r="H1143" s="147" t="s">
        <v>144</v>
      </c>
      <c r="I1143" s="147"/>
      <c r="J1143" s="147"/>
      <c r="K1143" s="147">
        <v>35420</v>
      </c>
      <c r="L1143" s="147">
        <v>4724</v>
      </c>
      <c r="M1143" s="147">
        <v>4014.4</v>
      </c>
      <c r="N1143" s="147">
        <v>36129.599999999999</v>
      </c>
      <c r="O1143" s="147">
        <v>3344</v>
      </c>
      <c r="P1143" s="147">
        <v>2000</v>
      </c>
      <c r="Q1143" s="147">
        <v>1000</v>
      </c>
      <c r="R1143" s="147"/>
      <c r="S1143" s="147"/>
      <c r="T1143" s="147"/>
      <c r="U1143" s="147"/>
      <c r="V1143" s="147"/>
      <c r="W1143" s="147"/>
      <c r="X1143" s="147"/>
      <c r="Y1143" s="147"/>
      <c r="Z1143" s="147">
        <f t="shared" si="17"/>
        <v>6344</v>
      </c>
      <c r="AA1143" s="147">
        <v>50502.400000000001</v>
      </c>
      <c r="AB1143" s="147"/>
      <c r="AC1143" s="147">
        <v>24772.45</v>
      </c>
      <c r="AD1143" s="147">
        <v>0</v>
      </c>
      <c r="AE1143" s="147">
        <v>8028.8</v>
      </c>
      <c r="AF1143" s="147">
        <v>10000</v>
      </c>
      <c r="AG1143" s="147">
        <v>462.83</v>
      </c>
      <c r="AH1143" s="147">
        <v>4024.14</v>
      </c>
      <c r="AI1143" s="147">
        <v>22515.77</v>
      </c>
      <c r="AJ1143" s="147">
        <v>27986.63</v>
      </c>
      <c r="AK1143" s="147"/>
      <c r="AL1143" s="147">
        <v>27986.63</v>
      </c>
      <c r="AM1143" s="147" t="s">
        <v>5968</v>
      </c>
      <c r="AN1143" s="147" t="s">
        <v>5969</v>
      </c>
      <c r="AO1143" s="1" t="s">
        <v>5970</v>
      </c>
      <c r="AP1143" s="149"/>
    </row>
    <row r="1144" spans="1:42" ht="38.25">
      <c r="A1144" s="2">
        <v>1138</v>
      </c>
      <c r="B1144" s="145">
        <v>6837</v>
      </c>
      <c r="C1144" s="146" t="s">
        <v>5971</v>
      </c>
      <c r="D1144" s="147" t="s">
        <v>1513</v>
      </c>
      <c r="E1144" s="148" t="s">
        <v>5955</v>
      </c>
      <c r="F1144" s="147" t="s">
        <v>3311</v>
      </c>
      <c r="G1144" s="148" t="s">
        <v>2821</v>
      </c>
      <c r="H1144" s="147" t="s">
        <v>144</v>
      </c>
      <c r="I1144" s="147"/>
      <c r="J1144" s="147"/>
      <c r="K1144" s="147">
        <v>35420</v>
      </c>
      <c r="L1144" s="147">
        <v>4724</v>
      </c>
      <c r="M1144" s="147">
        <v>4014.4</v>
      </c>
      <c r="N1144" s="147">
        <v>36129.599999999999</v>
      </c>
      <c r="O1144" s="147">
        <v>3344</v>
      </c>
      <c r="P1144" s="147">
        <v>2000</v>
      </c>
      <c r="Q1144" s="147">
        <v>1000</v>
      </c>
      <c r="R1144" s="147"/>
      <c r="S1144" s="147"/>
      <c r="T1144" s="147"/>
      <c r="U1144" s="147"/>
      <c r="V1144" s="147"/>
      <c r="W1144" s="147"/>
      <c r="X1144" s="147"/>
      <c r="Y1144" s="147"/>
      <c r="Z1144" s="147">
        <f t="shared" si="17"/>
        <v>6344</v>
      </c>
      <c r="AA1144" s="147">
        <v>50502.400000000001</v>
      </c>
      <c r="AB1144" s="147"/>
      <c r="AC1144" s="147">
        <v>19170.98</v>
      </c>
      <c r="AD1144" s="147">
        <v>0</v>
      </c>
      <c r="AE1144" s="147">
        <v>8028.8</v>
      </c>
      <c r="AF1144" s="147">
        <v>4000</v>
      </c>
      <c r="AG1144" s="147">
        <v>438.72</v>
      </c>
      <c r="AH1144" s="147">
        <v>3976.16</v>
      </c>
      <c r="AI1144" s="147">
        <v>16443.68</v>
      </c>
      <c r="AJ1144" s="147">
        <v>34058.720000000001</v>
      </c>
      <c r="AK1144" s="147"/>
      <c r="AL1144" s="147">
        <v>34058.720000000001</v>
      </c>
      <c r="AM1144" s="147" t="s">
        <v>5972</v>
      </c>
      <c r="AN1144" s="147" t="s">
        <v>5973</v>
      </c>
      <c r="AO1144" s="1" t="s">
        <v>5974</v>
      </c>
      <c r="AP1144" s="149"/>
    </row>
    <row r="1145" spans="1:42" ht="38.25">
      <c r="A1145" s="2">
        <v>1139</v>
      </c>
      <c r="B1145" s="145">
        <v>6921</v>
      </c>
      <c r="C1145" s="146" t="s">
        <v>1346</v>
      </c>
      <c r="D1145" s="147" t="s">
        <v>1513</v>
      </c>
      <c r="E1145" s="148" t="s">
        <v>5955</v>
      </c>
      <c r="F1145" s="147" t="s">
        <v>3311</v>
      </c>
      <c r="G1145" s="148" t="s">
        <v>2821</v>
      </c>
      <c r="H1145" s="147" t="s">
        <v>143</v>
      </c>
      <c r="I1145" s="147"/>
      <c r="J1145" s="147"/>
      <c r="K1145" s="147">
        <v>32902</v>
      </c>
      <c r="L1145" s="147">
        <v>4388</v>
      </c>
      <c r="M1145" s="147">
        <v>3729</v>
      </c>
      <c r="N1145" s="147">
        <v>33561</v>
      </c>
      <c r="O1145" s="147">
        <v>2772</v>
      </c>
      <c r="P1145" s="147">
        <v>2000</v>
      </c>
      <c r="Q1145" s="147">
        <v>1000</v>
      </c>
      <c r="R1145" s="147"/>
      <c r="S1145" s="147"/>
      <c r="T1145" s="147"/>
      <c r="U1145" s="147"/>
      <c r="V1145" s="147"/>
      <c r="W1145" s="147"/>
      <c r="X1145" s="147"/>
      <c r="Y1145" s="147"/>
      <c r="Z1145" s="147">
        <f t="shared" si="17"/>
        <v>5772</v>
      </c>
      <c r="AA1145" s="147">
        <v>46791</v>
      </c>
      <c r="AB1145" s="147"/>
      <c r="AC1145" s="147">
        <v>9724.77</v>
      </c>
      <c r="AD1145" s="147">
        <v>0</v>
      </c>
      <c r="AE1145" s="147">
        <v>7458</v>
      </c>
      <c r="AF1145" s="147">
        <v>9000</v>
      </c>
      <c r="AG1145" s="147">
        <v>407.93</v>
      </c>
      <c r="AH1145" s="147">
        <v>557.54</v>
      </c>
      <c r="AI1145" s="147">
        <v>17423.47</v>
      </c>
      <c r="AJ1145" s="147">
        <v>29367.53</v>
      </c>
      <c r="AK1145" s="147"/>
      <c r="AL1145" s="147">
        <v>29367.53</v>
      </c>
      <c r="AM1145" s="147" t="s">
        <v>5975</v>
      </c>
      <c r="AN1145" s="147" t="s">
        <v>5976</v>
      </c>
      <c r="AO1145" s="1" t="s">
        <v>5977</v>
      </c>
      <c r="AP1145" s="149"/>
    </row>
    <row r="1146" spans="1:42" ht="38.25">
      <c r="A1146" s="2">
        <v>1140</v>
      </c>
      <c r="B1146" s="145">
        <v>6972</v>
      </c>
      <c r="C1146" s="146" t="s">
        <v>5978</v>
      </c>
      <c r="D1146" s="147" t="s">
        <v>1513</v>
      </c>
      <c r="E1146" s="148" t="s">
        <v>5955</v>
      </c>
      <c r="F1146" s="147" t="s">
        <v>3311</v>
      </c>
      <c r="G1146" s="148" t="s">
        <v>2821</v>
      </c>
      <c r="H1146" s="147" t="s">
        <v>143</v>
      </c>
      <c r="I1146" s="147"/>
      <c r="J1146" s="147"/>
      <c r="K1146" s="147">
        <v>32902</v>
      </c>
      <c r="L1146" s="147">
        <v>4388</v>
      </c>
      <c r="M1146" s="147">
        <v>3729</v>
      </c>
      <c r="N1146" s="147">
        <v>33561</v>
      </c>
      <c r="O1146" s="147">
        <v>2772</v>
      </c>
      <c r="P1146" s="147">
        <v>2000</v>
      </c>
      <c r="Q1146" s="147">
        <v>1000</v>
      </c>
      <c r="R1146" s="147"/>
      <c r="S1146" s="147"/>
      <c r="T1146" s="147"/>
      <c r="U1146" s="147"/>
      <c r="V1146" s="147"/>
      <c r="W1146" s="147"/>
      <c r="X1146" s="147"/>
      <c r="Y1146" s="147"/>
      <c r="Z1146" s="147">
        <f t="shared" si="17"/>
        <v>5772</v>
      </c>
      <c r="AA1146" s="147">
        <v>46791</v>
      </c>
      <c r="AB1146" s="147"/>
      <c r="AC1146" s="147">
        <v>20847.28</v>
      </c>
      <c r="AD1146" s="147">
        <v>0</v>
      </c>
      <c r="AE1146" s="147">
        <v>7458</v>
      </c>
      <c r="AF1146" s="147">
        <v>0</v>
      </c>
      <c r="AG1146" s="147">
        <v>432.16</v>
      </c>
      <c r="AH1146" s="147">
        <v>3640.62</v>
      </c>
      <c r="AI1146" s="147">
        <v>11530.78</v>
      </c>
      <c r="AJ1146" s="147">
        <v>35260.22</v>
      </c>
      <c r="AK1146" s="147"/>
      <c r="AL1146" s="147">
        <v>35260.22</v>
      </c>
      <c r="AM1146" s="147" t="s">
        <v>5979</v>
      </c>
      <c r="AN1146" s="147" t="s">
        <v>5980</v>
      </c>
      <c r="AO1146" s="1">
        <v>0</v>
      </c>
      <c r="AP1146" s="149"/>
    </row>
    <row r="1147" spans="1:42" ht="38.25">
      <c r="A1147" s="2">
        <v>1141</v>
      </c>
      <c r="B1147" s="145">
        <v>4964</v>
      </c>
      <c r="C1147" s="146" t="s">
        <v>5981</v>
      </c>
      <c r="D1147" s="147" t="s">
        <v>1505</v>
      </c>
      <c r="E1147" s="148" t="s">
        <v>5982</v>
      </c>
      <c r="F1147" s="147" t="s">
        <v>3311</v>
      </c>
      <c r="G1147" s="148" t="s">
        <v>1777</v>
      </c>
      <c r="H1147" s="147" t="s">
        <v>142</v>
      </c>
      <c r="I1147" s="147"/>
      <c r="J1147" s="147"/>
      <c r="K1147" s="147">
        <v>46207</v>
      </c>
      <c r="L1147" s="147">
        <v>13860</v>
      </c>
      <c r="M1147" s="147">
        <v>6006.7</v>
      </c>
      <c r="N1147" s="147">
        <v>54060.3</v>
      </c>
      <c r="O1147" s="147">
        <v>4220</v>
      </c>
      <c r="P1147" s="147">
        <v>2000</v>
      </c>
      <c r="Q1147" s="147">
        <v>1000</v>
      </c>
      <c r="R1147" s="147"/>
      <c r="S1147" s="147"/>
      <c r="T1147" s="147"/>
      <c r="U1147" s="147"/>
      <c r="V1147" s="147"/>
      <c r="W1147" s="147"/>
      <c r="X1147" s="147"/>
      <c r="Y1147" s="147"/>
      <c r="Z1147" s="147">
        <f t="shared" si="17"/>
        <v>7220</v>
      </c>
      <c r="AA1147" s="147">
        <v>73293.7</v>
      </c>
      <c r="AB1147" s="147"/>
      <c r="AC1147" s="147">
        <v>36956.43</v>
      </c>
      <c r="AD1147" s="147">
        <v>0</v>
      </c>
      <c r="AE1147" s="147">
        <v>12013.4</v>
      </c>
      <c r="AF1147" s="147">
        <v>16000</v>
      </c>
      <c r="AG1147" s="147">
        <v>501.95</v>
      </c>
      <c r="AH1147" s="147">
        <v>11300.32</v>
      </c>
      <c r="AI1147" s="147">
        <v>39815.67</v>
      </c>
      <c r="AJ1147" s="147">
        <v>33478.03</v>
      </c>
      <c r="AK1147" s="147"/>
      <c r="AL1147" s="147">
        <v>33478.03</v>
      </c>
      <c r="AM1147" s="147" t="s">
        <v>5983</v>
      </c>
      <c r="AN1147" s="147" t="s">
        <v>5984</v>
      </c>
      <c r="AO1147" s="1" t="s">
        <v>5985</v>
      </c>
      <c r="AP1147" s="149"/>
    </row>
    <row r="1148" spans="1:42" ht="38.25">
      <c r="A1148" s="2">
        <v>1142</v>
      </c>
      <c r="B1148" s="145">
        <v>5291</v>
      </c>
      <c r="C1148" s="146" t="s">
        <v>5986</v>
      </c>
      <c r="D1148" s="147" t="s">
        <v>1505</v>
      </c>
      <c r="E1148" s="148" t="s">
        <v>5982</v>
      </c>
      <c r="F1148" s="147" t="s">
        <v>3311</v>
      </c>
      <c r="G1148" s="148" t="s">
        <v>1777</v>
      </c>
      <c r="H1148" s="147" t="s">
        <v>142</v>
      </c>
      <c r="I1148" s="147"/>
      <c r="J1148" s="147"/>
      <c r="K1148" s="147">
        <v>46207</v>
      </c>
      <c r="L1148" s="147">
        <v>13860</v>
      </c>
      <c r="M1148" s="147">
        <v>6006.7</v>
      </c>
      <c r="N1148" s="147">
        <v>54060.3</v>
      </c>
      <c r="O1148" s="147">
        <v>4220</v>
      </c>
      <c r="P1148" s="147">
        <v>2000</v>
      </c>
      <c r="Q1148" s="147">
        <v>1000</v>
      </c>
      <c r="R1148" s="147"/>
      <c r="S1148" s="147"/>
      <c r="T1148" s="147"/>
      <c r="U1148" s="147"/>
      <c r="V1148" s="147"/>
      <c r="W1148" s="147"/>
      <c r="X1148" s="147"/>
      <c r="Y1148" s="147"/>
      <c r="Z1148" s="147">
        <f t="shared" si="17"/>
        <v>7220</v>
      </c>
      <c r="AA1148" s="147">
        <v>73293.7</v>
      </c>
      <c r="AB1148" s="147"/>
      <c r="AC1148" s="147">
        <v>31737.57</v>
      </c>
      <c r="AD1148" s="147">
        <v>15000</v>
      </c>
      <c r="AE1148" s="147">
        <v>12013.4</v>
      </c>
      <c r="AF1148" s="147">
        <v>15000</v>
      </c>
      <c r="AG1148" s="147">
        <v>498.36</v>
      </c>
      <c r="AH1148" s="147">
        <v>9804.98</v>
      </c>
      <c r="AI1148" s="147">
        <v>52316.74</v>
      </c>
      <c r="AJ1148" s="147">
        <v>20976.959999999999</v>
      </c>
      <c r="AK1148" s="147"/>
      <c r="AL1148" s="147">
        <v>20976.959999999999</v>
      </c>
      <c r="AM1148" s="147" t="s">
        <v>5987</v>
      </c>
      <c r="AN1148" s="147" t="s">
        <v>5988</v>
      </c>
      <c r="AO1148" s="1" t="s">
        <v>5989</v>
      </c>
      <c r="AP1148" s="149" t="s">
        <v>5990</v>
      </c>
    </row>
    <row r="1149" spans="1:42" ht="38.25">
      <c r="A1149" s="2">
        <v>1143</v>
      </c>
      <c r="B1149" s="145">
        <v>5370</v>
      </c>
      <c r="C1149" s="146" t="s">
        <v>5991</v>
      </c>
      <c r="D1149" s="147" t="s">
        <v>1505</v>
      </c>
      <c r="E1149" s="148" t="s">
        <v>5982</v>
      </c>
      <c r="F1149" s="147" t="s">
        <v>3311</v>
      </c>
      <c r="G1149" s="148" t="s">
        <v>1693</v>
      </c>
      <c r="H1149" s="147" t="s">
        <v>145</v>
      </c>
      <c r="I1149" s="147"/>
      <c r="J1149" s="147"/>
      <c r="K1149" s="147">
        <v>52774</v>
      </c>
      <c r="L1149" s="147">
        <v>10554</v>
      </c>
      <c r="M1149" s="147">
        <v>6332.8</v>
      </c>
      <c r="N1149" s="147">
        <v>56995.199999999997</v>
      </c>
      <c r="O1149" s="147">
        <v>4620</v>
      </c>
      <c r="P1149" s="147">
        <v>2000</v>
      </c>
      <c r="Q1149" s="147">
        <v>1000</v>
      </c>
      <c r="R1149" s="147"/>
      <c r="S1149" s="147"/>
      <c r="T1149" s="147">
        <v>2400</v>
      </c>
      <c r="U1149" s="147"/>
      <c r="V1149" s="147"/>
      <c r="W1149" s="147">
        <v>6000</v>
      </c>
      <c r="X1149" s="147"/>
      <c r="Y1149" s="147"/>
      <c r="Z1149" s="147">
        <f t="shared" si="17"/>
        <v>16020</v>
      </c>
      <c r="AA1149" s="147">
        <v>85680.8</v>
      </c>
      <c r="AB1149" s="147"/>
      <c r="AC1149" s="147">
        <v>50610.91</v>
      </c>
      <c r="AD1149" s="147">
        <v>0</v>
      </c>
      <c r="AE1149" s="147">
        <v>12665.6</v>
      </c>
      <c r="AF1149" s="147">
        <v>15000</v>
      </c>
      <c r="AG1149" s="147">
        <v>500</v>
      </c>
      <c r="AH1149" s="147">
        <v>21704.21</v>
      </c>
      <c r="AI1149" s="147">
        <v>49869.81</v>
      </c>
      <c r="AJ1149" s="147">
        <v>35810.99</v>
      </c>
      <c r="AK1149" s="147"/>
      <c r="AL1149" s="147">
        <v>35810.99</v>
      </c>
      <c r="AM1149" s="147" t="s">
        <v>5992</v>
      </c>
      <c r="AN1149" s="147" t="s">
        <v>5993</v>
      </c>
      <c r="AO1149" s="1" t="s">
        <v>5994</v>
      </c>
      <c r="AP1149" s="149"/>
    </row>
    <row r="1150" spans="1:42" ht="38.25">
      <c r="A1150" s="2">
        <v>1144</v>
      </c>
      <c r="B1150" s="145">
        <v>5442</v>
      </c>
      <c r="C1150" s="146" t="s">
        <v>5995</v>
      </c>
      <c r="D1150" s="147" t="s">
        <v>1505</v>
      </c>
      <c r="E1150" s="148" t="s">
        <v>5982</v>
      </c>
      <c r="F1150" s="147" t="s">
        <v>3311</v>
      </c>
      <c r="G1150" s="148" t="s">
        <v>1752</v>
      </c>
      <c r="H1150" s="147" t="s">
        <v>142</v>
      </c>
      <c r="I1150" s="147"/>
      <c r="J1150" s="147"/>
      <c r="K1150" s="147">
        <v>46207</v>
      </c>
      <c r="L1150" s="147">
        <v>15400</v>
      </c>
      <c r="M1150" s="147">
        <v>6160.7</v>
      </c>
      <c r="N1150" s="147">
        <v>55446.3</v>
      </c>
      <c r="O1150" s="147">
        <v>4220</v>
      </c>
      <c r="P1150" s="147">
        <v>2000</v>
      </c>
      <c r="Q1150" s="147">
        <v>1000</v>
      </c>
      <c r="R1150" s="147"/>
      <c r="S1150" s="147"/>
      <c r="T1150" s="147"/>
      <c r="U1150" s="147"/>
      <c r="V1150" s="147"/>
      <c r="W1150" s="147"/>
      <c r="X1150" s="147"/>
      <c r="Y1150" s="147"/>
      <c r="Z1150" s="147">
        <f t="shared" si="17"/>
        <v>7220</v>
      </c>
      <c r="AA1150" s="147">
        <v>74987.7</v>
      </c>
      <c r="AB1150" s="147"/>
      <c r="AC1150" s="147">
        <v>43484.31</v>
      </c>
      <c r="AD1150" s="147">
        <v>0</v>
      </c>
      <c r="AE1150" s="147">
        <v>12321.4</v>
      </c>
      <c r="AF1150" s="147">
        <v>7000</v>
      </c>
      <c r="AG1150" s="147">
        <v>502.27</v>
      </c>
      <c r="AH1150" s="147">
        <v>15662.91</v>
      </c>
      <c r="AI1150" s="147">
        <v>35486.58</v>
      </c>
      <c r="AJ1150" s="147">
        <v>39501.120000000003</v>
      </c>
      <c r="AK1150" s="147"/>
      <c r="AL1150" s="147">
        <v>39501.120000000003</v>
      </c>
      <c r="AM1150" s="147" t="s">
        <v>5996</v>
      </c>
      <c r="AN1150" s="147" t="s">
        <v>5997</v>
      </c>
      <c r="AO1150" s="1" t="s">
        <v>5998</v>
      </c>
      <c r="AP1150" s="149"/>
    </row>
    <row r="1151" spans="1:42" ht="38.25">
      <c r="A1151" s="2">
        <v>1145</v>
      </c>
      <c r="B1151" s="145">
        <v>5589</v>
      </c>
      <c r="C1151" s="146" t="s">
        <v>5999</v>
      </c>
      <c r="D1151" s="147" t="s">
        <v>1505</v>
      </c>
      <c r="E1151" s="148" t="s">
        <v>5982</v>
      </c>
      <c r="F1151" s="147" t="s">
        <v>3311</v>
      </c>
      <c r="G1151" s="148" t="s">
        <v>1716</v>
      </c>
      <c r="H1151" s="147" t="s">
        <v>144</v>
      </c>
      <c r="I1151" s="147"/>
      <c r="J1151" s="147"/>
      <c r="K1151" s="147">
        <v>35420</v>
      </c>
      <c r="L1151" s="147">
        <v>12991</v>
      </c>
      <c r="M1151" s="147">
        <v>4841.1000000000004</v>
      </c>
      <c r="N1151" s="147">
        <v>43569.9</v>
      </c>
      <c r="O1151" s="147">
        <v>3344</v>
      </c>
      <c r="P1151" s="147">
        <v>2000</v>
      </c>
      <c r="Q1151" s="147">
        <v>1000</v>
      </c>
      <c r="R1151" s="147"/>
      <c r="S1151" s="147"/>
      <c r="T1151" s="147"/>
      <c r="U1151" s="147"/>
      <c r="V1151" s="147"/>
      <c r="W1151" s="147"/>
      <c r="X1151" s="147"/>
      <c r="Y1151" s="147"/>
      <c r="Z1151" s="147">
        <f t="shared" si="17"/>
        <v>6344</v>
      </c>
      <c r="AA1151" s="147">
        <v>59596.1</v>
      </c>
      <c r="AB1151" s="147"/>
      <c r="AC1151" s="147">
        <v>23608.36</v>
      </c>
      <c r="AD1151" s="147">
        <v>0</v>
      </c>
      <c r="AE1151" s="147">
        <v>9682.2000000000007</v>
      </c>
      <c r="AF1151" s="147">
        <v>10000</v>
      </c>
      <c r="AG1151" s="147">
        <v>447.2</v>
      </c>
      <c r="AH1151" s="147">
        <v>4151.0200000000004</v>
      </c>
      <c r="AI1151" s="147">
        <v>24280.42</v>
      </c>
      <c r="AJ1151" s="147">
        <v>35315.68</v>
      </c>
      <c r="AK1151" s="147"/>
      <c r="AL1151" s="147">
        <v>35315.68</v>
      </c>
      <c r="AM1151" s="147" t="s">
        <v>6000</v>
      </c>
      <c r="AN1151" s="147" t="s">
        <v>6001</v>
      </c>
      <c r="AO1151" s="1" t="s">
        <v>6002</v>
      </c>
      <c r="AP1151" s="149"/>
    </row>
    <row r="1152" spans="1:42" ht="38.25">
      <c r="A1152" s="2">
        <v>1146</v>
      </c>
      <c r="B1152" s="145">
        <v>5599</v>
      </c>
      <c r="C1152" s="146" t="s">
        <v>6003</v>
      </c>
      <c r="D1152" s="147" t="s">
        <v>1505</v>
      </c>
      <c r="E1152" s="148" t="s">
        <v>5982</v>
      </c>
      <c r="F1152" s="147" t="s">
        <v>3311</v>
      </c>
      <c r="G1152" s="148" t="s">
        <v>1716</v>
      </c>
      <c r="H1152" s="147" t="s">
        <v>144</v>
      </c>
      <c r="I1152" s="147"/>
      <c r="J1152" s="147"/>
      <c r="K1152" s="147">
        <v>35420</v>
      </c>
      <c r="L1152" s="147">
        <v>12991</v>
      </c>
      <c r="M1152" s="147">
        <v>4841.1000000000004</v>
      </c>
      <c r="N1152" s="147">
        <v>43569.9</v>
      </c>
      <c r="O1152" s="147">
        <v>3344</v>
      </c>
      <c r="P1152" s="147">
        <v>2000</v>
      </c>
      <c r="Q1152" s="147">
        <v>1000</v>
      </c>
      <c r="R1152" s="147"/>
      <c r="S1152" s="147"/>
      <c r="T1152" s="147"/>
      <c r="U1152" s="147"/>
      <c r="V1152" s="147"/>
      <c r="W1152" s="147"/>
      <c r="X1152" s="147"/>
      <c r="Y1152" s="147"/>
      <c r="Z1152" s="147">
        <f t="shared" si="17"/>
        <v>6344</v>
      </c>
      <c r="AA1152" s="147">
        <v>59596.1</v>
      </c>
      <c r="AB1152" s="147"/>
      <c r="AC1152" s="147">
        <v>23985.79</v>
      </c>
      <c r="AD1152" s="147">
        <v>0</v>
      </c>
      <c r="AE1152" s="147">
        <v>9682.2000000000007</v>
      </c>
      <c r="AF1152" s="147">
        <v>9000</v>
      </c>
      <c r="AG1152" s="147">
        <v>410.45</v>
      </c>
      <c r="AH1152" s="147">
        <v>5180.7299999999996</v>
      </c>
      <c r="AI1152" s="147">
        <v>24273.38</v>
      </c>
      <c r="AJ1152" s="147">
        <v>35322.720000000001</v>
      </c>
      <c r="AK1152" s="147"/>
      <c r="AL1152" s="147">
        <v>35322.720000000001</v>
      </c>
      <c r="AM1152" s="147" t="s">
        <v>6004</v>
      </c>
      <c r="AN1152" s="147" t="s">
        <v>6005</v>
      </c>
      <c r="AO1152" s="1" t="s">
        <v>6006</v>
      </c>
      <c r="AP1152" s="149"/>
    </row>
    <row r="1153" spans="1:42" ht="38.25">
      <c r="A1153" s="2">
        <v>1147</v>
      </c>
      <c r="B1153" s="145">
        <v>5650</v>
      </c>
      <c r="C1153" s="146" t="s">
        <v>6007</v>
      </c>
      <c r="D1153" s="147" t="s">
        <v>1505</v>
      </c>
      <c r="E1153" s="148" t="s">
        <v>5982</v>
      </c>
      <c r="F1153" s="147" t="s">
        <v>3311</v>
      </c>
      <c r="G1153" s="148" t="s">
        <v>1716</v>
      </c>
      <c r="H1153" s="147" t="s">
        <v>144</v>
      </c>
      <c r="I1153" s="147"/>
      <c r="J1153" s="147"/>
      <c r="K1153" s="147">
        <v>35420</v>
      </c>
      <c r="L1153" s="147">
        <v>12991</v>
      </c>
      <c r="M1153" s="147">
        <v>4841.1000000000004</v>
      </c>
      <c r="N1153" s="147">
        <v>43569.9</v>
      </c>
      <c r="O1153" s="147">
        <v>3344</v>
      </c>
      <c r="P1153" s="147">
        <v>2000</v>
      </c>
      <c r="Q1153" s="147">
        <v>1000</v>
      </c>
      <c r="R1153" s="147"/>
      <c r="S1153" s="147"/>
      <c r="T1153" s="147"/>
      <c r="U1153" s="147"/>
      <c r="V1153" s="147"/>
      <c r="W1153" s="147"/>
      <c r="X1153" s="147"/>
      <c r="Y1153" s="147"/>
      <c r="Z1153" s="147">
        <f t="shared" si="17"/>
        <v>6344</v>
      </c>
      <c r="AA1153" s="147">
        <v>59596.1</v>
      </c>
      <c r="AB1153" s="147"/>
      <c r="AC1153" s="147">
        <v>46494.27</v>
      </c>
      <c r="AD1153" s="147">
        <v>0</v>
      </c>
      <c r="AE1153" s="147">
        <v>9682.2000000000007</v>
      </c>
      <c r="AF1153" s="147">
        <v>15000</v>
      </c>
      <c r="AG1153" s="147">
        <v>442.8</v>
      </c>
      <c r="AH1153" s="147">
        <v>13184.48</v>
      </c>
      <c r="AI1153" s="147">
        <v>38309.480000000003</v>
      </c>
      <c r="AJ1153" s="147">
        <v>21286.62</v>
      </c>
      <c r="AK1153" s="147"/>
      <c r="AL1153" s="147">
        <v>21286.62</v>
      </c>
      <c r="AM1153" s="147" t="s">
        <v>6008</v>
      </c>
      <c r="AN1153" s="147" t="s">
        <v>6009</v>
      </c>
      <c r="AO1153" s="1" t="s">
        <v>6010</v>
      </c>
      <c r="AP1153" s="149"/>
    </row>
    <row r="1154" spans="1:42" ht="38.25">
      <c r="A1154" s="2">
        <v>1148</v>
      </c>
      <c r="B1154" s="145">
        <v>5700</v>
      </c>
      <c r="C1154" s="146" t="s">
        <v>6011</v>
      </c>
      <c r="D1154" s="147" t="s">
        <v>1505</v>
      </c>
      <c r="E1154" s="148" t="s">
        <v>5982</v>
      </c>
      <c r="F1154" s="147" t="s">
        <v>3311</v>
      </c>
      <c r="G1154" s="148" t="s">
        <v>1716</v>
      </c>
      <c r="H1154" s="147" t="s">
        <v>144</v>
      </c>
      <c r="I1154" s="147"/>
      <c r="J1154" s="147"/>
      <c r="K1154" s="147">
        <v>35420</v>
      </c>
      <c r="L1154" s="147">
        <v>12991</v>
      </c>
      <c r="M1154" s="147">
        <v>4841.1000000000004</v>
      </c>
      <c r="N1154" s="147">
        <v>43569.9</v>
      </c>
      <c r="O1154" s="147">
        <v>3344</v>
      </c>
      <c r="P1154" s="147">
        <v>2000</v>
      </c>
      <c r="Q1154" s="147">
        <v>1000</v>
      </c>
      <c r="R1154" s="147"/>
      <c r="S1154" s="147"/>
      <c r="T1154" s="147"/>
      <c r="U1154" s="147"/>
      <c r="V1154" s="147"/>
      <c r="W1154" s="147"/>
      <c r="X1154" s="147"/>
      <c r="Y1154" s="147"/>
      <c r="Z1154" s="147">
        <f t="shared" si="17"/>
        <v>6344</v>
      </c>
      <c r="AA1154" s="147">
        <v>59596.1</v>
      </c>
      <c r="AB1154" s="147"/>
      <c r="AC1154" s="147">
        <v>29123.49</v>
      </c>
      <c r="AD1154" s="147">
        <v>0</v>
      </c>
      <c r="AE1154" s="147">
        <v>9682.2000000000007</v>
      </c>
      <c r="AF1154" s="147">
        <v>10000</v>
      </c>
      <c r="AG1154" s="147">
        <v>405.65</v>
      </c>
      <c r="AH1154" s="147">
        <v>6393.42</v>
      </c>
      <c r="AI1154" s="147">
        <v>26481.27</v>
      </c>
      <c r="AJ1154" s="147">
        <v>33114.83</v>
      </c>
      <c r="AK1154" s="147"/>
      <c r="AL1154" s="147">
        <v>33114.83</v>
      </c>
      <c r="AM1154" s="147" t="s">
        <v>6012</v>
      </c>
      <c r="AN1154" s="147" t="s">
        <v>6013</v>
      </c>
      <c r="AO1154" s="1" t="s">
        <v>6014</v>
      </c>
      <c r="AP1154" s="149"/>
    </row>
    <row r="1155" spans="1:42" ht="38.25">
      <c r="A1155" s="2">
        <v>1149</v>
      </c>
      <c r="B1155" s="145">
        <v>5713</v>
      </c>
      <c r="C1155" s="146" t="s">
        <v>6015</v>
      </c>
      <c r="D1155" s="147" t="s">
        <v>1505</v>
      </c>
      <c r="E1155" s="148" t="s">
        <v>5982</v>
      </c>
      <c r="F1155" s="147" t="s">
        <v>3311</v>
      </c>
      <c r="G1155" s="148" t="s">
        <v>1716</v>
      </c>
      <c r="H1155" s="147" t="s">
        <v>144</v>
      </c>
      <c r="I1155" s="147"/>
      <c r="J1155" s="147"/>
      <c r="K1155" s="147">
        <v>35420</v>
      </c>
      <c r="L1155" s="147">
        <v>12991</v>
      </c>
      <c r="M1155" s="147">
        <v>4841.1000000000004</v>
      </c>
      <c r="N1155" s="147">
        <v>43569.9</v>
      </c>
      <c r="O1155" s="147">
        <v>3344</v>
      </c>
      <c r="P1155" s="147">
        <v>2000</v>
      </c>
      <c r="Q1155" s="147">
        <v>1000</v>
      </c>
      <c r="R1155" s="147"/>
      <c r="S1155" s="147"/>
      <c r="T1155" s="147"/>
      <c r="U1155" s="147"/>
      <c r="V1155" s="147"/>
      <c r="W1155" s="147"/>
      <c r="X1155" s="147"/>
      <c r="Y1155" s="147"/>
      <c r="Z1155" s="147">
        <f t="shared" si="17"/>
        <v>6344</v>
      </c>
      <c r="AA1155" s="147">
        <v>59596.1</v>
      </c>
      <c r="AB1155" s="147"/>
      <c r="AC1155" s="147">
        <v>29589.4</v>
      </c>
      <c r="AD1155" s="147">
        <v>0</v>
      </c>
      <c r="AE1155" s="147">
        <v>9682.2000000000007</v>
      </c>
      <c r="AF1155" s="147">
        <v>10000</v>
      </c>
      <c r="AG1155" s="147">
        <v>452.72</v>
      </c>
      <c r="AH1155" s="147">
        <v>5622.2</v>
      </c>
      <c r="AI1155" s="147">
        <v>25757.119999999999</v>
      </c>
      <c r="AJ1155" s="147">
        <v>33838.980000000003</v>
      </c>
      <c r="AK1155" s="147"/>
      <c r="AL1155" s="147">
        <v>33838.980000000003</v>
      </c>
      <c r="AM1155" s="147" t="s">
        <v>6016</v>
      </c>
      <c r="AN1155" s="147" t="s">
        <v>6017</v>
      </c>
      <c r="AO1155" s="1" t="s">
        <v>6018</v>
      </c>
      <c r="AP1155" s="149"/>
    </row>
    <row r="1156" spans="1:42" ht="38.25">
      <c r="A1156" s="2">
        <v>1150</v>
      </c>
      <c r="B1156" s="145">
        <v>5849</v>
      </c>
      <c r="C1156" s="146" t="s">
        <v>6019</v>
      </c>
      <c r="D1156" s="147" t="s">
        <v>1505</v>
      </c>
      <c r="E1156" s="148" t="s">
        <v>5982</v>
      </c>
      <c r="F1156" s="147" t="s">
        <v>3311</v>
      </c>
      <c r="G1156" s="148" t="s">
        <v>1716</v>
      </c>
      <c r="H1156" s="147" t="s">
        <v>144</v>
      </c>
      <c r="I1156" s="147"/>
      <c r="J1156" s="147"/>
      <c r="K1156" s="147">
        <v>35420</v>
      </c>
      <c r="L1156" s="147">
        <v>12991</v>
      </c>
      <c r="M1156" s="147">
        <v>4841.1000000000004</v>
      </c>
      <c r="N1156" s="147">
        <v>43569.9</v>
      </c>
      <c r="O1156" s="147">
        <v>3344</v>
      </c>
      <c r="P1156" s="147">
        <v>2000</v>
      </c>
      <c r="Q1156" s="147">
        <v>1000</v>
      </c>
      <c r="R1156" s="147"/>
      <c r="S1156" s="147"/>
      <c r="T1156" s="147"/>
      <c r="U1156" s="147"/>
      <c r="V1156" s="147"/>
      <c r="W1156" s="147"/>
      <c r="X1156" s="147"/>
      <c r="Y1156" s="147"/>
      <c r="Z1156" s="147">
        <f t="shared" si="17"/>
        <v>6344</v>
      </c>
      <c r="AA1156" s="147">
        <v>59596.1</v>
      </c>
      <c r="AB1156" s="147"/>
      <c r="AC1156" s="147">
        <v>24200.38</v>
      </c>
      <c r="AD1156" s="147">
        <v>0</v>
      </c>
      <c r="AE1156" s="147">
        <v>9682.2000000000007</v>
      </c>
      <c r="AF1156" s="147">
        <v>15000</v>
      </c>
      <c r="AG1156" s="147">
        <v>431</v>
      </c>
      <c r="AH1156" s="147">
        <v>4373.5600000000004</v>
      </c>
      <c r="AI1156" s="147">
        <v>29486.76</v>
      </c>
      <c r="AJ1156" s="147">
        <v>30109.34</v>
      </c>
      <c r="AK1156" s="147"/>
      <c r="AL1156" s="147">
        <v>30109.34</v>
      </c>
      <c r="AM1156" s="147" t="s">
        <v>6020</v>
      </c>
      <c r="AN1156" s="147" t="s">
        <v>6021</v>
      </c>
      <c r="AO1156" s="1" t="s">
        <v>6022</v>
      </c>
      <c r="AP1156" s="149"/>
    </row>
    <row r="1157" spans="1:42" ht="38.25">
      <c r="A1157" s="2">
        <v>1151</v>
      </c>
      <c r="B1157" s="145">
        <v>5864</v>
      </c>
      <c r="C1157" s="146" t="s">
        <v>6023</v>
      </c>
      <c r="D1157" s="147" t="s">
        <v>1505</v>
      </c>
      <c r="E1157" s="148" t="s">
        <v>5982</v>
      </c>
      <c r="F1157" s="147" t="s">
        <v>3311</v>
      </c>
      <c r="G1157" s="148" t="s">
        <v>1716</v>
      </c>
      <c r="H1157" s="147" t="s">
        <v>144</v>
      </c>
      <c r="I1157" s="147"/>
      <c r="J1157" s="147"/>
      <c r="K1157" s="147">
        <v>35420</v>
      </c>
      <c r="L1157" s="147">
        <v>12991</v>
      </c>
      <c r="M1157" s="147">
        <v>4841.1000000000004</v>
      </c>
      <c r="N1157" s="147">
        <v>43569.9</v>
      </c>
      <c r="O1157" s="147">
        <v>3344</v>
      </c>
      <c r="P1157" s="147">
        <v>2000</v>
      </c>
      <c r="Q1157" s="147">
        <v>1000</v>
      </c>
      <c r="R1157" s="147"/>
      <c r="S1157" s="147"/>
      <c r="T1157" s="147"/>
      <c r="U1157" s="147"/>
      <c r="V1157" s="147"/>
      <c r="W1157" s="147"/>
      <c r="X1157" s="147"/>
      <c r="Y1157" s="147"/>
      <c r="Z1157" s="147">
        <f t="shared" si="17"/>
        <v>6344</v>
      </c>
      <c r="AA1157" s="147">
        <v>59596.1</v>
      </c>
      <c r="AB1157" s="147"/>
      <c r="AC1157" s="147">
        <v>31268.53</v>
      </c>
      <c r="AD1157" s="147">
        <v>0</v>
      </c>
      <c r="AE1157" s="147">
        <v>9682.2000000000007</v>
      </c>
      <c r="AF1157" s="147">
        <v>5000</v>
      </c>
      <c r="AG1157" s="147">
        <v>448.37</v>
      </c>
      <c r="AH1157" s="147">
        <v>2872.83</v>
      </c>
      <c r="AI1157" s="147">
        <v>18003.400000000001</v>
      </c>
      <c r="AJ1157" s="147">
        <v>41592.699999999997</v>
      </c>
      <c r="AK1157" s="147"/>
      <c r="AL1157" s="147">
        <v>41592.699999999997</v>
      </c>
      <c r="AM1157" s="147" t="s">
        <v>6024</v>
      </c>
      <c r="AN1157" s="147" t="s">
        <v>6025</v>
      </c>
      <c r="AO1157" s="1" t="s">
        <v>6026</v>
      </c>
      <c r="AP1157" s="149"/>
    </row>
    <row r="1158" spans="1:42" ht="38.25">
      <c r="A1158" s="2">
        <v>1152</v>
      </c>
      <c r="B1158" s="145">
        <v>5903</v>
      </c>
      <c r="C1158" s="146" t="s">
        <v>6027</v>
      </c>
      <c r="D1158" s="147" t="s">
        <v>1505</v>
      </c>
      <c r="E1158" s="148" t="s">
        <v>5982</v>
      </c>
      <c r="F1158" s="147" t="s">
        <v>3311</v>
      </c>
      <c r="G1158" s="148" t="s">
        <v>1693</v>
      </c>
      <c r="H1158" s="147" t="s">
        <v>142</v>
      </c>
      <c r="I1158" s="147"/>
      <c r="J1158" s="147"/>
      <c r="K1158" s="147">
        <v>46207</v>
      </c>
      <c r="L1158" s="147">
        <v>9240</v>
      </c>
      <c r="M1158" s="147">
        <v>5544.7</v>
      </c>
      <c r="N1158" s="147">
        <v>49902.3</v>
      </c>
      <c r="O1158" s="147">
        <v>4220</v>
      </c>
      <c r="P1158" s="147">
        <v>2000</v>
      </c>
      <c r="Q1158" s="147">
        <v>1000</v>
      </c>
      <c r="R1158" s="147"/>
      <c r="S1158" s="147"/>
      <c r="T1158" s="147"/>
      <c r="U1158" s="147"/>
      <c r="V1158" s="147"/>
      <c r="W1158" s="147"/>
      <c r="X1158" s="147"/>
      <c r="Y1158" s="147"/>
      <c r="Z1158" s="147">
        <f t="shared" si="17"/>
        <v>7220</v>
      </c>
      <c r="AA1158" s="147">
        <v>68211.7</v>
      </c>
      <c r="AB1158" s="147"/>
      <c r="AC1158" s="147">
        <v>38041.89</v>
      </c>
      <c r="AD1158" s="147">
        <v>0</v>
      </c>
      <c r="AE1158" s="147">
        <v>11089.4</v>
      </c>
      <c r="AF1158" s="147">
        <v>15000</v>
      </c>
      <c r="AG1158" s="147">
        <v>456.19</v>
      </c>
      <c r="AH1158" s="147">
        <v>12793.8</v>
      </c>
      <c r="AI1158" s="147">
        <v>39339.39</v>
      </c>
      <c r="AJ1158" s="147">
        <v>28872.31</v>
      </c>
      <c r="AK1158" s="147"/>
      <c r="AL1158" s="147">
        <v>28872.31</v>
      </c>
      <c r="AM1158" s="147" t="s">
        <v>6028</v>
      </c>
      <c r="AN1158" s="147" t="s">
        <v>6029</v>
      </c>
      <c r="AO1158" s="1" t="s">
        <v>6030</v>
      </c>
      <c r="AP1158" s="149"/>
    </row>
    <row r="1159" spans="1:42" ht="38.25">
      <c r="A1159" s="2">
        <v>1153</v>
      </c>
      <c r="B1159" s="145">
        <v>5923</v>
      </c>
      <c r="C1159" s="146" t="s">
        <v>6031</v>
      </c>
      <c r="D1159" s="147" t="s">
        <v>1505</v>
      </c>
      <c r="E1159" s="148" t="s">
        <v>5982</v>
      </c>
      <c r="F1159" s="147" t="s">
        <v>3311</v>
      </c>
      <c r="G1159" s="148" t="s">
        <v>1716</v>
      </c>
      <c r="H1159" s="147" t="s">
        <v>144</v>
      </c>
      <c r="I1159" s="147"/>
      <c r="J1159" s="147"/>
      <c r="K1159" s="147">
        <v>35420</v>
      </c>
      <c r="L1159" s="147">
        <v>12991</v>
      </c>
      <c r="M1159" s="147">
        <v>4841.1000000000004</v>
      </c>
      <c r="N1159" s="147">
        <v>43569.9</v>
      </c>
      <c r="O1159" s="147">
        <v>3344</v>
      </c>
      <c r="P1159" s="147">
        <v>2000</v>
      </c>
      <c r="Q1159" s="147">
        <v>1000</v>
      </c>
      <c r="R1159" s="147"/>
      <c r="S1159" s="147"/>
      <c r="T1159" s="147"/>
      <c r="U1159" s="147"/>
      <c r="V1159" s="147"/>
      <c r="W1159" s="147"/>
      <c r="X1159" s="147"/>
      <c r="Y1159" s="147"/>
      <c r="Z1159" s="147">
        <f t="shared" ref="Z1159:Z1222" si="18">SUM(O1159:Y1159)</f>
        <v>6344</v>
      </c>
      <c r="AA1159" s="147">
        <v>59596.1</v>
      </c>
      <c r="AB1159" s="147"/>
      <c r="AC1159" s="147">
        <v>24731.55</v>
      </c>
      <c r="AD1159" s="147">
        <v>0</v>
      </c>
      <c r="AE1159" s="147">
        <v>9682.2000000000007</v>
      </c>
      <c r="AF1159" s="147">
        <v>10000</v>
      </c>
      <c r="AG1159" s="147">
        <v>454.3</v>
      </c>
      <c r="AH1159" s="147">
        <v>4946.1499999999996</v>
      </c>
      <c r="AI1159" s="147">
        <v>25082.65</v>
      </c>
      <c r="AJ1159" s="147">
        <v>34513.449999999997</v>
      </c>
      <c r="AK1159" s="147"/>
      <c r="AL1159" s="147">
        <v>34513.449999999997</v>
      </c>
      <c r="AM1159" s="147" t="s">
        <v>6032</v>
      </c>
      <c r="AN1159" s="147" t="s">
        <v>6033</v>
      </c>
      <c r="AO1159" s="1" t="s">
        <v>6034</v>
      </c>
      <c r="AP1159" s="149"/>
    </row>
    <row r="1160" spans="1:42" ht="38.25">
      <c r="A1160" s="2">
        <v>1154</v>
      </c>
      <c r="B1160" s="145">
        <v>6486</v>
      </c>
      <c r="C1160" s="146" t="s">
        <v>6035</v>
      </c>
      <c r="D1160" s="147" t="s">
        <v>1505</v>
      </c>
      <c r="E1160" s="148" t="s">
        <v>5982</v>
      </c>
      <c r="F1160" s="147" t="s">
        <v>3311</v>
      </c>
      <c r="G1160" s="148" t="s">
        <v>2989</v>
      </c>
      <c r="H1160" s="147" t="s">
        <v>615</v>
      </c>
      <c r="I1160" s="147"/>
      <c r="J1160" s="147"/>
      <c r="K1160" s="147">
        <v>43689</v>
      </c>
      <c r="L1160" s="147">
        <v>0</v>
      </c>
      <c r="M1160" s="147">
        <v>4368.8999999999996</v>
      </c>
      <c r="N1160" s="147">
        <v>39320.1</v>
      </c>
      <c r="O1160" s="147">
        <v>3850</v>
      </c>
      <c r="P1160" s="147">
        <v>2000</v>
      </c>
      <c r="Q1160" s="147">
        <v>1000</v>
      </c>
      <c r="R1160" s="147"/>
      <c r="S1160" s="147"/>
      <c r="T1160" s="147"/>
      <c r="U1160" s="147"/>
      <c r="V1160" s="147"/>
      <c r="W1160" s="147"/>
      <c r="X1160" s="147"/>
      <c r="Y1160" s="147"/>
      <c r="Z1160" s="147">
        <f t="shared" si="18"/>
        <v>6850</v>
      </c>
      <c r="AA1160" s="147">
        <v>54907.9</v>
      </c>
      <c r="AB1160" s="147"/>
      <c r="AC1160" s="147">
        <v>25158.41</v>
      </c>
      <c r="AD1160" s="147">
        <v>0</v>
      </c>
      <c r="AE1160" s="147">
        <v>8737.7999999999993</v>
      </c>
      <c r="AF1160" s="147">
        <v>5000</v>
      </c>
      <c r="AG1160" s="147">
        <v>422.4</v>
      </c>
      <c r="AH1160" s="147">
        <v>5816.38</v>
      </c>
      <c r="AI1160" s="147">
        <v>19976.580000000002</v>
      </c>
      <c r="AJ1160" s="147">
        <v>34931.32</v>
      </c>
      <c r="AK1160" s="147"/>
      <c r="AL1160" s="147">
        <v>34931.32</v>
      </c>
      <c r="AM1160" s="147" t="s">
        <v>6036</v>
      </c>
      <c r="AN1160" s="147" t="s">
        <v>6037</v>
      </c>
      <c r="AO1160" s="1" t="s">
        <v>6038</v>
      </c>
      <c r="AP1160" s="149"/>
    </row>
    <row r="1161" spans="1:42" ht="38.25">
      <c r="A1161" s="2">
        <v>1155</v>
      </c>
      <c r="B1161" s="145">
        <v>6674</v>
      </c>
      <c r="C1161" s="146" t="s">
        <v>1334</v>
      </c>
      <c r="D1161" s="147" t="s">
        <v>1505</v>
      </c>
      <c r="E1161" s="148" t="s">
        <v>5982</v>
      </c>
      <c r="F1161" s="147" t="s">
        <v>3311</v>
      </c>
      <c r="G1161" s="148" t="s">
        <v>1693</v>
      </c>
      <c r="H1161" s="147" t="s">
        <v>143</v>
      </c>
      <c r="I1161" s="147"/>
      <c r="J1161" s="147"/>
      <c r="K1161" s="147">
        <v>32902</v>
      </c>
      <c r="L1161" s="147">
        <v>6582</v>
      </c>
      <c r="M1161" s="147">
        <v>3948.4</v>
      </c>
      <c r="N1161" s="147">
        <v>35535.599999999999</v>
      </c>
      <c r="O1161" s="147">
        <v>2772</v>
      </c>
      <c r="P1161" s="147">
        <v>2000</v>
      </c>
      <c r="Q1161" s="147">
        <v>1000</v>
      </c>
      <c r="R1161" s="147"/>
      <c r="S1161" s="147"/>
      <c r="T1161" s="147"/>
      <c r="U1161" s="147"/>
      <c r="V1161" s="147"/>
      <c r="W1161" s="147"/>
      <c r="X1161" s="147"/>
      <c r="Y1161" s="147"/>
      <c r="Z1161" s="147">
        <f t="shared" si="18"/>
        <v>5772</v>
      </c>
      <c r="AA1161" s="147">
        <v>49204.4</v>
      </c>
      <c r="AB1161" s="147"/>
      <c r="AC1161" s="147">
        <v>25346.9</v>
      </c>
      <c r="AD1161" s="147">
        <v>0</v>
      </c>
      <c r="AE1161" s="147">
        <v>7896.8</v>
      </c>
      <c r="AF1161" s="147">
        <v>11000</v>
      </c>
      <c r="AG1161" s="147">
        <v>396.07</v>
      </c>
      <c r="AH1161" s="147">
        <v>3994.73</v>
      </c>
      <c r="AI1161" s="147">
        <v>23287.599999999999</v>
      </c>
      <c r="AJ1161" s="147">
        <v>25916.799999999999</v>
      </c>
      <c r="AK1161" s="147"/>
      <c r="AL1161" s="147">
        <v>25916.799999999999</v>
      </c>
      <c r="AM1161" s="147" t="s">
        <v>6039</v>
      </c>
      <c r="AN1161" s="147" t="s">
        <v>6040</v>
      </c>
      <c r="AO1161" s="1" t="s">
        <v>6041</v>
      </c>
      <c r="AP1161" s="149"/>
    </row>
    <row r="1162" spans="1:42" ht="38.25">
      <c r="A1162" s="2">
        <v>1156</v>
      </c>
      <c r="B1162" s="145">
        <v>90079</v>
      </c>
      <c r="C1162" s="146" t="s">
        <v>6042</v>
      </c>
      <c r="D1162" s="147" t="s">
        <v>1505</v>
      </c>
      <c r="E1162" s="148" t="s">
        <v>5982</v>
      </c>
      <c r="F1162" s="147" t="s">
        <v>3311</v>
      </c>
      <c r="G1162" s="148"/>
      <c r="H1162" s="147" t="s">
        <v>3233</v>
      </c>
      <c r="I1162" s="147"/>
      <c r="J1162" s="147"/>
      <c r="K1162" s="147">
        <v>24702</v>
      </c>
      <c r="L1162" s="147"/>
      <c r="M1162" s="147">
        <v>0</v>
      </c>
      <c r="N1162" s="147">
        <v>24702</v>
      </c>
      <c r="O1162" s="147"/>
      <c r="P1162" s="147">
        <v>2000</v>
      </c>
      <c r="Q1162" s="147">
        <v>1000</v>
      </c>
      <c r="R1162" s="147"/>
      <c r="S1162" s="147"/>
      <c r="T1162" s="147"/>
      <c r="U1162" s="147"/>
      <c r="V1162" s="147">
        <v>0</v>
      </c>
      <c r="W1162" s="147"/>
      <c r="X1162" s="147"/>
      <c r="Y1162" s="147"/>
      <c r="Z1162" s="147">
        <f t="shared" si="18"/>
        <v>3000</v>
      </c>
      <c r="AA1162" s="147">
        <v>27702</v>
      </c>
      <c r="AB1162" s="147"/>
      <c r="AC1162" s="147"/>
      <c r="AD1162" s="147">
        <v>0</v>
      </c>
      <c r="AE1162" s="147">
        <v>0</v>
      </c>
      <c r="AF1162" s="147">
        <v>3000</v>
      </c>
      <c r="AG1162" s="147">
        <v>247.02</v>
      </c>
      <c r="AH1162" s="147">
        <v>0</v>
      </c>
      <c r="AI1162" s="147">
        <v>3247.02</v>
      </c>
      <c r="AJ1162" s="147">
        <v>24454.98</v>
      </c>
      <c r="AK1162" s="147"/>
      <c r="AL1162" s="147">
        <v>24454.98</v>
      </c>
      <c r="AM1162" s="147" t="s">
        <v>6043</v>
      </c>
      <c r="AN1162" s="147"/>
      <c r="AO1162" s="1" t="s">
        <v>6044</v>
      </c>
      <c r="AP1162" s="149"/>
    </row>
    <row r="1163" spans="1:42" ht="38.25">
      <c r="A1163" s="2">
        <v>1157</v>
      </c>
      <c r="B1163" s="145">
        <v>4871</v>
      </c>
      <c r="C1163" s="146" t="s">
        <v>6045</v>
      </c>
      <c r="D1163" s="147" t="s">
        <v>700</v>
      </c>
      <c r="E1163" s="148" t="s">
        <v>6046</v>
      </c>
      <c r="F1163" s="147" t="s">
        <v>3311</v>
      </c>
      <c r="G1163" s="148" t="s">
        <v>1777</v>
      </c>
      <c r="H1163" s="147" t="s">
        <v>142</v>
      </c>
      <c r="I1163" s="147"/>
      <c r="J1163" s="147"/>
      <c r="K1163" s="147">
        <v>46207</v>
      </c>
      <c r="L1163" s="147">
        <v>13860</v>
      </c>
      <c r="M1163" s="147">
        <v>6006.7</v>
      </c>
      <c r="N1163" s="147">
        <v>54060.3</v>
      </c>
      <c r="O1163" s="147">
        <v>4220</v>
      </c>
      <c r="P1163" s="147">
        <v>2000</v>
      </c>
      <c r="Q1163" s="147">
        <v>1000</v>
      </c>
      <c r="R1163" s="147"/>
      <c r="S1163" s="147"/>
      <c r="T1163" s="147"/>
      <c r="U1163" s="147"/>
      <c r="V1163" s="147"/>
      <c r="W1163" s="147"/>
      <c r="X1163" s="147"/>
      <c r="Y1163" s="147"/>
      <c r="Z1163" s="147">
        <f t="shared" si="18"/>
        <v>7220</v>
      </c>
      <c r="AA1163" s="147">
        <v>73293.7</v>
      </c>
      <c r="AB1163" s="147"/>
      <c r="AC1163" s="147">
        <v>48658.8</v>
      </c>
      <c r="AD1163" s="147">
        <v>0</v>
      </c>
      <c r="AE1163" s="147">
        <v>12013.4</v>
      </c>
      <c r="AF1163" s="147">
        <v>15000</v>
      </c>
      <c r="AG1163" s="147">
        <v>499.37</v>
      </c>
      <c r="AH1163" s="147">
        <v>17843.25</v>
      </c>
      <c r="AI1163" s="147">
        <v>45356.02</v>
      </c>
      <c r="AJ1163" s="147">
        <v>27937.68</v>
      </c>
      <c r="AK1163" s="147"/>
      <c r="AL1163" s="147">
        <v>27937.68</v>
      </c>
      <c r="AM1163" s="147" t="s">
        <v>6047</v>
      </c>
      <c r="AN1163" s="147" t="s">
        <v>6048</v>
      </c>
      <c r="AO1163" s="1" t="s">
        <v>6049</v>
      </c>
      <c r="AP1163" s="149"/>
    </row>
    <row r="1164" spans="1:42" ht="38.25">
      <c r="A1164" s="2">
        <v>1158</v>
      </c>
      <c r="B1164" s="145">
        <v>5353</v>
      </c>
      <c r="C1164" s="146" t="s">
        <v>699</v>
      </c>
      <c r="D1164" s="147" t="s">
        <v>700</v>
      </c>
      <c r="E1164" s="148" t="s">
        <v>6046</v>
      </c>
      <c r="F1164" s="147" t="s">
        <v>3311</v>
      </c>
      <c r="G1164" s="148" t="s">
        <v>1723</v>
      </c>
      <c r="H1164" s="147" t="s">
        <v>691</v>
      </c>
      <c r="I1164" s="147"/>
      <c r="J1164" s="147"/>
      <c r="K1164" s="147">
        <v>48737</v>
      </c>
      <c r="L1164" s="147">
        <v>13000</v>
      </c>
      <c r="M1164" s="147">
        <v>6173.7</v>
      </c>
      <c r="N1164" s="147">
        <v>55563.3</v>
      </c>
      <c r="O1164" s="147">
        <v>4420</v>
      </c>
      <c r="P1164" s="147">
        <v>2000</v>
      </c>
      <c r="Q1164" s="147">
        <v>1000</v>
      </c>
      <c r="R1164" s="147"/>
      <c r="S1164" s="147"/>
      <c r="T1164" s="147">
        <v>2250</v>
      </c>
      <c r="U1164" s="147"/>
      <c r="V1164" s="147"/>
      <c r="W1164" s="147">
        <v>5000</v>
      </c>
      <c r="X1164" s="147"/>
      <c r="Y1164" s="147"/>
      <c r="Z1164" s="147">
        <f t="shared" si="18"/>
        <v>14670</v>
      </c>
      <c r="AA1164" s="147">
        <v>82580.7</v>
      </c>
      <c r="AB1164" s="147"/>
      <c r="AC1164" s="147">
        <v>42779.91</v>
      </c>
      <c r="AD1164" s="147">
        <v>0</v>
      </c>
      <c r="AE1164" s="147">
        <v>12347.4</v>
      </c>
      <c r="AF1164" s="147">
        <v>12000</v>
      </c>
      <c r="AG1164" s="147">
        <v>499.97</v>
      </c>
      <c r="AH1164" s="147">
        <v>18697.560000000001</v>
      </c>
      <c r="AI1164" s="147">
        <v>43544.93</v>
      </c>
      <c r="AJ1164" s="147">
        <v>39035.769999999997</v>
      </c>
      <c r="AK1164" s="147"/>
      <c r="AL1164" s="147">
        <v>39035.769999999997</v>
      </c>
      <c r="AM1164" s="147" t="s">
        <v>6050</v>
      </c>
      <c r="AN1164" s="147" t="s">
        <v>6051</v>
      </c>
      <c r="AO1164" s="1" t="s">
        <v>6052</v>
      </c>
      <c r="AP1164" s="149"/>
    </row>
    <row r="1165" spans="1:42" ht="38.25">
      <c r="A1165" s="2">
        <v>1159</v>
      </c>
      <c r="B1165" s="145">
        <v>5844</v>
      </c>
      <c r="C1165" s="146" t="s">
        <v>6053</v>
      </c>
      <c r="D1165" s="147" t="s">
        <v>700</v>
      </c>
      <c r="E1165" s="148" t="s">
        <v>6046</v>
      </c>
      <c r="F1165" s="147" t="s">
        <v>3311</v>
      </c>
      <c r="G1165" s="148" t="s">
        <v>1716</v>
      </c>
      <c r="H1165" s="147" t="s">
        <v>144</v>
      </c>
      <c r="I1165" s="147"/>
      <c r="J1165" s="147"/>
      <c r="K1165" s="147">
        <v>35420</v>
      </c>
      <c r="L1165" s="147">
        <v>12991</v>
      </c>
      <c r="M1165" s="147">
        <v>4841.1000000000004</v>
      </c>
      <c r="N1165" s="147">
        <v>43569.9</v>
      </c>
      <c r="O1165" s="147">
        <v>3344</v>
      </c>
      <c r="P1165" s="147">
        <v>2000</v>
      </c>
      <c r="Q1165" s="147">
        <v>1000</v>
      </c>
      <c r="R1165" s="147"/>
      <c r="S1165" s="147"/>
      <c r="T1165" s="147"/>
      <c r="U1165" s="147"/>
      <c r="V1165" s="147"/>
      <c r="W1165" s="147"/>
      <c r="X1165" s="147"/>
      <c r="Y1165" s="147"/>
      <c r="Z1165" s="147">
        <f t="shared" si="18"/>
        <v>6344</v>
      </c>
      <c r="AA1165" s="147">
        <v>59596.1</v>
      </c>
      <c r="AB1165" s="147"/>
      <c r="AC1165" s="147">
        <v>23351.77</v>
      </c>
      <c r="AD1165" s="147">
        <v>0</v>
      </c>
      <c r="AE1165" s="147">
        <v>9682.2000000000007</v>
      </c>
      <c r="AF1165" s="147">
        <v>20000</v>
      </c>
      <c r="AG1165" s="147">
        <v>471.9</v>
      </c>
      <c r="AH1165" s="147">
        <v>4047.65</v>
      </c>
      <c r="AI1165" s="147">
        <v>34201.75</v>
      </c>
      <c r="AJ1165" s="147">
        <v>25394.35</v>
      </c>
      <c r="AK1165" s="147"/>
      <c r="AL1165" s="147">
        <v>25394.35</v>
      </c>
      <c r="AM1165" s="147" t="s">
        <v>6054</v>
      </c>
      <c r="AN1165" s="147" t="s">
        <v>6055</v>
      </c>
      <c r="AO1165" s="1" t="s">
        <v>6056</v>
      </c>
      <c r="AP1165" s="149"/>
    </row>
    <row r="1166" spans="1:42" ht="38.25">
      <c r="A1166" s="2">
        <v>1160</v>
      </c>
      <c r="B1166" s="145">
        <v>5989</v>
      </c>
      <c r="C1166" s="146" t="s">
        <v>6057</v>
      </c>
      <c r="D1166" s="147" t="s">
        <v>700</v>
      </c>
      <c r="E1166" s="148" t="s">
        <v>6046</v>
      </c>
      <c r="F1166" s="147" t="s">
        <v>3311</v>
      </c>
      <c r="G1166" s="148" t="s">
        <v>1716</v>
      </c>
      <c r="H1166" s="147" t="s">
        <v>144</v>
      </c>
      <c r="I1166" s="147"/>
      <c r="J1166" s="147"/>
      <c r="K1166" s="147">
        <v>35420</v>
      </c>
      <c r="L1166" s="147">
        <v>12991</v>
      </c>
      <c r="M1166" s="147">
        <v>4841.1000000000004</v>
      </c>
      <c r="N1166" s="147">
        <v>43569.9</v>
      </c>
      <c r="O1166" s="147">
        <v>3344</v>
      </c>
      <c r="P1166" s="147">
        <v>2000</v>
      </c>
      <c r="Q1166" s="147">
        <v>1000</v>
      </c>
      <c r="R1166" s="147"/>
      <c r="S1166" s="147">
        <v>0</v>
      </c>
      <c r="T1166" s="147"/>
      <c r="U1166" s="147"/>
      <c r="V1166" s="147"/>
      <c r="W1166" s="147"/>
      <c r="X1166" s="147"/>
      <c r="Y1166" s="147"/>
      <c r="Z1166" s="147">
        <f t="shared" si="18"/>
        <v>6344</v>
      </c>
      <c r="AA1166" s="147">
        <v>59596.1</v>
      </c>
      <c r="AB1166" s="147"/>
      <c r="AC1166" s="147">
        <v>32119.09</v>
      </c>
      <c r="AD1166" s="147">
        <v>0</v>
      </c>
      <c r="AE1166" s="147">
        <v>9682.2000000000007</v>
      </c>
      <c r="AF1166" s="147">
        <v>15000</v>
      </c>
      <c r="AG1166" s="147">
        <v>435.69</v>
      </c>
      <c r="AH1166" s="147">
        <v>6719.13</v>
      </c>
      <c r="AI1166" s="147">
        <v>31837.02</v>
      </c>
      <c r="AJ1166" s="147">
        <v>27759.08</v>
      </c>
      <c r="AK1166" s="147"/>
      <c r="AL1166" s="147">
        <v>27759.08</v>
      </c>
      <c r="AM1166" s="147" t="s">
        <v>6058</v>
      </c>
      <c r="AN1166" s="147" t="s">
        <v>6059</v>
      </c>
      <c r="AO1166" s="1" t="s">
        <v>6060</v>
      </c>
      <c r="AP1166" s="149"/>
    </row>
    <row r="1167" spans="1:42" ht="38.25">
      <c r="A1167" s="2">
        <v>1161</v>
      </c>
      <c r="B1167" s="145">
        <v>6392</v>
      </c>
      <c r="C1167" s="146" t="s">
        <v>6061</v>
      </c>
      <c r="D1167" s="147" t="s">
        <v>700</v>
      </c>
      <c r="E1167" s="148" t="s">
        <v>6046</v>
      </c>
      <c r="F1167" s="147" t="s">
        <v>3311</v>
      </c>
      <c r="G1167" s="148" t="s">
        <v>2181</v>
      </c>
      <c r="H1167" s="147" t="s">
        <v>144</v>
      </c>
      <c r="I1167" s="147"/>
      <c r="J1167" s="147"/>
      <c r="K1167" s="147">
        <v>35420</v>
      </c>
      <c r="L1167" s="147">
        <v>5905</v>
      </c>
      <c r="M1167" s="147">
        <v>4132.5</v>
      </c>
      <c r="N1167" s="147">
        <v>37192.5</v>
      </c>
      <c r="O1167" s="147">
        <v>3344</v>
      </c>
      <c r="P1167" s="147">
        <v>2000</v>
      </c>
      <c r="Q1167" s="147">
        <v>1000</v>
      </c>
      <c r="R1167" s="147"/>
      <c r="S1167" s="147"/>
      <c r="T1167" s="147"/>
      <c r="U1167" s="147"/>
      <c r="V1167" s="147"/>
      <c r="W1167" s="147"/>
      <c r="X1167" s="147"/>
      <c r="Y1167" s="147"/>
      <c r="Z1167" s="147">
        <f t="shared" si="18"/>
        <v>6344</v>
      </c>
      <c r="AA1167" s="147">
        <v>51801.5</v>
      </c>
      <c r="AB1167" s="147"/>
      <c r="AC1167" s="147">
        <v>19581.12</v>
      </c>
      <c r="AD1167" s="147">
        <v>0</v>
      </c>
      <c r="AE1167" s="147">
        <v>8265</v>
      </c>
      <c r="AF1167" s="147">
        <v>5000</v>
      </c>
      <c r="AG1167" s="147">
        <v>461.59</v>
      </c>
      <c r="AH1167" s="147">
        <v>3315.73</v>
      </c>
      <c r="AI1167" s="147">
        <v>17042.32</v>
      </c>
      <c r="AJ1167" s="147">
        <v>34759.18</v>
      </c>
      <c r="AK1167" s="147"/>
      <c r="AL1167" s="147">
        <v>34759.18</v>
      </c>
      <c r="AM1167" s="147" t="s">
        <v>6062</v>
      </c>
      <c r="AN1167" s="147" t="s">
        <v>6063</v>
      </c>
      <c r="AO1167" s="1" t="s">
        <v>6064</v>
      </c>
      <c r="AP1167" s="149"/>
    </row>
    <row r="1168" spans="1:42" ht="38.25">
      <c r="A1168" s="2">
        <v>1162</v>
      </c>
      <c r="B1168" s="145">
        <v>90100</v>
      </c>
      <c r="C1168" s="146" t="s">
        <v>6065</v>
      </c>
      <c r="D1168" s="147" t="s">
        <v>700</v>
      </c>
      <c r="E1168" s="148" t="s">
        <v>6046</v>
      </c>
      <c r="F1168" s="147" t="s">
        <v>3311</v>
      </c>
      <c r="G1168" s="148"/>
      <c r="H1168" s="147" t="s">
        <v>3233</v>
      </c>
      <c r="I1168" s="147"/>
      <c r="J1168" s="147"/>
      <c r="K1168" s="147">
        <v>24702</v>
      </c>
      <c r="L1168" s="147"/>
      <c r="M1168" s="147">
        <v>0</v>
      </c>
      <c r="N1168" s="147">
        <v>24702</v>
      </c>
      <c r="O1168" s="147"/>
      <c r="P1168" s="147">
        <v>2000</v>
      </c>
      <c r="Q1168" s="147">
        <v>1000</v>
      </c>
      <c r="R1168" s="147"/>
      <c r="S1168" s="147"/>
      <c r="T1168" s="147"/>
      <c r="U1168" s="147"/>
      <c r="V1168" s="147">
        <v>0</v>
      </c>
      <c r="W1168" s="147"/>
      <c r="X1168" s="147"/>
      <c r="Y1168" s="147"/>
      <c r="Z1168" s="147">
        <f t="shared" si="18"/>
        <v>3000</v>
      </c>
      <c r="AA1168" s="147">
        <v>27702</v>
      </c>
      <c r="AB1168" s="147"/>
      <c r="AC1168" s="147"/>
      <c r="AD1168" s="147">
        <v>0</v>
      </c>
      <c r="AE1168" s="147">
        <v>0</v>
      </c>
      <c r="AF1168" s="147">
        <v>3000</v>
      </c>
      <c r="AG1168" s="147">
        <v>247.02</v>
      </c>
      <c r="AH1168" s="147">
        <v>0</v>
      </c>
      <c r="AI1168" s="147">
        <v>3247.02</v>
      </c>
      <c r="AJ1168" s="147">
        <v>24454.98</v>
      </c>
      <c r="AK1168" s="147"/>
      <c r="AL1168" s="147">
        <v>24454.98</v>
      </c>
      <c r="AM1168" s="147" t="s">
        <v>6066</v>
      </c>
      <c r="AN1168" s="147"/>
      <c r="AO1168" s="1" t="s">
        <v>6067</v>
      </c>
      <c r="AP1168" s="149"/>
    </row>
    <row r="1169" spans="1:42" ht="38.25">
      <c r="A1169" s="2">
        <v>1163</v>
      </c>
      <c r="B1169" s="145">
        <v>4745</v>
      </c>
      <c r="C1169" s="146" t="s">
        <v>6068</v>
      </c>
      <c r="D1169" s="147" t="s">
        <v>1504</v>
      </c>
      <c r="E1169" s="148" t="s">
        <v>6069</v>
      </c>
      <c r="F1169" s="147" t="s">
        <v>3311</v>
      </c>
      <c r="G1169" s="148" t="s">
        <v>1716</v>
      </c>
      <c r="H1169" s="147" t="s">
        <v>142</v>
      </c>
      <c r="I1169" s="147"/>
      <c r="J1169" s="147"/>
      <c r="K1169" s="147">
        <v>46207</v>
      </c>
      <c r="L1169" s="147">
        <v>16940</v>
      </c>
      <c r="M1169" s="147">
        <v>6314.7</v>
      </c>
      <c r="N1169" s="147">
        <v>56832.3</v>
      </c>
      <c r="O1169" s="147">
        <v>4220</v>
      </c>
      <c r="P1169" s="147">
        <v>2000</v>
      </c>
      <c r="Q1169" s="147">
        <v>1000</v>
      </c>
      <c r="R1169" s="147"/>
      <c r="S1169" s="147"/>
      <c r="T1169" s="147"/>
      <c r="U1169" s="147"/>
      <c r="V1169" s="147"/>
      <c r="W1169" s="147"/>
      <c r="X1169" s="147"/>
      <c r="Y1169" s="147"/>
      <c r="Z1169" s="147">
        <f t="shared" si="18"/>
        <v>7220</v>
      </c>
      <c r="AA1169" s="147">
        <v>76681.7</v>
      </c>
      <c r="AB1169" s="147"/>
      <c r="AC1169" s="147">
        <v>44971.18</v>
      </c>
      <c r="AD1169" s="147">
        <v>0</v>
      </c>
      <c r="AE1169" s="147">
        <v>12629.4</v>
      </c>
      <c r="AF1169" s="147">
        <v>7000</v>
      </c>
      <c r="AG1169" s="147">
        <v>496.45</v>
      </c>
      <c r="AH1169" s="147">
        <v>17182.93</v>
      </c>
      <c r="AI1169" s="147">
        <v>37308.78</v>
      </c>
      <c r="AJ1169" s="147">
        <v>39372.92</v>
      </c>
      <c r="AK1169" s="147"/>
      <c r="AL1169" s="147">
        <v>39372.92</v>
      </c>
      <c r="AM1169" s="147" t="s">
        <v>6070</v>
      </c>
      <c r="AN1169" s="147" t="s">
        <v>6071</v>
      </c>
      <c r="AO1169" s="1" t="s">
        <v>6072</v>
      </c>
      <c r="AP1169" s="149"/>
    </row>
    <row r="1170" spans="1:42" ht="38.25">
      <c r="A1170" s="2">
        <v>1164</v>
      </c>
      <c r="B1170" s="145">
        <v>5563</v>
      </c>
      <c r="C1170" s="146" t="s">
        <v>1332</v>
      </c>
      <c r="D1170" s="147" t="s">
        <v>1504</v>
      </c>
      <c r="E1170" s="148" t="s">
        <v>6069</v>
      </c>
      <c r="F1170" s="147" t="s">
        <v>3311</v>
      </c>
      <c r="G1170" s="148" t="s">
        <v>1752</v>
      </c>
      <c r="H1170" s="147" t="s">
        <v>145</v>
      </c>
      <c r="I1170" s="147"/>
      <c r="J1170" s="147"/>
      <c r="K1170" s="147">
        <v>52774</v>
      </c>
      <c r="L1170" s="147">
        <v>17590</v>
      </c>
      <c r="M1170" s="147">
        <v>7036.4</v>
      </c>
      <c r="N1170" s="147">
        <v>63327.6</v>
      </c>
      <c r="O1170" s="147">
        <v>4620</v>
      </c>
      <c r="P1170" s="147">
        <v>2000</v>
      </c>
      <c r="Q1170" s="147">
        <v>1000</v>
      </c>
      <c r="R1170" s="147"/>
      <c r="S1170" s="147"/>
      <c r="T1170" s="147">
        <v>2400</v>
      </c>
      <c r="U1170" s="147"/>
      <c r="V1170" s="147"/>
      <c r="W1170" s="147">
        <v>6000</v>
      </c>
      <c r="X1170" s="147"/>
      <c r="Y1170" s="147"/>
      <c r="Z1170" s="147">
        <f t="shared" si="18"/>
        <v>16020</v>
      </c>
      <c r="AA1170" s="147">
        <v>93420.4</v>
      </c>
      <c r="AB1170" s="147"/>
      <c r="AC1170" s="147">
        <v>46647.14</v>
      </c>
      <c r="AD1170" s="147">
        <v>0</v>
      </c>
      <c r="AE1170" s="147">
        <v>14072.8</v>
      </c>
      <c r="AF1170" s="147">
        <v>7500</v>
      </c>
      <c r="AG1170" s="147">
        <v>500</v>
      </c>
      <c r="AH1170" s="147">
        <v>21606.91</v>
      </c>
      <c r="AI1170" s="147">
        <v>43679.71</v>
      </c>
      <c r="AJ1170" s="147">
        <v>49740.69</v>
      </c>
      <c r="AK1170" s="147"/>
      <c r="AL1170" s="147">
        <v>49740.69</v>
      </c>
      <c r="AM1170" s="147" t="s">
        <v>6073</v>
      </c>
      <c r="AN1170" s="147" t="s">
        <v>6074</v>
      </c>
      <c r="AO1170" s="1" t="s">
        <v>6075</v>
      </c>
      <c r="AP1170" s="149"/>
    </row>
    <row r="1171" spans="1:42" ht="38.25">
      <c r="A1171" s="2">
        <v>1165</v>
      </c>
      <c r="B1171" s="145">
        <v>5636</v>
      </c>
      <c r="C1171" s="146" t="s">
        <v>6076</v>
      </c>
      <c r="D1171" s="147" t="s">
        <v>1504</v>
      </c>
      <c r="E1171" s="148" t="s">
        <v>6069</v>
      </c>
      <c r="F1171" s="147" t="s">
        <v>3311</v>
      </c>
      <c r="G1171" s="148" t="s">
        <v>2480</v>
      </c>
      <c r="H1171" s="147" t="s">
        <v>144</v>
      </c>
      <c r="I1171" s="147" t="s">
        <v>1959</v>
      </c>
      <c r="J1171" s="147"/>
      <c r="K1171" s="147">
        <v>38491</v>
      </c>
      <c r="L1171" s="147">
        <v>15396</v>
      </c>
      <c r="M1171" s="147">
        <v>5388.7</v>
      </c>
      <c r="N1171" s="147">
        <v>48498.3</v>
      </c>
      <c r="O1171" s="147">
        <v>3344</v>
      </c>
      <c r="P1171" s="147">
        <v>2000</v>
      </c>
      <c r="Q1171" s="147">
        <v>1000</v>
      </c>
      <c r="R1171" s="147"/>
      <c r="S1171" s="147"/>
      <c r="T1171" s="147"/>
      <c r="U1171" s="147"/>
      <c r="V1171" s="147"/>
      <c r="W1171" s="147"/>
      <c r="X1171" s="147"/>
      <c r="Y1171" s="147"/>
      <c r="Z1171" s="147">
        <f t="shared" si="18"/>
        <v>6344</v>
      </c>
      <c r="AA1171" s="147">
        <v>65619.7</v>
      </c>
      <c r="AB1171" s="147"/>
      <c r="AC1171" s="147">
        <v>37644.660000000003</v>
      </c>
      <c r="AD1171" s="147">
        <v>0</v>
      </c>
      <c r="AE1171" s="147">
        <v>10777.4</v>
      </c>
      <c r="AF1171" s="147">
        <v>10000</v>
      </c>
      <c r="AG1171" s="147">
        <v>471.75</v>
      </c>
      <c r="AH1171" s="147">
        <v>10671.67</v>
      </c>
      <c r="AI1171" s="147">
        <v>31920.82</v>
      </c>
      <c r="AJ1171" s="147">
        <v>33698.879999999997</v>
      </c>
      <c r="AK1171" s="147"/>
      <c r="AL1171" s="147">
        <v>33698.879999999997</v>
      </c>
      <c r="AM1171" s="147" t="s">
        <v>6077</v>
      </c>
      <c r="AN1171" s="147" t="s">
        <v>6078</v>
      </c>
      <c r="AO1171" s="1" t="s">
        <v>6079</v>
      </c>
      <c r="AP1171" s="149"/>
    </row>
    <row r="1172" spans="1:42" ht="38.25">
      <c r="A1172" s="2">
        <v>1166</v>
      </c>
      <c r="B1172" s="145">
        <v>5722</v>
      </c>
      <c r="C1172" s="146" t="s">
        <v>6080</v>
      </c>
      <c r="D1172" s="147" t="s">
        <v>1504</v>
      </c>
      <c r="E1172" s="148" t="s">
        <v>6069</v>
      </c>
      <c r="F1172" s="147" t="s">
        <v>3311</v>
      </c>
      <c r="G1172" s="148" t="s">
        <v>1716</v>
      </c>
      <c r="H1172" s="147" t="s">
        <v>144</v>
      </c>
      <c r="I1172" s="147"/>
      <c r="J1172" s="147"/>
      <c r="K1172" s="147">
        <v>35420</v>
      </c>
      <c r="L1172" s="147">
        <v>12991</v>
      </c>
      <c r="M1172" s="147">
        <v>4841.1000000000004</v>
      </c>
      <c r="N1172" s="147">
        <v>43569.9</v>
      </c>
      <c r="O1172" s="147">
        <v>3344</v>
      </c>
      <c r="P1172" s="147">
        <v>2000</v>
      </c>
      <c r="Q1172" s="147">
        <v>1000</v>
      </c>
      <c r="R1172" s="147"/>
      <c r="S1172" s="147"/>
      <c r="T1172" s="147"/>
      <c r="U1172" s="147"/>
      <c r="V1172" s="147"/>
      <c r="W1172" s="147"/>
      <c r="X1172" s="147"/>
      <c r="Y1172" s="147"/>
      <c r="Z1172" s="147">
        <f t="shared" si="18"/>
        <v>6344</v>
      </c>
      <c r="AA1172" s="147">
        <v>59596.1</v>
      </c>
      <c r="AB1172" s="147"/>
      <c r="AC1172" s="147">
        <v>33713.06</v>
      </c>
      <c r="AD1172" s="147">
        <v>0</v>
      </c>
      <c r="AE1172" s="147">
        <v>9682.2000000000007</v>
      </c>
      <c r="AF1172" s="147">
        <v>10000</v>
      </c>
      <c r="AG1172" s="147">
        <v>454.97</v>
      </c>
      <c r="AH1172" s="147">
        <v>7009.52</v>
      </c>
      <c r="AI1172" s="147">
        <v>27146.69</v>
      </c>
      <c r="AJ1172" s="147">
        <v>32449.41</v>
      </c>
      <c r="AK1172" s="147"/>
      <c r="AL1172" s="147">
        <v>32449.41</v>
      </c>
      <c r="AM1172" s="147" t="s">
        <v>6081</v>
      </c>
      <c r="AN1172" s="147" t="s">
        <v>6082</v>
      </c>
      <c r="AO1172" s="1" t="s">
        <v>6083</v>
      </c>
      <c r="AP1172" s="149"/>
    </row>
    <row r="1173" spans="1:42" ht="38.25">
      <c r="A1173" s="2">
        <v>1167</v>
      </c>
      <c r="B1173" s="145">
        <v>5867</v>
      </c>
      <c r="C1173" s="146" t="s">
        <v>6084</v>
      </c>
      <c r="D1173" s="147" t="s">
        <v>1504</v>
      </c>
      <c r="E1173" s="148" t="s">
        <v>6069</v>
      </c>
      <c r="F1173" s="147" t="s">
        <v>3311</v>
      </c>
      <c r="G1173" s="148" t="s">
        <v>1716</v>
      </c>
      <c r="H1173" s="147" t="s">
        <v>144</v>
      </c>
      <c r="I1173" s="147"/>
      <c r="J1173" s="147"/>
      <c r="K1173" s="147">
        <v>35420</v>
      </c>
      <c r="L1173" s="147">
        <v>12991</v>
      </c>
      <c r="M1173" s="147">
        <v>4841.1000000000004</v>
      </c>
      <c r="N1173" s="147">
        <v>43569.9</v>
      </c>
      <c r="O1173" s="147">
        <v>3344</v>
      </c>
      <c r="P1173" s="147">
        <v>2000</v>
      </c>
      <c r="Q1173" s="147">
        <v>1000</v>
      </c>
      <c r="R1173" s="147"/>
      <c r="S1173" s="147"/>
      <c r="T1173" s="147"/>
      <c r="U1173" s="147"/>
      <c r="V1173" s="147"/>
      <c r="W1173" s="147"/>
      <c r="X1173" s="147"/>
      <c r="Y1173" s="147"/>
      <c r="Z1173" s="147">
        <f t="shared" si="18"/>
        <v>6344</v>
      </c>
      <c r="AA1173" s="147">
        <v>59596.1</v>
      </c>
      <c r="AB1173" s="147"/>
      <c r="AC1173" s="147">
        <v>22814.78</v>
      </c>
      <c r="AD1173" s="147">
        <v>0</v>
      </c>
      <c r="AE1173" s="147">
        <v>9682.2000000000007</v>
      </c>
      <c r="AF1173" s="147">
        <v>10000</v>
      </c>
      <c r="AG1173" s="147">
        <v>399.55</v>
      </c>
      <c r="AH1173" s="147">
        <v>4402.34</v>
      </c>
      <c r="AI1173" s="147">
        <v>24484.09</v>
      </c>
      <c r="AJ1173" s="147">
        <v>35112.01</v>
      </c>
      <c r="AK1173" s="147"/>
      <c r="AL1173" s="147">
        <v>35112.01</v>
      </c>
      <c r="AM1173" s="147" t="s">
        <v>6085</v>
      </c>
      <c r="AN1173" s="147" t="s">
        <v>6086</v>
      </c>
      <c r="AO1173" s="1" t="s">
        <v>6087</v>
      </c>
      <c r="AP1173" s="149"/>
    </row>
    <row r="1174" spans="1:42" ht="38.25">
      <c r="A1174" s="2">
        <v>1168</v>
      </c>
      <c r="B1174" s="145">
        <v>6046</v>
      </c>
      <c r="C1174" s="146" t="s">
        <v>6088</v>
      </c>
      <c r="D1174" s="147" t="s">
        <v>1504</v>
      </c>
      <c r="E1174" s="148" t="s">
        <v>6069</v>
      </c>
      <c r="F1174" s="147" t="s">
        <v>3311</v>
      </c>
      <c r="G1174" s="148" t="s">
        <v>1716</v>
      </c>
      <c r="H1174" s="147" t="s">
        <v>144</v>
      </c>
      <c r="I1174" s="147"/>
      <c r="J1174" s="147"/>
      <c r="K1174" s="147">
        <v>35420</v>
      </c>
      <c r="L1174" s="147">
        <v>12991</v>
      </c>
      <c r="M1174" s="147">
        <v>4841.1000000000004</v>
      </c>
      <c r="N1174" s="147">
        <v>43569.9</v>
      </c>
      <c r="O1174" s="147">
        <v>3344</v>
      </c>
      <c r="P1174" s="147">
        <v>2000</v>
      </c>
      <c r="Q1174" s="147">
        <v>1000</v>
      </c>
      <c r="R1174" s="147"/>
      <c r="S1174" s="147"/>
      <c r="T1174" s="147"/>
      <c r="U1174" s="147"/>
      <c r="V1174" s="147"/>
      <c r="W1174" s="147"/>
      <c r="X1174" s="147"/>
      <c r="Y1174" s="147"/>
      <c r="Z1174" s="147">
        <f t="shared" si="18"/>
        <v>6344</v>
      </c>
      <c r="AA1174" s="147">
        <v>59596.1</v>
      </c>
      <c r="AB1174" s="147"/>
      <c r="AC1174" s="147">
        <v>20783.14</v>
      </c>
      <c r="AD1174" s="147">
        <v>0</v>
      </c>
      <c r="AE1174" s="147">
        <v>9682.2000000000007</v>
      </c>
      <c r="AF1174" s="147">
        <v>6000</v>
      </c>
      <c r="AG1174" s="147">
        <v>445.97</v>
      </c>
      <c r="AH1174" s="147">
        <v>4789.09</v>
      </c>
      <c r="AI1174" s="147">
        <v>20917.259999999998</v>
      </c>
      <c r="AJ1174" s="147">
        <v>38678.839999999997</v>
      </c>
      <c r="AK1174" s="147"/>
      <c r="AL1174" s="147">
        <v>38678.839999999997</v>
      </c>
      <c r="AM1174" s="147" t="s">
        <v>6089</v>
      </c>
      <c r="AN1174" s="147" t="s">
        <v>6090</v>
      </c>
      <c r="AO1174" s="1" t="s">
        <v>6091</v>
      </c>
      <c r="AP1174" s="149"/>
    </row>
    <row r="1175" spans="1:42" ht="38.25">
      <c r="A1175" s="2">
        <v>1169</v>
      </c>
      <c r="B1175" s="145">
        <v>6249</v>
      </c>
      <c r="C1175" s="146" t="s">
        <v>6092</v>
      </c>
      <c r="D1175" s="147" t="s">
        <v>1504</v>
      </c>
      <c r="E1175" s="148" t="s">
        <v>6069</v>
      </c>
      <c r="F1175" s="147" t="s">
        <v>3311</v>
      </c>
      <c r="G1175" s="148" t="s">
        <v>1752</v>
      </c>
      <c r="H1175" s="147" t="s">
        <v>2911</v>
      </c>
      <c r="I1175" s="147"/>
      <c r="J1175" s="147"/>
      <c r="K1175" s="147">
        <v>28417</v>
      </c>
      <c r="L1175" s="147">
        <v>9470</v>
      </c>
      <c r="M1175" s="147">
        <v>3788.7</v>
      </c>
      <c r="N1175" s="147">
        <v>34098.300000000003</v>
      </c>
      <c r="O1175" s="147">
        <v>2668</v>
      </c>
      <c r="P1175" s="147">
        <v>2000</v>
      </c>
      <c r="Q1175" s="147">
        <v>1000</v>
      </c>
      <c r="R1175" s="147"/>
      <c r="S1175" s="147"/>
      <c r="T1175" s="147"/>
      <c r="U1175" s="147"/>
      <c r="V1175" s="147"/>
      <c r="W1175" s="147"/>
      <c r="X1175" s="147"/>
      <c r="Y1175" s="147"/>
      <c r="Z1175" s="147">
        <f t="shared" si="18"/>
        <v>5668</v>
      </c>
      <c r="AA1175" s="147">
        <v>47343.7</v>
      </c>
      <c r="AB1175" s="147"/>
      <c r="AC1175" s="147">
        <v>26883.03</v>
      </c>
      <c r="AD1175" s="147">
        <v>0</v>
      </c>
      <c r="AE1175" s="147">
        <v>7577.4</v>
      </c>
      <c r="AF1175" s="147">
        <v>5000</v>
      </c>
      <c r="AG1175" s="147">
        <v>430.08</v>
      </c>
      <c r="AH1175" s="147">
        <v>4014.71</v>
      </c>
      <c r="AI1175" s="147">
        <v>17022.189999999999</v>
      </c>
      <c r="AJ1175" s="147">
        <v>30321.51</v>
      </c>
      <c r="AK1175" s="147"/>
      <c r="AL1175" s="147">
        <v>30321.51</v>
      </c>
      <c r="AM1175" s="147" t="s">
        <v>6093</v>
      </c>
      <c r="AN1175" s="147" t="s">
        <v>6094</v>
      </c>
      <c r="AO1175" s="1" t="s">
        <v>6095</v>
      </c>
      <c r="AP1175" s="149"/>
    </row>
    <row r="1176" spans="1:42" ht="38.25">
      <c r="A1176" s="2">
        <v>1170</v>
      </c>
      <c r="B1176" s="145">
        <v>6319</v>
      </c>
      <c r="C1176" s="146" t="s">
        <v>6096</v>
      </c>
      <c r="D1176" s="147" t="s">
        <v>1504</v>
      </c>
      <c r="E1176" s="148" t="s">
        <v>6069</v>
      </c>
      <c r="F1176" s="147" t="s">
        <v>3311</v>
      </c>
      <c r="G1176" s="148" t="s">
        <v>2181</v>
      </c>
      <c r="H1176" s="147" t="s">
        <v>144</v>
      </c>
      <c r="I1176" s="147"/>
      <c r="J1176" s="147"/>
      <c r="K1176" s="147">
        <v>35420</v>
      </c>
      <c r="L1176" s="147">
        <v>5905</v>
      </c>
      <c r="M1176" s="147">
        <v>4132.5</v>
      </c>
      <c r="N1176" s="147">
        <v>37192.5</v>
      </c>
      <c r="O1176" s="147">
        <v>3344</v>
      </c>
      <c r="P1176" s="147">
        <v>2000</v>
      </c>
      <c r="Q1176" s="147">
        <v>1000</v>
      </c>
      <c r="R1176" s="147"/>
      <c r="S1176" s="147"/>
      <c r="T1176" s="147"/>
      <c r="U1176" s="147"/>
      <c r="V1176" s="147"/>
      <c r="W1176" s="147"/>
      <c r="X1176" s="147"/>
      <c r="Y1176" s="147"/>
      <c r="Z1176" s="147">
        <f t="shared" si="18"/>
        <v>6344</v>
      </c>
      <c r="AA1176" s="147">
        <v>51801.5</v>
      </c>
      <c r="AB1176" s="147"/>
      <c r="AC1176" s="147">
        <v>28634.94</v>
      </c>
      <c r="AD1176" s="147">
        <v>0</v>
      </c>
      <c r="AE1176" s="147">
        <v>8265</v>
      </c>
      <c r="AF1176" s="147">
        <v>15000</v>
      </c>
      <c r="AG1176" s="147">
        <v>426.06</v>
      </c>
      <c r="AH1176" s="147">
        <v>3831.26</v>
      </c>
      <c r="AI1176" s="147">
        <v>27522.32</v>
      </c>
      <c r="AJ1176" s="147">
        <v>24279.18</v>
      </c>
      <c r="AK1176" s="147"/>
      <c r="AL1176" s="147">
        <v>24279.18</v>
      </c>
      <c r="AM1176" s="147" t="s">
        <v>6097</v>
      </c>
      <c r="AN1176" s="147" t="s">
        <v>6098</v>
      </c>
      <c r="AO1176" s="1" t="s">
        <v>6099</v>
      </c>
      <c r="AP1176" s="149"/>
    </row>
    <row r="1177" spans="1:42" ht="51">
      <c r="A1177" s="2">
        <v>1171</v>
      </c>
      <c r="B1177" s="145">
        <v>6668</v>
      </c>
      <c r="C1177" s="146" t="s">
        <v>6100</v>
      </c>
      <c r="D1177" s="147" t="s">
        <v>1504</v>
      </c>
      <c r="E1177" s="148" t="s">
        <v>6069</v>
      </c>
      <c r="F1177" s="147" t="s">
        <v>3311</v>
      </c>
      <c r="G1177" s="148" t="s">
        <v>1693</v>
      </c>
      <c r="H1177" s="147" t="s">
        <v>143</v>
      </c>
      <c r="I1177" s="147"/>
      <c r="J1177" s="147"/>
      <c r="K1177" s="147">
        <v>32902</v>
      </c>
      <c r="L1177" s="147">
        <v>6582</v>
      </c>
      <c r="M1177" s="147">
        <v>3948.4</v>
      </c>
      <c r="N1177" s="147">
        <v>35535.599999999999</v>
      </c>
      <c r="O1177" s="147">
        <v>2772</v>
      </c>
      <c r="P1177" s="147">
        <v>2000</v>
      </c>
      <c r="Q1177" s="147">
        <v>1000</v>
      </c>
      <c r="R1177" s="147"/>
      <c r="S1177" s="147"/>
      <c r="T1177" s="147"/>
      <c r="U1177" s="147"/>
      <c r="V1177" s="147"/>
      <c r="W1177" s="147"/>
      <c r="X1177" s="147"/>
      <c r="Y1177" s="147"/>
      <c r="Z1177" s="147">
        <f t="shared" si="18"/>
        <v>5772</v>
      </c>
      <c r="AA1177" s="147">
        <v>49204.4</v>
      </c>
      <c r="AB1177" s="147"/>
      <c r="AC1177" s="147">
        <v>13506.1</v>
      </c>
      <c r="AD1177" s="147">
        <v>0</v>
      </c>
      <c r="AE1177" s="147">
        <v>7896.8</v>
      </c>
      <c r="AF1177" s="147">
        <v>11000</v>
      </c>
      <c r="AG1177" s="147">
        <v>404</v>
      </c>
      <c r="AH1177" s="147">
        <v>774.88</v>
      </c>
      <c r="AI1177" s="147">
        <v>20075.68</v>
      </c>
      <c r="AJ1177" s="147">
        <v>29128.720000000001</v>
      </c>
      <c r="AK1177" s="147"/>
      <c r="AL1177" s="147">
        <v>29128.720000000001</v>
      </c>
      <c r="AM1177" s="147" t="s">
        <v>6101</v>
      </c>
      <c r="AN1177" s="147" t="s">
        <v>6102</v>
      </c>
      <c r="AO1177" s="1" t="s">
        <v>6103</v>
      </c>
      <c r="AP1177" s="149"/>
    </row>
    <row r="1178" spans="1:42" ht="38.25">
      <c r="A1178" s="2">
        <v>1172</v>
      </c>
      <c r="B1178" s="145">
        <v>6742</v>
      </c>
      <c r="C1178" s="146" t="s">
        <v>1333</v>
      </c>
      <c r="D1178" s="147" t="s">
        <v>1504</v>
      </c>
      <c r="E1178" s="148" t="s">
        <v>6069</v>
      </c>
      <c r="F1178" s="147" t="s">
        <v>3311</v>
      </c>
      <c r="G1178" s="148" t="s">
        <v>1693</v>
      </c>
      <c r="H1178" s="147" t="s">
        <v>143</v>
      </c>
      <c r="I1178" s="147"/>
      <c r="J1178" s="147"/>
      <c r="K1178" s="147">
        <v>32902</v>
      </c>
      <c r="L1178" s="147">
        <v>6582</v>
      </c>
      <c r="M1178" s="147">
        <v>3948.4</v>
      </c>
      <c r="N1178" s="147">
        <v>35535.599999999999</v>
      </c>
      <c r="O1178" s="147">
        <v>2772</v>
      </c>
      <c r="P1178" s="147">
        <v>2000</v>
      </c>
      <c r="Q1178" s="147">
        <v>1000</v>
      </c>
      <c r="R1178" s="147"/>
      <c r="S1178" s="147"/>
      <c r="T1178" s="147"/>
      <c r="U1178" s="147"/>
      <c r="V1178" s="147"/>
      <c r="W1178" s="147"/>
      <c r="X1178" s="147"/>
      <c r="Y1178" s="147"/>
      <c r="Z1178" s="147">
        <f t="shared" si="18"/>
        <v>5772</v>
      </c>
      <c r="AA1178" s="147">
        <v>49204.4</v>
      </c>
      <c r="AB1178" s="147"/>
      <c r="AC1178" s="147">
        <v>22264.75</v>
      </c>
      <c r="AD1178" s="147">
        <v>0</v>
      </c>
      <c r="AE1178" s="147">
        <v>7896.8</v>
      </c>
      <c r="AF1178" s="147">
        <v>18000</v>
      </c>
      <c r="AG1178" s="147">
        <v>375.04</v>
      </c>
      <c r="AH1178" s="147">
        <v>3086.37</v>
      </c>
      <c r="AI1178" s="147">
        <v>29358.21</v>
      </c>
      <c r="AJ1178" s="147">
        <v>19846.189999999999</v>
      </c>
      <c r="AK1178" s="147"/>
      <c r="AL1178" s="147">
        <v>19846.189999999999</v>
      </c>
      <c r="AM1178" s="147" t="s">
        <v>6104</v>
      </c>
      <c r="AN1178" s="147" t="s">
        <v>6105</v>
      </c>
      <c r="AO1178" s="1" t="s">
        <v>6106</v>
      </c>
      <c r="AP1178" s="149"/>
    </row>
    <row r="1179" spans="1:42" ht="38.25">
      <c r="A1179" s="2">
        <v>1173</v>
      </c>
      <c r="B1179" s="145">
        <v>6772</v>
      </c>
      <c r="C1179" s="146" t="s">
        <v>6107</v>
      </c>
      <c r="D1179" s="147" t="s">
        <v>1504</v>
      </c>
      <c r="E1179" s="148" t="s">
        <v>6069</v>
      </c>
      <c r="F1179" s="147" t="s">
        <v>3311</v>
      </c>
      <c r="G1179" s="148" t="s">
        <v>2181</v>
      </c>
      <c r="H1179" s="147" t="s">
        <v>142</v>
      </c>
      <c r="I1179" s="147"/>
      <c r="J1179" s="147"/>
      <c r="K1179" s="147">
        <v>46207</v>
      </c>
      <c r="L1179" s="147">
        <v>7700</v>
      </c>
      <c r="M1179" s="147">
        <v>5390.7</v>
      </c>
      <c r="N1179" s="147">
        <v>48516.3</v>
      </c>
      <c r="O1179" s="147">
        <v>4220</v>
      </c>
      <c r="P1179" s="147">
        <v>2000</v>
      </c>
      <c r="Q1179" s="147">
        <v>1000</v>
      </c>
      <c r="R1179" s="147"/>
      <c r="S1179" s="147"/>
      <c r="T1179" s="147"/>
      <c r="U1179" s="147"/>
      <c r="V1179" s="147"/>
      <c r="W1179" s="147"/>
      <c r="X1179" s="147"/>
      <c r="Y1179" s="147"/>
      <c r="Z1179" s="147">
        <f t="shared" si="18"/>
        <v>7220</v>
      </c>
      <c r="AA1179" s="147">
        <v>66517.7</v>
      </c>
      <c r="AB1179" s="147"/>
      <c r="AC1179" s="147">
        <v>20243.939999999999</v>
      </c>
      <c r="AD1179" s="147">
        <v>0</v>
      </c>
      <c r="AE1179" s="147">
        <v>10781.4</v>
      </c>
      <c r="AF1179" s="147">
        <v>15000</v>
      </c>
      <c r="AG1179" s="147">
        <v>508.62</v>
      </c>
      <c r="AH1179" s="147">
        <v>3118.75</v>
      </c>
      <c r="AI1179" s="147">
        <v>29408.77</v>
      </c>
      <c r="AJ1179" s="147">
        <v>37108.93</v>
      </c>
      <c r="AK1179" s="147"/>
      <c r="AL1179" s="147">
        <v>37108.93</v>
      </c>
      <c r="AM1179" s="147" t="s">
        <v>6108</v>
      </c>
      <c r="AN1179" s="147" t="s">
        <v>6109</v>
      </c>
      <c r="AO1179" s="1" t="s">
        <v>6110</v>
      </c>
      <c r="AP1179" s="149"/>
    </row>
    <row r="1180" spans="1:42" ht="38.25">
      <c r="A1180" s="2">
        <v>1174</v>
      </c>
      <c r="B1180" s="145">
        <v>6966</v>
      </c>
      <c r="C1180" s="146" t="s">
        <v>6111</v>
      </c>
      <c r="D1180" s="147" t="s">
        <v>1504</v>
      </c>
      <c r="E1180" s="148" t="s">
        <v>6069</v>
      </c>
      <c r="F1180" s="147" t="s">
        <v>3311</v>
      </c>
      <c r="G1180" s="148" t="s">
        <v>2821</v>
      </c>
      <c r="H1180" s="147" t="s">
        <v>143</v>
      </c>
      <c r="I1180" s="147"/>
      <c r="J1180" s="147"/>
      <c r="K1180" s="147">
        <v>32902</v>
      </c>
      <c r="L1180" s="147">
        <v>4388</v>
      </c>
      <c r="M1180" s="147">
        <v>3729</v>
      </c>
      <c r="N1180" s="147">
        <v>33561</v>
      </c>
      <c r="O1180" s="147">
        <v>2772</v>
      </c>
      <c r="P1180" s="147">
        <v>2000</v>
      </c>
      <c r="Q1180" s="147">
        <v>1000</v>
      </c>
      <c r="R1180" s="147"/>
      <c r="S1180" s="147"/>
      <c r="T1180" s="147"/>
      <c r="U1180" s="147"/>
      <c r="V1180" s="147"/>
      <c r="W1180" s="147"/>
      <c r="X1180" s="147"/>
      <c r="Y1180" s="147"/>
      <c r="Z1180" s="147">
        <f t="shared" si="18"/>
        <v>5772</v>
      </c>
      <c r="AA1180" s="147">
        <v>46791</v>
      </c>
      <c r="AB1180" s="147"/>
      <c r="AC1180" s="147">
        <v>24415.63</v>
      </c>
      <c r="AD1180" s="147">
        <v>0</v>
      </c>
      <c r="AE1180" s="147">
        <v>7458</v>
      </c>
      <c r="AF1180" s="147">
        <v>5000</v>
      </c>
      <c r="AG1180" s="147">
        <v>453.54</v>
      </c>
      <c r="AH1180" s="147">
        <v>3888.27</v>
      </c>
      <c r="AI1180" s="147">
        <v>16799.810000000001</v>
      </c>
      <c r="AJ1180" s="147">
        <v>29991.19</v>
      </c>
      <c r="AK1180" s="147"/>
      <c r="AL1180" s="147">
        <v>29991.19</v>
      </c>
      <c r="AM1180" s="147" t="s">
        <v>6112</v>
      </c>
      <c r="AN1180" s="147" t="s">
        <v>6113</v>
      </c>
      <c r="AO1180" s="1" t="s">
        <v>6114</v>
      </c>
      <c r="AP1180" s="149"/>
    </row>
    <row r="1181" spans="1:42" ht="38.25">
      <c r="A1181" s="2">
        <v>1175</v>
      </c>
      <c r="B1181" s="145">
        <v>4792</v>
      </c>
      <c r="C1181" s="146" t="s">
        <v>1220</v>
      </c>
      <c r="D1181" s="147" t="s">
        <v>1221</v>
      </c>
      <c r="E1181" s="148" t="s">
        <v>6115</v>
      </c>
      <c r="F1181" s="147" t="s">
        <v>3311</v>
      </c>
      <c r="G1181" s="148" t="s">
        <v>1723</v>
      </c>
      <c r="H1181" s="147" t="s">
        <v>691</v>
      </c>
      <c r="I1181" s="147"/>
      <c r="J1181" s="147"/>
      <c r="K1181" s="147">
        <v>48737</v>
      </c>
      <c r="L1181" s="147">
        <v>13000</v>
      </c>
      <c r="M1181" s="147">
        <v>6173.7</v>
      </c>
      <c r="N1181" s="147">
        <v>55563.3</v>
      </c>
      <c r="O1181" s="147">
        <v>4420</v>
      </c>
      <c r="P1181" s="147">
        <v>2000</v>
      </c>
      <c r="Q1181" s="147">
        <v>1000</v>
      </c>
      <c r="R1181" s="147"/>
      <c r="S1181" s="147">
        <v>0</v>
      </c>
      <c r="T1181" s="147">
        <v>0</v>
      </c>
      <c r="U1181" s="147"/>
      <c r="V1181" s="147"/>
      <c r="W1181" s="147">
        <v>0</v>
      </c>
      <c r="X1181" s="147"/>
      <c r="Y1181" s="147"/>
      <c r="Z1181" s="147">
        <f t="shared" si="18"/>
        <v>7420</v>
      </c>
      <c r="AA1181" s="147">
        <v>75330.7</v>
      </c>
      <c r="AB1181" s="147"/>
      <c r="AC1181" s="147">
        <v>51151.57</v>
      </c>
      <c r="AD1181" s="147">
        <v>0</v>
      </c>
      <c r="AE1181" s="147">
        <v>12347.4</v>
      </c>
      <c r="AF1181" s="147">
        <v>12000</v>
      </c>
      <c r="AG1181" s="147">
        <v>500</v>
      </c>
      <c r="AH1181" s="147">
        <v>19325.11</v>
      </c>
      <c r="AI1181" s="147">
        <v>44172.51</v>
      </c>
      <c r="AJ1181" s="147">
        <v>31158.19</v>
      </c>
      <c r="AK1181" s="147"/>
      <c r="AL1181" s="147">
        <v>31158.19</v>
      </c>
      <c r="AM1181" s="147" t="s">
        <v>6116</v>
      </c>
      <c r="AN1181" s="147" t="s">
        <v>6117</v>
      </c>
      <c r="AO1181" s="1" t="s">
        <v>6118</v>
      </c>
      <c r="AP1181" s="149"/>
    </row>
    <row r="1182" spans="1:42" ht="38.25">
      <c r="A1182" s="2">
        <v>1176</v>
      </c>
      <c r="B1182" s="145">
        <v>4936</v>
      </c>
      <c r="C1182" s="146" t="s">
        <v>6119</v>
      </c>
      <c r="D1182" s="147" t="s">
        <v>1221</v>
      </c>
      <c r="E1182" s="148" t="s">
        <v>6115</v>
      </c>
      <c r="F1182" s="147" t="s">
        <v>3311</v>
      </c>
      <c r="G1182" s="148" t="s">
        <v>1885</v>
      </c>
      <c r="H1182" s="147" t="s">
        <v>142</v>
      </c>
      <c r="I1182" s="147"/>
      <c r="J1182" s="147"/>
      <c r="K1182" s="147">
        <v>46207</v>
      </c>
      <c r="L1182" s="147">
        <v>20020</v>
      </c>
      <c r="M1182" s="147">
        <v>6622.7</v>
      </c>
      <c r="N1182" s="147">
        <v>59604.3</v>
      </c>
      <c r="O1182" s="147">
        <v>4220</v>
      </c>
      <c r="P1182" s="147">
        <v>2000</v>
      </c>
      <c r="Q1182" s="147">
        <v>1000</v>
      </c>
      <c r="R1182" s="147"/>
      <c r="S1182" s="147"/>
      <c r="T1182" s="147"/>
      <c r="U1182" s="147"/>
      <c r="V1182" s="147"/>
      <c r="W1182" s="147"/>
      <c r="X1182" s="147"/>
      <c r="Y1182" s="147"/>
      <c r="Z1182" s="147">
        <f t="shared" si="18"/>
        <v>7220</v>
      </c>
      <c r="AA1182" s="147">
        <v>80069.7</v>
      </c>
      <c r="AB1182" s="147"/>
      <c r="AC1182" s="147">
        <v>55069.7</v>
      </c>
      <c r="AD1182" s="147">
        <v>0</v>
      </c>
      <c r="AE1182" s="147">
        <v>13245.4</v>
      </c>
      <c r="AF1182" s="147">
        <v>10000</v>
      </c>
      <c r="AG1182" s="147">
        <v>477.26</v>
      </c>
      <c r="AH1182" s="147">
        <v>24378.93</v>
      </c>
      <c r="AI1182" s="147">
        <v>48101.59</v>
      </c>
      <c r="AJ1182" s="147">
        <v>31968.11</v>
      </c>
      <c r="AK1182" s="147"/>
      <c r="AL1182" s="147">
        <v>31968.11</v>
      </c>
      <c r="AM1182" s="147" t="s">
        <v>6120</v>
      </c>
      <c r="AN1182" s="147" t="s">
        <v>6121</v>
      </c>
      <c r="AO1182" s="1" t="s">
        <v>6122</v>
      </c>
      <c r="AP1182" s="149"/>
    </row>
    <row r="1183" spans="1:42" ht="38.25">
      <c r="A1183" s="2">
        <v>1177</v>
      </c>
      <c r="B1183" s="145">
        <v>5217</v>
      </c>
      <c r="C1183" s="146" t="s">
        <v>6123</v>
      </c>
      <c r="D1183" s="147" t="s">
        <v>1221</v>
      </c>
      <c r="E1183" s="148" t="s">
        <v>6115</v>
      </c>
      <c r="F1183" s="147" t="s">
        <v>3311</v>
      </c>
      <c r="G1183" s="148" t="s">
        <v>1686</v>
      </c>
      <c r="H1183" s="147" t="s">
        <v>145</v>
      </c>
      <c r="I1183" s="147"/>
      <c r="J1183" s="147"/>
      <c r="K1183" s="147">
        <v>52774</v>
      </c>
      <c r="L1183" s="147">
        <v>12313</v>
      </c>
      <c r="M1183" s="147">
        <v>6508.7</v>
      </c>
      <c r="N1183" s="147">
        <v>58578.3</v>
      </c>
      <c r="O1183" s="147">
        <v>4620</v>
      </c>
      <c r="P1183" s="147">
        <v>2000</v>
      </c>
      <c r="Q1183" s="147">
        <v>1000</v>
      </c>
      <c r="R1183" s="147"/>
      <c r="S1183" s="147"/>
      <c r="T1183" s="147">
        <v>2400</v>
      </c>
      <c r="U1183" s="147"/>
      <c r="V1183" s="147"/>
      <c r="W1183" s="147">
        <v>6000</v>
      </c>
      <c r="X1183" s="147"/>
      <c r="Y1183" s="147"/>
      <c r="Z1183" s="147">
        <f t="shared" si="18"/>
        <v>16020</v>
      </c>
      <c r="AA1183" s="147">
        <v>87615.7</v>
      </c>
      <c r="AB1183" s="147"/>
      <c r="AC1183" s="147">
        <v>39340.53</v>
      </c>
      <c r="AD1183" s="147">
        <v>0</v>
      </c>
      <c r="AE1183" s="147">
        <v>13017.4</v>
      </c>
      <c r="AF1183" s="147">
        <v>5000</v>
      </c>
      <c r="AG1183" s="147">
        <v>500</v>
      </c>
      <c r="AH1183" s="147">
        <v>17567.560000000001</v>
      </c>
      <c r="AI1183" s="147">
        <v>36084.959999999999</v>
      </c>
      <c r="AJ1183" s="147">
        <v>51530.74</v>
      </c>
      <c r="AK1183" s="147"/>
      <c r="AL1183" s="147">
        <v>51530.74</v>
      </c>
      <c r="AM1183" s="147" t="s">
        <v>6124</v>
      </c>
      <c r="AN1183" s="147" t="s">
        <v>6125</v>
      </c>
      <c r="AO1183" s="1" t="s">
        <v>6126</v>
      </c>
      <c r="AP1183" s="149"/>
    </row>
    <row r="1184" spans="1:42" ht="38.25">
      <c r="A1184" s="2">
        <v>1178</v>
      </c>
      <c r="B1184" s="145">
        <v>5621</v>
      </c>
      <c r="C1184" s="146" t="s">
        <v>6127</v>
      </c>
      <c r="D1184" s="147" t="s">
        <v>1221</v>
      </c>
      <c r="E1184" s="148" t="s">
        <v>6115</v>
      </c>
      <c r="F1184" s="147" t="s">
        <v>3311</v>
      </c>
      <c r="G1184" s="148" t="s">
        <v>1693</v>
      </c>
      <c r="H1184" s="147" t="s">
        <v>142</v>
      </c>
      <c r="I1184" s="147"/>
      <c r="J1184" s="147"/>
      <c r="K1184" s="147">
        <v>46207</v>
      </c>
      <c r="L1184" s="147">
        <v>9240</v>
      </c>
      <c r="M1184" s="147">
        <v>5544.7</v>
      </c>
      <c r="N1184" s="147">
        <v>49902.3</v>
      </c>
      <c r="O1184" s="147">
        <v>4220</v>
      </c>
      <c r="P1184" s="147">
        <v>2000</v>
      </c>
      <c r="Q1184" s="147">
        <v>1000</v>
      </c>
      <c r="R1184" s="147"/>
      <c r="S1184" s="147"/>
      <c r="T1184" s="147"/>
      <c r="U1184" s="147"/>
      <c r="V1184" s="147"/>
      <c r="W1184" s="147"/>
      <c r="X1184" s="147"/>
      <c r="Y1184" s="147"/>
      <c r="Z1184" s="147">
        <f t="shared" si="18"/>
        <v>7220</v>
      </c>
      <c r="AA1184" s="147">
        <v>68211.7</v>
      </c>
      <c r="AB1184" s="147"/>
      <c r="AC1184" s="147">
        <v>32326.57</v>
      </c>
      <c r="AD1184" s="147">
        <v>0</v>
      </c>
      <c r="AE1184" s="147">
        <v>11089.4</v>
      </c>
      <c r="AF1184" s="147">
        <v>15000</v>
      </c>
      <c r="AG1184" s="147">
        <v>471.84</v>
      </c>
      <c r="AH1184" s="147">
        <v>9104.41</v>
      </c>
      <c r="AI1184" s="147">
        <v>35665.65</v>
      </c>
      <c r="AJ1184" s="147">
        <v>32546.05</v>
      </c>
      <c r="AK1184" s="147"/>
      <c r="AL1184" s="147">
        <v>32546.05</v>
      </c>
      <c r="AM1184" s="147" t="s">
        <v>6128</v>
      </c>
      <c r="AN1184" s="147" t="s">
        <v>6129</v>
      </c>
      <c r="AO1184" s="1" t="s">
        <v>6130</v>
      </c>
      <c r="AP1184" s="149"/>
    </row>
    <row r="1185" spans="1:42" ht="38.25">
      <c r="A1185" s="2">
        <v>1179</v>
      </c>
      <c r="B1185" s="145">
        <v>5755</v>
      </c>
      <c r="C1185" s="146" t="s">
        <v>6131</v>
      </c>
      <c r="D1185" s="147" t="s">
        <v>1221</v>
      </c>
      <c r="E1185" s="148" t="s">
        <v>6115</v>
      </c>
      <c r="F1185" s="147" t="s">
        <v>3311</v>
      </c>
      <c r="G1185" s="148" t="s">
        <v>1716</v>
      </c>
      <c r="H1185" s="147" t="s">
        <v>144</v>
      </c>
      <c r="I1185" s="147" t="s">
        <v>1959</v>
      </c>
      <c r="J1185" s="147"/>
      <c r="K1185" s="147">
        <v>38491</v>
      </c>
      <c r="L1185" s="147">
        <v>14113</v>
      </c>
      <c r="M1185" s="147">
        <v>5260.4</v>
      </c>
      <c r="N1185" s="147">
        <v>47343.6</v>
      </c>
      <c r="O1185" s="147">
        <v>3344</v>
      </c>
      <c r="P1185" s="147">
        <v>2000</v>
      </c>
      <c r="Q1185" s="147">
        <v>1000</v>
      </c>
      <c r="R1185" s="147"/>
      <c r="S1185" s="147"/>
      <c r="T1185" s="147"/>
      <c r="U1185" s="147"/>
      <c r="V1185" s="147"/>
      <c r="W1185" s="147"/>
      <c r="X1185" s="147"/>
      <c r="Y1185" s="147"/>
      <c r="Z1185" s="147">
        <f t="shared" si="18"/>
        <v>6344</v>
      </c>
      <c r="AA1185" s="147">
        <v>64208.4</v>
      </c>
      <c r="AB1185" s="147"/>
      <c r="AC1185" s="147">
        <v>32229.47</v>
      </c>
      <c r="AD1185" s="147">
        <v>0</v>
      </c>
      <c r="AE1185" s="147">
        <v>10520.8</v>
      </c>
      <c r="AF1185" s="147">
        <v>10000</v>
      </c>
      <c r="AG1185" s="147">
        <v>440.78</v>
      </c>
      <c r="AH1185" s="147">
        <v>7362.02</v>
      </c>
      <c r="AI1185" s="147">
        <v>28323.599999999999</v>
      </c>
      <c r="AJ1185" s="147">
        <v>35884.800000000003</v>
      </c>
      <c r="AK1185" s="147"/>
      <c r="AL1185" s="147">
        <v>35884.800000000003</v>
      </c>
      <c r="AM1185" s="147" t="s">
        <v>6132</v>
      </c>
      <c r="AN1185" s="147" t="s">
        <v>6133</v>
      </c>
      <c r="AO1185" s="1" t="s">
        <v>6134</v>
      </c>
      <c r="AP1185" s="149"/>
    </row>
    <row r="1186" spans="1:42" ht="38.25">
      <c r="A1186" s="2">
        <v>1180</v>
      </c>
      <c r="B1186" s="145">
        <v>6271</v>
      </c>
      <c r="C1186" s="146" t="s">
        <v>6135</v>
      </c>
      <c r="D1186" s="147" t="s">
        <v>1221</v>
      </c>
      <c r="E1186" s="148" t="s">
        <v>6115</v>
      </c>
      <c r="F1186" s="147" t="s">
        <v>3311</v>
      </c>
      <c r="G1186" s="148" t="s">
        <v>1686</v>
      </c>
      <c r="H1186" s="147" t="s">
        <v>2892</v>
      </c>
      <c r="I1186" s="147"/>
      <c r="J1186" s="147"/>
      <c r="K1186" s="147">
        <v>26082</v>
      </c>
      <c r="L1186" s="147">
        <v>6083</v>
      </c>
      <c r="M1186" s="147">
        <v>3216.5</v>
      </c>
      <c r="N1186" s="147">
        <v>28948.5</v>
      </c>
      <c r="O1186" s="147">
        <v>2200</v>
      </c>
      <c r="P1186" s="147">
        <v>2000</v>
      </c>
      <c r="Q1186" s="147">
        <v>1000</v>
      </c>
      <c r="R1186" s="147"/>
      <c r="S1186" s="147"/>
      <c r="T1186" s="147"/>
      <c r="U1186" s="147"/>
      <c r="V1186" s="147"/>
      <c r="W1186" s="147"/>
      <c r="X1186" s="147"/>
      <c r="Y1186" s="147"/>
      <c r="Z1186" s="147">
        <f t="shared" si="18"/>
        <v>5200</v>
      </c>
      <c r="AA1186" s="147">
        <v>40581.5</v>
      </c>
      <c r="AB1186" s="147"/>
      <c r="AC1186" s="147">
        <v>32976.01</v>
      </c>
      <c r="AD1186" s="147">
        <v>0</v>
      </c>
      <c r="AE1186" s="147">
        <v>6433</v>
      </c>
      <c r="AF1186" s="147">
        <v>5000</v>
      </c>
      <c r="AG1186" s="147">
        <v>458.69</v>
      </c>
      <c r="AH1186" s="147">
        <v>4551.32</v>
      </c>
      <c r="AI1186" s="147">
        <v>16443.009999999998</v>
      </c>
      <c r="AJ1186" s="147">
        <v>24138.49</v>
      </c>
      <c r="AK1186" s="147"/>
      <c r="AL1186" s="147">
        <v>24138.49</v>
      </c>
      <c r="AM1186" s="147" t="s">
        <v>6136</v>
      </c>
      <c r="AN1186" s="147" t="s">
        <v>6137</v>
      </c>
      <c r="AO1186" s="1" t="s">
        <v>6138</v>
      </c>
      <c r="AP1186" s="149"/>
    </row>
    <row r="1187" spans="1:42" ht="38.25">
      <c r="A1187" s="2">
        <v>1181</v>
      </c>
      <c r="B1187" s="145">
        <v>6381</v>
      </c>
      <c r="C1187" s="146" t="s">
        <v>6139</v>
      </c>
      <c r="D1187" s="147" t="s">
        <v>1221</v>
      </c>
      <c r="E1187" s="148" t="s">
        <v>6115</v>
      </c>
      <c r="F1187" s="147" t="s">
        <v>3311</v>
      </c>
      <c r="G1187" s="148" t="s">
        <v>1693</v>
      </c>
      <c r="H1187" s="147" t="s">
        <v>144</v>
      </c>
      <c r="I1187" s="147"/>
      <c r="J1187" s="147"/>
      <c r="K1187" s="147">
        <v>35420</v>
      </c>
      <c r="L1187" s="147">
        <v>7086</v>
      </c>
      <c r="M1187" s="147">
        <v>4250.6000000000004</v>
      </c>
      <c r="N1187" s="147">
        <v>38255.4</v>
      </c>
      <c r="O1187" s="147">
        <v>3344</v>
      </c>
      <c r="P1187" s="147">
        <v>2000</v>
      </c>
      <c r="Q1187" s="147">
        <v>1000</v>
      </c>
      <c r="R1187" s="147"/>
      <c r="S1187" s="147"/>
      <c r="T1187" s="147"/>
      <c r="U1187" s="147"/>
      <c r="V1187" s="147"/>
      <c r="W1187" s="147"/>
      <c r="X1187" s="147"/>
      <c r="Y1187" s="147"/>
      <c r="Z1187" s="147">
        <f t="shared" si="18"/>
        <v>6344</v>
      </c>
      <c r="AA1187" s="147">
        <v>53100.6</v>
      </c>
      <c r="AB1187" s="147"/>
      <c r="AC1187" s="147">
        <v>22836.52</v>
      </c>
      <c r="AD1187" s="147">
        <v>8500</v>
      </c>
      <c r="AE1187" s="147">
        <v>8501.2000000000007</v>
      </c>
      <c r="AF1187" s="147">
        <v>2500</v>
      </c>
      <c r="AG1187" s="147">
        <v>453.13</v>
      </c>
      <c r="AH1187" s="147">
        <v>5116</v>
      </c>
      <c r="AI1187" s="147">
        <v>25070.33</v>
      </c>
      <c r="AJ1187" s="147">
        <v>28030.27</v>
      </c>
      <c r="AK1187" s="147"/>
      <c r="AL1187" s="147">
        <v>28030.27</v>
      </c>
      <c r="AM1187" s="147" t="s">
        <v>6140</v>
      </c>
      <c r="AN1187" s="147" t="s">
        <v>6141</v>
      </c>
      <c r="AO1187" s="1" t="s">
        <v>6142</v>
      </c>
      <c r="AP1187" s="149" t="s">
        <v>6143</v>
      </c>
    </row>
    <row r="1188" spans="1:42" ht="38.25">
      <c r="A1188" s="2">
        <v>1182</v>
      </c>
      <c r="B1188" s="145">
        <v>6391</v>
      </c>
      <c r="C1188" s="146" t="s">
        <v>6144</v>
      </c>
      <c r="D1188" s="147" t="s">
        <v>1221</v>
      </c>
      <c r="E1188" s="148" t="s">
        <v>6115</v>
      </c>
      <c r="F1188" s="147" t="s">
        <v>3311</v>
      </c>
      <c r="G1188" s="148" t="s">
        <v>2181</v>
      </c>
      <c r="H1188" s="147" t="s">
        <v>144</v>
      </c>
      <c r="I1188" s="147"/>
      <c r="J1188" s="147"/>
      <c r="K1188" s="147">
        <v>35420</v>
      </c>
      <c r="L1188" s="147">
        <v>5905</v>
      </c>
      <c r="M1188" s="147">
        <v>4132.5</v>
      </c>
      <c r="N1188" s="147">
        <v>37192.5</v>
      </c>
      <c r="O1188" s="147">
        <v>3344</v>
      </c>
      <c r="P1188" s="147">
        <v>2000</v>
      </c>
      <c r="Q1188" s="147">
        <v>1000</v>
      </c>
      <c r="R1188" s="147"/>
      <c r="S1188" s="147"/>
      <c r="T1188" s="147"/>
      <c r="U1188" s="147"/>
      <c r="V1188" s="147"/>
      <c r="W1188" s="147"/>
      <c r="X1188" s="147"/>
      <c r="Y1188" s="147"/>
      <c r="Z1188" s="147">
        <f t="shared" si="18"/>
        <v>6344</v>
      </c>
      <c r="AA1188" s="147">
        <v>51801.5</v>
      </c>
      <c r="AB1188" s="147"/>
      <c r="AC1188" s="147">
        <v>28719.360000000001</v>
      </c>
      <c r="AD1188" s="147">
        <v>0</v>
      </c>
      <c r="AE1188" s="147">
        <v>8265</v>
      </c>
      <c r="AF1188" s="147">
        <v>6000</v>
      </c>
      <c r="AG1188" s="147">
        <v>422.14</v>
      </c>
      <c r="AH1188" s="147">
        <v>5453.01</v>
      </c>
      <c r="AI1188" s="147">
        <v>20140.150000000001</v>
      </c>
      <c r="AJ1188" s="147">
        <v>31661.35</v>
      </c>
      <c r="AK1188" s="147"/>
      <c r="AL1188" s="147">
        <v>31661.35</v>
      </c>
      <c r="AM1188" s="147" t="s">
        <v>6145</v>
      </c>
      <c r="AN1188" s="147" t="s">
        <v>6146</v>
      </c>
      <c r="AO1188" s="1" t="s">
        <v>6147</v>
      </c>
      <c r="AP1188" s="149"/>
    </row>
    <row r="1189" spans="1:42" ht="38.25">
      <c r="A1189" s="2">
        <v>1183</v>
      </c>
      <c r="B1189" s="145">
        <v>6839</v>
      </c>
      <c r="C1189" s="146" t="s">
        <v>1585</v>
      </c>
      <c r="D1189" s="147" t="s">
        <v>1221</v>
      </c>
      <c r="E1189" s="148" t="s">
        <v>6115</v>
      </c>
      <c r="F1189" s="147" t="s">
        <v>3311</v>
      </c>
      <c r="G1189" s="148" t="s">
        <v>2821</v>
      </c>
      <c r="H1189" s="147" t="s">
        <v>144</v>
      </c>
      <c r="I1189" s="147"/>
      <c r="J1189" s="147"/>
      <c r="K1189" s="147">
        <v>35420</v>
      </c>
      <c r="L1189" s="147">
        <v>4724</v>
      </c>
      <c r="M1189" s="147">
        <v>4014.4</v>
      </c>
      <c r="N1189" s="147">
        <v>36129.599999999999</v>
      </c>
      <c r="O1189" s="147">
        <v>3344</v>
      </c>
      <c r="P1189" s="147">
        <v>2000</v>
      </c>
      <c r="Q1189" s="147">
        <v>1000</v>
      </c>
      <c r="R1189" s="147"/>
      <c r="S1189" s="147">
        <v>0</v>
      </c>
      <c r="T1189" s="147"/>
      <c r="U1189" s="147"/>
      <c r="V1189" s="147"/>
      <c r="W1189" s="147"/>
      <c r="X1189" s="147"/>
      <c r="Y1189" s="147"/>
      <c r="Z1189" s="147">
        <f t="shared" si="18"/>
        <v>6344</v>
      </c>
      <c r="AA1189" s="147">
        <v>50502.400000000001</v>
      </c>
      <c r="AB1189" s="147"/>
      <c r="AC1189" s="147">
        <v>20924.93</v>
      </c>
      <c r="AD1189" s="147">
        <v>0</v>
      </c>
      <c r="AE1189" s="147">
        <v>8028.8</v>
      </c>
      <c r="AF1189" s="147">
        <v>15000</v>
      </c>
      <c r="AG1189" s="147">
        <v>469.33</v>
      </c>
      <c r="AH1189" s="147">
        <v>1200.42</v>
      </c>
      <c r="AI1189" s="147">
        <v>24698.55</v>
      </c>
      <c r="AJ1189" s="147">
        <v>25803.85</v>
      </c>
      <c r="AK1189" s="147"/>
      <c r="AL1189" s="147">
        <v>25803.85</v>
      </c>
      <c r="AM1189" s="147" t="s">
        <v>6148</v>
      </c>
      <c r="AN1189" s="147" t="s">
        <v>6149</v>
      </c>
      <c r="AO1189" s="1" t="s">
        <v>6150</v>
      </c>
      <c r="AP1189" s="149"/>
    </row>
    <row r="1190" spans="1:42" ht="38.25">
      <c r="A1190" s="2">
        <v>1184</v>
      </c>
      <c r="B1190" s="145">
        <v>6888</v>
      </c>
      <c r="C1190" s="146" t="s">
        <v>6151</v>
      </c>
      <c r="D1190" s="147" t="s">
        <v>1221</v>
      </c>
      <c r="E1190" s="148" t="s">
        <v>6115</v>
      </c>
      <c r="F1190" s="147" t="s">
        <v>3311</v>
      </c>
      <c r="G1190" s="148" t="s">
        <v>2821</v>
      </c>
      <c r="H1190" s="147" t="s">
        <v>143</v>
      </c>
      <c r="I1190" s="147"/>
      <c r="J1190" s="147"/>
      <c r="K1190" s="147">
        <v>32902</v>
      </c>
      <c r="L1190" s="147">
        <v>4388</v>
      </c>
      <c r="M1190" s="147">
        <v>3729</v>
      </c>
      <c r="N1190" s="147">
        <v>33561</v>
      </c>
      <c r="O1190" s="147">
        <v>2772</v>
      </c>
      <c r="P1190" s="147">
        <v>2000</v>
      </c>
      <c r="Q1190" s="147">
        <v>1000</v>
      </c>
      <c r="R1190" s="147"/>
      <c r="S1190" s="147"/>
      <c r="T1190" s="147"/>
      <c r="U1190" s="147"/>
      <c r="V1190" s="147"/>
      <c r="W1190" s="147"/>
      <c r="X1190" s="147"/>
      <c r="Y1190" s="147"/>
      <c r="Z1190" s="147">
        <f t="shared" si="18"/>
        <v>5772</v>
      </c>
      <c r="AA1190" s="147">
        <v>46791</v>
      </c>
      <c r="AB1190" s="147"/>
      <c r="AC1190" s="147">
        <v>20788.849999999999</v>
      </c>
      <c r="AD1190" s="147">
        <v>0</v>
      </c>
      <c r="AE1190" s="147">
        <v>7458</v>
      </c>
      <c r="AF1190" s="147">
        <v>8000</v>
      </c>
      <c r="AG1190" s="147">
        <v>331.01</v>
      </c>
      <c r="AH1190" s="147">
        <v>3868.37</v>
      </c>
      <c r="AI1190" s="147">
        <v>19657.38</v>
      </c>
      <c r="AJ1190" s="147">
        <v>27133.62</v>
      </c>
      <c r="AK1190" s="147"/>
      <c r="AL1190" s="147">
        <v>27133.62</v>
      </c>
      <c r="AM1190" s="147" t="s">
        <v>6152</v>
      </c>
      <c r="AN1190" s="147" t="s">
        <v>6153</v>
      </c>
      <c r="AO1190" s="1" t="s">
        <v>6154</v>
      </c>
      <c r="AP1190" s="149"/>
    </row>
    <row r="1191" spans="1:42" ht="38.25">
      <c r="A1191" s="2">
        <v>1185</v>
      </c>
      <c r="B1191" s="145">
        <v>90076</v>
      </c>
      <c r="C1191" s="146" t="s">
        <v>6155</v>
      </c>
      <c r="D1191" s="147" t="s">
        <v>1221</v>
      </c>
      <c r="E1191" s="148" t="s">
        <v>6115</v>
      </c>
      <c r="F1191" s="147" t="s">
        <v>3311</v>
      </c>
      <c r="G1191" s="148"/>
      <c r="H1191" s="147" t="s">
        <v>3233</v>
      </c>
      <c r="I1191" s="147"/>
      <c r="J1191" s="147"/>
      <c r="K1191" s="147">
        <v>24702</v>
      </c>
      <c r="L1191" s="147"/>
      <c r="M1191" s="147">
        <v>0</v>
      </c>
      <c r="N1191" s="147">
        <v>24702</v>
      </c>
      <c r="O1191" s="147"/>
      <c r="P1191" s="147">
        <v>2000</v>
      </c>
      <c r="Q1191" s="147">
        <v>1000</v>
      </c>
      <c r="R1191" s="147"/>
      <c r="S1191" s="147"/>
      <c r="T1191" s="147"/>
      <c r="U1191" s="147"/>
      <c r="V1191" s="147">
        <v>0</v>
      </c>
      <c r="W1191" s="147"/>
      <c r="X1191" s="147"/>
      <c r="Y1191" s="147"/>
      <c r="Z1191" s="147">
        <f t="shared" si="18"/>
        <v>3000</v>
      </c>
      <c r="AA1191" s="147">
        <v>27702</v>
      </c>
      <c r="AB1191" s="147"/>
      <c r="AC1191" s="147"/>
      <c r="AD1191" s="147">
        <v>0</v>
      </c>
      <c r="AE1191" s="147">
        <v>0</v>
      </c>
      <c r="AF1191" s="147">
        <v>8000</v>
      </c>
      <c r="AG1191" s="147">
        <v>197.02</v>
      </c>
      <c r="AH1191" s="147">
        <v>0</v>
      </c>
      <c r="AI1191" s="147">
        <v>8197.02</v>
      </c>
      <c r="AJ1191" s="147">
        <v>19504.98</v>
      </c>
      <c r="AK1191" s="147"/>
      <c r="AL1191" s="147">
        <v>19504.98</v>
      </c>
      <c r="AM1191" s="147" t="s">
        <v>6156</v>
      </c>
      <c r="AN1191" s="147"/>
      <c r="AO1191" s="1" t="s">
        <v>6157</v>
      </c>
      <c r="AP1191" s="149"/>
    </row>
    <row r="1192" spans="1:42" ht="38.25">
      <c r="A1192" s="2">
        <v>1186</v>
      </c>
      <c r="B1192" s="145">
        <v>4991</v>
      </c>
      <c r="C1192" s="146" t="s">
        <v>6158</v>
      </c>
      <c r="D1192" s="147" t="s">
        <v>6159</v>
      </c>
      <c r="E1192" s="148" t="s">
        <v>6160</v>
      </c>
      <c r="F1192" s="147" t="s">
        <v>3311</v>
      </c>
      <c r="G1192" s="148" t="s">
        <v>1777</v>
      </c>
      <c r="H1192" s="147" t="s">
        <v>142</v>
      </c>
      <c r="I1192" s="147"/>
      <c r="J1192" s="147"/>
      <c r="K1192" s="147">
        <v>46207</v>
      </c>
      <c r="L1192" s="147">
        <v>13860</v>
      </c>
      <c r="M1192" s="147">
        <v>6006.7</v>
      </c>
      <c r="N1192" s="147">
        <v>54060.3</v>
      </c>
      <c r="O1192" s="147">
        <v>4220</v>
      </c>
      <c r="P1192" s="147">
        <v>2000</v>
      </c>
      <c r="Q1192" s="147">
        <v>1000</v>
      </c>
      <c r="R1192" s="147"/>
      <c r="S1192" s="147"/>
      <c r="T1192" s="147"/>
      <c r="U1192" s="147"/>
      <c r="V1192" s="147"/>
      <c r="W1192" s="147"/>
      <c r="X1192" s="147"/>
      <c r="Y1192" s="147"/>
      <c r="Z1192" s="147">
        <f t="shared" si="18"/>
        <v>7220</v>
      </c>
      <c r="AA1192" s="147">
        <v>73293.7</v>
      </c>
      <c r="AB1192" s="147"/>
      <c r="AC1192" s="147">
        <v>45688.74</v>
      </c>
      <c r="AD1192" s="147">
        <v>0</v>
      </c>
      <c r="AE1192" s="147">
        <v>12013.4</v>
      </c>
      <c r="AF1192" s="147">
        <v>20000</v>
      </c>
      <c r="AG1192" s="147">
        <v>539.55999999999995</v>
      </c>
      <c r="AH1192" s="147">
        <v>22669.919999999998</v>
      </c>
      <c r="AI1192" s="147">
        <v>55222.879999999997</v>
      </c>
      <c r="AJ1192" s="147">
        <v>18070.82</v>
      </c>
      <c r="AK1192" s="147"/>
      <c r="AL1192" s="147">
        <v>18070.82</v>
      </c>
      <c r="AM1192" s="147" t="s">
        <v>6161</v>
      </c>
      <c r="AN1192" s="147" t="s">
        <v>6162</v>
      </c>
      <c r="AO1192" s="1" t="s">
        <v>6163</v>
      </c>
      <c r="AP1192" s="149"/>
    </row>
    <row r="1193" spans="1:42" ht="38.25">
      <c r="A1193" s="2">
        <v>1187</v>
      </c>
      <c r="B1193" s="145">
        <v>5383</v>
      </c>
      <c r="C1193" s="146" t="s">
        <v>6164</v>
      </c>
      <c r="D1193" s="147" t="s">
        <v>6159</v>
      </c>
      <c r="E1193" s="148" t="s">
        <v>6160</v>
      </c>
      <c r="F1193" s="147" t="s">
        <v>3311</v>
      </c>
      <c r="G1193" s="148" t="s">
        <v>1686</v>
      </c>
      <c r="H1193" s="147" t="s">
        <v>145</v>
      </c>
      <c r="I1193" s="147"/>
      <c r="J1193" s="147"/>
      <c r="K1193" s="147">
        <v>52774</v>
      </c>
      <c r="L1193" s="147">
        <v>12313</v>
      </c>
      <c r="M1193" s="147">
        <v>6508.7</v>
      </c>
      <c r="N1193" s="147">
        <v>58578.3</v>
      </c>
      <c r="O1193" s="147">
        <v>4620</v>
      </c>
      <c r="P1193" s="147">
        <v>2000</v>
      </c>
      <c r="Q1193" s="147">
        <v>1000</v>
      </c>
      <c r="R1193" s="147"/>
      <c r="S1193" s="147"/>
      <c r="T1193" s="147">
        <v>2400</v>
      </c>
      <c r="U1193" s="147"/>
      <c r="V1193" s="147"/>
      <c r="W1193" s="147">
        <v>6000</v>
      </c>
      <c r="X1193" s="147"/>
      <c r="Y1193" s="147"/>
      <c r="Z1193" s="147">
        <f t="shared" si="18"/>
        <v>16020</v>
      </c>
      <c r="AA1193" s="147">
        <v>87615.7</v>
      </c>
      <c r="AB1193" s="147"/>
      <c r="AC1193" s="147">
        <v>41265.78</v>
      </c>
      <c r="AD1193" s="147">
        <v>0</v>
      </c>
      <c r="AE1193" s="147">
        <v>13017.4</v>
      </c>
      <c r="AF1193" s="147">
        <v>10000</v>
      </c>
      <c r="AG1193" s="147">
        <v>500</v>
      </c>
      <c r="AH1193" s="147">
        <v>18844.509999999998</v>
      </c>
      <c r="AI1193" s="147">
        <v>42361.91</v>
      </c>
      <c r="AJ1193" s="147">
        <v>45253.79</v>
      </c>
      <c r="AK1193" s="147"/>
      <c r="AL1193" s="147">
        <v>45253.79</v>
      </c>
      <c r="AM1193" s="147" t="s">
        <v>6165</v>
      </c>
      <c r="AN1193" s="147" t="s">
        <v>6166</v>
      </c>
      <c r="AO1193" s="1" t="s">
        <v>6167</v>
      </c>
      <c r="AP1193" s="149"/>
    </row>
    <row r="1194" spans="1:42" ht="38.25">
      <c r="A1194" s="2">
        <v>1188</v>
      </c>
      <c r="B1194" s="145">
        <v>5462</v>
      </c>
      <c r="C1194" s="146" t="s">
        <v>6168</v>
      </c>
      <c r="D1194" s="147" t="s">
        <v>6159</v>
      </c>
      <c r="E1194" s="148" t="s">
        <v>6160</v>
      </c>
      <c r="F1194" s="147" t="s">
        <v>3311</v>
      </c>
      <c r="G1194" s="148" t="s">
        <v>1723</v>
      </c>
      <c r="H1194" s="147" t="s">
        <v>691</v>
      </c>
      <c r="I1194" s="147"/>
      <c r="J1194" s="147"/>
      <c r="K1194" s="147">
        <v>48737</v>
      </c>
      <c r="L1194" s="147">
        <v>13000</v>
      </c>
      <c r="M1194" s="147">
        <v>6173.7</v>
      </c>
      <c r="N1194" s="147">
        <v>55563.3</v>
      </c>
      <c r="O1194" s="147">
        <v>4420</v>
      </c>
      <c r="P1194" s="147">
        <v>2000</v>
      </c>
      <c r="Q1194" s="147">
        <v>1000</v>
      </c>
      <c r="R1194" s="147"/>
      <c r="S1194" s="147"/>
      <c r="T1194" s="147"/>
      <c r="U1194" s="147"/>
      <c r="V1194" s="147"/>
      <c r="W1194" s="147"/>
      <c r="X1194" s="147"/>
      <c r="Y1194" s="147"/>
      <c r="Z1194" s="147">
        <f t="shared" si="18"/>
        <v>7420</v>
      </c>
      <c r="AA1194" s="147">
        <v>75330.7</v>
      </c>
      <c r="AB1194" s="147"/>
      <c r="AC1194" s="147">
        <v>37296.71</v>
      </c>
      <c r="AD1194" s="147">
        <v>0</v>
      </c>
      <c r="AE1194" s="147">
        <v>12347.4</v>
      </c>
      <c r="AF1194" s="147">
        <v>10000</v>
      </c>
      <c r="AG1194" s="147">
        <v>496.69</v>
      </c>
      <c r="AH1194" s="147">
        <v>13774.32</v>
      </c>
      <c r="AI1194" s="147">
        <v>36618.410000000003</v>
      </c>
      <c r="AJ1194" s="147">
        <v>38712.29</v>
      </c>
      <c r="AK1194" s="147"/>
      <c r="AL1194" s="147">
        <v>38712.29</v>
      </c>
      <c r="AM1194" s="147" t="s">
        <v>6169</v>
      </c>
      <c r="AN1194" s="147" t="s">
        <v>6170</v>
      </c>
      <c r="AO1194" s="1" t="s">
        <v>6171</v>
      </c>
      <c r="AP1194" s="149"/>
    </row>
    <row r="1195" spans="1:42" ht="38.25">
      <c r="A1195" s="2">
        <v>1189</v>
      </c>
      <c r="B1195" s="145">
        <v>5723</v>
      </c>
      <c r="C1195" s="146" t="s">
        <v>6172</v>
      </c>
      <c r="D1195" s="147" t="s">
        <v>6159</v>
      </c>
      <c r="E1195" s="148" t="s">
        <v>6160</v>
      </c>
      <c r="F1195" s="147" t="s">
        <v>3311</v>
      </c>
      <c r="G1195" s="148" t="s">
        <v>1716</v>
      </c>
      <c r="H1195" s="147" t="s">
        <v>144</v>
      </c>
      <c r="I1195" s="147"/>
      <c r="J1195" s="147"/>
      <c r="K1195" s="147">
        <v>35420</v>
      </c>
      <c r="L1195" s="147">
        <v>12991</v>
      </c>
      <c r="M1195" s="147">
        <v>4841.1000000000004</v>
      </c>
      <c r="N1195" s="147">
        <v>43569.9</v>
      </c>
      <c r="O1195" s="147">
        <v>3344</v>
      </c>
      <c r="P1195" s="147">
        <v>2000</v>
      </c>
      <c r="Q1195" s="147">
        <v>1000</v>
      </c>
      <c r="R1195" s="147"/>
      <c r="S1195" s="147"/>
      <c r="T1195" s="147"/>
      <c r="U1195" s="147"/>
      <c r="V1195" s="147"/>
      <c r="W1195" s="147"/>
      <c r="X1195" s="147"/>
      <c r="Y1195" s="147"/>
      <c r="Z1195" s="147">
        <f t="shared" si="18"/>
        <v>6344</v>
      </c>
      <c r="AA1195" s="147">
        <v>59596.1</v>
      </c>
      <c r="AB1195" s="147"/>
      <c r="AC1195" s="147">
        <v>35204.58</v>
      </c>
      <c r="AD1195" s="147">
        <v>0</v>
      </c>
      <c r="AE1195" s="147">
        <v>9682.2000000000007</v>
      </c>
      <c r="AF1195" s="147">
        <v>12000</v>
      </c>
      <c r="AG1195" s="147">
        <v>412.82</v>
      </c>
      <c r="AH1195" s="147">
        <v>8728.99</v>
      </c>
      <c r="AI1195" s="147">
        <v>30824.01</v>
      </c>
      <c r="AJ1195" s="147">
        <v>28772.09</v>
      </c>
      <c r="AK1195" s="147"/>
      <c r="AL1195" s="147">
        <v>28772.09</v>
      </c>
      <c r="AM1195" s="147" t="s">
        <v>6173</v>
      </c>
      <c r="AN1195" s="147" t="s">
        <v>6174</v>
      </c>
      <c r="AO1195" s="1" t="s">
        <v>6175</v>
      </c>
      <c r="AP1195" s="149"/>
    </row>
    <row r="1196" spans="1:42" ht="38.25">
      <c r="A1196" s="2">
        <v>1190</v>
      </c>
      <c r="B1196" s="145">
        <v>5726</v>
      </c>
      <c r="C1196" s="146" t="s">
        <v>6176</v>
      </c>
      <c r="D1196" s="147" t="s">
        <v>6159</v>
      </c>
      <c r="E1196" s="148" t="s">
        <v>6160</v>
      </c>
      <c r="F1196" s="147" t="s">
        <v>3311</v>
      </c>
      <c r="G1196" s="148" t="s">
        <v>1716</v>
      </c>
      <c r="H1196" s="147" t="s">
        <v>144</v>
      </c>
      <c r="I1196" s="147"/>
      <c r="J1196" s="147"/>
      <c r="K1196" s="147">
        <v>35420</v>
      </c>
      <c r="L1196" s="147">
        <v>12991</v>
      </c>
      <c r="M1196" s="147">
        <v>4841.1000000000004</v>
      </c>
      <c r="N1196" s="147">
        <v>43569.9</v>
      </c>
      <c r="O1196" s="147">
        <v>3344</v>
      </c>
      <c r="P1196" s="147">
        <v>2000</v>
      </c>
      <c r="Q1196" s="147">
        <v>1000</v>
      </c>
      <c r="R1196" s="147"/>
      <c r="S1196" s="147"/>
      <c r="T1196" s="147"/>
      <c r="U1196" s="147"/>
      <c r="V1196" s="147"/>
      <c r="W1196" s="147"/>
      <c r="X1196" s="147"/>
      <c r="Y1196" s="147"/>
      <c r="Z1196" s="147">
        <f t="shared" si="18"/>
        <v>6344</v>
      </c>
      <c r="AA1196" s="147">
        <v>59596.1</v>
      </c>
      <c r="AB1196" s="147"/>
      <c r="AC1196" s="147">
        <v>26936.14</v>
      </c>
      <c r="AD1196" s="147">
        <v>0</v>
      </c>
      <c r="AE1196" s="147">
        <v>9682.2000000000007</v>
      </c>
      <c r="AF1196" s="147">
        <v>15000</v>
      </c>
      <c r="AG1196" s="147">
        <v>441.13</v>
      </c>
      <c r="AH1196" s="147">
        <v>6519.7</v>
      </c>
      <c r="AI1196" s="147">
        <v>31643.03</v>
      </c>
      <c r="AJ1196" s="147">
        <v>27953.07</v>
      </c>
      <c r="AK1196" s="147"/>
      <c r="AL1196" s="147">
        <v>27953.07</v>
      </c>
      <c r="AM1196" s="147" t="s">
        <v>6177</v>
      </c>
      <c r="AN1196" s="147" t="s">
        <v>6178</v>
      </c>
      <c r="AO1196" s="1" t="s">
        <v>6179</v>
      </c>
      <c r="AP1196" s="149"/>
    </row>
    <row r="1197" spans="1:42" ht="38.25">
      <c r="A1197" s="2">
        <v>1191</v>
      </c>
      <c r="B1197" s="145">
        <v>5854</v>
      </c>
      <c r="C1197" s="146" t="s">
        <v>6180</v>
      </c>
      <c r="D1197" s="147" t="s">
        <v>6159</v>
      </c>
      <c r="E1197" s="148" t="s">
        <v>6160</v>
      </c>
      <c r="F1197" s="147" t="s">
        <v>3311</v>
      </c>
      <c r="G1197" s="148" t="s">
        <v>1716</v>
      </c>
      <c r="H1197" s="147" t="s">
        <v>144</v>
      </c>
      <c r="I1197" s="147"/>
      <c r="J1197" s="147"/>
      <c r="K1197" s="147">
        <v>35420</v>
      </c>
      <c r="L1197" s="147">
        <v>12991</v>
      </c>
      <c r="M1197" s="147">
        <v>4841.1000000000004</v>
      </c>
      <c r="N1197" s="147">
        <v>43569.9</v>
      </c>
      <c r="O1197" s="147">
        <v>3344</v>
      </c>
      <c r="P1197" s="147">
        <v>2000</v>
      </c>
      <c r="Q1197" s="147">
        <v>1000</v>
      </c>
      <c r="R1197" s="147"/>
      <c r="S1197" s="147"/>
      <c r="T1197" s="147"/>
      <c r="U1197" s="147"/>
      <c r="V1197" s="147"/>
      <c r="W1197" s="147"/>
      <c r="X1197" s="147"/>
      <c r="Y1197" s="147"/>
      <c r="Z1197" s="147">
        <f t="shared" si="18"/>
        <v>6344</v>
      </c>
      <c r="AA1197" s="147">
        <v>59596.1</v>
      </c>
      <c r="AB1197" s="147"/>
      <c r="AC1197" s="147">
        <v>33617.64</v>
      </c>
      <c r="AD1197" s="147">
        <v>0</v>
      </c>
      <c r="AE1197" s="147">
        <v>9682.2000000000007</v>
      </c>
      <c r="AF1197" s="147">
        <v>15000</v>
      </c>
      <c r="AG1197" s="147">
        <v>423.43</v>
      </c>
      <c r="AH1197" s="147">
        <v>6740.23</v>
      </c>
      <c r="AI1197" s="147">
        <v>31845.86</v>
      </c>
      <c r="AJ1197" s="147">
        <v>27750.240000000002</v>
      </c>
      <c r="AK1197" s="147"/>
      <c r="AL1197" s="147">
        <v>27750.240000000002</v>
      </c>
      <c r="AM1197" s="147" t="s">
        <v>6181</v>
      </c>
      <c r="AN1197" s="147" t="s">
        <v>6182</v>
      </c>
      <c r="AO1197" s="1" t="s">
        <v>6183</v>
      </c>
      <c r="AP1197" s="149"/>
    </row>
    <row r="1198" spans="1:42" ht="38.25">
      <c r="A1198" s="2">
        <v>1192</v>
      </c>
      <c r="B1198" s="145">
        <v>6437</v>
      </c>
      <c r="C1198" s="146" t="s">
        <v>6184</v>
      </c>
      <c r="D1198" s="147" t="s">
        <v>6159</v>
      </c>
      <c r="E1198" s="148" t="s">
        <v>6160</v>
      </c>
      <c r="F1198" s="147" t="s">
        <v>3311</v>
      </c>
      <c r="G1198" s="148" t="s">
        <v>2181</v>
      </c>
      <c r="H1198" s="147" t="s">
        <v>144</v>
      </c>
      <c r="I1198" s="147"/>
      <c r="J1198" s="147"/>
      <c r="K1198" s="147">
        <v>35420</v>
      </c>
      <c r="L1198" s="147">
        <v>5905</v>
      </c>
      <c r="M1198" s="147">
        <v>4132.5</v>
      </c>
      <c r="N1198" s="147">
        <v>37192.5</v>
      </c>
      <c r="O1198" s="147">
        <v>3344</v>
      </c>
      <c r="P1198" s="147">
        <v>2000</v>
      </c>
      <c r="Q1198" s="147">
        <v>1000</v>
      </c>
      <c r="R1198" s="147"/>
      <c r="S1198" s="147"/>
      <c r="T1198" s="147"/>
      <c r="U1198" s="147"/>
      <c r="V1198" s="147"/>
      <c r="W1198" s="147"/>
      <c r="X1198" s="147"/>
      <c r="Y1198" s="147"/>
      <c r="Z1198" s="147">
        <f t="shared" si="18"/>
        <v>6344</v>
      </c>
      <c r="AA1198" s="147">
        <v>51801.5</v>
      </c>
      <c r="AB1198" s="147"/>
      <c r="AC1198" s="147">
        <v>24123.84</v>
      </c>
      <c r="AD1198" s="147">
        <v>0</v>
      </c>
      <c r="AE1198" s="147">
        <v>8265</v>
      </c>
      <c r="AF1198" s="147">
        <v>0</v>
      </c>
      <c r="AG1198" s="147">
        <v>415.4</v>
      </c>
      <c r="AH1198" s="147">
        <v>5968.64</v>
      </c>
      <c r="AI1198" s="147">
        <v>14649.04</v>
      </c>
      <c r="AJ1198" s="147">
        <v>37152.46</v>
      </c>
      <c r="AK1198" s="147"/>
      <c r="AL1198" s="147">
        <v>37152.46</v>
      </c>
      <c r="AM1198" s="147" t="s">
        <v>6185</v>
      </c>
      <c r="AN1198" s="147" t="s">
        <v>6186</v>
      </c>
      <c r="AO1198" s="1">
        <v>0</v>
      </c>
      <c r="AP1198" s="149"/>
    </row>
    <row r="1199" spans="1:42" ht="38.25">
      <c r="A1199" s="2">
        <v>1193</v>
      </c>
      <c r="B1199" s="145">
        <v>6529</v>
      </c>
      <c r="C1199" s="146" t="s">
        <v>1362</v>
      </c>
      <c r="D1199" s="147" t="s">
        <v>6159</v>
      </c>
      <c r="E1199" s="148" t="s">
        <v>6160</v>
      </c>
      <c r="F1199" s="147" t="s">
        <v>3311</v>
      </c>
      <c r="G1199" s="148" t="s">
        <v>1693</v>
      </c>
      <c r="H1199" s="147" t="s">
        <v>143</v>
      </c>
      <c r="I1199" s="147"/>
      <c r="J1199" s="147"/>
      <c r="K1199" s="147">
        <v>32902</v>
      </c>
      <c r="L1199" s="147">
        <v>6582</v>
      </c>
      <c r="M1199" s="147">
        <v>3948.4</v>
      </c>
      <c r="N1199" s="147">
        <v>35535.599999999999</v>
      </c>
      <c r="O1199" s="147">
        <v>2772</v>
      </c>
      <c r="P1199" s="147">
        <v>2000</v>
      </c>
      <c r="Q1199" s="147">
        <v>1000</v>
      </c>
      <c r="R1199" s="147"/>
      <c r="S1199" s="147"/>
      <c r="T1199" s="147"/>
      <c r="U1199" s="147"/>
      <c r="V1199" s="147"/>
      <c r="W1199" s="147"/>
      <c r="X1199" s="147"/>
      <c r="Y1199" s="147"/>
      <c r="Z1199" s="147">
        <f t="shared" si="18"/>
        <v>5772</v>
      </c>
      <c r="AA1199" s="147">
        <v>49204.4</v>
      </c>
      <c r="AB1199" s="147"/>
      <c r="AC1199" s="147">
        <v>22989.78</v>
      </c>
      <c r="AD1199" s="147">
        <v>0</v>
      </c>
      <c r="AE1199" s="147">
        <v>7896.8</v>
      </c>
      <c r="AF1199" s="147">
        <v>10000</v>
      </c>
      <c r="AG1199" s="147">
        <v>454.43</v>
      </c>
      <c r="AH1199" s="147">
        <v>1233.47</v>
      </c>
      <c r="AI1199" s="147">
        <v>19584.7</v>
      </c>
      <c r="AJ1199" s="147">
        <v>29619.7</v>
      </c>
      <c r="AK1199" s="147"/>
      <c r="AL1199" s="147">
        <v>29619.7</v>
      </c>
      <c r="AM1199" s="147" t="s">
        <v>6187</v>
      </c>
      <c r="AN1199" s="147" t="s">
        <v>6188</v>
      </c>
      <c r="AO1199" s="1" t="s">
        <v>6189</v>
      </c>
      <c r="AP1199" s="149"/>
    </row>
    <row r="1200" spans="1:42" ht="38.25">
      <c r="A1200" s="2">
        <v>1194</v>
      </c>
      <c r="B1200" s="145">
        <v>6730</v>
      </c>
      <c r="C1200" s="146" t="s">
        <v>6190</v>
      </c>
      <c r="D1200" s="147" t="s">
        <v>6159</v>
      </c>
      <c r="E1200" s="148" t="s">
        <v>6160</v>
      </c>
      <c r="F1200" s="147" t="s">
        <v>3311</v>
      </c>
      <c r="G1200" s="148" t="s">
        <v>1693</v>
      </c>
      <c r="H1200" s="147" t="s">
        <v>143</v>
      </c>
      <c r="I1200" s="147"/>
      <c r="J1200" s="147"/>
      <c r="K1200" s="147">
        <v>32902</v>
      </c>
      <c r="L1200" s="147">
        <v>6582</v>
      </c>
      <c r="M1200" s="147">
        <v>3948.4</v>
      </c>
      <c r="N1200" s="147">
        <v>35535.599999999999</v>
      </c>
      <c r="O1200" s="147">
        <v>2772</v>
      </c>
      <c r="P1200" s="147">
        <v>2000</v>
      </c>
      <c r="Q1200" s="147">
        <v>1000</v>
      </c>
      <c r="R1200" s="147"/>
      <c r="S1200" s="147"/>
      <c r="T1200" s="147"/>
      <c r="U1200" s="147"/>
      <c r="V1200" s="147"/>
      <c r="W1200" s="147"/>
      <c r="X1200" s="147"/>
      <c r="Y1200" s="147"/>
      <c r="Z1200" s="147">
        <f t="shared" si="18"/>
        <v>5772</v>
      </c>
      <c r="AA1200" s="147">
        <v>49204.4</v>
      </c>
      <c r="AB1200" s="147"/>
      <c r="AC1200" s="147">
        <v>25076.34</v>
      </c>
      <c r="AD1200" s="147">
        <v>0</v>
      </c>
      <c r="AE1200" s="147">
        <v>7896.8</v>
      </c>
      <c r="AF1200" s="147">
        <v>10000</v>
      </c>
      <c r="AG1200" s="147">
        <v>425.78</v>
      </c>
      <c r="AH1200" s="147">
        <v>3710.97</v>
      </c>
      <c r="AI1200" s="147">
        <v>22033.55</v>
      </c>
      <c r="AJ1200" s="147">
        <v>27170.85</v>
      </c>
      <c r="AK1200" s="147"/>
      <c r="AL1200" s="147">
        <v>27170.85</v>
      </c>
      <c r="AM1200" s="147" t="s">
        <v>6191</v>
      </c>
      <c r="AN1200" s="147" t="s">
        <v>6192</v>
      </c>
      <c r="AO1200" s="1" t="s">
        <v>6193</v>
      </c>
      <c r="AP1200" s="149"/>
    </row>
    <row r="1201" spans="1:42" ht="38.25">
      <c r="A1201" s="2">
        <v>1195</v>
      </c>
      <c r="B1201" s="145">
        <v>90080</v>
      </c>
      <c r="C1201" s="146" t="s">
        <v>6194</v>
      </c>
      <c r="D1201" s="147" t="s">
        <v>6159</v>
      </c>
      <c r="E1201" s="148" t="s">
        <v>6160</v>
      </c>
      <c r="F1201" s="147" t="s">
        <v>3311</v>
      </c>
      <c r="G1201" s="148"/>
      <c r="H1201" s="147" t="s">
        <v>3233</v>
      </c>
      <c r="I1201" s="147"/>
      <c r="J1201" s="147"/>
      <c r="K1201" s="147">
        <v>24702</v>
      </c>
      <c r="L1201" s="147"/>
      <c r="M1201" s="147">
        <v>0</v>
      </c>
      <c r="N1201" s="147">
        <v>24702</v>
      </c>
      <c r="O1201" s="147"/>
      <c r="P1201" s="147">
        <v>2000</v>
      </c>
      <c r="Q1201" s="147">
        <v>1000</v>
      </c>
      <c r="R1201" s="147"/>
      <c r="S1201" s="147"/>
      <c r="T1201" s="147"/>
      <c r="U1201" s="147"/>
      <c r="V1201" s="147">
        <v>0</v>
      </c>
      <c r="W1201" s="147"/>
      <c r="X1201" s="147"/>
      <c r="Y1201" s="147"/>
      <c r="Z1201" s="147">
        <f t="shared" si="18"/>
        <v>3000</v>
      </c>
      <c r="AA1201" s="147">
        <v>27702</v>
      </c>
      <c r="AB1201" s="147"/>
      <c r="AC1201" s="147"/>
      <c r="AD1201" s="147">
        <v>0</v>
      </c>
      <c r="AE1201" s="147">
        <v>0</v>
      </c>
      <c r="AF1201" s="147">
        <v>3000</v>
      </c>
      <c r="AG1201" s="147">
        <v>247.02</v>
      </c>
      <c r="AH1201" s="147">
        <v>0</v>
      </c>
      <c r="AI1201" s="147">
        <v>3247.02</v>
      </c>
      <c r="AJ1201" s="147">
        <v>24454.98</v>
      </c>
      <c r="AK1201" s="147"/>
      <c r="AL1201" s="147">
        <v>24454.98</v>
      </c>
      <c r="AM1201" s="147" t="s">
        <v>6195</v>
      </c>
      <c r="AN1201" s="147"/>
      <c r="AO1201" s="1" t="s">
        <v>6196</v>
      </c>
      <c r="AP1201" s="149"/>
    </row>
    <row r="1202" spans="1:42" ht="38.25">
      <c r="A1202" s="2">
        <v>1196</v>
      </c>
      <c r="B1202" s="145">
        <v>90081</v>
      </c>
      <c r="C1202" s="146" t="s">
        <v>6197</v>
      </c>
      <c r="D1202" s="147" t="s">
        <v>6159</v>
      </c>
      <c r="E1202" s="148" t="s">
        <v>6160</v>
      </c>
      <c r="F1202" s="147" t="s">
        <v>3311</v>
      </c>
      <c r="G1202" s="148"/>
      <c r="H1202" s="147" t="s">
        <v>3233</v>
      </c>
      <c r="I1202" s="147"/>
      <c r="J1202" s="147"/>
      <c r="K1202" s="147">
        <v>24702</v>
      </c>
      <c r="L1202" s="147"/>
      <c r="M1202" s="147">
        <v>0</v>
      </c>
      <c r="N1202" s="147">
        <v>24702</v>
      </c>
      <c r="O1202" s="147"/>
      <c r="P1202" s="147">
        <v>2000</v>
      </c>
      <c r="Q1202" s="147">
        <v>1000</v>
      </c>
      <c r="R1202" s="147"/>
      <c r="S1202" s="147"/>
      <c r="T1202" s="147"/>
      <c r="U1202" s="147"/>
      <c r="V1202" s="147">
        <v>0</v>
      </c>
      <c r="W1202" s="147"/>
      <c r="X1202" s="147"/>
      <c r="Y1202" s="147"/>
      <c r="Z1202" s="147">
        <f t="shared" si="18"/>
        <v>3000</v>
      </c>
      <c r="AA1202" s="147">
        <v>27702</v>
      </c>
      <c r="AB1202" s="147"/>
      <c r="AC1202" s="147"/>
      <c r="AD1202" s="147">
        <v>0</v>
      </c>
      <c r="AE1202" s="147">
        <v>0</v>
      </c>
      <c r="AF1202" s="147">
        <v>2000</v>
      </c>
      <c r="AG1202" s="147">
        <v>257.02</v>
      </c>
      <c r="AH1202" s="147">
        <v>0</v>
      </c>
      <c r="AI1202" s="147">
        <v>2257.02</v>
      </c>
      <c r="AJ1202" s="147">
        <v>25444.98</v>
      </c>
      <c r="AK1202" s="147"/>
      <c r="AL1202" s="147">
        <v>25444.98</v>
      </c>
      <c r="AM1202" s="147" t="s">
        <v>6198</v>
      </c>
      <c r="AN1202" s="147"/>
      <c r="AO1202" s="1" t="s">
        <v>6199</v>
      </c>
      <c r="AP1202" s="149"/>
    </row>
    <row r="1203" spans="1:42" ht="38.25">
      <c r="A1203" s="2">
        <v>1197</v>
      </c>
      <c r="B1203" s="145">
        <v>5450</v>
      </c>
      <c r="C1203" s="146" t="s">
        <v>6200</v>
      </c>
      <c r="D1203" s="147" t="s">
        <v>623</v>
      </c>
      <c r="E1203" s="148" t="s">
        <v>6201</v>
      </c>
      <c r="F1203" s="147" t="s">
        <v>3311</v>
      </c>
      <c r="G1203" s="148" t="s">
        <v>1723</v>
      </c>
      <c r="H1203" s="147" t="s">
        <v>145</v>
      </c>
      <c r="I1203" s="147"/>
      <c r="J1203" s="147"/>
      <c r="K1203" s="147">
        <v>52774</v>
      </c>
      <c r="L1203" s="147">
        <v>14072</v>
      </c>
      <c r="M1203" s="147">
        <v>6684.6</v>
      </c>
      <c r="N1203" s="147">
        <v>60161.4</v>
      </c>
      <c r="O1203" s="147">
        <v>4620</v>
      </c>
      <c r="P1203" s="147">
        <v>2000</v>
      </c>
      <c r="Q1203" s="147">
        <v>1000</v>
      </c>
      <c r="R1203" s="147"/>
      <c r="S1203" s="147"/>
      <c r="T1203" s="147">
        <v>2400</v>
      </c>
      <c r="U1203" s="147"/>
      <c r="V1203" s="147"/>
      <c r="W1203" s="147">
        <v>6000</v>
      </c>
      <c r="X1203" s="147"/>
      <c r="Y1203" s="147"/>
      <c r="Z1203" s="147">
        <f t="shared" si="18"/>
        <v>16020</v>
      </c>
      <c r="AA1203" s="147">
        <v>89550.6</v>
      </c>
      <c r="AB1203" s="147"/>
      <c r="AC1203" s="147">
        <v>54973.93</v>
      </c>
      <c r="AD1203" s="147">
        <v>0</v>
      </c>
      <c r="AE1203" s="147">
        <v>13369.2</v>
      </c>
      <c r="AF1203" s="147">
        <v>15000</v>
      </c>
      <c r="AG1203" s="147">
        <v>500</v>
      </c>
      <c r="AH1203" s="147">
        <v>24662.78</v>
      </c>
      <c r="AI1203" s="147">
        <v>53531.98</v>
      </c>
      <c r="AJ1203" s="147">
        <v>36018.620000000003</v>
      </c>
      <c r="AK1203" s="147"/>
      <c r="AL1203" s="147">
        <v>36018.620000000003</v>
      </c>
      <c r="AM1203" s="147" t="s">
        <v>6202</v>
      </c>
      <c r="AN1203" s="147" t="s">
        <v>6203</v>
      </c>
      <c r="AO1203" s="1" t="s">
        <v>6204</v>
      </c>
      <c r="AP1203" s="149"/>
    </row>
    <row r="1204" spans="1:42" ht="38.25">
      <c r="A1204" s="2">
        <v>1198</v>
      </c>
      <c r="B1204" s="145">
        <v>5684</v>
      </c>
      <c r="C1204" s="146" t="s">
        <v>6205</v>
      </c>
      <c r="D1204" s="147" t="s">
        <v>623</v>
      </c>
      <c r="E1204" s="148" t="s">
        <v>6201</v>
      </c>
      <c r="F1204" s="147" t="s">
        <v>3311</v>
      </c>
      <c r="G1204" s="148" t="s">
        <v>2480</v>
      </c>
      <c r="H1204" s="147" t="s">
        <v>144</v>
      </c>
      <c r="I1204" s="147" t="s">
        <v>1959</v>
      </c>
      <c r="J1204" s="147"/>
      <c r="K1204" s="147">
        <v>38491</v>
      </c>
      <c r="L1204" s="147">
        <v>15396</v>
      </c>
      <c r="M1204" s="147">
        <v>5388.7</v>
      </c>
      <c r="N1204" s="147">
        <v>48498.3</v>
      </c>
      <c r="O1204" s="147">
        <v>3344</v>
      </c>
      <c r="P1204" s="147">
        <v>2000</v>
      </c>
      <c r="Q1204" s="147">
        <v>1000</v>
      </c>
      <c r="R1204" s="147"/>
      <c r="S1204" s="147"/>
      <c r="T1204" s="147"/>
      <c r="U1204" s="147"/>
      <c r="V1204" s="147"/>
      <c r="W1204" s="147"/>
      <c r="X1204" s="147"/>
      <c r="Y1204" s="147"/>
      <c r="Z1204" s="147">
        <f t="shared" si="18"/>
        <v>6344</v>
      </c>
      <c r="AA1204" s="147">
        <v>65619.7</v>
      </c>
      <c r="AB1204" s="147"/>
      <c r="AC1204" s="147">
        <v>27652.880000000001</v>
      </c>
      <c r="AD1204" s="147">
        <v>0</v>
      </c>
      <c r="AE1204" s="147">
        <v>10777.4</v>
      </c>
      <c r="AF1204" s="147">
        <v>25000</v>
      </c>
      <c r="AG1204" s="147">
        <v>472.17</v>
      </c>
      <c r="AH1204" s="147">
        <v>6521.94</v>
      </c>
      <c r="AI1204" s="147">
        <v>42771.51</v>
      </c>
      <c r="AJ1204" s="147">
        <v>22848.19</v>
      </c>
      <c r="AK1204" s="147"/>
      <c r="AL1204" s="147">
        <v>22848.19</v>
      </c>
      <c r="AM1204" s="147" t="s">
        <v>6206</v>
      </c>
      <c r="AN1204" s="147" t="s">
        <v>6207</v>
      </c>
      <c r="AO1204" s="1" t="s">
        <v>6208</v>
      </c>
      <c r="AP1204" s="149"/>
    </row>
    <row r="1205" spans="1:42" ht="51">
      <c r="A1205" s="2">
        <v>1199</v>
      </c>
      <c r="B1205" s="145">
        <v>5689</v>
      </c>
      <c r="C1205" s="146" t="s">
        <v>1358</v>
      </c>
      <c r="D1205" s="147" t="s">
        <v>623</v>
      </c>
      <c r="E1205" s="148" t="s">
        <v>6201</v>
      </c>
      <c r="F1205" s="147" t="s">
        <v>3311</v>
      </c>
      <c r="G1205" s="148" t="s">
        <v>1693</v>
      </c>
      <c r="H1205" s="147" t="s">
        <v>142</v>
      </c>
      <c r="I1205" s="147"/>
      <c r="J1205" s="147"/>
      <c r="K1205" s="147">
        <v>46207</v>
      </c>
      <c r="L1205" s="147">
        <v>9240</v>
      </c>
      <c r="M1205" s="147">
        <v>5544.7</v>
      </c>
      <c r="N1205" s="147">
        <v>49902.3</v>
      </c>
      <c r="O1205" s="147">
        <v>4220</v>
      </c>
      <c r="P1205" s="147">
        <v>2000</v>
      </c>
      <c r="Q1205" s="147">
        <v>1000</v>
      </c>
      <c r="R1205" s="147"/>
      <c r="S1205" s="147">
        <v>0</v>
      </c>
      <c r="T1205" s="147">
        <v>-6594.83</v>
      </c>
      <c r="U1205" s="147"/>
      <c r="V1205" s="147"/>
      <c r="W1205" s="147">
        <v>-14655.17</v>
      </c>
      <c r="X1205" s="147"/>
      <c r="Y1205" s="147"/>
      <c r="Z1205" s="147">
        <f t="shared" si="18"/>
        <v>-14030</v>
      </c>
      <c r="AA1205" s="147">
        <v>46961.7</v>
      </c>
      <c r="AB1205" s="147"/>
      <c r="AC1205" s="147">
        <v>34508.910000000003</v>
      </c>
      <c r="AD1205" s="147">
        <v>0</v>
      </c>
      <c r="AE1205" s="147">
        <v>11089.4</v>
      </c>
      <c r="AF1205" s="147">
        <v>10000</v>
      </c>
      <c r="AG1205" s="147">
        <v>500</v>
      </c>
      <c r="AH1205" s="147">
        <v>6528.76</v>
      </c>
      <c r="AI1205" s="147">
        <v>28118.16</v>
      </c>
      <c r="AJ1205" s="147">
        <v>18843.54</v>
      </c>
      <c r="AK1205" s="147"/>
      <c r="AL1205" s="147">
        <v>18843.54</v>
      </c>
      <c r="AM1205" s="147" t="s">
        <v>6209</v>
      </c>
      <c r="AN1205" s="147" t="s">
        <v>6210</v>
      </c>
      <c r="AO1205" s="1" t="s">
        <v>6211</v>
      </c>
      <c r="AP1205" s="149"/>
    </row>
    <row r="1206" spans="1:42" ht="38.25">
      <c r="A1206" s="2">
        <v>1200</v>
      </c>
      <c r="B1206" s="145">
        <v>5744</v>
      </c>
      <c r="C1206" s="146" t="s">
        <v>6212</v>
      </c>
      <c r="D1206" s="147" t="s">
        <v>623</v>
      </c>
      <c r="E1206" s="148" t="s">
        <v>6201</v>
      </c>
      <c r="F1206" s="147" t="s">
        <v>3311</v>
      </c>
      <c r="G1206" s="148" t="s">
        <v>1716</v>
      </c>
      <c r="H1206" s="147" t="s">
        <v>144</v>
      </c>
      <c r="I1206" s="147"/>
      <c r="J1206" s="147"/>
      <c r="K1206" s="147">
        <v>35420</v>
      </c>
      <c r="L1206" s="147">
        <v>12991</v>
      </c>
      <c r="M1206" s="147">
        <v>4841.1000000000004</v>
      </c>
      <c r="N1206" s="147">
        <v>43569.9</v>
      </c>
      <c r="O1206" s="147">
        <v>3344</v>
      </c>
      <c r="P1206" s="147">
        <v>2000</v>
      </c>
      <c r="Q1206" s="147">
        <v>1000</v>
      </c>
      <c r="R1206" s="147"/>
      <c r="S1206" s="147"/>
      <c r="T1206" s="147"/>
      <c r="U1206" s="147"/>
      <c r="V1206" s="147"/>
      <c r="W1206" s="147"/>
      <c r="X1206" s="147"/>
      <c r="Y1206" s="147"/>
      <c r="Z1206" s="147">
        <f t="shared" si="18"/>
        <v>6344</v>
      </c>
      <c r="AA1206" s="147">
        <v>59596.1</v>
      </c>
      <c r="AB1206" s="147"/>
      <c r="AC1206" s="147">
        <v>33698.83</v>
      </c>
      <c r="AD1206" s="147">
        <v>0</v>
      </c>
      <c r="AE1206" s="147">
        <v>9682.2000000000007</v>
      </c>
      <c r="AF1206" s="147">
        <v>7000</v>
      </c>
      <c r="AG1206" s="147">
        <v>442.24</v>
      </c>
      <c r="AH1206" s="147">
        <v>8850.65</v>
      </c>
      <c r="AI1206" s="147">
        <v>25975.09</v>
      </c>
      <c r="AJ1206" s="147">
        <v>33621.01</v>
      </c>
      <c r="AK1206" s="147"/>
      <c r="AL1206" s="147">
        <v>33621.01</v>
      </c>
      <c r="AM1206" s="147" t="s">
        <v>6213</v>
      </c>
      <c r="AN1206" s="147" t="s">
        <v>6214</v>
      </c>
      <c r="AO1206" s="1" t="s">
        <v>6215</v>
      </c>
      <c r="AP1206" s="149"/>
    </row>
    <row r="1207" spans="1:42" ht="38.25">
      <c r="A1207" s="2">
        <v>1201</v>
      </c>
      <c r="B1207" s="145">
        <v>5843</v>
      </c>
      <c r="C1207" s="146" t="s">
        <v>6216</v>
      </c>
      <c r="D1207" s="147" t="s">
        <v>623</v>
      </c>
      <c r="E1207" s="148" t="s">
        <v>6201</v>
      </c>
      <c r="F1207" s="147" t="s">
        <v>3311</v>
      </c>
      <c r="G1207" s="148" t="s">
        <v>1716</v>
      </c>
      <c r="H1207" s="147" t="s">
        <v>144</v>
      </c>
      <c r="I1207" s="147"/>
      <c r="J1207" s="147"/>
      <c r="K1207" s="147">
        <v>35420</v>
      </c>
      <c r="L1207" s="147">
        <v>12991</v>
      </c>
      <c r="M1207" s="147">
        <v>4841.1000000000004</v>
      </c>
      <c r="N1207" s="147">
        <v>43569.9</v>
      </c>
      <c r="O1207" s="147">
        <v>3344</v>
      </c>
      <c r="P1207" s="147">
        <v>2000</v>
      </c>
      <c r="Q1207" s="147">
        <v>1000</v>
      </c>
      <c r="R1207" s="147"/>
      <c r="S1207" s="147"/>
      <c r="T1207" s="147"/>
      <c r="U1207" s="147"/>
      <c r="V1207" s="147"/>
      <c r="W1207" s="147"/>
      <c r="X1207" s="147"/>
      <c r="Y1207" s="147"/>
      <c r="Z1207" s="147">
        <f t="shared" si="18"/>
        <v>6344</v>
      </c>
      <c r="AA1207" s="147">
        <v>59596.1</v>
      </c>
      <c r="AB1207" s="147"/>
      <c r="AC1207" s="147">
        <v>30070.639999999999</v>
      </c>
      <c r="AD1207" s="147">
        <v>0</v>
      </c>
      <c r="AE1207" s="147">
        <v>9682.2000000000007</v>
      </c>
      <c r="AF1207" s="147">
        <v>3000</v>
      </c>
      <c r="AG1207" s="147">
        <v>469.37</v>
      </c>
      <c r="AH1207" s="147">
        <v>7696.04</v>
      </c>
      <c r="AI1207" s="147">
        <v>20847.61</v>
      </c>
      <c r="AJ1207" s="147">
        <v>38748.49</v>
      </c>
      <c r="AK1207" s="147"/>
      <c r="AL1207" s="147">
        <v>38748.49</v>
      </c>
      <c r="AM1207" s="147" t="s">
        <v>6217</v>
      </c>
      <c r="AN1207" s="147" t="s">
        <v>6218</v>
      </c>
      <c r="AO1207" s="1" t="s">
        <v>6219</v>
      </c>
      <c r="AP1207" s="149"/>
    </row>
    <row r="1208" spans="1:42" ht="38.25">
      <c r="A1208" s="2">
        <v>1202</v>
      </c>
      <c r="B1208" s="145">
        <v>5856</v>
      </c>
      <c r="C1208" s="146" t="s">
        <v>6220</v>
      </c>
      <c r="D1208" s="147" t="s">
        <v>623</v>
      </c>
      <c r="E1208" s="148" t="s">
        <v>6201</v>
      </c>
      <c r="F1208" s="147" t="s">
        <v>3311</v>
      </c>
      <c r="G1208" s="148" t="s">
        <v>1716</v>
      </c>
      <c r="H1208" s="147" t="s">
        <v>144</v>
      </c>
      <c r="I1208" s="147"/>
      <c r="J1208" s="147"/>
      <c r="K1208" s="147">
        <v>35420</v>
      </c>
      <c r="L1208" s="147">
        <v>12991</v>
      </c>
      <c r="M1208" s="147">
        <v>4841.1000000000004</v>
      </c>
      <c r="N1208" s="147">
        <v>43569.9</v>
      </c>
      <c r="O1208" s="147">
        <v>3344</v>
      </c>
      <c r="P1208" s="147">
        <v>2000</v>
      </c>
      <c r="Q1208" s="147">
        <v>1000</v>
      </c>
      <c r="R1208" s="147"/>
      <c r="S1208" s="147"/>
      <c r="T1208" s="147"/>
      <c r="U1208" s="147"/>
      <c r="V1208" s="147"/>
      <c r="W1208" s="147"/>
      <c r="X1208" s="147"/>
      <c r="Y1208" s="147"/>
      <c r="Z1208" s="147">
        <f t="shared" si="18"/>
        <v>6344</v>
      </c>
      <c r="AA1208" s="147">
        <v>59596.1</v>
      </c>
      <c r="AB1208" s="147"/>
      <c r="AC1208" s="147">
        <v>27890.09</v>
      </c>
      <c r="AD1208" s="147">
        <v>0</v>
      </c>
      <c r="AE1208" s="147">
        <v>9682.2000000000007</v>
      </c>
      <c r="AF1208" s="147">
        <v>16000</v>
      </c>
      <c r="AG1208" s="147">
        <v>469.41</v>
      </c>
      <c r="AH1208" s="147">
        <v>4772.08</v>
      </c>
      <c r="AI1208" s="147">
        <v>30923.69</v>
      </c>
      <c r="AJ1208" s="147">
        <v>28672.41</v>
      </c>
      <c r="AK1208" s="147"/>
      <c r="AL1208" s="147">
        <v>28672.41</v>
      </c>
      <c r="AM1208" s="147" t="s">
        <v>6221</v>
      </c>
      <c r="AN1208" s="147" t="s">
        <v>6222</v>
      </c>
      <c r="AO1208" s="1" t="s">
        <v>6223</v>
      </c>
      <c r="AP1208" s="149"/>
    </row>
    <row r="1209" spans="1:42" ht="38.25">
      <c r="A1209" s="2">
        <v>1203</v>
      </c>
      <c r="B1209" s="145">
        <v>5886</v>
      </c>
      <c r="C1209" s="146" t="s">
        <v>130</v>
      </c>
      <c r="D1209" s="147" t="s">
        <v>623</v>
      </c>
      <c r="E1209" s="148" t="s">
        <v>6201</v>
      </c>
      <c r="F1209" s="147" t="s">
        <v>3311</v>
      </c>
      <c r="G1209" s="148" t="s">
        <v>1686</v>
      </c>
      <c r="H1209" s="147" t="s">
        <v>142</v>
      </c>
      <c r="I1209" s="147"/>
      <c r="J1209" s="147"/>
      <c r="K1209" s="147">
        <v>46207</v>
      </c>
      <c r="L1209" s="147">
        <v>10780</v>
      </c>
      <c r="M1209" s="147">
        <v>5698.7</v>
      </c>
      <c r="N1209" s="147">
        <v>51288.3</v>
      </c>
      <c r="O1209" s="147">
        <v>4220</v>
      </c>
      <c r="P1209" s="147">
        <v>2000</v>
      </c>
      <c r="Q1209" s="147">
        <v>1000</v>
      </c>
      <c r="R1209" s="147"/>
      <c r="S1209" s="147"/>
      <c r="T1209" s="147"/>
      <c r="U1209" s="147"/>
      <c r="V1209" s="147"/>
      <c r="W1209" s="147"/>
      <c r="X1209" s="147"/>
      <c r="Y1209" s="147"/>
      <c r="Z1209" s="147">
        <f t="shared" si="18"/>
        <v>7220</v>
      </c>
      <c r="AA1209" s="147">
        <v>69905.7</v>
      </c>
      <c r="AB1209" s="147"/>
      <c r="AC1209" s="147">
        <v>33882.17</v>
      </c>
      <c r="AD1209" s="147">
        <v>0</v>
      </c>
      <c r="AE1209" s="147">
        <v>11397.4</v>
      </c>
      <c r="AF1209" s="147">
        <v>12000</v>
      </c>
      <c r="AG1209" s="147">
        <v>458.58</v>
      </c>
      <c r="AH1209" s="147">
        <v>11027</v>
      </c>
      <c r="AI1209" s="147">
        <v>34882.980000000003</v>
      </c>
      <c r="AJ1209" s="147">
        <v>35022.720000000001</v>
      </c>
      <c r="AK1209" s="147"/>
      <c r="AL1209" s="147">
        <v>35022.720000000001</v>
      </c>
      <c r="AM1209" s="147" t="s">
        <v>6224</v>
      </c>
      <c r="AN1209" s="147" t="s">
        <v>6225</v>
      </c>
      <c r="AO1209" s="1" t="s">
        <v>6226</v>
      </c>
      <c r="AP1209" s="149"/>
    </row>
    <row r="1210" spans="1:42" ht="38.25">
      <c r="A1210" s="2">
        <v>1204</v>
      </c>
      <c r="B1210" s="145">
        <v>6175</v>
      </c>
      <c r="C1210" s="146" t="s">
        <v>6227</v>
      </c>
      <c r="D1210" s="147" t="s">
        <v>623</v>
      </c>
      <c r="E1210" s="148" t="s">
        <v>6201</v>
      </c>
      <c r="F1210" s="147" t="s">
        <v>3311</v>
      </c>
      <c r="G1210" s="148" t="s">
        <v>2821</v>
      </c>
      <c r="H1210" s="147" t="s">
        <v>142</v>
      </c>
      <c r="I1210" s="147"/>
      <c r="J1210" s="147"/>
      <c r="K1210" s="147">
        <v>46207</v>
      </c>
      <c r="L1210" s="147">
        <v>6160</v>
      </c>
      <c r="M1210" s="147">
        <v>5236.7</v>
      </c>
      <c r="N1210" s="147">
        <v>47130.3</v>
      </c>
      <c r="O1210" s="147">
        <v>4220</v>
      </c>
      <c r="P1210" s="147">
        <v>2000</v>
      </c>
      <c r="Q1210" s="147">
        <v>1000</v>
      </c>
      <c r="R1210" s="147"/>
      <c r="S1210" s="147"/>
      <c r="T1210" s="147"/>
      <c r="U1210" s="147"/>
      <c r="V1210" s="147"/>
      <c r="W1210" s="147"/>
      <c r="X1210" s="147"/>
      <c r="Y1210" s="147"/>
      <c r="Z1210" s="147">
        <f t="shared" si="18"/>
        <v>7220</v>
      </c>
      <c r="AA1210" s="147">
        <v>64823.7</v>
      </c>
      <c r="AB1210" s="147"/>
      <c r="AC1210" s="147">
        <v>33516.519999999997</v>
      </c>
      <c r="AD1210" s="147">
        <v>0</v>
      </c>
      <c r="AE1210" s="147">
        <v>10473.4</v>
      </c>
      <c r="AF1210" s="147">
        <v>15000</v>
      </c>
      <c r="AG1210" s="147">
        <v>469.32</v>
      </c>
      <c r="AH1210" s="147">
        <v>9963.98</v>
      </c>
      <c r="AI1210" s="147">
        <v>35906.699999999997</v>
      </c>
      <c r="AJ1210" s="147">
        <v>28917</v>
      </c>
      <c r="AK1210" s="147"/>
      <c r="AL1210" s="147">
        <v>28917</v>
      </c>
      <c r="AM1210" s="147" t="s">
        <v>6228</v>
      </c>
      <c r="AN1210" s="147" t="s">
        <v>6229</v>
      </c>
      <c r="AO1210" s="1" t="s">
        <v>6230</v>
      </c>
      <c r="AP1210" s="149"/>
    </row>
    <row r="1211" spans="1:42" ht="38.25">
      <c r="A1211" s="2">
        <v>1205</v>
      </c>
      <c r="B1211" s="145">
        <v>6480</v>
      </c>
      <c r="C1211" s="146" t="s">
        <v>6231</v>
      </c>
      <c r="D1211" s="147" t="s">
        <v>623</v>
      </c>
      <c r="E1211" s="148" t="s">
        <v>6201</v>
      </c>
      <c r="F1211" s="147" t="s">
        <v>3311</v>
      </c>
      <c r="G1211" s="148" t="s">
        <v>2989</v>
      </c>
      <c r="H1211" s="147" t="s">
        <v>615</v>
      </c>
      <c r="I1211" s="147"/>
      <c r="J1211" s="147"/>
      <c r="K1211" s="147">
        <v>43689</v>
      </c>
      <c r="L1211" s="147">
        <v>0</v>
      </c>
      <c r="M1211" s="147">
        <v>4368.8999999999996</v>
      </c>
      <c r="N1211" s="147">
        <v>39320.1</v>
      </c>
      <c r="O1211" s="147">
        <v>3850</v>
      </c>
      <c r="P1211" s="147">
        <v>2000</v>
      </c>
      <c r="Q1211" s="147">
        <v>1000</v>
      </c>
      <c r="R1211" s="147"/>
      <c r="S1211" s="147"/>
      <c r="T1211" s="147"/>
      <c r="U1211" s="147"/>
      <c r="V1211" s="147"/>
      <c r="W1211" s="147"/>
      <c r="X1211" s="147"/>
      <c r="Y1211" s="147"/>
      <c r="Z1211" s="147">
        <f t="shared" si="18"/>
        <v>6850</v>
      </c>
      <c r="AA1211" s="147">
        <v>54907.9</v>
      </c>
      <c r="AB1211" s="147"/>
      <c r="AC1211" s="147">
        <v>25125.67</v>
      </c>
      <c r="AD1211" s="147">
        <v>0</v>
      </c>
      <c r="AE1211" s="147">
        <v>8737.7999999999993</v>
      </c>
      <c r="AF1211" s="147">
        <v>12000</v>
      </c>
      <c r="AG1211" s="147">
        <v>432.36</v>
      </c>
      <c r="AH1211" s="147">
        <v>4049.88</v>
      </c>
      <c r="AI1211" s="147">
        <v>25220.04</v>
      </c>
      <c r="AJ1211" s="147">
        <v>29687.86</v>
      </c>
      <c r="AK1211" s="147"/>
      <c r="AL1211" s="147">
        <v>29687.86</v>
      </c>
      <c r="AM1211" s="147" t="s">
        <v>6232</v>
      </c>
      <c r="AN1211" s="147" t="s">
        <v>6233</v>
      </c>
      <c r="AO1211" s="1" t="s">
        <v>6234</v>
      </c>
      <c r="AP1211" s="149"/>
    </row>
    <row r="1212" spans="1:42" ht="38.25">
      <c r="A1212" s="2">
        <v>1206</v>
      </c>
      <c r="B1212" s="145">
        <v>6497</v>
      </c>
      <c r="C1212" s="146" t="s">
        <v>6235</v>
      </c>
      <c r="D1212" s="147" t="s">
        <v>623</v>
      </c>
      <c r="E1212" s="148" t="s">
        <v>6201</v>
      </c>
      <c r="F1212" s="147" t="s">
        <v>3311</v>
      </c>
      <c r="G1212" s="148" t="s">
        <v>1693</v>
      </c>
      <c r="H1212" s="147" t="s">
        <v>144</v>
      </c>
      <c r="I1212" s="147"/>
      <c r="J1212" s="147"/>
      <c r="K1212" s="147">
        <v>35420</v>
      </c>
      <c r="L1212" s="147">
        <v>7086</v>
      </c>
      <c r="M1212" s="147">
        <v>4250.6000000000004</v>
      </c>
      <c r="N1212" s="147">
        <v>38255.4</v>
      </c>
      <c r="O1212" s="147">
        <v>3344</v>
      </c>
      <c r="P1212" s="147">
        <v>2000</v>
      </c>
      <c r="Q1212" s="147">
        <v>1000</v>
      </c>
      <c r="R1212" s="147"/>
      <c r="S1212" s="147"/>
      <c r="T1212" s="147"/>
      <c r="U1212" s="147"/>
      <c r="V1212" s="147"/>
      <c r="W1212" s="147"/>
      <c r="X1212" s="147"/>
      <c r="Y1212" s="147"/>
      <c r="Z1212" s="147">
        <f t="shared" si="18"/>
        <v>6344</v>
      </c>
      <c r="AA1212" s="147">
        <v>53100.6</v>
      </c>
      <c r="AB1212" s="147"/>
      <c r="AC1212" s="147">
        <v>25173.63</v>
      </c>
      <c r="AD1212" s="147">
        <v>0</v>
      </c>
      <c r="AE1212" s="147">
        <v>8501.2000000000007</v>
      </c>
      <c r="AF1212" s="147">
        <v>10000</v>
      </c>
      <c r="AG1212" s="147">
        <v>335.13</v>
      </c>
      <c r="AH1212" s="147">
        <v>1445.56</v>
      </c>
      <c r="AI1212" s="147">
        <v>20281.89</v>
      </c>
      <c r="AJ1212" s="147">
        <v>32818.71</v>
      </c>
      <c r="AK1212" s="147"/>
      <c r="AL1212" s="147">
        <v>32818.71</v>
      </c>
      <c r="AM1212" s="147" t="s">
        <v>6236</v>
      </c>
      <c r="AN1212" s="147" t="s">
        <v>6237</v>
      </c>
      <c r="AO1212" s="1" t="s">
        <v>6238</v>
      </c>
      <c r="AP1212" s="149"/>
    </row>
    <row r="1213" spans="1:42" ht="38.25">
      <c r="A1213" s="2">
        <v>1207</v>
      </c>
      <c r="B1213" s="145">
        <v>6609</v>
      </c>
      <c r="C1213" s="146" t="s">
        <v>1579</v>
      </c>
      <c r="D1213" s="147" t="s">
        <v>623</v>
      </c>
      <c r="E1213" s="148" t="s">
        <v>6201</v>
      </c>
      <c r="F1213" s="147" t="s">
        <v>3311</v>
      </c>
      <c r="G1213" s="148" t="s">
        <v>2969</v>
      </c>
      <c r="H1213" s="147" t="s">
        <v>144</v>
      </c>
      <c r="I1213" s="147"/>
      <c r="J1213" s="147"/>
      <c r="K1213" s="147">
        <v>35420</v>
      </c>
      <c r="L1213" s="147">
        <v>3543</v>
      </c>
      <c r="M1213" s="147">
        <v>3896.3</v>
      </c>
      <c r="N1213" s="147">
        <v>35066.699999999997</v>
      </c>
      <c r="O1213" s="147">
        <v>3344</v>
      </c>
      <c r="P1213" s="147">
        <v>2000</v>
      </c>
      <c r="Q1213" s="147">
        <v>1000</v>
      </c>
      <c r="R1213" s="147"/>
      <c r="S1213" s="147">
        <v>0</v>
      </c>
      <c r="T1213" s="147"/>
      <c r="U1213" s="147"/>
      <c r="V1213" s="147"/>
      <c r="W1213" s="147"/>
      <c r="X1213" s="147"/>
      <c r="Y1213" s="147"/>
      <c r="Z1213" s="147">
        <f t="shared" si="18"/>
        <v>6344</v>
      </c>
      <c r="AA1213" s="147">
        <v>49203.3</v>
      </c>
      <c r="AB1213" s="147"/>
      <c r="AC1213" s="147">
        <v>24948.720000000001</v>
      </c>
      <c r="AD1213" s="147">
        <v>0</v>
      </c>
      <c r="AE1213" s="147">
        <v>7792.6</v>
      </c>
      <c r="AF1213" s="147">
        <v>15000</v>
      </c>
      <c r="AG1213" s="147">
        <v>457.52</v>
      </c>
      <c r="AH1213" s="147">
        <v>1400.15</v>
      </c>
      <c r="AI1213" s="147">
        <v>24650.27</v>
      </c>
      <c r="AJ1213" s="147">
        <v>24553.03</v>
      </c>
      <c r="AK1213" s="147"/>
      <c r="AL1213" s="147">
        <v>24553.03</v>
      </c>
      <c r="AM1213" s="147" t="s">
        <v>6239</v>
      </c>
      <c r="AN1213" s="147" t="s">
        <v>6240</v>
      </c>
      <c r="AO1213" s="1" t="s">
        <v>6241</v>
      </c>
      <c r="AP1213" s="149"/>
    </row>
    <row r="1214" spans="1:42" ht="38.25">
      <c r="A1214" s="2">
        <v>1208</v>
      </c>
      <c r="B1214" s="145">
        <v>6857</v>
      </c>
      <c r="C1214" s="146" t="s">
        <v>6242</v>
      </c>
      <c r="D1214" s="147" t="s">
        <v>623</v>
      </c>
      <c r="E1214" s="148" t="s">
        <v>6201</v>
      </c>
      <c r="F1214" s="147" t="s">
        <v>3311</v>
      </c>
      <c r="G1214" s="148" t="s">
        <v>2821</v>
      </c>
      <c r="H1214" s="147" t="s">
        <v>144</v>
      </c>
      <c r="I1214" s="147"/>
      <c r="J1214" s="147"/>
      <c r="K1214" s="147">
        <v>35420</v>
      </c>
      <c r="L1214" s="147">
        <v>4724</v>
      </c>
      <c r="M1214" s="147">
        <v>4014.4</v>
      </c>
      <c r="N1214" s="147">
        <v>36129.599999999999</v>
      </c>
      <c r="O1214" s="147">
        <v>3344</v>
      </c>
      <c r="P1214" s="147">
        <v>2000</v>
      </c>
      <c r="Q1214" s="147">
        <v>1000</v>
      </c>
      <c r="R1214" s="147"/>
      <c r="S1214" s="147"/>
      <c r="T1214" s="147"/>
      <c r="U1214" s="147"/>
      <c r="V1214" s="147"/>
      <c r="W1214" s="147"/>
      <c r="X1214" s="147"/>
      <c r="Y1214" s="147"/>
      <c r="Z1214" s="147">
        <f t="shared" si="18"/>
        <v>6344</v>
      </c>
      <c r="AA1214" s="147">
        <v>50502.400000000001</v>
      </c>
      <c r="AB1214" s="147"/>
      <c r="AC1214" s="147">
        <v>10434.41</v>
      </c>
      <c r="AD1214" s="147">
        <v>0</v>
      </c>
      <c r="AE1214" s="147">
        <v>8028.8</v>
      </c>
      <c r="AF1214" s="147">
        <v>13500</v>
      </c>
      <c r="AG1214" s="147">
        <v>432.9</v>
      </c>
      <c r="AH1214" s="147">
        <v>615.35</v>
      </c>
      <c r="AI1214" s="147">
        <v>22577.05</v>
      </c>
      <c r="AJ1214" s="147">
        <v>27925.35</v>
      </c>
      <c r="AK1214" s="147"/>
      <c r="AL1214" s="147">
        <v>27925.35</v>
      </c>
      <c r="AM1214" s="147" t="s">
        <v>6243</v>
      </c>
      <c r="AN1214" s="147" t="s">
        <v>6244</v>
      </c>
      <c r="AO1214" s="1" t="s">
        <v>6245</v>
      </c>
      <c r="AP1214" s="149"/>
    </row>
    <row r="1215" spans="1:42" ht="38.25">
      <c r="A1215" s="2">
        <v>1209</v>
      </c>
      <c r="B1215" s="145">
        <v>90087</v>
      </c>
      <c r="C1215" s="146" t="s">
        <v>6246</v>
      </c>
      <c r="D1215" s="147" t="s">
        <v>623</v>
      </c>
      <c r="E1215" s="148" t="s">
        <v>6201</v>
      </c>
      <c r="F1215" s="147" t="s">
        <v>3311</v>
      </c>
      <c r="G1215" s="148"/>
      <c r="H1215" s="147" t="s">
        <v>3233</v>
      </c>
      <c r="I1215" s="147"/>
      <c r="J1215" s="147"/>
      <c r="K1215" s="147">
        <v>24702</v>
      </c>
      <c r="L1215" s="147"/>
      <c r="M1215" s="147">
        <v>0</v>
      </c>
      <c r="N1215" s="147">
        <v>24702</v>
      </c>
      <c r="O1215" s="147"/>
      <c r="P1215" s="147">
        <v>2000</v>
      </c>
      <c r="Q1215" s="147">
        <v>1000</v>
      </c>
      <c r="R1215" s="147"/>
      <c r="S1215" s="147"/>
      <c r="T1215" s="147"/>
      <c r="U1215" s="147"/>
      <c r="V1215" s="147">
        <v>0</v>
      </c>
      <c r="W1215" s="147"/>
      <c r="X1215" s="147"/>
      <c r="Y1215" s="147"/>
      <c r="Z1215" s="147">
        <f t="shared" si="18"/>
        <v>3000</v>
      </c>
      <c r="AA1215" s="147">
        <v>27702</v>
      </c>
      <c r="AB1215" s="147"/>
      <c r="AC1215" s="147"/>
      <c r="AD1215" s="147">
        <v>0</v>
      </c>
      <c r="AE1215" s="147">
        <v>0</v>
      </c>
      <c r="AF1215" s="147">
        <v>0</v>
      </c>
      <c r="AG1215" s="147">
        <v>277.02</v>
      </c>
      <c r="AH1215" s="147">
        <v>0</v>
      </c>
      <c r="AI1215" s="147">
        <v>277.02</v>
      </c>
      <c r="AJ1215" s="147">
        <v>27424.98</v>
      </c>
      <c r="AK1215" s="147"/>
      <c r="AL1215" s="147">
        <v>27424.98</v>
      </c>
      <c r="AM1215" s="147" t="s">
        <v>6247</v>
      </c>
      <c r="AN1215" s="147"/>
      <c r="AO1215" s="1">
        <v>0</v>
      </c>
      <c r="AP1215" s="149"/>
    </row>
    <row r="1216" spans="1:42" ht="38.25">
      <c r="A1216" s="2">
        <v>1210</v>
      </c>
      <c r="B1216" s="145">
        <v>5617</v>
      </c>
      <c r="C1216" s="146" t="s">
        <v>6248</v>
      </c>
      <c r="D1216" s="147" t="s">
        <v>6249</v>
      </c>
      <c r="E1216" s="148" t="s">
        <v>6250</v>
      </c>
      <c r="F1216" s="147" t="s">
        <v>3311</v>
      </c>
      <c r="G1216" s="148" t="s">
        <v>1716</v>
      </c>
      <c r="H1216" s="147" t="s">
        <v>144</v>
      </c>
      <c r="I1216" s="147"/>
      <c r="J1216" s="147"/>
      <c r="K1216" s="147">
        <v>35420</v>
      </c>
      <c r="L1216" s="147">
        <v>12991</v>
      </c>
      <c r="M1216" s="147">
        <v>4841.1000000000004</v>
      </c>
      <c r="N1216" s="147">
        <v>43569.9</v>
      </c>
      <c r="O1216" s="147">
        <v>3344</v>
      </c>
      <c r="P1216" s="147">
        <v>2000</v>
      </c>
      <c r="Q1216" s="147">
        <v>1000</v>
      </c>
      <c r="R1216" s="147"/>
      <c r="S1216" s="147"/>
      <c r="T1216" s="147"/>
      <c r="U1216" s="147"/>
      <c r="V1216" s="147"/>
      <c r="W1216" s="147"/>
      <c r="X1216" s="147"/>
      <c r="Y1216" s="147"/>
      <c r="Z1216" s="147">
        <f t="shared" si="18"/>
        <v>6344</v>
      </c>
      <c r="AA1216" s="147">
        <v>59596.1</v>
      </c>
      <c r="AB1216" s="147"/>
      <c r="AC1216" s="147">
        <v>28582.17</v>
      </c>
      <c r="AD1216" s="147">
        <v>0</v>
      </c>
      <c r="AE1216" s="147">
        <v>9682.2000000000007</v>
      </c>
      <c r="AF1216" s="147">
        <v>10000</v>
      </c>
      <c r="AG1216" s="147">
        <v>446.33</v>
      </c>
      <c r="AH1216" s="147">
        <v>6600.65</v>
      </c>
      <c r="AI1216" s="147">
        <v>26729.18</v>
      </c>
      <c r="AJ1216" s="147">
        <v>32866.92</v>
      </c>
      <c r="AK1216" s="147"/>
      <c r="AL1216" s="147">
        <v>32866.92</v>
      </c>
      <c r="AM1216" s="147" t="s">
        <v>6251</v>
      </c>
      <c r="AN1216" s="147" t="s">
        <v>6252</v>
      </c>
      <c r="AO1216" s="1" t="s">
        <v>6253</v>
      </c>
      <c r="AP1216" s="149"/>
    </row>
    <row r="1217" spans="1:42" ht="38.25">
      <c r="A1217" s="2">
        <v>1211</v>
      </c>
      <c r="B1217" s="145">
        <v>5724</v>
      </c>
      <c r="C1217" s="146" t="s">
        <v>6254</v>
      </c>
      <c r="D1217" s="147" t="s">
        <v>6249</v>
      </c>
      <c r="E1217" s="148" t="s">
        <v>6250</v>
      </c>
      <c r="F1217" s="147" t="s">
        <v>3311</v>
      </c>
      <c r="G1217" s="148" t="s">
        <v>1716</v>
      </c>
      <c r="H1217" s="147" t="s">
        <v>144</v>
      </c>
      <c r="I1217" s="147"/>
      <c r="J1217" s="147"/>
      <c r="K1217" s="147">
        <v>35420</v>
      </c>
      <c r="L1217" s="147">
        <v>12991</v>
      </c>
      <c r="M1217" s="147">
        <v>4841.1000000000004</v>
      </c>
      <c r="N1217" s="147">
        <v>43569.9</v>
      </c>
      <c r="O1217" s="147">
        <v>3344</v>
      </c>
      <c r="P1217" s="147">
        <v>2000</v>
      </c>
      <c r="Q1217" s="147">
        <v>1000</v>
      </c>
      <c r="R1217" s="147"/>
      <c r="S1217" s="147"/>
      <c r="T1217" s="147"/>
      <c r="U1217" s="147"/>
      <c r="V1217" s="147"/>
      <c r="W1217" s="147"/>
      <c r="X1217" s="147"/>
      <c r="Y1217" s="147"/>
      <c r="Z1217" s="147">
        <f t="shared" si="18"/>
        <v>6344</v>
      </c>
      <c r="AA1217" s="147">
        <v>59596.1</v>
      </c>
      <c r="AB1217" s="147"/>
      <c r="AC1217" s="147">
        <v>21598.76</v>
      </c>
      <c r="AD1217" s="147">
        <v>0</v>
      </c>
      <c r="AE1217" s="147">
        <v>9682.2000000000007</v>
      </c>
      <c r="AF1217" s="147">
        <v>8000</v>
      </c>
      <c r="AG1217" s="147">
        <v>448.41</v>
      </c>
      <c r="AH1217" s="147">
        <v>5242.96</v>
      </c>
      <c r="AI1217" s="147">
        <v>23373.57</v>
      </c>
      <c r="AJ1217" s="147">
        <v>36222.53</v>
      </c>
      <c r="AK1217" s="147"/>
      <c r="AL1217" s="147">
        <v>36222.53</v>
      </c>
      <c r="AM1217" s="147" t="s">
        <v>6255</v>
      </c>
      <c r="AN1217" s="147" t="s">
        <v>6256</v>
      </c>
      <c r="AO1217" s="1" t="s">
        <v>6257</v>
      </c>
      <c r="AP1217" s="149"/>
    </row>
    <row r="1218" spans="1:42" ht="38.25">
      <c r="A1218" s="2">
        <v>1212</v>
      </c>
      <c r="B1218" s="145">
        <v>5897</v>
      </c>
      <c r="C1218" s="146" t="s">
        <v>6258</v>
      </c>
      <c r="D1218" s="147" t="s">
        <v>6249</v>
      </c>
      <c r="E1218" s="148" t="s">
        <v>6250</v>
      </c>
      <c r="F1218" s="147" t="s">
        <v>3311</v>
      </c>
      <c r="G1218" s="148" t="s">
        <v>1693</v>
      </c>
      <c r="H1218" s="147" t="s">
        <v>142</v>
      </c>
      <c r="I1218" s="147"/>
      <c r="J1218" s="147"/>
      <c r="K1218" s="147">
        <v>46207</v>
      </c>
      <c r="L1218" s="147">
        <v>9240</v>
      </c>
      <c r="M1218" s="147">
        <v>5544.7</v>
      </c>
      <c r="N1218" s="147">
        <v>49902.3</v>
      </c>
      <c r="O1218" s="147">
        <v>4220</v>
      </c>
      <c r="P1218" s="147">
        <v>2000</v>
      </c>
      <c r="Q1218" s="147">
        <v>1000</v>
      </c>
      <c r="R1218" s="147"/>
      <c r="S1218" s="147"/>
      <c r="T1218" s="147"/>
      <c r="U1218" s="147"/>
      <c r="V1218" s="147"/>
      <c r="W1218" s="147"/>
      <c r="X1218" s="147"/>
      <c r="Y1218" s="147"/>
      <c r="Z1218" s="147">
        <f t="shared" si="18"/>
        <v>7220</v>
      </c>
      <c r="AA1218" s="147">
        <v>68211.7</v>
      </c>
      <c r="AB1218" s="147"/>
      <c r="AC1218" s="147">
        <v>29881.71</v>
      </c>
      <c r="AD1218" s="147">
        <v>0</v>
      </c>
      <c r="AE1218" s="147">
        <v>11089.4</v>
      </c>
      <c r="AF1218" s="147">
        <v>10000</v>
      </c>
      <c r="AG1218" s="147">
        <v>465.39</v>
      </c>
      <c r="AH1218" s="147">
        <v>10581.14</v>
      </c>
      <c r="AI1218" s="147">
        <v>32135.93</v>
      </c>
      <c r="AJ1218" s="147">
        <v>36075.769999999997</v>
      </c>
      <c r="AK1218" s="147"/>
      <c r="AL1218" s="147">
        <v>36075.769999999997</v>
      </c>
      <c r="AM1218" s="147" t="s">
        <v>6259</v>
      </c>
      <c r="AN1218" s="147" t="s">
        <v>6260</v>
      </c>
      <c r="AO1218" s="1" t="s">
        <v>6261</v>
      </c>
      <c r="AP1218" s="149"/>
    </row>
    <row r="1219" spans="1:42" ht="38.25">
      <c r="A1219" s="2">
        <v>1213</v>
      </c>
      <c r="B1219" s="145">
        <v>6114</v>
      </c>
      <c r="C1219" s="146" t="s">
        <v>642</v>
      </c>
      <c r="D1219" s="147" t="s">
        <v>6249</v>
      </c>
      <c r="E1219" s="148" t="s">
        <v>6250</v>
      </c>
      <c r="F1219" s="147" t="s">
        <v>3311</v>
      </c>
      <c r="G1219" s="148" t="s">
        <v>1693</v>
      </c>
      <c r="H1219" s="147" t="s">
        <v>145</v>
      </c>
      <c r="I1219" s="147"/>
      <c r="J1219" s="147"/>
      <c r="K1219" s="147">
        <v>52774</v>
      </c>
      <c r="L1219" s="147">
        <v>10554</v>
      </c>
      <c r="M1219" s="147">
        <v>6332.8</v>
      </c>
      <c r="N1219" s="147">
        <v>56995.199999999997</v>
      </c>
      <c r="O1219" s="147">
        <v>4620</v>
      </c>
      <c r="P1219" s="147">
        <v>2000</v>
      </c>
      <c r="Q1219" s="147">
        <v>1000</v>
      </c>
      <c r="R1219" s="147"/>
      <c r="S1219" s="147"/>
      <c r="T1219" s="147">
        <v>2400</v>
      </c>
      <c r="U1219" s="147"/>
      <c r="V1219" s="147"/>
      <c r="W1219" s="147">
        <v>6000</v>
      </c>
      <c r="X1219" s="147"/>
      <c r="Y1219" s="147"/>
      <c r="Z1219" s="147">
        <f t="shared" si="18"/>
        <v>16020</v>
      </c>
      <c r="AA1219" s="147">
        <v>85680.8</v>
      </c>
      <c r="AB1219" s="147"/>
      <c r="AC1219" s="147">
        <v>40588.57</v>
      </c>
      <c r="AD1219" s="147">
        <v>0</v>
      </c>
      <c r="AE1219" s="147">
        <v>12665.6</v>
      </c>
      <c r="AF1219" s="147">
        <v>0</v>
      </c>
      <c r="AG1219" s="147">
        <v>495.97</v>
      </c>
      <c r="AH1219" s="147">
        <v>17039.95</v>
      </c>
      <c r="AI1219" s="147">
        <v>30201.52</v>
      </c>
      <c r="AJ1219" s="147">
        <v>55479.28</v>
      </c>
      <c r="AK1219" s="147"/>
      <c r="AL1219" s="147">
        <v>55479.28</v>
      </c>
      <c r="AM1219" s="147" t="s">
        <v>6262</v>
      </c>
      <c r="AN1219" s="147" t="s">
        <v>6263</v>
      </c>
      <c r="AO1219" s="1" t="s">
        <v>6264</v>
      </c>
      <c r="AP1219" s="149"/>
    </row>
    <row r="1220" spans="1:42" ht="38.25">
      <c r="A1220" s="2">
        <v>1214</v>
      </c>
      <c r="B1220" s="145">
        <v>6246</v>
      </c>
      <c r="C1220" s="146" t="s">
        <v>1042</v>
      </c>
      <c r="D1220" s="147" t="s">
        <v>6249</v>
      </c>
      <c r="E1220" s="148" t="s">
        <v>6250</v>
      </c>
      <c r="F1220" s="147" t="s">
        <v>3311</v>
      </c>
      <c r="G1220" s="148" t="s">
        <v>2821</v>
      </c>
      <c r="H1220" s="147" t="s">
        <v>142</v>
      </c>
      <c r="I1220" s="147"/>
      <c r="J1220" s="147"/>
      <c r="K1220" s="147">
        <v>46207</v>
      </c>
      <c r="L1220" s="147">
        <v>6160</v>
      </c>
      <c r="M1220" s="147">
        <v>5236.7</v>
      </c>
      <c r="N1220" s="147">
        <v>47130.3</v>
      </c>
      <c r="O1220" s="147">
        <v>4220</v>
      </c>
      <c r="P1220" s="147">
        <v>2000</v>
      </c>
      <c r="Q1220" s="147">
        <v>1000</v>
      </c>
      <c r="R1220" s="147"/>
      <c r="S1220" s="147"/>
      <c r="T1220" s="147"/>
      <c r="U1220" s="147"/>
      <c r="V1220" s="147"/>
      <c r="W1220" s="147"/>
      <c r="X1220" s="147"/>
      <c r="Y1220" s="147"/>
      <c r="Z1220" s="147">
        <f t="shared" si="18"/>
        <v>7220</v>
      </c>
      <c r="AA1220" s="147">
        <v>64823.7</v>
      </c>
      <c r="AB1220" s="147"/>
      <c r="AC1220" s="147">
        <v>33209.56</v>
      </c>
      <c r="AD1220" s="147">
        <v>0</v>
      </c>
      <c r="AE1220" s="147">
        <v>10473.4</v>
      </c>
      <c r="AF1220" s="147">
        <v>8000</v>
      </c>
      <c r="AG1220" s="147">
        <v>448.05</v>
      </c>
      <c r="AH1220" s="147">
        <v>9705.3700000000008</v>
      </c>
      <c r="AI1220" s="147">
        <v>28626.82</v>
      </c>
      <c r="AJ1220" s="147">
        <v>36196.879999999997</v>
      </c>
      <c r="AK1220" s="147"/>
      <c r="AL1220" s="147">
        <v>36196.879999999997</v>
      </c>
      <c r="AM1220" s="147" t="s">
        <v>6265</v>
      </c>
      <c r="AN1220" s="147" t="s">
        <v>6266</v>
      </c>
      <c r="AO1220" s="1" t="s">
        <v>6267</v>
      </c>
      <c r="AP1220" s="149"/>
    </row>
    <row r="1221" spans="1:42" ht="38.25">
      <c r="A1221" s="2">
        <v>1215</v>
      </c>
      <c r="B1221" s="145">
        <v>6621</v>
      </c>
      <c r="C1221" s="146" t="s">
        <v>6268</v>
      </c>
      <c r="D1221" s="147" t="s">
        <v>6249</v>
      </c>
      <c r="E1221" s="148" t="s">
        <v>6250</v>
      </c>
      <c r="F1221" s="147" t="s">
        <v>3311</v>
      </c>
      <c r="G1221" s="148" t="s">
        <v>2969</v>
      </c>
      <c r="H1221" s="147" t="s">
        <v>144</v>
      </c>
      <c r="I1221" s="147"/>
      <c r="J1221" s="147"/>
      <c r="K1221" s="147">
        <v>35420</v>
      </c>
      <c r="L1221" s="147">
        <v>3543</v>
      </c>
      <c r="M1221" s="147">
        <v>3896.3</v>
      </c>
      <c r="N1221" s="147">
        <v>35066.699999999997</v>
      </c>
      <c r="O1221" s="147">
        <v>3344</v>
      </c>
      <c r="P1221" s="147">
        <v>2000</v>
      </c>
      <c r="Q1221" s="147">
        <v>1000</v>
      </c>
      <c r="R1221" s="147"/>
      <c r="S1221" s="147"/>
      <c r="T1221" s="147"/>
      <c r="U1221" s="147"/>
      <c r="V1221" s="147"/>
      <c r="W1221" s="147"/>
      <c r="X1221" s="147"/>
      <c r="Y1221" s="147"/>
      <c r="Z1221" s="147">
        <f t="shared" si="18"/>
        <v>6344</v>
      </c>
      <c r="AA1221" s="147">
        <v>49203.3</v>
      </c>
      <c r="AB1221" s="147"/>
      <c r="AC1221" s="147">
        <v>25472.36</v>
      </c>
      <c r="AD1221" s="147">
        <v>0</v>
      </c>
      <c r="AE1221" s="147">
        <v>7792.6</v>
      </c>
      <c r="AF1221" s="147">
        <v>10000</v>
      </c>
      <c r="AG1221" s="147">
        <v>351.51</v>
      </c>
      <c r="AH1221" s="147">
        <v>4014.93</v>
      </c>
      <c r="AI1221" s="147">
        <v>22159.040000000001</v>
      </c>
      <c r="AJ1221" s="147">
        <v>27044.26</v>
      </c>
      <c r="AK1221" s="147"/>
      <c r="AL1221" s="147">
        <v>27044.26</v>
      </c>
      <c r="AM1221" s="147" t="s">
        <v>6269</v>
      </c>
      <c r="AN1221" s="147" t="s">
        <v>6270</v>
      </c>
      <c r="AO1221" s="1" t="s">
        <v>6271</v>
      </c>
      <c r="AP1221" s="149"/>
    </row>
    <row r="1222" spans="1:42" ht="38.25">
      <c r="A1222" s="2">
        <v>1216</v>
      </c>
      <c r="B1222" s="145">
        <v>6760</v>
      </c>
      <c r="C1222" s="146" t="s">
        <v>6272</v>
      </c>
      <c r="D1222" s="147" t="s">
        <v>6249</v>
      </c>
      <c r="E1222" s="148" t="s">
        <v>6250</v>
      </c>
      <c r="F1222" s="147" t="s">
        <v>3311</v>
      </c>
      <c r="G1222" s="148" t="s">
        <v>2969</v>
      </c>
      <c r="H1222" s="147" t="s">
        <v>144</v>
      </c>
      <c r="I1222" s="147"/>
      <c r="J1222" s="147"/>
      <c r="K1222" s="147">
        <v>35420</v>
      </c>
      <c r="L1222" s="147">
        <v>3543</v>
      </c>
      <c r="M1222" s="147">
        <v>3896.3</v>
      </c>
      <c r="N1222" s="147">
        <v>35066.699999999997</v>
      </c>
      <c r="O1222" s="147">
        <v>3344</v>
      </c>
      <c r="P1222" s="147">
        <v>2000</v>
      </c>
      <c r="Q1222" s="147">
        <v>1000</v>
      </c>
      <c r="R1222" s="147"/>
      <c r="S1222" s="147"/>
      <c r="T1222" s="147"/>
      <c r="U1222" s="147"/>
      <c r="V1222" s="147"/>
      <c r="W1222" s="147"/>
      <c r="X1222" s="147"/>
      <c r="Y1222" s="147"/>
      <c r="Z1222" s="147">
        <f t="shared" si="18"/>
        <v>6344</v>
      </c>
      <c r="AA1222" s="147">
        <v>49203.3</v>
      </c>
      <c r="AB1222" s="147"/>
      <c r="AC1222" s="147">
        <v>25795.63</v>
      </c>
      <c r="AD1222" s="147">
        <v>0</v>
      </c>
      <c r="AE1222" s="147">
        <v>7792.6</v>
      </c>
      <c r="AF1222" s="147">
        <v>5000</v>
      </c>
      <c r="AG1222" s="147">
        <v>605.66</v>
      </c>
      <c r="AH1222" s="147">
        <v>2500.73</v>
      </c>
      <c r="AI1222" s="147">
        <v>15898.99</v>
      </c>
      <c r="AJ1222" s="147">
        <v>33304.31</v>
      </c>
      <c r="AK1222" s="147"/>
      <c r="AL1222" s="147">
        <v>33304.31</v>
      </c>
      <c r="AM1222" s="147" t="s">
        <v>6273</v>
      </c>
      <c r="AN1222" s="147" t="s">
        <v>6274</v>
      </c>
      <c r="AO1222" s="1" t="s">
        <v>6275</v>
      </c>
      <c r="AP1222" s="149"/>
    </row>
    <row r="1223" spans="1:42" ht="38.25">
      <c r="A1223" s="2">
        <v>1217</v>
      </c>
      <c r="B1223" s="145">
        <v>6817</v>
      </c>
      <c r="C1223" s="146" t="s">
        <v>6276</v>
      </c>
      <c r="D1223" s="147" t="s">
        <v>6249</v>
      </c>
      <c r="E1223" s="148" t="s">
        <v>6250</v>
      </c>
      <c r="F1223" s="147" t="s">
        <v>3311</v>
      </c>
      <c r="G1223" s="148" t="s">
        <v>2821</v>
      </c>
      <c r="H1223" s="147" t="s">
        <v>142</v>
      </c>
      <c r="I1223" s="147"/>
      <c r="J1223" s="147"/>
      <c r="K1223" s="147">
        <v>46207</v>
      </c>
      <c r="L1223" s="147">
        <v>6160</v>
      </c>
      <c r="M1223" s="147">
        <v>5236.7</v>
      </c>
      <c r="N1223" s="147">
        <v>47130.3</v>
      </c>
      <c r="O1223" s="147">
        <v>4220</v>
      </c>
      <c r="P1223" s="147">
        <v>2000</v>
      </c>
      <c r="Q1223" s="147">
        <v>1000</v>
      </c>
      <c r="R1223" s="147"/>
      <c r="S1223" s="147"/>
      <c r="T1223" s="147"/>
      <c r="U1223" s="147"/>
      <c r="V1223" s="147"/>
      <c r="W1223" s="147"/>
      <c r="X1223" s="147"/>
      <c r="Y1223" s="147"/>
      <c r="Z1223" s="147">
        <f t="shared" ref="Z1223:Z1286" si="19">SUM(O1223:Y1223)</f>
        <v>7220</v>
      </c>
      <c r="AA1223" s="147">
        <v>64823.7</v>
      </c>
      <c r="AB1223" s="147"/>
      <c r="AC1223" s="147">
        <v>21473.52</v>
      </c>
      <c r="AD1223" s="147">
        <v>0</v>
      </c>
      <c r="AE1223" s="147">
        <v>10473.4</v>
      </c>
      <c r="AF1223" s="147">
        <v>10000</v>
      </c>
      <c r="AG1223" s="147">
        <v>435.37</v>
      </c>
      <c r="AH1223" s="147">
        <v>5149.6400000000003</v>
      </c>
      <c r="AI1223" s="147">
        <v>26058.41</v>
      </c>
      <c r="AJ1223" s="147">
        <v>38765.29</v>
      </c>
      <c r="AK1223" s="147"/>
      <c r="AL1223" s="147">
        <v>38765.29</v>
      </c>
      <c r="AM1223" s="147" t="s">
        <v>6277</v>
      </c>
      <c r="AN1223" s="147" t="s">
        <v>6278</v>
      </c>
      <c r="AO1223" s="1" t="s">
        <v>6279</v>
      </c>
      <c r="AP1223" s="149"/>
    </row>
    <row r="1224" spans="1:42" ht="38.25">
      <c r="A1224" s="2">
        <v>1218</v>
      </c>
      <c r="B1224" s="145">
        <v>6825</v>
      </c>
      <c r="C1224" s="146" t="s">
        <v>6280</v>
      </c>
      <c r="D1224" s="147" t="s">
        <v>6249</v>
      </c>
      <c r="E1224" s="148" t="s">
        <v>6250</v>
      </c>
      <c r="F1224" s="147" t="s">
        <v>3311</v>
      </c>
      <c r="G1224" s="148" t="s">
        <v>2821</v>
      </c>
      <c r="H1224" s="147" t="s">
        <v>142</v>
      </c>
      <c r="I1224" s="147"/>
      <c r="J1224" s="147"/>
      <c r="K1224" s="147">
        <v>46207</v>
      </c>
      <c r="L1224" s="147">
        <v>6160</v>
      </c>
      <c r="M1224" s="147">
        <v>5236.7</v>
      </c>
      <c r="N1224" s="147">
        <v>47130.3</v>
      </c>
      <c r="O1224" s="147">
        <v>4220</v>
      </c>
      <c r="P1224" s="147">
        <v>2000</v>
      </c>
      <c r="Q1224" s="147">
        <v>1000</v>
      </c>
      <c r="R1224" s="147"/>
      <c r="S1224" s="147"/>
      <c r="T1224" s="147"/>
      <c r="U1224" s="147"/>
      <c r="V1224" s="147"/>
      <c r="W1224" s="147"/>
      <c r="X1224" s="147"/>
      <c r="Y1224" s="147"/>
      <c r="Z1224" s="147">
        <f t="shared" si="19"/>
        <v>7220</v>
      </c>
      <c r="AA1224" s="147">
        <v>64823.7</v>
      </c>
      <c r="AB1224" s="147"/>
      <c r="AC1224" s="147">
        <v>13364.7</v>
      </c>
      <c r="AD1224" s="147">
        <v>0</v>
      </c>
      <c r="AE1224" s="147">
        <v>10473.4</v>
      </c>
      <c r="AF1224" s="147">
        <v>11000</v>
      </c>
      <c r="AG1224" s="147">
        <v>334.15</v>
      </c>
      <c r="AH1224" s="147">
        <v>3566.19</v>
      </c>
      <c r="AI1224" s="147">
        <v>25373.74</v>
      </c>
      <c r="AJ1224" s="147">
        <v>39449.96</v>
      </c>
      <c r="AK1224" s="147"/>
      <c r="AL1224" s="147">
        <v>39449.96</v>
      </c>
      <c r="AM1224" s="147" t="s">
        <v>6281</v>
      </c>
      <c r="AN1224" s="147" t="s">
        <v>6282</v>
      </c>
      <c r="AO1224" s="1" t="s">
        <v>6283</v>
      </c>
      <c r="AP1224" s="149"/>
    </row>
    <row r="1225" spans="1:42" ht="38.25">
      <c r="A1225" s="2">
        <v>1219</v>
      </c>
      <c r="B1225" s="145">
        <v>6834</v>
      </c>
      <c r="C1225" s="146" t="s">
        <v>6284</v>
      </c>
      <c r="D1225" s="147" t="s">
        <v>6249</v>
      </c>
      <c r="E1225" s="148" t="s">
        <v>6250</v>
      </c>
      <c r="F1225" s="147" t="s">
        <v>3311</v>
      </c>
      <c r="G1225" s="148" t="s">
        <v>2821</v>
      </c>
      <c r="H1225" s="147" t="s">
        <v>144</v>
      </c>
      <c r="I1225" s="147"/>
      <c r="J1225" s="147"/>
      <c r="K1225" s="147">
        <v>35420</v>
      </c>
      <c r="L1225" s="147">
        <v>4724</v>
      </c>
      <c r="M1225" s="147">
        <v>4014.4</v>
      </c>
      <c r="N1225" s="147">
        <v>36129.599999999999</v>
      </c>
      <c r="O1225" s="147">
        <v>3344</v>
      </c>
      <c r="P1225" s="147">
        <v>2000</v>
      </c>
      <c r="Q1225" s="147">
        <v>1000</v>
      </c>
      <c r="R1225" s="147"/>
      <c r="S1225" s="147"/>
      <c r="T1225" s="147"/>
      <c r="U1225" s="147"/>
      <c r="V1225" s="147"/>
      <c r="W1225" s="147"/>
      <c r="X1225" s="147"/>
      <c r="Y1225" s="147"/>
      <c r="Z1225" s="147">
        <f t="shared" si="19"/>
        <v>6344</v>
      </c>
      <c r="AA1225" s="147">
        <v>50502.400000000001</v>
      </c>
      <c r="AB1225" s="147"/>
      <c r="AC1225" s="147">
        <v>20900.39</v>
      </c>
      <c r="AD1225" s="147">
        <v>0</v>
      </c>
      <c r="AE1225" s="147">
        <v>8028.8</v>
      </c>
      <c r="AF1225" s="147">
        <v>5000</v>
      </c>
      <c r="AG1225" s="147">
        <v>392.73</v>
      </c>
      <c r="AH1225" s="147">
        <v>3362.8</v>
      </c>
      <c r="AI1225" s="147">
        <v>16784.330000000002</v>
      </c>
      <c r="AJ1225" s="147">
        <v>33718.07</v>
      </c>
      <c r="AK1225" s="147"/>
      <c r="AL1225" s="147">
        <v>33718.07</v>
      </c>
      <c r="AM1225" s="147" t="s">
        <v>6285</v>
      </c>
      <c r="AN1225" s="147" t="s">
        <v>6286</v>
      </c>
      <c r="AO1225" s="1" t="s">
        <v>6287</v>
      </c>
      <c r="AP1225" s="149"/>
    </row>
    <row r="1226" spans="1:42" ht="51">
      <c r="A1226" s="2">
        <v>1220</v>
      </c>
      <c r="B1226" s="145">
        <v>6968</v>
      </c>
      <c r="C1226" s="146" t="s">
        <v>6288</v>
      </c>
      <c r="D1226" s="147" t="s">
        <v>6249</v>
      </c>
      <c r="E1226" s="148" t="s">
        <v>6250</v>
      </c>
      <c r="F1226" s="147" t="s">
        <v>3311</v>
      </c>
      <c r="G1226" s="148" t="s">
        <v>2821</v>
      </c>
      <c r="H1226" s="147" t="s">
        <v>143</v>
      </c>
      <c r="I1226" s="147"/>
      <c r="J1226" s="147"/>
      <c r="K1226" s="147">
        <v>32902</v>
      </c>
      <c r="L1226" s="147">
        <v>4388</v>
      </c>
      <c r="M1226" s="147">
        <v>3729</v>
      </c>
      <c r="N1226" s="147">
        <v>33561</v>
      </c>
      <c r="O1226" s="147">
        <v>2772</v>
      </c>
      <c r="P1226" s="147">
        <v>2000</v>
      </c>
      <c r="Q1226" s="147">
        <v>1000</v>
      </c>
      <c r="R1226" s="147"/>
      <c r="S1226" s="147"/>
      <c r="T1226" s="147"/>
      <c r="U1226" s="147"/>
      <c r="V1226" s="147"/>
      <c r="W1226" s="147"/>
      <c r="X1226" s="147"/>
      <c r="Y1226" s="147"/>
      <c r="Z1226" s="147">
        <f t="shared" si="19"/>
        <v>5772</v>
      </c>
      <c r="AA1226" s="147">
        <v>46791</v>
      </c>
      <c r="AB1226" s="147"/>
      <c r="AC1226" s="147">
        <v>10707.02</v>
      </c>
      <c r="AD1226" s="147">
        <v>0</v>
      </c>
      <c r="AE1226" s="147">
        <v>7458</v>
      </c>
      <c r="AF1226" s="147">
        <v>0</v>
      </c>
      <c r="AG1226" s="147">
        <v>418.07</v>
      </c>
      <c r="AH1226" s="147">
        <v>2046.57</v>
      </c>
      <c r="AI1226" s="147">
        <v>9922.64</v>
      </c>
      <c r="AJ1226" s="147">
        <v>36868.36</v>
      </c>
      <c r="AK1226" s="147"/>
      <c r="AL1226" s="147">
        <v>36868.36</v>
      </c>
      <c r="AM1226" s="147" t="s">
        <v>6289</v>
      </c>
      <c r="AN1226" s="147" t="s">
        <v>6290</v>
      </c>
      <c r="AO1226" s="1">
        <v>0</v>
      </c>
      <c r="AP1226" s="149"/>
    </row>
    <row r="1227" spans="1:42" ht="38.25">
      <c r="A1227" s="2">
        <v>1221</v>
      </c>
      <c r="B1227" s="145">
        <v>4947</v>
      </c>
      <c r="C1227" s="146" t="s">
        <v>1602</v>
      </c>
      <c r="D1227" s="147" t="s">
        <v>1632</v>
      </c>
      <c r="E1227" s="148" t="s">
        <v>6291</v>
      </c>
      <c r="F1227" s="147" t="s">
        <v>3311</v>
      </c>
      <c r="G1227" s="148" t="s">
        <v>1716</v>
      </c>
      <c r="H1227" s="147" t="s">
        <v>142</v>
      </c>
      <c r="I1227" s="147"/>
      <c r="J1227" s="147"/>
      <c r="K1227" s="147">
        <v>46207</v>
      </c>
      <c r="L1227" s="147">
        <v>16940</v>
      </c>
      <c r="M1227" s="147">
        <v>6314.7</v>
      </c>
      <c r="N1227" s="147">
        <v>56832.3</v>
      </c>
      <c r="O1227" s="147">
        <v>4220</v>
      </c>
      <c r="P1227" s="147">
        <v>2000</v>
      </c>
      <c r="Q1227" s="147">
        <v>1000</v>
      </c>
      <c r="R1227" s="147"/>
      <c r="S1227" s="147"/>
      <c r="T1227" s="147"/>
      <c r="U1227" s="147"/>
      <c r="V1227" s="147"/>
      <c r="W1227" s="147"/>
      <c r="X1227" s="147"/>
      <c r="Y1227" s="147"/>
      <c r="Z1227" s="147">
        <f t="shared" si="19"/>
        <v>7220</v>
      </c>
      <c r="AA1227" s="147">
        <v>76681.7</v>
      </c>
      <c r="AB1227" s="147"/>
      <c r="AC1227" s="147">
        <v>38947</v>
      </c>
      <c r="AD1227" s="147">
        <v>0</v>
      </c>
      <c r="AE1227" s="147">
        <v>12629.4</v>
      </c>
      <c r="AF1227" s="147">
        <v>15000</v>
      </c>
      <c r="AG1227" s="147">
        <v>500.98</v>
      </c>
      <c r="AH1227" s="147">
        <v>15911.5</v>
      </c>
      <c r="AI1227" s="147">
        <v>44041.88</v>
      </c>
      <c r="AJ1227" s="147">
        <v>32639.82</v>
      </c>
      <c r="AK1227" s="147"/>
      <c r="AL1227" s="147">
        <v>32639.82</v>
      </c>
      <c r="AM1227" s="147" t="s">
        <v>6292</v>
      </c>
      <c r="AN1227" s="147" t="s">
        <v>6293</v>
      </c>
      <c r="AO1227" s="1" t="s">
        <v>6294</v>
      </c>
      <c r="AP1227" s="149"/>
    </row>
    <row r="1228" spans="1:42" ht="38.25">
      <c r="A1228" s="2">
        <v>1222</v>
      </c>
      <c r="B1228" s="145">
        <v>5147</v>
      </c>
      <c r="C1228" s="146" t="s">
        <v>6295</v>
      </c>
      <c r="D1228" s="147" t="s">
        <v>1632</v>
      </c>
      <c r="E1228" s="148" t="s">
        <v>6291</v>
      </c>
      <c r="F1228" s="147" t="s">
        <v>3311</v>
      </c>
      <c r="G1228" s="148" t="s">
        <v>1716</v>
      </c>
      <c r="H1228" s="147" t="s">
        <v>142</v>
      </c>
      <c r="I1228" s="147"/>
      <c r="J1228" s="147"/>
      <c r="K1228" s="147">
        <v>46207</v>
      </c>
      <c r="L1228" s="147">
        <v>16940</v>
      </c>
      <c r="M1228" s="147">
        <v>6314.7</v>
      </c>
      <c r="N1228" s="147">
        <v>56832.3</v>
      </c>
      <c r="O1228" s="147">
        <v>4220</v>
      </c>
      <c r="P1228" s="147">
        <v>2000</v>
      </c>
      <c r="Q1228" s="147">
        <v>1000</v>
      </c>
      <c r="R1228" s="147"/>
      <c r="S1228" s="147"/>
      <c r="T1228" s="147"/>
      <c r="U1228" s="147"/>
      <c r="V1228" s="147"/>
      <c r="W1228" s="147"/>
      <c r="X1228" s="147"/>
      <c r="Y1228" s="147"/>
      <c r="Z1228" s="147">
        <f t="shared" si="19"/>
        <v>7220</v>
      </c>
      <c r="AA1228" s="147">
        <v>76681.7</v>
      </c>
      <c r="AB1228" s="147"/>
      <c r="AC1228" s="147">
        <v>44103.91</v>
      </c>
      <c r="AD1228" s="147">
        <v>0</v>
      </c>
      <c r="AE1228" s="147">
        <v>12629.4</v>
      </c>
      <c r="AF1228" s="147">
        <v>10000</v>
      </c>
      <c r="AG1228" s="147">
        <v>495.93</v>
      </c>
      <c r="AH1228" s="147">
        <v>17407.27</v>
      </c>
      <c r="AI1228" s="147">
        <v>40532.6</v>
      </c>
      <c r="AJ1228" s="147">
        <v>36149.1</v>
      </c>
      <c r="AK1228" s="147"/>
      <c r="AL1228" s="147">
        <v>36149.1</v>
      </c>
      <c r="AM1228" s="147" t="s">
        <v>6296</v>
      </c>
      <c r="AN1228" s="147" t="s">
        <v>6297</v>
      </c>
      <c r="AO1228" s="1" t="s">
        <v>6298</v>
      </c>
      <c r="AP1228" s="149"/>
    </row>
    <row r="1229" spans="1:42" ht="38.25">
      <c r="A1229" s="2">
        <v>1223</v>
      </c>
      <c r="B1229" s="145">
        <v>5471</v>
      </c>
      <c r="C1229" s="146" t="s">
        <v>6299</v>
      </c>
      <c r="D1229" s="147" t="s">
        <v>1632</v>
      </c>
      <c r="E1229" s="148" t="s">
        <v>6291</v>
      </c>
      <c r="F1229" s="147" t="s">
        <v>3311</v>
      </c>
      <c r="G1229" s="148" t="s">
        <v>1693</v>
      </c>
      <c r="H1229" s="147" t="s">
        <v>145</v>
      </c>
      <c r="I1229" s="147"/>
      <c r="J1229" s="147"/>
      <c r="K1229" s="147">
        <v>52774</v>
      </c>
      <c r="L1229" s="147">
        <v>10554</v>
      </c>
      <c r="M1229" s="147">
        <v>6332.8</v>
      </c>
      <c r="N1229" s="147">
        <v>56995.199999999997</v>
      </c>
      <c r="O1229" s="147">
        <v>4620</v>
      </c>
      <c r="P1229" s="147">
        <v>2000</v>
      </c>
      <c r="Q1229" s="147">
        <v>1000</v>
      </c>
      <c r="R1229" s="147"/>
      <c r="S1229" s="147"/>
      <c r="T1229" s="147">
        <v>2400</v>
      </c>
      <c r="U1229" s="147"/>
      <c r="V1229" s="147"/>
      <c r="W1229" s="147">
        <v>6000</v>
      </c>
      <c r="X1229" s="147"/>
      <c r="Y1229" s="147"/>
      <c r="Z1229" s="147">
        <f t="shared" si="19"/>
        <v>16020</v>
      </c>
      <c r="AA1229" s="147">
        <v>85680.8</v>
      </c>
      <c r="AB1229" s="147"/>
      <c r="AC1229" s="147">
        <v>44326.48</v>
      </c>
      <c r="AD1229" s="147">
        <v>0</v>
      </c>
      <c r="AE1229" s="147">
        <v>12665.6</v>
      </c>
      <c r="AF1229" s="147">
        <v>20000</v>
      </c>
      <c r="AG1229" s="147">
        <v>500</v>
      </c>
      <c r="AH1229" s="147">
        <v>19217.64</v>
      </c>
      <c r="AI1229" s="147">
        <v>52383.24</v>
      </c>
      <c r="AJ1229" s="147">
        <v>33297.56</v>
      </c>
      <c r="AK1229" s="147"/>
      <c r="AL1229" s="147">
        <v>33297.56</v>
      </c>
      <c r="AM1229" s="147" t="s">
        <v>6300</v>
      </c>
      <c r="AN1229" s="147" t="s">
        <v>6301</v>
      </c>
      <c r="AO1229" s="1" t="s">
        <v>6302</v>
      </c>
      <c r="AP1229" s="149"/>
    </row>
    <row r="1230" spans="1:42" ht="38.25">
      <c r="A1230" s="2">
        <v>1224</v>
      </c>
      <c r="B1230" s="145">
        <v>5609</v>
      </c>
      <c r="C1230" s="146" t="s">
        <v>6303</v>
      </c>
      <c r="D1230" s="147" t="s">
        <v>1632</v>
      </c>
      <c r="E1230" s="148" t="s">
        <v>6291</v>
      </c>
      <c r="F1230" s="147" t="s">
        <v>3311</v>
      </c>
      <c r="G1230" s="148" t="s">
        <v>1716</v>
      </c>
      <c r="H1230" s="147" t="s">
        <v>144</v>
      </c>
      <c r="I1230" s="147"/>
      <c r="J1230" s="147"/>
      <c r="K1230" s="147">
        <v>35420</v>
      </c>
      <c r="L1230" s="147">
        <v>12991</v>
      </c>
      <c r="M1230" s="147">
        <v>4841.1000000000004</v>
      </c>
      <c r="N1230" s="147">
        <v>43569.9</v>
      </c>
      <c r="O1230" s="147">
        <v>3344</v>
      </c>
      <c r="P1230" s="147">
        <v>2000</v>
      </c>
      <c r="Q1230" s="147">
        <v>1000</v>
      </c>
      <c r="R1230" s="147"/>
      <c r="S1230" s="147"/>
      <c r="T1230" s="147"/>
      <c r="U1230" s="147"/>
      <c r="V1230" s="147"/>
      <c r="W1230" s="147"/>
      <c r="X1230" s="147"/>
      <c r="Y1230" s="147"/>
      <c r="Z1230" s="147">
        <f t="shared" si="19"/>
        <v>6344</v>
      </c>
      <c r="AA1230" s="147">
        <v>59596.1</v>
      </c>
      <c r="AB1230" s="147"/>
      <c r="AC1230" s="147">
        <v>29220.04</v>
      </c>
      <c r="AD1230" s="147">
        <v>0</v>
      </c>
      <c r="AE1230" s="147">
        <v>9682.2000000000007</v>
      </c>
      <c r="AF1230" s="147">
        <v>14000</v>
      </c>
      <c r="AG1230" s="147">
        <v>478.6</v>
      </c>
      <c r="AH1230" s="147">
        <v>5163.83</v>
      </c>
      <c r="AI1230" s="147">
        <v>29324.63</v>
      </c>
      <c r="AJ1230" s="147">
        <v>30271.47</v>
      </c>
      <c r="AK1230" s="147"/>
      <c r="AL1230" s="147">
        <v>30271.47</v>
      </c>
      <c r="AM1230" s="147" t="s">
        <v>6304</v>
      </c>
      <c r="AN1230" s="147" t="s">
        <v>6305</v>
      </c>
      <c r="AO1230" s="1" t="s">
        <v>6306</v>
      </c>
      <c r="AP1230" s="149"/>
    </row>
    <row r="1231" spans="1:42" ht="38.25">
      <c r="A1231" s="2">
        <v>1225</v>
      </c>
      <c r="B1231" s="145">
        <v>5665</v>
      </c>
      <c r="C1231" s="146" t="s">
        <v>6307</v>
      </c>
      <c r="D1231" s="147" t="s">
        <v>1632</v>
      </c>
      <c r="E1231" s="148" t="s">
        <v>6291</v>
      </c>
      <c r="F1231" s="147" t="s">
        <v>3311</v>
      </c>
      <c r="G1231" s="148" t="s">
        <v>2480</v>
      </c>
      <c r="H1231" s="147" t="s">
        <v>144</v>
      </c>
      <c r="I1231" s="147" t="s">
        <v>1959</v>
      </c>
      <c r="J1231" s="147"/>
      <c r="K1231" s="147">
        <v>38491</v>
      </c>
      <c r="L1231" s="147">
        <v>15396</v>
      </c>
      <c r="M1231" s="147">
        <v>5388.7</v>
      </c>
      <c r="N1231" s="147">
        <v>48498.3</v>
      </c>
      <c r="O1231" s="147">
        <v>3344</v>
      </c>
      <c r="P1231" s="147">
        <v>2000</v>
      </c>
      <c r="Q1231" s="147">
        <v>1000</v>
      </c>
      <c r="R1231" s="147"/>
      <c r="S1231" s="147"/>
      <c r="T1231" s="147"/>
      <c r="U1231" s="147"/>
      <c r="V1231" s="147"/>
      <c r="W1231" s="147"/>
      <c r="X1231" s="147"/>
      <c r="Y1231" s="147"/>
      <c r="Z1231" s="147">
        <f t="shared" si="19"/>
        <v>6344</v>
      </c>
      <c r="AA1231" s="147">
        <v>65619.7</v>
      </c>
      <c r="AB1231" s="147"/>
      <c r="AC1231" s="147">
        <v>35937.949999999997</v>
      </c>
      <c r="AD1231" s="147">
        <v>0</v>
      </c>
      <c r="AE1231" s="147">
        <v>10777.4</v>
      </c>
      <c r="AF1231" s="147">
        <v>10000</v>
      </c>
      <c r="AG1231" s="147">
        <v>408.44</v>
      </c>
      <c r="AH1231" s="147">
        <v>10534.91</v>
      </c>
      <c r="AI1231" s="147">
        <v>31720.75</v>
      </c>
      <c r="AJ1231" s="147">
        <v>33898.949999999997</v>
      </c>
      <c r="AK1231" s="147"/>
      <c r="AL1231" s="147">
        <v>33898.949999999997</v>
      </c>
      <c r="AM1231" s="147" t="s">
        <v>6308</v>
      </c>
      <c r="AN1231" s="147" t="s">
        <v>6309</v>
      </c>
      <c r="AO1231" s="1" t="s">
        <v>6310</v>
      </c>
      <c r="AP1231" s="149"/>
    </row>
    <row r="1232" spans="1:42" ht="38.25">
      <c r="A1232" s="2">
        <v>1226</v>
      </c>
      <c r="B1232" s="145">
        <v>5678</v>
      </c>
      <c r="C1232" s="146" t="s">
        <v>6311</v>
      </c>
      <c r="D1232" s="147" t="s">
        <v>1632</v>
      </c>
      <c r="E1232" s="148" t="s">
        <v>6291</v>
      </c>
      <c r="F1232" s="147" t="s">
        <v>3311</v>
      </c>
      <c r="G1232" s="148" t="s">
        <v>1716</v>
      </c>
      <c r="H1232" s="147" t="s">
        <v>144</v>
      </c>
      <c r="I1232" s="147"/>
      <c r="J1232" s="147"/>
      <c r="K1232" s="147">
        <v>35420</v>
      </c>
      <c r="L1232" s="147">
        <v>12991</v>
      </c>
      <c r="M1232" s="147">
        <v>4841.1000000000004</v>
      </c>
      <c r="N1232" s="147">
        <v>43569.9</v>
      </c>
      <c r="O1232" s="147">
        <v>3344</v>
      </c>
      <c r="P1232" s="147">
        <v>2000</v>
      </c>
      <c r="Q1232" s="147">
        <v>1000</v>
      </c>
      <c r="R1232" s="147"/>
      <c r="S1232" s="147"/>
      <c r="T1232" s="147"/>
      <c r="U1232" s="147"/>
      <c r="V1232" s="147"/>
      <c r="W1232" s="147"/>
      <c r="X1232" s="147"/>
      <c r="Y1232" s="147"/>
      <c r="Z1232" s="147">
        <f t="shared" si="19"/>
        <v>6344</v>
      </c>
      <c r="AA1232" s="147">
        <v>59596.1</v>
      </c>
      <c r="AB1232" s="147"/>
      <c r="AC1232" s="147">
        <v>43203.9</v>
      </c>
      <c r="AD1232" s="147">
        <v>0</v>
      </c>
      <c r="AE1232" s="147">
        <v>9682.2000000000007</v>
      </c>
      <c r="AF1232" s="147">
        <v>10000</v>
      </c>
      <c r="AG1232" s="147">
        <v>451.15</v>
      </c>
      <c r="AH1232" s="147">
        <v>11970.61</v>
      </c>
      <c r="AI1232" s="147">
        <v>32103.96</v>
      </c>
      <c r="AJ1232" s="147">
        <v>27492.14</v>
      </c>
      <c r="AK1232" s="147"/>
      <c r="AL1232" s="147">
        <v>27492.14</v>
      </c>
      <c r="AM1232" s="147" t="s">
        <v>6312</v>
      </c>
      <c r="AN1232" s="147" t="s">
        <v>6313</v>
      </c>
      <c r="AO1232" s="1" t="s">
        <v>6314</v>
      </c>
      <c r="AP1232" s="149"/>
    </row>
    <row r="1233" spans="1:42" ht="51">
      <c r="A1233" s="2">
        <v>1227</v>
      </c>
      <c r="B1233" s="145">
        <v>5705</v>
      </c>
      <c r="C1233" s="146" t="s">
        <v>6315</v>
      </c>
      <c r="D1233" s="147" t="s">
        <v>1632</v>
      </c>
      <c r="E1233" s="148" t="s">
        <v>6291</v>
      </c>
      <c r="F1233" s="147" t="s">
        <v>3311</v>
      </c>
      <c r="G1233" s="148" t="s">
        <v>1716</v>
      </c>
      <c r="H1233" s="147" t="s">
        <v>144</v>
      </c>
      <c r="I1233" s="147"/>
      <c r="J1233" s="147"/>
      <c r="K1233" s="147">
        <v>35420</v>
      </c>
      <c r="L1233" s="147">
        <v>12991</v>
      </c>
      <c r="M1233" s="147">
        <v>4841.1000000000004</v>
      </c>
      <c r="N1233" s="147">
        <v>43569.9</v>
      </c>
      <c r="O1233" s="147">
        <v>3344</v>
      </c>
      <c r="P1233" s="147">
        <v>2000</v>
      </c>
      <c r="Q1233" s="147">
        <v>1000</v>
      </c>
      <c r="R1233" s="147"/>
      <c r="S1233" s="147"/>
      <c r="T1233" s="147"/>
      <c r="U1233" s="147"/>
      <c r="V1233" s="147"/>
      <c r="W1233" s="147"/>
      <c r="X1233" s="147"/>
      <c r="Y1233" s="147"/>
      <c r="Z1233" s="147">
        <f t="shared" si="19"/>
        <v>6344</v>
      </c>
      <c r="AA1233" s="147">
        <v>59596.1</v>
      </c>
      <c r="AB1233" s="147"/>
      <c r="AC1233" s="147">
        <v>33666.29</v>
      </c>
      <c r="AD1233" s="147">
        <v>0</v>
      </c>
      <c r="AE1233" s="147">
        <v>9682.2000000000007</v>
      </c>
      <c r="AF1233" s="147">
        <v>12000</v>
      </c>
      <c r="AG1233" s="147">
        <v>412.58</v>
      </c>
      <c r="AH1233" s="147">
        <v>7185.98</v>
      </c>
      <c r="AI1233" s="147">
        <v>29280.76</v>
      </c>
      <c r="AJ1233" s="147">
        <v>30315.34</v>
      </c>
      <c r="AK1233" s="147"/>
      <c r="AL1233" s="147">
        <v>30315.34</v>
      </c>
      <c r="AM1233" s="147" t="s">
        <v>6316</v>
      </c>
      <c r="AN1233" s="147" t="s">
        <v>6317</v>
      </c>
      <c r="AO1233" s="1" t="s">
        <v>6318</v>
      </c>
      <c r="AP1233" s="149"/>
    </row>
    <row r="1234" spans="1:42" ht="38.25">
      <c r="A1234" s="2">
        <v>1228</v>
      </c>
      <c r="B1234" s="145">
        <v>5851</v>
      </c>
      <c r="C1234" s="146" t="s">
        <v>6319</v>
      </c>
      <c r="D1234" s="147" t="s">
        <v>1632</v>
      </c>
      <c r="E1234" s="148" t="s">
        <v>6291</v>
      </c>
      <c r="F1234" s="147" t="s">
        <v>3311</v>
      </c>
      <c r="G1234" s="148" t="s">
        <v>1716</v>
      </c>
      <c r="H1234" s="147" t="s">
        <v>144</v>
      </c>
      <c r="I1234" s="147"/>
      <c r="J1234" s="147"/>
      <c r="K1234" s="147">
        <v>35420</v>
      </c>
      <c r="L1234" s="147">
        <v>12991</v>
      </c>
      <c r="M1234" s="147">
        <v>4841.1000000000004</v>
      </c>
      <c r="N1234" s="147">
        <v>43569.9</v>
      </c>
      <c r="O1234" s="147">
        <v>3344</v>
      </c>
      <c r="P1234" s="147">
        <v>2000</v>
      </c>
      <c r="Q1234" s="147">
        <v>1000</v>
      </c>
      <c r="R1234" s="147"/>
      <c r="S1234" s="147"/>
      <c r="T1234" s="147"/>
      <c r="U1234" s="147"/>
      <c r="V1234" s="147"/>
      <c r="W1234" s="147"/>
      <c r="X1234" s="147"/>
      <c r="Y1234" s="147"/>
      <c r="Z1234" s="147">
        <f t="shared" si="19"/>
        <v>6344</v>
      </c>
      <c r="AA1234" s="147">
        <v>59596.1</v>
      </c>
      <c r="AB1234" s="147"/>
      <c r="AC1234" s="147">
        <v>32323.88</v>
      </c>
      <c r="AD1234" s="147">
        <v>0</v>
      </c>
      <c r="AE1234" s="147">
        <v>9682.2000000000007</v>
      </c>
      <c r="AF1234" s="147">
        <v>7000</v>
      </c>
      <c r="AG1234" s="147">
        <v>429.56</v>
      </c>
      <c r="AH1234" s="147">
        <v>8363.98</v>
      </c>
      <c r="AI1234" s="147">
        <v>25475.74</v>
      </c>
      <c r="AJ1234" s="147">
        <v>34120.36</v>
      </c>
      <c r="AK1234" s="147"/>
      <c r="AL1234" s="147">
        <v>34120.36</v>
      </c>
      <c r="AM1234" s="147" t="s">
        <v>6320</v>
      </c>
      <c r="AN1234" s="147" t="s">
        <v>6321</v>
      </c>
      <c r="AO1234" s="1" t="s">
        <v>6322</v>
      </c>
      <c r="AP1234" s="149"/>
    </row>
    <row r="1235" spans="1:42" ht="38.25">
      <c r="A1235" s="2">
        <v>1229</v>
      </c>
      <c r="B1235" s="145">
        <v>5858</v>
      </c>
      <c r="C1235" s="146" t="s">
        <v>6323</v>
      </c>
      <c r="D1235" s="147" t="s">
        <v>1632</v>
      </c>
      <c r="E1235" s="148" t="s">
        <v>6291</v>
      </c>
      <c r="F1235" s="147" t="s">
        <v>3311</v>
      </c>
      <c r="G1235" s="148" t="s">
        <v>1716</v>
      </c>
      <c r="H1235" s="147" t="s">
        <v>144</v>
      </c>
      <c r="I1235" s="147"/>
      <c r="J1235" s="147"/>
      <c r="K1235" s="147">
        <v>35420</v>
      </c>
      <c r="L1235" s="147">
        <v>12991</v>
      </c>
      <c r="M1235" s="147">
        <v>4841.1000000000004</v>
      </c>
      <c r="N1235" s="147">
        <v>43569.9</v>
      </c>
      <c r="O1235" s="147">
        <v>3344</v>
      </c>
      <c r="P1235" s="147">
        <v>2000</v>
      </c>
      <c r="Q1235" s="147">
        <v>1000</v>
      </c>
      <c r="R1235" s="147"/>
      <c r="S1235" s="147"/>
      <c r="T1235" s="147"/>
      <c r="U1235" s="147"/>
      <c r="V1235" s="147"/>
      <c r="W1235" s="147"/>
      <c r="X1235" s="147"/>
      <c r="Y1235" s="147"/>
      <c r="Z1235" s="147">
        <f t="shared" si="19"/>
        <v>6344</v>
      </c>
      <c r="AA1235" s="147">
        <v>59596.1</v>
      </c>
      <c r="AB1235" s="147"/>
      <c r="AC1235" s="147">
        <v>32012.37</v>
      </c>
      <c r="AD1235" s="147">
        <v>0</v>
      </c>
      <c r="AE1235" s="147">
        <v>9682.2000000000007</v>
      </c>
      <c r="AF1235" s="147">
        <v>0</v>
      </c>
      <c r="AG1235" s="147">
        <v>506.66</v>
      </c>
      <c r="AH1235" s="147">
        <v>10204.74</v>
      </c>
      <c r="AI1235" s="147">
        <v>20393.599999999999</v>
      </c>
      <c r="AJ1235" s="147">
        <v>39202.5</v>
      </c>
      <c r="AK1235" s="147"/>
      <c r="AL1235" s="147">
        <v>39202.5</v>
      </c>
      <c r="AM1235" s="147" t="s">
        <v>6324</v>
      </c>
      <c r="AN1235" s="147" t="s">
        <v>6325</v>
      </c>
      <c r="AO1235" s="1" t="s">
        <v>6326</v>
      </c>
      <c r="AP1235" s="149"/>
    </row>
    <row r="1236" spans="1:42" ht="38.25">
      <c r="A1236" s="2">
        <v>1230</v>
      </c>
      <c r="B1236" s="145">
        <v>5925</v>
      </c>
      <c r="C1236" s="146" t="s">
        <v>1603</v>
      </c>
      <c r="D1236" s="147" t="s">
        <v>1632</v>
      </c>
      <c r="E1236" s="148" t="s">
        <v>6291</v>
      </c>
      <c r="F1236" s="147" t="s">
        <v>3311</v>
      </c>
      <c r="G1236" s="148" t="s">
        <v>1716</v>
      </c>
      <c r="H1236" s="147" t="s">
        <v>144</v>
      </c>
      <c r="I1236" s="147"/>
      <c r="J1236" s="147"/>
      <c r="K1236" s="147">
        <v>35420</v>
      </c>
      <c r="L1236" s="147">
        <v>12991</v>
      </c>
      <c r="M1236" s="147">
        <v>4841.1000000000004</v>
      </c>
      <c r="N1236" s="147">
        <v>43569.9</v>
      </c>
      <c r="O1236" s="147">
        <v>3344</v>
      </c>
      <c r="P1236" s="147">
        <v>2000</v>
      </c>
      <c r="Q1236" s="147">
        <v>1000</v>
      </c>
      <c r="R1236" s="147"/>
      <c r="S1236" s="147"/>
      <c r="T1236" s="147"/>
      <c r="U1236" s="147"/>
      <c r="V1236" s="147"/>
      <c r="W1236" s="147"/>
      <c r="X1236" s="147"/>
      <c r="Y1236" s="147"/>
      <c r="Z1236" s="147">
        <f t="shared" si="19"/>
        <v>6344</v>
      </c>
      <c r="AA1236" s="147">
        <v>59596.1</v>
      </c>
      <c r="AB1236" s="147"/>
      <c r="AC1236" s="147">
        <v>32214.6</v>
      </c>
      <c r="AD1236" s="147">
        <v>0</v>
      </c>
      <c r="AE1236" s="147">
        <v>9682.2000000000007</v>
      </c>
      <c r="AF1236" s="147">
        <v>7000</v>
      </c>
      <c r="AG1236" s="147">
        <v>445.11</v>
      </c>
      <c r="AH1236" s="147">
        <v>7969.43</v>
      </c>
      <c r="AI1236" s="147">
        <v>25096.74</v>
      </c>
      <c r="AJ1236" s="147">
        <v>34499.360000000001</v>
      </c>
      <c r="AK1236" s="147"/>
      <c r="AL1236" s="147">
        <v>34499.360000000001</v>
      </c>
      <c r="AM1236" s="147" t="s">
        <v>6327</v>
      </c>
      <c r="AN1236" s="147" t="s">
        <v>6328</v>
      </c>
      <c r="AO1236" s="1" t="s">
        <v>6329</v>
      </c>
      <c r="AP1236" s="149"/>
    </row>
    <row r="1237" spans="1:42" ht="38.25">
      <c r="A1237" s="2">
        <v>1231</v>
      </c>
      <c r="B1237" s="145">
        <v>5932</v>
      </c>
      <c r="C1237" s="146" t="s">
        <v>6330</v>
      </c>
      <c r="D1237" s="147" t="s">
        <v>1632</v>
      </c>
      <c r="E1237" s="148" t="s">
        <v>6291</v>
      </c>
      <c r="F1237" s="147" t="s">
        <v>3311</v>
      </c>
      <c r="G1237" s="148" t="s">
        <v>1716</v>
      </c>
      <c r="H1237" s="147" t="s">
        <v>144</v>
      </c>
      <c r="I1237" s="147"/>
      <c r="J1237" s="147"/>
      <c r="K1237" s="147">
        <v>35420</v>
      </c>
      <c r="L1237" s="147">
        <v>12991</v>
      </c>
      <c r="M1237" s="147">
        <v>4841.1000000000004</v>
      </c>
      <c r="N1237" s="147">
        <v>43569.9</v>
      </c>
      <c r="O1237" s="147">
        <v>3344</v>
      </c>
      <c r="P1237" s="147">
        <v>2000</v>
      </c>
      <c r="Q1237" s="147">
        <v>1000</v>
      </c>
      <c r="R1237" s="147"/>
      <c r="S1237" s="147"/>
      <c r="T1237" s="147"/>
      <c r="U1237" s="147"/>
      <c r="V1237" s="147"/>
      <c r="W1237" s="147"/>
      <c r="X1237" s="147"/>
      <c r="Y1237" s="147"/>
      <c r="Z1237" s="147">
        <f t="shared" si="19"/>
        <v>6344</v>
      </c>
      <c r="AA1237" s="147">
        <v>59596.1</v>
      </c>
      <c r="AB1237" s="147"/>
      <c r="AC1237" s="147">
        <v>17994.47</v>
      </c>
      <c r="AD1237" s="147">
        <v>0</v>
      </c>
      <c r="AE1237" s="147">
        <v>9682.2000000000007</v>
      </c>
      <c r="AF1237" s="147">
        <v>10000</v>
      </c>
      <c r="AG1237" s="147">
        <v>450.44</v>
      </c>
      <c r="AH1237" s="147">
        <v>3158.19</v>
      </c>
      <c r="AI1237" s="147">
        <v>23290.83</v>
      </c>
      <c r="AJ1237" s="147">
        <v>36305.269999999997</v>
      </c>
      <c r="AK1237" s="147"/>
      <c r="AL1237" s="147">
        <v>36305.269999999997</v>
      </c>
      <c r="AM1237" s="147" t="s">
        <v>6331</v>
      </c>
      <c r="AN1237" s="147" t="s">
        <v>6332</v>
      </c>
      <c r="AO1237" s="1" t="s">
        <v>6333</v>
      </c>
      <c r="AP1237" s="149"/>
    </row>
    <row r="1238" spans="1:42" ht="38.25">
      <c r="A1238" s="2">
        <v>1232</v>
      </c>
      <c r="B1238" s="145">
        <v>6003</v>
      </c>
      <c r="C1238" s="146" t="s">
        <v>6334</v>
      </c>
      <c r="D1238" s="147" t="s">
        <v>1632</v>
      </c>
      <c r="E1238" s="148" t="s">
        <v>6291</v>
      </c>
      <c r="F1238" s="147" t="s">
        <v>3311</v>
      </c>
      <c r="G1238" s="148" t="s">
        <v>1716</v>
      </c>
      <c r="H1238" s="147" t="s">
        <v>144</v>
      </c>
      <c r="I1238" s="147"/>
      <c r="J1238" s="147"/>
      <c r="K1238" s="147">
        <v>35420</v>
      </c>
      <c r="L1238" s="147">
        <v>12991</v>
      </c>
      <c r="M1238" s="147">
        <v>4841.1000000000004</v>
      </c>
      <c r="N1238" s="147">
        <v>43569.9</v>
      </c>
      <c r="O1238" s="147">
        <v>3344</v>
      </c>
      <c r="P1238" s="147">
        <v>2000</v>
      </c>
      <c r="Q1238" s="147">
        <v>1000</v>
      </c>
      <c r="R1238" s="147"/>
      <c r="S1238" s="147"/>
      <c r="T1238" s="147"/>
      <c r="U1238" s="147"/>
      <c r="V1238" s="147"/>
      <c r="W1238" s="147"/>
      <c r="X1238" s="147"/>
      <c r="Y1238" s="147"/>
      <c r="Z1238" s="147">
        <f t="shared" si="19"/>
        <v>6344</v>
      </c>
      <c r="AA1238" s="147">
        <v>59596.1</v>
      </c>
      <c r="AB1238" s="147"/>
      <c r="AC1238" s="147">
        <v>32017.55</v>
      </c>
      <c r="AD1238" s="147">
        <v>0</v>
      </c>
      <c r="AE1238" s="147">
        <v>9682.2000000000007</v>
      </c>
      <c r="AF1238" s="147">
        <v>7000</v>
      </c>
      <c r="AG1238" s="147">
        <v>417.13</v>
      </c>
      <c r="AH1238" s="147">
        <v>7322.91</v>
      </c>
      <c r="AI1238" s="147">
        <v>24422.240000000002</v>
      </c>
      <c r="AJ1238" s="147">
        <v>35173.86</v>
      </c>
      <c r="AK1238" s="147"/>
      <c r="AL1238" s="147">
        <v>35173.86</v>
      </c>
      <c r="AM1238" s="147" t="s">
        <v>6335</v>
      </c>
      <c r="AN1238" s="147" t="s">
        <v>6336</v>
      </c>
      <c r="AO1238" s="1" t="s">
        <v>6337</v>
      </c>
      <c r="AP1238" s="149"/>
    </row>
    <row r="1239" spans="1:42" ht="38.25">
      <c r="A1239" s="2">
        <v>1233</v>
      </c>
      <c r="B1239" s="145">
        <v>6042</v>
      </c>
      <c r="C1239" s="146" t="s">
        <v>6338</v>
      </c>
      <c r="D1239" s="147" t="s">
        <v>1632</v>
      </c>
      <c r="E1239" s="148" t="s">
        <v>6291</v>
      </c>
      <c r="F1239" s="147" t="s">
        <v>3311</v>
      </c>
      <c r="G1239" s="148" t="s">
        <v>1716</v>
      </c>
      <c r="H1239" s="147" t="s">
        <v>144</v>
      </c>
      <c r="I1239" s="147"/>
      <c r="J1239" s="147"/>
      <c r="K1239" s="147">
        <v>35420</v>
      </c>
      <c r="L1239" s="147">
        <v>12991</v>
      </c>
      <c r="M1239" s="147">
        <v>4841.1000000000004</v>
      </c>
      <c r="N1239" s="147">
        <v>43569.9</v>
      </c>
      <c r="O1239" s="147">
        <v>3344</v>
      </c>
      <c r="P1239" s="147">
        <v>2000</v>
      </c>
      <c r="Q1239" s="147">
        <v>1000</v>
      </c>
      <c r="R1239" s="147"/>
      <c r="S1239" s="147"/>
      <c r="T1239" s="147"/>
      <c r="U1239" s="147"/>
      <c r="V1239" s="147"/>
      <c r="W1239" s="147"/>
      <c r="X1239" s="147"/>
      <c r="Y1239" s="147"/>
      <c r="Z1239" s="147">
        <f t="shared" si="19"/>
        <v>6344</v>
      </c>
      <c r="AA1239" s="147">
        <v>59596.1</v>
      </c>
      <c r="AB1239" s="147"/>
      <c r="AC1239" s="147">
        <v>30676.49</v>
      </c>
      <c r="AD1239" s="147">
        <v>0</v>
      </c>
      <c r="AE1239" s="147">
        <v>9682.2000000000007</v>
      </c>
      <c r="AF1239" s="147">
        <v>11000</v>
      </c>
      <c r="AG1239" s="147">
        <v>399.68</v>
      </c>
      <c r="AH1239" s="147">
        <v>6670.07</v>
      </c>
      <c r="AI1239" s="147">
        <v>27751.95</v>
      </c>
      <c r="AJ1239" s="147">
        <v>31844.15</v>
      </c>
      <c r="AK1239" s="147"/>
      <c r="AL1239" s="147">
        <v>31844.15</v>
      </c>
      <c r="AM1239" s="147" t="s">
        <v>6339</v>
      </c>
      <c r="AN1239" s="147" t="s">
        <v>6340</v>
      </c>
      <c r="AO1239" s="1" t="s">
        <v>6341</v>
      </c>
      <c r="AP1239" s="149"/>
    </row>
    <row r="1240" spans="1:42" ht="38.25">
      <c r="A1240" s="2">
        <v>1234</v>
      </c>
      <c r="B1240" s="145">
        <v>90088</v>
      </c>
      <c r="C1240" s="146" t="s">
        <v>6342</v>
      </c>
      <c r="D1240" s="147" t="s">
        <v>1632</v>
      </c>
      <c r="E1240" s="148" t="s">
        <v>6291</v>
      </c>
      <c r="F1240" s="147" t="s">
        <v>3311</v>
      </c>
      <c r="G1240" s="148"/>
      <c r="H1240" s="147" t="s">
        <v>3233</v>
      </c>
      <c r="I1240" s="147"/>
      <c r="J1240" s="147"/>
      <c r="K1240" s="147">
        <v>24702</v>
      </c>
      <c r="L1240" s="147"/>
      <c r="M1240" s="147">
        <v>0</v>
      </c>
      <c r="N1240" s="147">
        <v>24702</v>
      </c>
      <c r="O1240" s="147"/>
      <c r="P1240" s="147">
        <v>2000</v>
      </c>
      <c r="Q1240" s="147">
        <v>1000</v>
      </c>
      <c r="R1240" s="147"/>
      <c r="S1240" s="147"/>
      <c r="T1240" s="147"/>
      <c r="U1240" s="147"/>
      <c r="V1240" s="147">
        <v>0</v>
      </c>
      <c r="W1240" s="147"/>
      <c r="X1240" s="147"/>
      <c r="Y1240" s="147"/>
      <c r="Z1240" s="147">
        <f t="shared" si="19"/>
        <v>3000</v>
      </c>
      <c r="AA1240" s="147">
        <v>27702</v>
      </c>
      <c r="AB1240" s="147"/>
      <c r="AC1240" s="147"/>
      <c r="AD1240" s="147">
        <v>0</v>
      </c>
      <c r="AE1240" s="147">
        <v>0</v>
      </c>
      <c r="AF1240" s="147">
        <v>0</v>
      </c>
      <c r="AG1240" s="147">
        <v>277.02</v>
      </c>
      <c r="AH1240" s="147">
        <v>0</v>
      </c>
      <c r="AI1240" s="147">
        <v>277.02</v>
      </c>
      <c r="AJ1240" s="147">
        <v>27424.98</v>
      </c>
      <c r="AK1240" s="147"/>
      <c r="AL1240" s="147">
        <v>27424.98</v>
      </c>
      <c r="AM1240" s="147" t="s">
        <v>6343</v>
      </c>
      <c r="AN1240" s="147"/>
      <c r="AO1240" s="1">
        <v>0</v>
      </c>
      <c r="AP1240" s="149"/>
    </row>
    <row r="1241" spans="1:42" ht="38.25">
      <c r="A1241" s="2">
        <v>1235</v>
      </c>
      <c r="B1241" s="145">
        <v>4775</v>
      </c>
      <c r="C1241" s="146" t="s">
        <v>6344</v>
      </c>
      <c r="D1241" s="147" t="s">
        <v>6345</v>
      </c>
      <c r="E1241" s="148" t="s">
        <v>6346</v>
      </c>
      <c r="F1241" s="147" t="s">
        <v>3311</v>
      </c>
      <c r="G1241" s="148" t="s">
        <v>1777</v>
      </c>
      <c r="H1241" s="147" t="s">
        <v>142</v>
      </c>
      <c r="I1241" s="147"/>
      <c r="J1241" s="147"/>
      <c r="K1241" s="147">
        <v>46207</v>
      </c>
      <c r="L1241" s="147">
        <v>13860</v>
      </c>
      <c r="M1241" s="147">
        <v>6006.7</v>
      </c>
      <c r="N1241" s="147">
        <v>54060.3</v>
      </c>
      <c r="O1241" s="147">
        <v>4220</v>
      </c>
      <c r="P1241" s="147">
        <v>2000</v>
      </c>
      <c r="Q1241" s="147">
        <v>1000</v>
      </c>
      <c r="R1241" s="147"/>
      <c r="S1241" s="147"/>
      <c r="T1241" s="147"/>
      <c r="U1241" s="147"/>
      <c r="V1241" s="147"/>
      <c r="W1241" s="147"/>
      <c r="X1241" s="147"/>
      <c r="Y1241" s="147"/>
      <c r="Z1241" s="147">
        <f t="shared" si="19"/>
        <v>7220</v>
      </c>
      <c r="AA1241" s="147">
        <v>73293.7</v>
      </c>
      <c r="AB1241" s="147"/>
      <c r="AC1241" s="147">
        <v>51462.3</v>
      </c>
      <c r="AD1241" s="147">
        <v>0</v>
      </c>
      <c r="AE1241" s="147">
        <v>12013.4</v>
      </c>
      <c r="AF1241" s="147">
        <v>15000</v>
      </c>
      <c r="AG1241" s="147">
        <v>497.79</v>
      </c>
      <c r="AH1241" s="147">
        <v>17648.36</v>
      </c>
      <c r="AI1241" s="147">
        <v>45159.55</v>
      </c>
      <c r="AJ1241" s="147">
        <v>28134.15</v>
      </c>
      <c r="AK1241" s="147"/>
      <c r="AL1241" s="147">
        <v>28134.15</v>
      </c>
      <c r="AM1241" s="147" t="s">
        <v>6347</v>
      </c>
      <c r="AN1241" s="147" t="s">
        <v>6348</v>
      </c>
      <c r="AO1241" s="1" t="s">
        <v>6349</v>
      </c>
      <c r="AP1241" s="149"/>
    </row>
    <row r="1242" spans="1:42" ht="38.25">
      <c r="A1242" s="2">
        <v>1236</v>
      </c>
      <c r="B1242" s="145">
        <v>4956</v>
      </c>
      <c r="C1242" s="146" t="s">
        <v>6350</v>
      </c>
      <c r="D1242" s="147" t="s">
        <v>6345</v>
      </c>
      <c r="E1242" s="148" t="s">
        <v>6346</v>
      </c>
      <c r="F1242" s="147" t="s">
        <v>3311</v>
      </c>
      <c r="G1242" s="148" t="s">
        <v>1777</v>
      </c>
      <c r="H1242" s="147" t="s">
        <v>142</v>
      </c>
      <c r="I1242" s="147"/>
      <c r="J1242" s="147"/>
      <c r="K1242" s="147">
        <v>46207</v>
      </c>
      <c r="L1242" s="147">
        <v>13860</v>
      </c>
      <c r="M1242" s="147">
        <v>6006.7</v>
      </c>
      <c r="N1242" s="147">
        <v>54060.3</v>
      </c>
      <c r="O1242" s="147">
        <v>4220</v>
      </c>
      <c r="P1242" s="147">
        <v>2000</v>
      </c>
      <c r="Q1242" s="147">
        <v>1000</v>
      </c>
      <c r="R1242" s="147"/>
      <c r="S1242" s="147"/>
      <c r="T1242" s="147"/>
      <c r="U1242" s="147"/>
      <c r="V1242" s="147"/>
      <c r="W1242" s="147"/>
      <c r="X1242" s="147"/>
      <c r="Y1242" s="147"/>
      <c r="Z1242" s="147">
        <f t="shared" si="19"/>
        <v>7220</v>
      </c>
      <c r="AA1242" s="147">
        <v>73293.7</v>
      </c>
      <c r="AB1242" s="147"/>
      <c r="AC1242" s="147">
        <v>34399.39</v>
      </c>
      <c r="AD1242" s="147">
        <v>0</v>
      </c>
      <c r="AE1242" s="147">
        <v>12013.4</v>
      </c>
      <c r="AF1242" s="147">
        <v>10000</v>
      </c>
      <c r="AG1242" s="147">
        <v>447.78</v>
      </c>
      <c r="AH1242" s="147">
        <v>13222.77</v>
      </c>
      <c r="AI1242" s="147">
        <v>35683.949999999997</v>
      </c>
      <c r="AJ1242" s="147">
        <v>37609.75</v>
      </c>
      <c r="AK1242" s="147"/>
      <c r="AL1242" s="147">
        <v>37609.75</v>
      </c>
      <c r="AM1242" s="147" t="s">
        <v>6351</v>
      </c>
      <c r="AN1242" s="147" t="s">
        <v>6352</v>
      </c>
      <c r="AO1242" s="1" t="s">
        <v>6353</v>
      </c>
      <c r="AP1242" s="149"/>
    </row>
    <row r="1243" spans="1:42" ht="38.25">
      <c r="A1243" s="2">
        <v>1237</v>
      </c>
      <c r="B1243" s="145">
        <v>5500</v>
      </c>
      <c r="C1243" s="146" t="s">
        <v>6354</v>
      </c>
      <c r="D1243" s="147" t="s">
        <v>6345</v>
      </c>
      <c r="E1243" s="148" t="s">
        <v>6346</v>
      </c>
      <c r="F1243" s="147" t="s">
        <v>3311</v>
      </c>
      <c r="G1243" s="148" t="s">
        <v>1716</v>
      </c>
      <c r="H1243" s="147" t="s">
        <v>142</v>
      </c>
      <c r="I1243" s="147"/>
      <c r="J1243" s="147"/>
      <c r="K1243" s="147">
        <v>46207</v>
      </c>
      <c r="L1243" s="147">
        <v>16940</v>
      </c>
      <c r="M1243" s="147">
        <v>6314.7</v>
      </c>
      <c r="N1243" s="147">
        <v>56832.3</v>
      </c>
      <c r="O1243" s="147">
        <v>4220</v>
      </c>
      <c r="P1243" s="147">
        <v>2000</v>
      </c>
      <c r="Q1243" s="147">
        <v>1000</v>
      </c>
      <c r="R1243" s="147"/>
      <c r="S1243" s="147"/>
      <c r="T1243" s="147"/>
      <c r="U1243" s="147"/>
      <c r="V1243" s="147"/>
      <c r="W1243" s="147"/>
      <c r="X1243" s="147"/>
      <c r="Y1243" s="147"/>
      <c r="Z1243" s="147">
        <f t="shared" si="19"/>
        <v>7220</v>
      </c>
      <c r="AA1243" s="147">
        <v>76681.7</v>
      </c>
      <c r="AB1243" s="147"/>
      <c r="AC1243" s="147">
        <v>38145.370000000003</v>
      </c>
      <c r="AD1243" s="147">
        <v>0</v>
      </c>
      <c r="AE1243" s="147">
        <v>12629.4</v>
      </c>
      <c r="AF1243" s="147">
        <v>7000</v>
      </c>
      <c r="AG1243" s="147">
        <v>496.17</v>
      </c>
      <c r="AH1243" s="147">
        <v>13552.24</v>
      </c>
      <c r="AI1243" s="147">
        <v>33677.81</v>
      </c>
      <c r="AJ1243" s="147">
        <v>43003.89</v>
      </c>
      <c r="AK1243" s="147"/>
      <c r="AL1243" s="147">
        <v>43003.89</v>
      </c>
      <c r="AM1243" s="147" t="s">
        <v>6355</v>
      </c>
      <c r="AN1243" s="147" t="s">
        <v>6356</v>
      </c>
      <c r="AO1243" s="1" t="s">
        <v>6357</v>
      </c>
      <c r="AP1243" s="149"/>
    </row>
    <row r="1244" spans="1:42" ht="38.25">
      <c r="A1244" s="2">
        <v>1238</v>
      </c>
      <c r="B1244" s="145">
        <v>5585</v>
      </c>
      <c r="C1244" s="146" t="s">
        <v>6358</v>
      </c>
      <c r="D1244" s="147" t="s">
        <v>6345</v>
      </c>
      <c r="E1244" s="148" t="s">
        <v>6346</v>
      </c>
      <c r="F1244" s="147" t="s">
        <v>3311</v>
      </c>
      <c r="G1244" s="148" t="s">
        <v>1693</v>
      </c>
      <c r="H1244" s="147" t="s">
        <v>142</v>
      </c>
      <c r="I1244" s="147"/>
      <c r="J1244" s="147"/>
      <c r="K1244" s="147">
        <v>46207</v>
      </c>
      <c r="L1244" s="147">
        <v>9240</v>
      </c>
      <c r="M1244" s="147">
        <v>5544.7</v>
      </c>
      <c r="N1244" s="147">
        <v>49902.3</v>
      </c>
      <c r="O1244" s="147">
        <v>4220</v>
      </c>
      <c r="P1244" s="147">
        <v>2000</v>
      </c>
      <c r="Q1244" s="147">
        <v>1000</v>
      </c>
      <c r="R1244" s="147"/>
      <c r="S1244" s="147"/>
      <c r="T1244" s="147"/>
      <c r="U1244" s="147"/>
      <c r="V1244" s="147"/>
      <c r="W1244" s="147"/>
      <c r="X1244" s="147"/>
      <c r="Y1244" s="147"/>
      <c r="Z1244" s="147">
        <f t="shared" si="19"/>
        <v>7220</v>
      </c>
      <c r="AA1244" s="147">
        <v>68211.7</v>
      </c>
      <c r="AB1244" s="147"/>
      <c r="AC1244" s="147">
        <v>36174.49</v>
      </c>
      <c r="AD1244" s="147">
        <v>0</v>
      </c>
      <c r="AE1244" s="147">
        <v>11089.4</v>
      </c>
      <c r="AF1244" s="147">
        <v>12000</v>
      </c>
      <c r="AG1244" s="147">
        <v>439.4</v>
      </c>
      <c r="AH1244" s="147">
        <v>11089.55</v>
      </c>
      <c r="AI1244" s="147">
        <v>34618.35</v>
      </c>
      <c r="AJ1244" s="147">
        <v>33593.35</v>
      </c>
      <c r="AK1244" s="147"/>
      <c r="AL1244" s="147">
        <v>33593.35</v>
      </c>
      <c r="AM1244" s="147" t="s">
        <v>6359</v>
      </c>
      <c r="AN1244" s="147" t="s">
        <v>6360</v>
      </c>
      <c r="AO1244" s="1" t="s">
        <v>6361</v>
      </c>
      <c r="AP1244" s="149"/>
    </row>
    <row r="1245" spans="1:42" ht="38.25">
      <c r="A1245" s="2">
        <v>1239</v>
      </c>
      <c r="B1245" s="145">
        <v>5742</v>
      </c>
      <c r="C1245" s="146" t="s">
        <v>6362</v>
      </c>
      <c r="D1245" s="147" t="s">
        <v>6345</v>
      </c>
      <c r="E1245" s="148" t="s">
        <v>6346</v>
      </c>
      <c r="F1245" s="147" t="s">
        <v>3311</v>
      </c>
      <c r="G1245" s="148" t="s">
        <v>1716</v>
      </c>
      <c r="H1245" s="147" t="s">
        <v>144</v>
      </c>
      <c r="I1245" s="147"/>
      <c r="J1245" s="147"/>
      <c r="K1245" s="147">
        <v>35420</v>
      </c>
      <c r="L1245" s="147">
        <v>12991</v>
      </c>
      <c r="M1245" s="147">
        <v>4841.1000000000004</v>
      </c>
      <c r="N1245" s="147">
        <v>43569.9</v>
      </c>
      <c r="O1245" s="147">
        <v>3344</v>
      </c>
      <c r="P1245" s="147">
        <v>2000</v>
      </c>
      <c r="Q1245" s="147">
        <v>1000</v>
      </c>
      <c r="R1245" s="147"/>
      <c r="S1245" s="147"/>
      <c r="T1245" s="147"/>
      <c r="U1245" s="147"/>
      <c r="V1245" s="147"/>
      <c r="W1245" s="147"/>
      <c r="X1245" s="147"/>
      <c r="Y1245" s="147"/>
      <c r="Z1245" s="147">
        <f t="shared" si="19"/>
        <v>6344</v>
      </c>
      <c r="AA1245" s="147">
        <v>59596.1</v>
      </c>
      <c r="AB1245" s="147"/>
      <c r="AC1245" s="147">
        <v>32250.53</v>
      </c>
      <c r="AD1245" s="147">
        <v>0</v>
      </c>
      <c r="AE1245" s="147">
        <v>9682.2000000000007</v>
      </c>
      <c r="AF1245" s="147">
        <v>7000</v>
      </c>
      <c r="AG1245" s="147">
        <v>428.76</v>
      </c>
      <c r="AH1245" s="147">
        <v>7869.22</v>
      </c>
      <c r="AI1245" s="147">
        <v>24980.18</v>
      </c>
      <c r="AJ1245" s="147">
        <v>34615.919999999998</v>
      </c>
      <c r="AK1245" s="147"/>
      <c r="AL1245" s="147">
        <v>34615.919999999998</v>
      </c>
      <c r="AM1245" s="147" t="s">
        <v>6363</v>
      </c>
      <c r="AN1245" s="147" t="s">
        <v>6364</v>
      </c>
      <c r="AO1245" s="1" t="s">
        <v>6365</v>
      </c>
      <c r="AP1245" s="149"/>
    </row>
    <row r="1246" spans="1:42" ht="38.25">
      <c r="A1246" s="2">
        <v>1240</v>
      </c>
      <c r="B1246" s="145">
        <v>5872</v>
      </c>
      <c r="C1246" s="146" t="s">
        <v>6366</v>
      </c>
      <c r="D1246" s="147" t="s">
        <v>6345</v>
      </c>
      <c r="E1246" s="148" t="s">
        <v>6346</v>
      </c>
      <c r="F1246" s="147" t="s">
        <v>3311</v>
      </c>
      <c r="G1246" s="148" t="s">
        <v>1716</v>
      </c>
      <c r="H1246" s="147" t="s">
        <v>144</v>
      </c>
      <c r="I1246" s="147"/>
      <c r="J1246" s="147"/>
      <c r="K1246" s="147">
        <v>35420</v>
      </c>
      <c r="L1246" s="147">
        <v>12991</v>
      </c>
      <c r="M1246" s="147">
        <v>4841.1000000000004</v>
      </c>
      <c r="N1246" s="147">
        <v>43569.9</v>
      </c>
      <c r="O1246" s="147">
        <v>3344</v>
      </c>
      <c r="P1246" s="147">
        <v>2000</v>
      </c>
      <c r="Q1246" s="147">
        <v>1000</v>
      </c>
      <c r="R1246" s="147"/>
      <c r="S1246" s="147"/>
      <c r="T1246" s="147"/>
      <c r="U1246" s="147"/>
      <c r="V1246" s="147"/>
      <c r="W1246" s="147"/>
      <c r="X1246" s="147"/>
      <c r="Y1246" s="147"/>
      <c r="Z1246" s="147">
        <f t="shared" si="19"/>
        <v>6344</v>
      </c>
      <c r="AA1246" s="147">
        <v>59596.1</v>
      </c>
      <c r="AB1246" s="147"/>
      <c r="AC1246" s="147">
        <v>33117.25</v>
      </c>
      <c r="AD1246" s="147">
        <v>0</v>
      </c>
      <c r="AE1246" s="147">
        <v>9682.2000000000007</v>
      </c>
      <c r="AF1246" s="147">
        <v>12000</v>
      </c>
      <c r="AG1246" s="147">
        <v>426.49</v>
      </c>
      <c r="AH1246" s="147">
        <v>8091.32</v>
      </c>
      <c r="AI1246" s="147">
        <v>30200.01</v>
      </c>
      <c r="AJ1246" s="147">
        <v>29396.09</v>
      </c>
      <c r="AK1246" s="147"/>
      <c r="AL1246" s="147">
        <v>29396.09</v>
      </c>
      <c r="AM1246" s="147" t="s">
        <v>6367</v>
      </c>
      <c r="AN1246" s="147" t="s">
        <v>6368</v>
      </c>
      <c r="AO1246" s="1" t="s">
        <v>6369</v>
      </c>
      <c r="AP1246" s="149"/>
    </row>
    <row r="1247" spans="1:42" ht="38.25">
      <c r="A1247" s="2">
        <v>1241</v>
      </c>
      <c r="B1247" s="145">
        <v>5878</v>
      </c>
      <c r="C1247" s="146" t="s">
        <v>6370</v>
      </c>
      <c r="D1247" s="147" t="s">
        <v>6345</v>
      </c>
      <c r="E1247" s="148" t="s">
        <v>6346</v>
      </c>
      <c r="F1247" s="147" t="s">
        <v>3311</v>
      </c>
      <c r="G1247" s="148" t="s">
        <v>1716</v>
      </c>
      <c r="H1247" s="147" t="s">
        <v>144</v>
      </c>
      <c r="I1247" s="147" t="s">
        <v>1959</v>
      </c>
      <c r="J1247" s="147"/>
      <c r="K1247" s="147">
        <v>38491</v>
      </c>
      <c r="L1247" s="147">
        <v>14113</v>
      </c>
      <c r="M1247" s="147">
        <v>5260.4</v>
      </c>
      <c r="N1247" s="147">
        <v>47343.6</v>
      </c>
      <c r="O1247" s="147">
        <v>3344</v>
      </c>
      <c r="P1247" s="147">
        <v>2000</v>
      </c>
      <c r="Q1247" s="147">
        <v>1000</v>
      </c>
      <c r="R1247" s="147"/>
      <c r="S1247" s="147"/>
      <c r="T1247" s="147"/>
      <c r="U1247" s="147"/>
      <c r="V1247" s="147"/>
      <c r="W1247" s="147"/>
      <c r="X1247" s="147"/>
      <c r="Y1247" s="147"/>
      <c r="Z1247" s="147">
        <f t="shared" si="19"/>
        <v>6344</v>
      </c>
      <c r="AA1247" s="147">
        <v>64208.4</v>
      </c>
      <c r="AB1247" s="147"/>
      <c r="AC1247" s="147">
        <v>36199.31</v>
      </c>
      <c r="AD1247" s="147">
        <v>0</v>
      </c>
      <c r="AE1247" s="147">
        <v>10520.8</v>
      </c>
      <c r="AF1247" s="147">
        <v>8000</v>
      </c>
      <c r="AG1247" s="147">
        <v>452.66</v>
      </c>
      <c r="AH1247" s="147">
        <v>9919.68</v>
      </c>
      <c r="AI1247" s="147">
        <v>28893.14</v>
      </c>
      <c r="AJ1247" s="147">
        <v>35315.26</v>
      </c>
      <c r="AK1247" s="147"/>
      <c r="AL1247" s="147">
        <v>35315.26</v>
      </c>
      <c r="AM1247" s="147" t="s">
        <v>6371</v>
      </c>
      <c r="AN1247" s="147" t="s">
        <v>6372</v>
      </c>
      <c r="AO1247" s="1" t="s">
        <v>6373</v>
      </c>
      <c r="AP1247" s="149"/>
    </row>
    <row r="1248" spans="1:42" ht="38.25">
      <c r="A1248" s="2">
        <v>1242</v>
      </c>
      <c r="B1248" s="145">
        <v>5920</v>
      </c>
      <c r="C1248" s="146" t="s">
        <v>6374</v>
      </c>
      <c r="D1248" s="147" t="s">
        <v>6345</v>
      </c>
      <c r="E1248" s="148" t="s">
        <v>6346</v>
      </c>
      <c r="F1248" s="147" t="s">
        <v>3311</v>
      </c>
      <c r="G1248" s="148" t="s">
        <v>1716</v>
      </c>
      <c r="H1248" s="147" t="s">
        <v>144</v>
      </c>
      <c r="I1248" s="147"/>
      <c r="J1248" s="147"/>
      <c r="K1248" s="147">
        <v>35420</v>
      </c>
      <c r="L1248" s="147">
        <v>12991</v>
      </c>
      <c r="M1248" s="147">
        <v>4841.1000000000004</v>
      </c>
      <c r="N1248" s="147">
        <v>43569.9</v>
      </c>
      <c r="O1248" s="147">
        <v>3344</v>
      </c>
      <c r="P1248" s="147">
        <v>2000</v>
      </c>
      <c r="Q1248" s="147">
        <v>1000</v>
      </c>
      <c r="R1248" s="147"/>
      <c r="S1248" s="147"/>
      <c r="T1248" s="147"/>
      <c r="U1248" s="147"/>
      <c r="V1248" s="147"/>
      <c r="W1248" s="147"/>
      <c r="X1248" s="147"/>
      <c r="Y1248" s="147"/>
      <c r="Z1248" s="147">
        <f t="shared" si="19"/>
        <v>6344</v>
      </c>
      <c r="AA1248" s="147">
        <v>59596.1</v>
      </c>
      <c r="AB1248" s="147"/>
      <c r="AC1248" s="147">
        <v>28384.87</v>
      </c>
      <c r="AD1248" s="147">
        <v>0</v>
      </c>
      <c r="AE1248" s="147">
        <v>9682.2000000000007</v>
      </c>
      <c r="AF1248" s="147">
        <v>6000</v>
      </c>
      <c r="AG1248" s="147">
        <v>437.07</v>
      </c>
      <c r="AH1248" s="147">
        <v>6764.47</v>
      </c>
      <c r="AI1248" s="147">
        <v>22883.74</v>
      </c>
      <c r="AJ1248" s="147">
        <v>36712.36</v>
      </c>
      <c r="AK1248" s="147"/>
      <c r="AL1248" s="147">
        <v>36712.36</v>
      </c>
      <c r="AM1248" s="147" t="s">
        <v>6375</v>
      </c>
      <c r="AN1248" s="147" t="s">
        <v>6376</v>
      </c>
      <c r="AO1248" s="1" t="s">
        <v>6377</v>
      </c>
      <c r="AP1248" s="149"/>
    </row>
    <row r="1249" spans="1:42" ht="38.25">
      <c r="A1249" s="2">
        <v>1243</v>
      </c>
      <c r="B1249" s="145">
        <v>5933</v>
      </c>
      <c r="C1249" s="146" t="s">
        <v>6378</v>
      </c>
      <c r="D1249" s="147" t="s">
        <v>6345</v>
      </c>
      <c r="E1249" s="148" t="s">
        <v>6346</v>
      </c>
      <c r="F1249" s="147" t="s">
        <v>3311</v>
      </c>
      <c r="G1249" s="148" t="s">
        <v>1716</v>
      </c>
      <c r="H1249" s="147" t="s">
        <v>144</v>
      </c>
      <c r="I1249" s="147" t="s">
        <v>1959</v>
      </c>
      <c r="J1249" s="147"/>
      <c r="K1249" s="147">
        <v>38491</v>
      </c>
      <c r="L1249" s="147">
        <v>14113</v>
      </c>
      <c r="M1249" s="147">
        <v>5260.4</v>
      </c>
      <c r="N1249" s="147">
        <v>47343.6</v>
      </c>
      <c r="O1249" s="147">
        <v>3344</v>
      </c>
      <c r="P1249" s="147">
        <v>2000</v>
      </c>
      <c r="Q1249" s="147">
        <v>1000</v>
      </c>
      <c r="R1249" s="147"/>
      <c r="S1249" s="147"/>
      <c r="T1249" s="147"/>
      <c r="U1249" s="147"/>
      <c r="V1249" s="147"/>
      <c r="W1249" s="147"/>
      <c r="X1249" s="147"/>
      <c r="Y1249" s="147"/>
      <c r="Z1249" s="147">
        <f t="shared" si="19"/>
        <v>6344</v>
      </c>
      <c r="AA1249" s="147">
        <v>64208.4</v>
      </c>
      <c r="AB1249" s="147"/>
      <c r="AC1249" s="147">
        <v>32910.47</v>
      </c>
      <c r="AD1249" s="147">
        <v>0</v>
      </c>
      <c r="AE1249" s="147">
        <v>10520.8</v>
      </c>
      <c r="AF1249" s="147">
        <v>8000</v>
      </c>
      <c r="AG1249" s="147">
        <v>456.22</v>
      </c>
      <c r="AH1249" s="147">
        <v>7143.79</v>
      </c>
      <c r="AI1249" s="147">
        <v>26120.81</v>
      </c>
      <c r="AJ1249" s="147">
        <v>38087.589999999997</v>
      </c>
      <c r="AK1249" s="147"/>
      <c r="AL1249" s="147">
        <v>38087.589999999997</v>
      </c>
      <c r="AM1249" s="147" t="s">
        <v>6379</v>
      </c>
      <c r="AN1249" s="147" t="s">
        <v>6380</v>
      </c>
      <c r="AO1249" s="1" t="s">
        <v>6381</v>
      </c>
      <c r="AP1249" s="149"/>
    </row>
    <row r="1250" spans="1:42" ht="38.25">
      <c r="A1250" s="2">
        <v>1244</v>
      </c>
      <c r="B1250" s="145">
        <v>6107</v>
      </c>
      <c r="C1250" s="146" t="s">
        <v>6382</v>
      </c>
      <c r="D1250" s="147" t="s">
        <v>6345</v>
      </c>
      <c r="E1250" s="148" t="s">
        <v>6346</v>
      </c>
      <c r="F1250" s="147" t="s">
        <v>3311</v>
      </c>
      <c r="G1250" s="148" t="s">
        <v>1686</v>
      </c>
      <c r="H1250" s="147" t="s">
        <v>145</v>
      </c>
      <c r="I1250" s="147"/>
      <c r="J1250" s="147"/>
      <c r="K1250" s="147">
        <v>52774</v>
      </c>
      <c r="L1250" s="147">
        <v>12313</v>
      </c>
      <c r="M1250" s="147">
        <v>6508.7</v>
      </c>
      <c r="N1250" s="147">
        <v>58578.3</v>
      </c>
      <c r="O1250" s="147">
        <v>4620</v>
      </c>
      <c r="P1250" s="147">
        <v>2000</v>
      </c>
      <c r="Q1250" s="147">
        <v>1000</v>
      </c>
      <c r="R1250" s="147"/>
      <c r="S1250" s="147"/>
      <c r="T1250" s="147">
        <v>2400</v>
      </c>
      <c r="U1250" s="147"/>
      <c r="V1250" s="147"/>
      <c r="W1250" s="147">
        <v>6000</v>
      </c>
      <c r="X1250" s="147"/>
      <c r="Y1250" s="147"/>
      <c r="Z1250" s="147">
        <f t="shared" si="19"/>
        <v>16020</v>
      </c>
      <c r="AA1250" s="147">
        <v>87615.7</v>
      </c>
      <c r="AB1250" s="147"/>
      <c r="AC1250" s="147">
        <v>39605.980000000003</v>
      </c>
      <c r="AD1250" s="147">
        <v>0</v>
      </c>
      <c r="AE1250" s="147">
        <v>13017.4</v>
      </c>
      <c r="AF1250" s="147">
        <v>5000</v>
      </c>
      <c r="AG1250" s="147">
        <v>500</v>
      </c>
      <c r="AH1250" s="147">
        <v>18850.88</v>
      </c>
      <c r="AI1250" s="147">
        <v>37368.28</v>
      </c>
      <c r="AJ1250" s="147">
        <v>50247.42</v>
      </c>
      <c r="AK1250" s="147"/>
      <c r="AL1250" s="147">
        <v>50247.42</v>
      </c>
      <c r="AM1250" s="147" t="s">
        <v>6383</v>
      </c>
      <c r="AN1250" s="147" t="s">
        <v>6384</v>
      </c>
      <c r="AO1250" s="1" t="s">
        <v>6385</v>
      </c>
      <c r="AP1250" s="149"/>
    </row>
    <row r="1251" spans="1:42" ht="38.25">
      <c r="A1251" s="2">
        <v>1245</v>
      </c>
      <c r="B1251" s="145">
        <v>6491</v>
      </c>
      <c r="C1251" s="146" t="s">
        <v>6386</v>
      </c>
      <c r="D1251" s="147" t="s">
        <v>6345</v>
      </c>
      <c r="E1251" s="148" t="s">
        <v>6346</v>
      </c>
      <c r="F1251" s="147" t="s">
        <v>3311</v>
      </c>
      <c r="G1251" s="148" t="s">
        <v>1693</v>
      </c>
      <c r="H1251" s="147" t="s">
        <v>144</v>
      </c>
      <c r="I1251" s="147"/>
      <c r="J1251" s="147"/>
      <c r="K1251" s="147">
        <v>35420</v>
      </c>
      <c r="L1251" s="147">
        <v>7086</v>
      </c>
      <c r="M1251" s="147">
        <v>4250.6000000000004</v>
      </c>
      <c r="N1251" s="147">
        <v>38255.4</v>
      </c>
      <c r="O1251" s="147">
        <v>3344</v>
      </c>
      <c r="P1251" s="147">
        <v>2000</v>
      </c>
      <c r="Q1251" s="147">
        <v>1000</v>
      </c>
      <c r="R1251" s="147"/>
      <c r="S1251" s="147"/>
      <c r="T1251" s="147"/>
      <c r="U1251" s="147"/>
      <c r="V1251" s="147"/>
      <c r="W1251" s="147"/>
      <c r="X1251" s="147"/>
      <c r="Y1251" s="147"/>
      <c r="Z1251" s="147">
        <f t="shared" si="19"/>
        <v>6344</v>
      </c>
      <c r="AA1251" s="147">
        <v>53100.6</v>
      </c>
      <c r="AB1251" s="147"/>
      <c r="AC1251" s="147">
        <v>25049.67</v>
      </c>
      <c r="AD1251" s="147">
        <v>0</v>
      </c>
      <c r="AE1251" s="147">
        <v>8501.2000000000007</v>
      </c>
      <c r="AF1251" s="147">
        <v>15000</v>
      </c>
      <c r="AG1251" s="147">
        <v>466.62</v>
      </c>
      <c r="AH1251" s="147">
        <v>3392.58</v>
      </c>
      <c r="AI1251" s="147">
        <v>27360.400000000001</v>
      </c>
      <c r="AJ1251" s="147">
        <v>25740.2</v>
      </c>
      <c r="AK1251" s="147"/>
      <c r="AL1251" s="147">
        <v>25740.2</v>
      </c>
      <c r="AM1251" s="147" t="s">
        <v>6387</v>
      </c>
      <c r="AN1251" s="147" t="s">
        <v>6388</v>
      </c>
      <c r="AO1251" s="1" t="s">
        <v>6389</v>
      </c>
      <c r="AP1251" s="149"/>
    </row>
    <row r="1252" spans="1:42" ht="38.25">
      <c r="A1252" s="2">
        <v>1246</v>
      </c>
      <c r="B1252" s="145">
        <v>5320</v>
      </c>
      <c r="C1252" s="146" t="s">
        <v>6390</v>
      </c>
      <c r="D1252" s="147" t="s">
        <v>629</v>
      </c>
      <c r="E1252" s="148" t="s">
        <v>6391</v>
      </c>
      <c r="F1252" s="147" t="s">
        <v>3311</v>
      </c>
      <c r="G1252" s="148" t="s">
        <v>1885</v>
      </c>
      <c r="H1252" s="147" t="s">
        <v>144</v>
      </c>
      <c r="I1252" s="147" t="s">
        <v>1959</v>
      </c>
      <c r="J1252" s="147"/>
      <c r="K1252" s="147">
        <v>38491</v>
      </c>
      <c r="L1252" s="147">
        <v>16679</v>
      </c>
      <c r="M1252" s="147">
        <v>5517</v>
      </c>
      <c r="N1252" s="147">
        <v>49653</v>
      </c>
      <c r="O1252" s="147">
        <v>3344</v>
      </c>
      <c r="P1252" s="147">
        <v>2000</v>
      </c>
      <c r="Q1252" s="147">
        <v>1000</v>
      </c>
      <c r="R1252" s="147"/>
      <c r="S1252" s="147"/>
      <c r="T1252" s="147"/>
      <c r="U1252" s="147"/>
      <c r="V1252" s="147"/>
      <c r="W1252" s="147"/>
      <c r="X1252" s="147"/>
      <c r="Y1252" s="147"/>
      <c r="Z1252" s="147">
        <f t="shared" si="19"/>
        <v>6344</v>
      </c>
      <c r="AA1252" s="147">
        <v>67031</v>
      </c>
      <c r="AB1252" s="147"/>
      <c r="AC1252" s="147">
        <v>36138.949999999997</v>
      </c>
      <c r="AD1252" s="147">
        <v>0</v>
      </c>
      <c r="AE1252" s="147">
        <v>11034</v>
      </c>
      <c r="AF1252" s="147">
        <v>12000</v>
      </c>
      <c r="AG1252" s="147">
        <v>465.24</v>
      </c>
      <c r="AH1252" s="147">
        <v>11131.52</v>
      </c>
      <c r="AI1252" s="147">
        <v>34630.76</v>
      </c>
      <c r="AJ1252" s="147">
        <v>32400.240000000002</v>
      </c>
      <c r="AK1252" s="147"/>
      <c r="AL1252" s="147">
        <v>32400.240000000002</v>
      </c>
      <c r="AM1252" s="147" t="s">
        <v>6392</v>
      </c>
      <c r="AN1252" s="147" t="s">
        <v>6393</v>
      </c>
      <c r="AO1252" s="1" t="s">
        <v>6394</v>
      </c>
      <c r="AP1252" s="149"/>
    </row>
    <row r="1253" spans="1:42" ht="38.25">
      <c r="A1253" s="2">
        <v>1247</v>
      </c>
      <c r="B1253" s="145">
        <v>5430</v>
      </c>
      <c r="C1253" s="146" t="s">
        <v>6395</v>
      </c>
      <c r="D1253" s="147" t="s">
        <v>629</v>
      </c>
      <c r="E1253" s="148" t="s">
        <v>6391</v>
      </c>
      <c r="F1253" s="147" t="s">
        <v>3311</v>
      </c>
      <c r="G1253" s="148" t="s">
        <v>1693</v>
      </c>
      <c r="H1253" s="147" t="s">
        <v>145</v>
      </c>
      <c r="I1253" s="147"/>
      <c r="J1253" s="147"/>
      <c r="K1253" s="147">
        <v>52774</v>
      </c>
      <c r="L1253" s="147">
        <v>10554</v>
      </c>
      <c r="M1253" s="147">
        <v>6332.8</v>
      </c>
      <c r="N1253" s="147">
        <v>56995.199999999997</v>
      </c>
      <c r="O1253" s="147">
        <v>4620</v>
      </c>
      <c r="P1253" s="147">
        <v>2000</v>
      </c>
      <c r="Q1253" s="147">
        <v>1000</v>
      </c>
      <c r="R1253" s="147"/>
      <c r="S1253" s="147"/>
      <c r="T1253" s="147">
        <v>2400</v>
      </c>
      <c r="U1253" s="147"/>
      <c r="V1253" s="147"/>
      <c r="W1253" s="147">
        <v>6000</v>
      </c>
      <c r="X1253" s="147"/>
      <c r="Y1253" s="147"/>
      <c r="Z1253" s="147">
        <f t="shared" si="19"/>
        <v>16020</v>
      </c>
      <c r="AA1253" s="147">
        <v>85680.8</v>
      </c>
      <c r="AB1253" s="147"/>
      <c r="AC1253" s="147">
        <v>40108.36</v>
      </c>
      <c r="AD1253" s="147">
        <v>0</v>
      </c>
      <c r="AE1253" s="147">
        <v>12665.6</v>
      </c>
      <c r="AF1253" s="147">
        <v>17000</v>
      </c>
      <c r="AG1253" s="147">
        <v>500</v>
      </c>
      <c r="AH1253" s="147">
        <v>17816.419999999998</v>
      </c>
      <c r="AI1253" s="147">
        <v>47982.02</v>
      </c>
      <c r="AJ1253" s="147">
        <v>37698.78</v>
      </c>
      <c r="AK1253" s="147"/>
      <c r="AL1253" s="147">
        <v>37698.78</v>
      </c>
      <c r="AM1253" s="147" t="s">
        <v>6396</v>
      </c>
      <c r="AN1253" s="147" t="s">
        <v>6397</v>
      </c>
      <c r="AO1253" s="1" t="s">
        <v>6398</v>
      </c>
      <c r="AP1253" s="149"/>
    </row>
    <row r="1254" spans="1:42" ht="38.25">
      <c r="A1254" s="2">
        <v>1248</v>
      </c>
      <c r="B1254" s="145">
        <v>5679</v>
      </c>
      <c r="C1254" s="146" t="s">
        <v>6399</v>
      </c>
      <c r="D1254" s="147" t="s">
        <v>629</v>
      </c>
      <c r="E1254" s="148" t="s">
        <v>6391</v>
      </c>
      <c r="F1254" s="147" t="s">
        <v>3311</v>
      </c>
      <c r="G1254" s="148" t="s">
        <v>1693</v>
      </c>
      <c r="H1254" s="147" t="s">
        <v>142</v>
      </c>
      <c r="I1254" s="147"/>
      <c r="J1254" s="147"/>
      <c r="K1254" s="147">
        <v>46207</v>
      </c>
      <c r="L1254" s="147">
        <v>9240</v>
      </c>
      <c r="M1254" s="147">
        <v>5544.7</v>
      </c>
      <c r="N1254" s="147">
        <v>49902.3</v>
      </c>
      <c r="O1254" s="147">
        <v>4220</v>
      </c>
      <c r="P1254" s="147">
        <v>2000</v>
      </c>
      <c r="Q1254" s="147">
        <v>1000</v>
      </c>
      <c r="R1254" s="147"/>
      <c r="S1254" s="147"/>
      <c r="T1254" s="147"/>
      <c r="U1254" s="147"/>
      <c r="V1254" s="147"/>
      <c r="W1254" s="147"/>
      <c r="X1254" s="147"/>
      <c r="Y1254" s="147"/>
      <c r="Z1254" s="147">
        <f t="shared" si="19"/>
        <v>7220</v>
      </c>
      <c r="AA1254" s="147">
        <v>68211.7</v>
      </c>
      <c r="AB1254" s="147"/>
      <c r="AC1254" s="147">
        <v>35065.11</v>
      </c>
      <c r="AD1254" s="147">
        <v>0</v>
      </c>
      <c r="AE1254" s="147">
        <v>11089.4</v>
      </c>
      <c r="AF1254" s="147">
        <v>11000</v>
      </c>
      <c r="AG1254" s="147">
        <v>458.73</v>
      </c>
      <c r="AH1254" s="147">
        <v>11509.34</v>
      </c>
      <c r="AI1254" s="147">
        <v>34057.47</v>
      </c>
      <c r="AJ1254" s="147">
        <v>34154.230000000003</v>
      </c>
      <c r="AK1254" s="147"/>
      <c r="AL1254" s="147">
        <v>34154.230000000003</v>
      </c>
      <c r="AM1254" s="147" t="s">
        <v>6400</v>
      </c>
      <c r="AN1254" s="147" t="s">
        <v>6401</v>
      </c>
      <c r="AO1254" s="1" t="s">
        <v>6402</v>
      </c>
      <c r="AP1254" s="149"/>
    </row>
    <row r="1255" spans="1:42" ht="38.25">
      <c r="A1255" s="2">
        <v>1249</v>
      </c>
      <c r="B1255" s="145">
        <v>5880</v>
      </c>
      <c r="C1255" s="146" t="s">
        <v>6403</v>
      </c>
      <c r="D1255" s="147" t="s">
        <v>629</v>
      </c>
      <c r="E1255" s="148" t="s">
        <v>6391</v>
      </c>
      <c r="F1255" s="147" t="s">
        <v>3311</v>
      </c>
      <c r="G1255" s="148" t="s">
        <v>1716</v>
      </c>
      <c r="H1255" s="147" t="s">
        <v>144</v>
      </c>
      <c r="I1255" s="147"/>
      <c r="J1255" s="147"/>
      <c r="K1255" s="147">
        <v>35420</v>
      </c>
      <c r="L1255" s="147">
        <v>12991</v>
      </c>
      <c r="M1255" s="147">
        <v>4841.1000000000004</v>
      </c>
      <c r="N1255" s="147">
        <v>43569.9</v>
      </c>
      <c r="O1255" s="147">
        <v>3344</v>
      </c>
      <c r="P1255" s="147">
        <v>2000</v>
      </c>
      <c r="Q1255" s="147">
        <v>1000</v>
      </c>
      <c r="R1255" s="147"/>
      <c r="S1255" s="147"/>
      <c r="T1255" s="147"/>
      <c r="U1255" s="147"/>
      <c r="V1255" s="147"/>
      <c r="W1255" s="147"/>
      <c r="X1255" s="147"/>
      <c r="Y1255" s="147"/>
      <c r="Z1255" s="147">
        <f t="shared" si="19"/>
        <v>6344</v>
      </c>
      <c r="AA1255" s="147">
        <v>59596.1</v>
      </c>
      <c r="AB1255" s="147"/>
      <c r="AC1255" s="147">
        <v>26411.48</v>
      </c>
      <c r="AD1255" s="147">
        <v>0</v>
      </c>
      <c r="AE1255" s="147">
        <v>9682.2000000000007</v>
      </c>
      <c r="AF1255" s="147">
        <v>5000</v>
      </c>
      <c r="AG1255" s="147">
        <v>461.86</v>
      </c>
      <c r="AH1255" s="147">
        <v>6071.9</v>
      </c>
      <c r="AI1255" s="147">
        <v>21215.96</v>
      </c>
      <c r="AJ1255" s="147">
        <v>38380.14</v>
      </c>
      <c r="AK1255" s="147"/>
      <c r="AL1255" s="147">
        <v>38380.14</v>
      </c>
      <c r="AM1255" s="147" t="s">
        <v>6404</v>
      </c>
      <c r="AN1255" s="147" t="s">
        <v>6405</v>
      </c>
      <c r="AO1255" s="1" t="s">
        <v>6406</v>
      </c>
      <c r="AP1255" s="149"/>
    </row>
    <row r="1256" spans="1:42" ht="38.25">
      <c r="A1256" s="2">
        <v>1250</v>
      </c>
      <c r="B1256" s="145">
        <v>5952</v>
      </c>
      <c r="C1256" s="146" t="s">
        <v>628</v>
      </c>
      <c r="D1256" s="147" t="s">
        <v>629</v>
      </c>
      <c r="E1256" s="148" t="s">
        <v>6391</v>
      </c>
      <c r="F1256" s="147" t="s">
        <v>3311</v>
      </c>
      <c r="G1256" s="148" t="s">
        <v>1716</v>
      </c>
      <c r="H1256" s="147" t="s">
        <v>144</v>
      </c>
      <c r="I1256" s="147"/>
      <c r="J1256" s="147"/>
      <c r="K1256" s="147">
        <v>35420</v>
      </c>
      <c r="L1256" s="147">
        <v>12991</v>
      </c>
      <c r="M1256" s="147">
        <v>4841.1000000000004</v>
      </c>
      <c r="N1256" s="147">
        <v>43569.9</v>
      </c>
      <c r="O1256" s="147">
        <v>3344</v>
      </c>
      <c r="P1256" s="147">
        <v>2000</v>
      </c>
      <c r="Q1256" s="147">
        <v>1000</v>
      </c>
      <c r="R1256" s="147"/>
      <c r="S1256" s="147"/>
      <c r="T1256" s="147"/>
      <c r="U1256" s="147"/>
      <c r="V1256" s="147"/>
      <c r="W1256" s="147"/>
      <c r="X1256" s="147"/>
      <c r="Y1256" s="147"/>
      <c r="Z1256" s="147">
        <f t="shared" si="19"/>
        <v>6344</v>
      </c>
      <c r="AA1256" s="147">
        <v>59596.1</v>
      </c>
      <c r="AB1256" s="147"/>
      <c r="AC1256" s="147">
        <v>18135.14</v>
      </c>
      <c r="AD1256" s="147">
        <v>0</v>
      </c>
      <c r="AE1256" s="147">
        <v>9682.2000000000007</v>
      </c>
      <c r="AF1256" s="147">
        <v>5000</v>
      </c>
      <c r="AG1256" s="147">
        <v>444.44</v>
      </c>
      <c r="AH1256" s="147">
        <v>3391.39</v>
      </c>
      <c r="AI1256" s="147">
        <v>18518.03</v>
      </c>
      <c r="AJ1256" s="147">
        <v>41078.07</v>
      </c>
      <c r="AK1256" s="147"/>
      <c r="AL1256" s="147">
        <v>41078.07</v>
      </c>
      <c r="AM1256" s="147" t="s">
        <v>6407</v>
      </c>
      <c r="AN1256" s="147" t="s">
        <v>6408</v>
      </c>
      <c r="AO1256" s="1" t="s">
        <v>6409</v>
      </c>
      <c r="AP1256" s="149"/>
    </row>
    <row r="1257" spans="1:42" ht="38.25">
      <c r="A1257" s="2">
        <v>1251</v>
      </c>
      <c r="B1257" s="145">
        <v>6647</v>
      </c>
      <c r="C1257" s="146" t="s">
        <v>471</v>
      </c>
      <c r="D1257" s="147" t="s">
        <v>629</v>
      </c>
      <c r="E1257" s="148" t="s">
        <v>6391</v>
      </c>
      <c r="F1257" s="147" t="s">
        <v>3311</v>
      </c>
      <c r="G1257" s="148" t="s">
        <v>2181</v>
      </c>
      <c r="H1257" s="147" t="s">
        <v>142</v>
      </c>
      <c r="I1257" s="147"/>
      <c r="J1257" s="147"/>
      <c r="K1257" s="147">
        <v>46207</v>
      </c>
      <c r="L1257" s="147">
        <v>7700</v>
      </c>
      <c r="M1257" s="147">
        <v>5390.7</v>
      </c>
      <c r="N1257" s="147">
        <v>48516.3</v>
      </c>
      <c r="O1257" s="147">
        <v>4220</v>
      </c>
      <c r="P1257" s="147">
        <v>2000</v>
      </c>
      <c r="Q1257" s="147">
        <v>1000</v>
      </c>
      <c r="R1257" s="147"/>
      <c r="S1257" s="147"/>
      <c r="T1257" s="147"/>
      <c r="U1257" s="147"/>
      <c r="V1257" s="147"/>
      <c r="W1257" s="147"/>
      <c r="X1257" s="147"/>
      <c r="Y1257" s="147"/>
      <c r="Z1257" s="147">
        <f t="shared" si="19"/>
        <v>7220</v>
      </c>
      <c r="AA1257" s="147">
        <v>66517.7</v>
      </c>
      <c r="AB1257" s="147"/>
      <c r="AC1257" s="147">
        <v>19782.27</v>
      </c>
      <c r="AD1257" s="147">
        <v>0</v>
      </c>
      <c r="AE1257" s="147">
        <v>10781.4</v>
      </c>
      <c r="AF1257" s="147">
        <v>10000</v>
      </c>
      <c r="AG1257" s="147">
        <v>460.08</v>
      </c>
      <c r="AH1257" s="147">
        <v>4770.04</v>
      </c>
      <c r="AI1257" s="147">
        <v>26011.52</v>
      </c>
      <c r="AJ1257" s="147">
        <v>40506.18</v>
      </c>
      <c r="AK1257" s="147"/>
      <c r="AL1257" s="147">
        <v>40506.18</v>
      </c>
      <c r="AM1257" s="147" t="s">
        <v>6410</v>
      </c>
      <c r="AN1257" s="147" t="s">
        <v>6411</v>
      </c>
      <c r="AO1257" s="1" t="s">
        <v>6412</v>
      </c>
      <c r="AP1257" s="149"/>
    </row>
    <row r="1258" spans="1:42" ht="51">
      <c r="A1258" s="2">
        <v>1252</v>
      </c>
      <c r="B1258" s="145">
        <v>6709</v>
      </c>
      <c r="C1258" s="146" t="s">
        <v>6413</v>
      </c>
      <c r="D1258" s="147" t="s">
        <v>629</v>
      </c>
      <c r="E1258" s="148" t="s">
        <v>6391</v>
      </c>
      <c r="F1258" s="147" t="s">
        <v>3311</v>
      </c>
      <c r="G1258" s="148" t="s">
        <v>1693</v>
      </c>
      <c r="H1258" s="147" t="s">
        <v>143</v>
      </c>
      <c r="I1258" s="147"/>
      <c r="J1258" s="147"/>
      <c r="K1258" s="147">
        <v>32902</v>
      </c>
      <c r="L1258" s="147">
        <v>6582</v>
      </c>
      <c r="M1258" s="147">
        <v>3948.4</v>
      </c>
      <c r="N1258" s="147">
        <v>35535.599999999999</v>
      </c>
      <c r="O1258" s="147">
        <v>2772</v>
      </c>
      <c r="P1258" s="147">
        <v>2000</v>
      </c>
      <c r="Q1258" s="147">
        <v>1000</v>
      </c>
      <c r="R1258" s="147"/>
      <c r="S1258" s="147"/>
      <c r="T1258" s="147"/>
      <c r="U1258" s="147"/>
      <c r="V1258" s="147"/>
      <c r="W1258" s="147"/>
      <c r="X1258" s="147"/>
      <c r="Y1258" s="147"/>
      <c r="Z1258" s="147">
        <f t="shared" si="19"/>
        <v>5772</v>
      </c>
      <c r="AA1258" s="147">
        <v>49204.4</v>
      </c>
      <c r="AB1258" s="147"/>
      <c r="AC1258" s="147">
        <v>24524.66</v>
      </c>
      <c r="AD1258" s="147">
        <v>0</v>
      </c>
      <c r="AE1258" s="147">
        <v>7896.8</v>
      </c>
      <c r="AF1258" s="147">
        <v>15000</v>
      </c>
      <c r="AG1258" s="147">
        <v>353.98</v>
      </c>
      <c r="AH1258" s="147">
        <v>3440.69</v>
      </c>
      <c r="AI1258" s="147">
        <v>26691.47</v>
      </c>
      <c r="AJ1258" s="147">
        <v>22512.93</v>
      </c>
      <c r="AK1258" s="147"/>
      <c r="AL1258" s="147">
        <v>22512.93</v>
      </c>
      <c r="AM1258" s="147" t="s">
        <v>6414</v>
      </c>
      <c r="AN1258" s="147" t="s">
        <v>6415</v>
      </c>
      <c r="AO1258" s="1" t="s">
        <v>6416</v>
      </c>
      <c r="AP1258" s="149"/>
    </row>
    <row r="1259" spans="1:42" ht="38.25">
      <c r="A1259" s="2">
        <v>1253</v>
      </c>
      <c r="B1259" s="145">
        <v>6858</v>
      </c>
      <c r="C1259" s="146" t="s">
        <v>132</v>
      </c>
      <c r="D1259" s="147" t="s">
        <v>629</v>
      </c>
      <c r="E1259" s="148" t="s">
        <v>6391</v>
      </c>
      <c r="F1259" s="147" t="s">
        <v>3311</v>
      </c>
      <c r="G1259" s="148" t="s">
        <v>2821</v>
      </c>
      <c r="H1259" s="147" t="s">
        <v>144</v>
      </c>
      <c r="I1259" s="147"/>
      <c r="J1259" s="147"/>
      <c r="K1259" s="147">
        <v>35420</v>
      </c>
      <c r="L1259" s="147">
        <v>4724</v>
      </c>
      <c r="M1259" s="147">
        <v>4014.4</v>
      </c>
      <c r="N1259" s="147">
        <v>36129.599999999999</v>
      </c>
      <c r="O1259" s="147">
        <v>3344</v>
      </c>
      <c r="P1259" s="147">
        <v>2000</v>
      </c>
      <c r="Q1259" s="147">
        <v>1000</v>
      </c>
      <c r="R1259" s="147"/>
      <c r="S1259" s="147"/>
      <c r="T1259" s="147"/>
      <c r="U1259" s="147"/>
      <c r="V1259" s="147"/>
      <c r="W1259" s="147"/>
      <c r="X1259" s="147"/>
      <c r="Y1259" s="147"/>
      <c r="Z1259" s="147">
        <f t="shared" si="19"/>
        <v>6344</v>
      </c>
      <c r="AA1259" s="147">
        <v>50502.400000000001</v>
      </c>
      <c r="AB1259" s="147"/>
      <c r="AC1259" s="147">
        <v>10373.76</v>
      </c>
      <c r="AD1259" s="147">
        <v>0</v>
      </c>
      <c r="AE1259" s="147">
        <v>8028.8</v>
      </c>
      <c r="AF1259" s="147">
        <v>10000</v>
      </c>
      <c r="AG1259" s="147">
        <v>395.51</v>
      </c>
      <c r="AH1259" s="147">
        <v>787.31</v>
      </c>
      <c r="AI1259" s="147">
        <v>19211.62</v>
      </c>
      <c r="AJ1259" s="147">
        <v>31290.78</v>
      </c>
      <c r="AK1259" s="147"/>
      <c r="AL1259" s="147">
        <v>31290.78</v>
      </c>
      <c r="AM1259" s="147" t="s">
        <v>6417</v>
      </c>
      <c r="AN1259" s="147" t="s">
        <v>6418</v>
      </c>
      <c r="AO1259" s="1" t="s">
        <v>6419</v>
      </c>
      <c r="AP1259" s="149"/>
    </row>
    <row r="1260" spans="1:42" ht="38.25">
      <c r="A1260" s="2">
        <v>1254</v>
      </c>
      <c r="B1260" s="145">
        <v>90094</v>
      </c>
      <c r="C1260" s="146" t="s">
        <v>6420</v>
      </c>
      <c r="D1260" s="147" t="s">
        <v>629</v>
      </c>
      <c r="E1260" s="148" t="s">
        <v>6391</v>
      </c>
      <c r="F1260" s="147" t="s">
        <v>3311</v>
      </c>
      <c r="G1260" s="148"/>
      <c r="H1260" s="147" t="s">
        <v>3233</v>
      </c>
      <c r="I1260" s="147"/>
      <c r="J1260" s="147"/>
      <c r="K1260" s="147">
        <v>24702</v>
      </c>
      <c r="L1260" s="147"/>
      <c r="M1260" s="147">
        <v>0</v>
      </c>
      <c r="N1260" s="147">
        <v>24702</v>
      </c>
      <c r="O1260" s="147"/>
      <c r="P1260" s="147">
        <v>2000</v>
      </c>
      <c r="Q1260" s="147">
        <v>1000</v>
      </c>
      <c r="R1260" s="147"/>
      <c r="S1260" s="147"/>
      <c r="T1260" s="147"/>
      <c r="U1260" s="147"/>
      <c r="V1260" s="147">
        <v>0</v>
      </c>
      <c r="W1260" s="147"/>
      <c r="X1260" s="147"/>
      <c r="Y1260" s="147"/>
      <c r="Z1260" s="147">
        <f t="shared" si="19"/>
        <v>3000</v>
      </c>
      <c r="AA1260" s="147">
        <v>27702</v>
      </c>
      <c r="AB1260" s="147"/>
      <c r="AC1260" s="147"/>
      <c r="AD1260" s="147">
        <v>0</v>
      </c>
      <c r="AE1260" s="147">
        <v>0</v>
      </c>
      <c r="AF1260" s="147">
        <v>10000</v>
      </c>
      <c r="AG1260" s="147">
        <v>184.68</v>
      </c>
      <c r="AH1260" s="147">
        <v>0</v>
      </c>
      <c r="AI1260" s="147">
        <v>10184.68</v>
      </c>
      <c r="AJ1260" s="147">
        <v>17517.32</v>
      </c>
      <c r="AK1260" s="147"/>
      <c r="AL1260" s="147">
        <v>17517.32</v>
      </c>
      <c r="AM1260" s="147" t="s">
        <v>6421</v>
      </c>
      <c r="AN1260" s="147"/>
      <c r="AO1260" s="1" t="s">
        <v>6422</v>
      </c>
      <c r="AP1260" s="149"/>
    </row>
    <row r="1261" spans="1:42" ht="38.25">
      <c r="A1261" s="2">
        <v>1255</v>
      </c>
      <c r="B1261" s="145">
        <v>4773</v>
      </c>
      <c r="C1261" s="146" t="s">
        <v>1323</v>
      </c>
      <c r="D1261" s="147" t="s">
        <v>627</v>
      </c>
      <c r="E1261" s="148" t="s">
        <v>6423</v>
      </c>
      <c r="F1261" s="147" t="s">
        <v>3311</v>
      </c>
      <c r="G1261" s="148" t="s">
        <v>1693</v>
      </c>
      <c r="H1261" s="147" t="s">
        <v>145</v>
      </c>
      <c r="I1261" s="147"/>
      <c r="J1261" s="147"/>
      <c r="K1261" s="147">
        <v>52774</v>
      </c>
      <c r="L1261" s="147">
        <v>10554</v>
      </c>
      <c r="M1261" s="147">
        <v>6332.8</v>
      </c>
      <c r="N1261" s="147">
        <v>56995.199999999997</v>
      </c>
      <c r="O1261" s="147">
        <v>4620</v>
      </c>
      <c r="P1261" s="147">
        <v>2000</v>
      </c>
      <c r="Q1261" s="147">
        <v>1000</v>
      </c>
      <c r="R1261" s="147"/>
      <c r="S1261" s="147"/>
      <c r="T1261" s="147">
        <v>2400</v>
      </c>
      <c r="U1261" s="147"/>
      <c r="V1261" s="147"/>
      <c r="W1261" s="147">
        <v>6000</v>
      </c>
      <c r="X1261" s="147"/>
      <c r="Y1261" s="147"/>
      <c r="Z1261" s="147">
        <f t="shared" si="19"/>
        <v>16020</v>
      </c>
      <c r="AA1261" s="147">
        <v>85680.8</v>
      </c>
      <c r="AB1261" s="147"/>
      <c r="AC1261" s="147">
        <v>52572.6</v>
      </c>
      <c r="AD1261" s="147">
        <v>0</v>
      </c>
      <c r="AE1261" s="147">
        <v>12665.6</v>
      </c>
      <c r="AF1261" s="147">
        <v>10000</v>
      </c>
      <c r="AG1261" s="147">
        <v>500</v>
      </c>
      <c r="AH1261" s="147">
        <v>22341.02</v>
      </c>
      <c r="AI1261" s="147">
        <v>45506.62</v>
      </c>
      <c r="AJ1261" s="147">
        <v>40174.18</v>
      </c>
      <c r="AK1261" s="147"/>
      <c r="AL1261" s="147">
        <v>40174.18</v>
      </c>
      <c r="AM1261" s="147" t="s">
        <v>6424</v>
      </c>
      <c r="AN1261" s="147" t="s">
        <v>6425</v>
      </c>
      <c r="AO1261" s="1" t="s">
        <v>6426</v>
      </c>
      <c r="AP1261" s="149"/>
    </row>
    <row r="1262" spans="1:42" ht="38.25">
      <c r="A1262" s="2">
        <v>1256</v>
      </c>
      <c r="B1262" s="145">
        <v>5381</v>
      </c>
      <c r="C1262" s="146" t="s">
        <v>6427</v>
      </c>
      <c r="D1262" s="147" t="s">
        <v>627</v>
      </c>
      <c r="E1262" s="148" t="s">
        <v>6423</v>
      </c>
      <c r="F1262" s="147" t="s">
        <v>3311</v>
      </c>
      <c r="G1262" s="148" t="s">
        <v>1752</v>
      </c>
      <c r="H1262" s="147" t="s">
        <v>142</v>
      </c>
      <c r="I1262" s="147"/>
      <c r="J1262" s="147"/>
      <c r="K1262" s="147">
        <v>46207</v>
      </c>
      <c r="L1262" s="147">
        <v>15400</v>
      </c>
      <c r="M1262" s="147">
        <v>6160.7</v>
      </c>
      <c r="N1262" s="147">
        <v>55446.3</v>
      </c>
      <c r="O1262" s="147">
        <v>4220</v>
      </c>
      <c r="P1262" s="147">
        <v>2000</v>
      </c>
      <c r="Q1262" s="147">
        <v>1000</v>
      </c>
      <c r="R1262" s="147"/>
      <c r="S1262" s="147"/>
      <c r="T1262" s="147"/>
      <c r="U1262" s="147"/>
      <c r="V1262" s="147"/>
      <c r="W1262" s="147"/>
      <c r="X1262" s="147"/>
      <c r="Y1262" s="147"/>
      <c r="Z1262" s="147">
        <f t="shared" si="19"/>
        <v>7220</v>
      </c>
      <c r="AA1262" s="147">
        <v>74987.7</v>
      </c>
      <c r="AB1262" s="147"/>
      <c r="AC1262" s="147">
        <v>41663.83</v>
      </c>
      <c r="AD1262" s="147">
        <v>0</v>
      </c>
      <c r="AE1262" s="147">
        <v>12321.4</v>
      </c>
      <c r="AF1262" s="147">
        <v>4200</v>
      </c>
      <c r="AG1262" s="147">
        <v>466.12</v>
      </c>
      <c r="AH1262" s="147">
        <v>15264.42</v>
      </c>
      <c r="AI1262" s="147">
        <v>32251.94</v>
      </c>
      <c r="AJ1262" s="147">
        <v>42735.76</v>
      </c>
      <c r="AK1262" s="147"/>
      <c r="AL1262" s="147">
        <v>42735.76</v>
      </c>
      <c r="AM1262" s="147" t="s">
        <v>6428</v>
      </c>
      <c r="AN1262" s="147" t="s">
        <v>6429</v>
      </c>
      <c r="AO1262" s="1" t="s">
        <v>6430</v>
      </c>
      <c r="AP1262" s="149"/>
    </row>
    <row r="1263" spans="1:42" ht="38.25">
      <c r="A1263" s="2">
        <v>1257</v>
      </c>
      <c r="B1263" s="145">
        <v>5907</v>
      </c>
      <c r="C1263" s="146" t="s">
        <v>6431</v>
      </c>
      <c r="D1263" s="147" t="s">
        <v>627</v>
      </c>
      <c r="E1263" s="148" t="s">
        <v>6423</v>
      </c>
      <c r="F1263" s="147" t="s">
        <v>3311</v>
      </c>
      <c r="G1263" s="148" t="s">
        <v>1693</v>
      </c>
      <c r="H1263" s="147" t="s">
        <v>142</v>
      </c>
      <c r="I1263" s="147"/>
      <c r="J1263" s="147"/>
      <c r="K1263" s="147">
        <v>46207</v>
      </c>
      <c r="L1263" s="147">
        <v>9240</v>
      </c>
      <c r="M1263" s="147">
        <v>5544.7</v>
      </c>
      <c r="N1263" s="147">
        <v>49902.3</v>
      </c>
      <c r="O1263" s="147">
        <v>4220</v>
      </c>
      <c r="P1263" s="147">
        <v>2000</v>
      </c>
      <c r="Q1263" s="147">
        <v>1000</v>
      </c>
      <c r="R1263" s="147"/>
      <c r="S1263" s="147"/>
      <c r="T1263" s="147"/>
      <c r="U1263" s="147"/>
      <c r="V1263" s="147"/>
      <c r="W1263" s="147"/>
      <c r="X1263" s="147"/>
      <c r="Y1263" s="147"/>
      <c r="Z1263" s="147">
        <f t="shared" si="19"/>
        <v>7220</v>
      </c>
      <c r="AA1263" s="147">
        <v>68211.7</v>
      </c>
      <c r="AB1263" s="147"/>
      <c r="AC1263" s="147">
        <v>48088.78</v>
      </c>
      <c r="AD1263" s="147">
        <v>0</v>
      </c>
      <c r="AE1263" s="147">
        <v>11089.4</v>
      </c>
      <c r="AF1263" s="147">
        <v>20000</v>
      </c>
      <c r="AG1263" s="147">
        <v>467.83</v>
      </c>
      <c r="AH1263" s="147">
        <v>14288.71</v>
      </c>
      <c r="AI1263" s="147">
        <v>45845.94</v>
      </c>
      <c r="AJ1263" s="147">
        <v>22365.759999999998</v>
      </c>
      <c r="AK1263" s="147"/>
      <c r="AL1263" s="147">
        <v>22365.759999999998</v>
      </c>
      <c r="AM1263" s="147" t="s">
        <v>6432</v>
      </c>
      <c r="AN1263" s="147" t="s">
        <v>6433</v>
      </c>
      <c r="AO1263" s="1" t="s">
        <v>6434</v>
      </c>
      <c r="AP1263" s="149"/>
    </row>
    <row r="1264" spans="1:42" ht="38.25">
      <c r="A1264" s="2">
        <v>1258</v>
      </c>
      <c r="B1264" s="145">
        <v>5926</v>
      </c>
      <c r="C1264" s="146" t="s">
        <v>6435</v>
      </c>
      <c r="D1264" s="147" t="s">
        <v>627</v>
      </c>
      <c r="E1264" s="148" t="s">
        <v>6423</v>
      </c>
      <c r="F1264" s="147" t="s">
        <v>3311</v>
      </c>
      <c r="G1264" s="148" t="s">
        <v>1716</v>
      </c>
      <c r="H1264" s="147" t="s">
        <v>144</v>
      </c>
      <c r="I1264" s="147"/>
      <c r="J1264" s="147"/>
      <c r="K1264" s="147">
        <v>35420</v>
      </c>
      <c r="L1264" s="147">
        <v>12991</v>
      </c>
      <c r="M1264" s="147">
        <v>4841.1000000000004</v>
      </c>
      <c r="N1264" s="147">
        <v>43569.9</v>
      </c>
      <c r="O1264" s="147">
        <v>3344</v>
      </c>
      <c r="P1264" s="147">
        <v>2000</v>
      </c>
      <c r="Q1264" s="147">
        <v>1000</v>
      </c>
      <c r="R1264" s="147"/>
      <c r="S1264" s="147"/>
      <c r="T1264" s="147"/>
      <c r="U1264" s="147"/>
      <c r="V1264" s="147"/>
      <c r="W1264" s="147"/>
      <c r="X1264" s="147"/>
      <c r="Y1264" s="147"/>
      <c r="Z1264" s="147">
        <f t="shared" si="19"/>
        <v>6344</v>
      </c>
      <c r="AA1264" s="147">
        <v>59596.1</v>
      </c>
      <c r="AB1264" s="147"/>
      <c r="AC1264" s="147">
        <v>37334.519999999997</v>
      </c>
      <c r="AD1264" s="147">
        <v>0</v>
      </c>
      <c r="AE1264" s="147">
        <v>9682.2000000000007</v>
      </c>
      <c r="AF1264" s="147">
        <v>18000</v>
      </c>
      <c r="AG1264" s="147">
        <v>474.7</v>
      </c>
      <c r="AH1264" s="147">
        <v>6397.55</v>
      </c>
      <c r="AI1264" s="147">
        <v>34554.449999999997</v>
      </c>
      <c r="AJ1264" s="147">
        <v>25041.65</v>
      </c>
      <c r="AK1264" s="147"/>
      <c r="AL1264" s="147">
        <v>25041.65</v>
      </c>
      <c r="AM1264" s="147" t="s">
        <v>6436</v>
      </c>
      <c r="AN1264" s="147" t="s">
        <v>6437</v>
      </c>
      <c r="AO1264" s="1" t="s">
        <v>6438</v>
      </c>
      <c r="AP1264" s="149"/>
    </row>
    <row r="1265" spans="1:42" ht="38.25">
      <c r="A1265" s="2">
        <v>1259</v>
      </c>
      <c r="B1265" s="145">
        <v>5929</v>
      </c>
      <c r="C1265" s="146" t="s">
        <v>6439</v>
      </c>
      <c r="D1265" s="147" t="s">
        <v>627</v>
      </c>
      <c r="E1265" s="148" t="s">
        <v>6423</v>
      </c>
      <c r="F1265" s="147" t="s">
        <v>3311</v>
      </c>
      <c r="G1265" s="148" t="s">
        <v>1716</v>
      </c>
      <c r="H1265" s="147" t="s">
        <v>144</v>
      </c>
      <c r="I1265" s="147"/>
      <c r="J1265" s="147"/>
      <c r="K1265" s="147">
        <v>35420</v>
      </c>
      <c r="L1265" s="147">
        <v>12991</v>
      </c>
      <c r="M1265" s="147">
        <v>4841.1000000000004</v>
      </c>
      <c r="N1265" s="147">
        <v>43569.9</v>
      </c>
      <c r="O1265" s="147">
        <v>3344</v>
      </c>
      <c r="P1265" s="147">
        <v>2000</v>
      </c>
      <c r="Q1265" s="147">
        <v>1000</v>
      </c>
      <c r="R1265" s="147"/>
      <c r="S1265" s="147"/>
      <c r="T1265" s="147"/>
      <c r="U1265" s="147"/>
      <c r="V1265" s="147"/>
      <c r="W1265" s="147"/>
      <c r="X1265" s="147"/>
      <c r="Y1265" s="147"/>
      <c r="Z1265" s="147">
        <f t="shared" si="19"/>
        <v>6344</v>
      </c>
      <c r="AA1265" s="147">
        <v>59596.1</v>
      </c>
      <c r="AB1265" s="147"/>
      <c r="AC1265" s="147">
        <v>30796.12</v>
      </c>
      <c r="AD1265" s="147">
        <v>0</v>
      </c>
      <c r="AE1265" s="147">
        <v>9682.2000000000007</v>
      </c>
      <c r="AF1265" s="147">
        <v>15000</v>
      </c>
      <c r="AG1265" s="147">
        <v>478.63</v>
      </c>
      <c r="AH1265" s="147">
        <v>5311.47</v>
      </c>
      <c r="AI1265" s="147">
        <v>30472.3</v>
      </c>
      <c r="AJ1265" s="147">
        <v>29123.8</v>
      </c>
      <c r="AK1265" s="147"/>
      <c r="AL1265" s="147">
        <v>29123.8</v>
      </c>
      <c r="AM1265" s="147" t="s">
        <v>6440</v>
      </c>
      <c r="AN1265" s="147" t="s">
        <v>6441</v>
      </c>
      <c r="AO1265" s="1" t="s">
        <v>6442</v>
      </c>
      <c r="AP1265" s="149"/>
    </row>
    <row r="1266" spans="1:42" ht="38.25">
      <c r="A1266" s="2">
        <v>1260</v>
      </c>
      <c r="B1266" s="145">
        <v>5931</v>
      </c>
      <c r="C1266" s="146" t="s">
        <v>1596</v>
      </c>
      <c r="D1266" s="147" t="s">
        <v>627</v>
      </c>
      <c r="E1266" s="148" t="s">
        <v>6423</v>
      </c>
      <c r="F1266" s="147" t="s">
        <v>3311</v>
      </c>
      <c r="G1266" s="148" t="s">
        <v>1716</v>
      </c>
      <c r="H1266" s="147" t="s">
        <v>144</v>
      </c>
      <c r="I1266" s="147"/>
      <c r="J1266" s="147"/>
      <c r="K1266" s="147">
        <v>35420</v>
      </c>
      <c r="L1266" s="147">
        <v>12991</v>
      </c>
      <c r="M1266" s="147">
        <v>4841.1000000000004</v>
      </c>
      <c r="N1266" s="147">
        <v>43569.9</v>
      </c>
      <c r="O1266" s="147">
        <v>3344</v>
      </c>
      <c r="P1266" s="147">
        <v>2000</v>
      </c>
      <c r="Q1266" s="147">
        <v>1000</v>
      </c>
      <c r="R1266" s="147"/>
      <c r="S1266" s="147"/>
      <c r="T1266" s="147"/>
      <c r="U1266" s="147"/>
      <c r="V1266" s="147"/>
      <c r="W1266" s="147"/>
      <c r="X1266" s="147"/>
      <c r="Y1266" s="147"/>
      <c r="Z1266" s="147">
        <f t="shared" si="19"/>
        <v>6344</v>
      </c>
      <c r="AA1266" s="147">
        <v>59596.1</v>
      </c>
      <c r="AB1266" s="147"/>
      <c r="AC1266" s="147">
        <v>26785.71</v>
      </c>
      <c r="AD1266" s="147">
        <v>0</v>
      </c>
      <c r="AE1266" s="147">
        <v>9682.2000000000007</v>
      </c>
      <c r="AF1266" s="147">
        <v>10000</v>
      </c>
      <c r="AG1266" s="147">
        <v>476.96</v>
      </c>
      <c r="AH1266" s="147">
        <v>4450.22</v>
      </c>
      <c r="AI1266" s="147">
        <v>24609.38</v>
      </c>
      <c r="AJ1266" s="147">
        <v>34986.720000000001</v>
      </c>
      <c r="AK1266" s="147"/>
      <c r="AL1266" s="147">
        <v>34986.720000000001</v>
      </c>
      <c r="AM1266" s="147" t="s">
        <v>6443</v>
      </c>
      <c r="AN1266" s="147" t="s">
        <v>6444</v>
      </c>
      <c r="AO1266" s="1" t="s">
        <v>6445</v>
      </c>
      <c r="AP1266" s="149"/>
    </row>
    <row r="1267" spans="1:42" ht="51">
      <c r="A1267" s="2">
        <v>1261</v>
      </c>
      <c r="B1267" s="145">
        <v>6238</v>
      </c>
      <c r="C1267" s="146" t="s">
        <v>6446</v>
      </c>
      <c r="D1267" s="147" t="s">
        <v>627</v>
      </c>
      <c r="E1267" s="148" t="s">
        <v>6423</v>
      </c>
      <c r="F1267" s="147" t="s">
        <v>3311</v>
      </c>
      <c r="G1267" s="148" t="s">
        <v>1777</v>
      </c>
      <c r="H1267" s="147" t="s">
        <v>2892</v>
      </c>
      <c r="I1267" s="147"/>
      <c r="J1267" s="147"/>
      <c r="K1267" s="147">
        <v>26082</v>
      </c>
      <c r="L1267" s="147">
        <v>7821</v>
      </c>
      <c r="M1267" s="147">
        <v>3390.3</v>
      </c>
      <c r="N1267" s="147">
        <v>30512.7</v>
      </c>
      <c r="O1267" s="147">
        <v>2200</v>
      </c>
      <c r="P1267" s="147">
        <v>2000</v>
      </c>
      <c r="Q1267" s="147">
        <v>1000</v>
      </c>
      <c r="R1267" s="147"/>
      <c r="S1267" s="147"/>
      <c r="T1267" s="147"/>
      <c r="U1267" s="147"/>
      <c r="V1267" s="147"/>
      <c r="W1267" s="147"/>
      <c r="X1267" s="147"/>
      <c r="Y1267" s="147"/>
      <c r="Z1267" s="147">
        <f t="shared" si="19"/>
        <v>5200</v>
      </c>
      <c r="AA1267" s="147">
        <v>42493.3</v>
      </c>
      <c r="AB1267" s="147"/>
      <c r="AC1267" s="147">
        <v>14380.7</v>
      </c>
      <c r="AD1267" s="147">
        <v>0</v>
      </c>
      <c r="AE1267" s="147">
        <v>6780.6</v>
      </c>
      <c r="AF1267" s="147">
        <v>8000</v>
      </c>
      <c r="AG1267" s="147">
        <v>408.21</v>
      </c>
      <c r="AH1267" s="147">
        <v>826.9</v>
      </c>
      <c r="AI1267" s="147">
        <v>16015.71</v>
      </c>
      <c r="AJ1267" s="147">
        <v>26477.59</v>
      </c>
      <c r="AK1267" s="147"/>
      <c r="AL1267" s="147">
        <v>26477.59</v>
      </c>
      <c r="AM1267" s="147" t="s">
        <v>6447</v>
      </c>
      <c r="AN1267" s="147" t="s">
        <v>6448</v>
      </c>
      <c r="AO1267" s="1" t="s">
        <v>6449</v>
      </c>
      <c r="AP1267" s="149"/>
    </row>
    <row r="1268" spans="1:42" ht="38.25">
      <c r="A1268" s="2">
        <v>1262</v>
      </c>
      <c r="B1268" s="145">
        <v>6308</v>
      </c>
      <c r="C1268" s="146" t="s">
        <v>6450</v>
      </c>
      <c r="D1268" s="147" t="s">
        <v>627</v>
      </c>
      <c r="E1268" s="148" t="s">
        <v>6423</v>
      </c>
      <c r="F1268" s="147" t="s">
        <v>3311</v>
      </c>
      <c r="G1268" s="148" t="s">
        <v>2181</v>
      </c>
      <c r="H1268" s="147" t="s">
        <v>144</v>
      </c>
      <c r="I1268" s="147"/>
      <c r="J1268" s="147"/>
      <c r="K1268" s="147">
        <v>35420</v>
      </c>
      <c r="L1268" s="147">
        <v>5905</v>
      </c>
      <c r="M1268" s="147">
        <v>4132.5</v>
      </c>
      <c r="N1268" s="147">
        <v>37192.5</v>
      </c>
      <c r="O1268" s="147">
        <v>3344</v>
      </c>
      <c r="P1268" s="147">
        <v>2000</v>
      </c>
      <c r="Q1268" s="147">
        <v>1000</v>
      </c>
      <c r="R1268" s="147"/>
      <c r="S1268" s="147"/>
      <c r="T1268" s="147"/>
      <c r="U1268" s="147"/>
      <c r="V1268" s="147"/>
      <c r="W1268" s="147"/>
      <c r="X1268" s="147"/>
      <c r="Y1268" s="147"/>
      <c r="Z1268" s="147">
        <f t="shared" si="19"/>
        <v>6344</v>
      </c>
      <c r="AA1268" s="147">
        <v>51801.5</v>
      </c>
      <c r="AB1268" s="147"/>
      <c r="AC1268" s="147">
        <v>26620.34</v>
      </c>
      <c r="AD1268" s="147">
        <v>0</v>
      </c>
      <c r="AE1268" s="147">
        <v>8265</v>
      </c>
      <c r="AF1268" s="147">
        <v>10000</v>
      </c>
      <c r="AG1268" s="147">
        <v>401.28</v>
      </c>
      <c r="AH1268" s="147">
        <v>3489.12</v>
      </c>
      <c r="AI1268" s="147">
        <v>22155.4</v>
      </c>
      <c r="AJ1268" s="147">
        <v>29646.1</v>
      </c>
      <c r="AK1268" s="147"/>
      <c r="AL1268" s="147">
        <v>29646.1</v>
      </c>
      <c r="AM1268" s="147" t="s">
        <v>6451</v>
      </c>
      <c r="AN1268" s="147" t="s">
        <v>6452</v>
      </c>
      <c r="AO1268" s="1" t="s">
        <v>6453</v>
      </c>
      <c r="AP1268" s="149"/>
    </row>
    <row r="1269" spans="1:42" ht="38.25">
      <c r="A1269" s="2">
        <v>1263</v>
      </c>
      <c r="B1269" s="145">
        <v>6436</v>
      </c>
      <c r="C1269" s="146" t="s">
        <v>6454</v>
      </c>
      <c r="D1269" s="147" t="s">
        <v>627</v>
      </c>
      <c r="E1269" s="148" t="s">
        <v>6423</v>
      </c>
      <c r="F1269" s="147" t="s">
        <v>3311</v>
      </c>
      <c r="G1269" s="148" t="s">
        <v>1693</v>
      </c>
      <c r="H1269" s="147" t="s">
        <v>144</v>
      </c>
      <c r="I1269" s="147"/>
      <c r="J1269" s="147"/>
      <c r="K1269" s="147">
        <v>35420</v>
      </c>
      <c r="L1269" s="147">
        <v>7086</v>
      </c>
      <c r="M1269" s="147">
        <v>4250.6000000000004</v>
      </c>
      <c r="N1269" s="147">
        <v>38255.4</v>
      </c>
      <c r="O1269" s="147">
        <v>3344</v>
      </c>
      <c r="P1269" s="147">
        <v>2000</v>
      </c>
      <c r="Q1269" s="147">
        <v>1000</v>
      </c>
      <c r="R1269" s="147"/>
      <c r="S1269" s="147"/>
      <c r="T1269" s="147"/>
      <c r="U1269" s="147"/>
      <c r="V1269" s="147"/>
      <c r="W1269" s="147"/>
      <c r="X1269" s="147"/>
      <c r="Y1269" s="147"/>
      <c r="Z1269" s="147">
        <f t="shared" si="19"/>
        <v>6344</v>
      </c>
      <c r="AA1269" s="147">
        <v>53100.6</v>
      </c>
      <c r="AB1269" s="147"/>
      <c r="AC1269" s="147">
        <v>27372.67</v>
      </c>
      <c r="AD1269" s="147">
        <v>0</v>
      </c>
      <c r="AE1269" s="147">
        <v>8501.2000000000007</v>
      </c>
      <c r="AF1269" s="147">
        <v>20000</v>
      </c>
      <c r="AG1269" s="147">
        <v>483.45</v>
      </c>
      <c r="AH1269" s="147">
        <v>3283.36</v>
      </c>
      <c r="AI1269" s="147">
        <v>32268.01</v>
      </c>
      <c r="AJ1269" s="147">
        <v>20832.59</v>
      </c>
      <c r="AK1269" s="147"/>
      <c r="AL1269" s="147">
        <v>20832.59</v>
      </c>
      <c r="AM1269" s="147" t="s">
        <v>6455</v>
      </c>
      <c r="AN1269" s="147" t="s">
        <v>6456</v>
      </c>
      <c r="AO1269" s="1" t="s">
        <v>6457</v>
      </c>
      <c r="AP1269" s="149"/>
    </row>
    <row r="1270" spans="1:42" ht="38.25">
      <c r="A1270" s="2">
        <v>1264</v>
      </c>
      <c r="B1270" s="145">
        <v>6450</v>
      </c>
      <c r="C1270" s="146" t="s">
        <v>626</v>
      </c>
      <c r="D1270" s="147" t="s">
        <v>627</v>
      </c>
      <c r="E1270" s="148" t="s">
        <v>6423</v>
      </c>
      <c r="F1270" s="147" t="s">
        <v>3311</v>
      </c>
      <c r="G1270" s="148" t="s">
        <v>1693</v>
      </c>
      <c r="H1270" s="147" t="s">
        <v>144</v>
      </c>
      <c r="I1270" s="147"/>
      <c r="J1270" s="147"/>
      <c r="K1270" s="147">
        <v>35420</v>
      </c>
      <c r="L1270" s="147">
        <v>7086</v>
      </c>
      <c r="M1270" s="147">
        <v>4250.6000000000004</v>
      </c>
      <c r="N1270" s="147">
        <v>38255.4</v>
      </c>
      <c r="O1270" s="147">
        <v>3344</v>
      </c>
      <c r="P1270" s="147">
        <v>2000</v>
      </c>
      <c r="Q1270" s="147">
        <v>1000</v>
      </c>
      <c r="R1270" s="147"/>
      <c r="S1270" s="147"/>
      <c r="T1270" s="147"/>
      <c r="U1270" s="147"/>
      <c r="V1270" s="147"/>
      <c r="W1270" s="147"/>
      <c r="X1270" s="147"/>
      <c r="Y1270" s="147"/>
      <c r="Z1270" s="147">
        <f t="shared" si="19"/>
        <v>6344</v>
      </c>
      <c r="AA1270" s="147">
        <v>53100.6</v>
      </c>
      <c r="AB1270" s="147"/>
      <c r="AC1270" s="147">
        <v>25114.400000000001</v>
      </c>
      <c r="AD1270" s="147">
        <v>0</v>
      </c>
      <c r="AE1270" s="147">
        <v>8501.2000000000007</v>
      </c>
      <c r="AF1270" s="147">
        <v>15000</v>
      </c>
      <c r="AG1270" s="147">
        <v>440.76</v>
      </c>
      <c r="AH1270" s="147">
        <v>3423.53</v>
      </c>
      <c r="AI1270" s="147">
        <v>27365.49</v>
      </c>
      <c r="AJ1270" s="147">
        <v>25735.11</v>
      </c>
      <c r="AK1270" s="147"/>
      <c r="AL1270" s="147">
        <v>25735.11</v>
      </c>
      <c r="AM1270" s="147" t="s">
        <v>6458</v>
      </c>
      <c r="AN1270" s="147" t="s">
        <v>6459</v>
      </c>
      <c r="AO1270" s="1" t="s">
        <v>6460</v>
      </c>
      <c r="AP1270" s="149"/>
    </row>
    <row r="1271" spans="1:42" ht="38.25">
      <c r="A1271" s="2">
        <v>1265</v>
      </c>
      <c r="B1271" s="145">
        <v>6485</v>
      </c>
      <c r="C1271" s="146" t="s">
        <v>1597</v>
      </c>
      <c r="D1271" s="147" t="s">
        <v>627</v>
      </c>
      <c r="E1271" s="148" t="s">
        <v>6423</v>
      </c>
      <c r="F1271" s="147" t="s">
        <v>3311</v>
      </c>
      <c r="G1271" s="148" t="s">
        <v>1693</v>
      </c>
      <c r="H1271" s="147" t="s">
        <v>144</v>
      </c>
      <c r="I1271" s="147"/>
      <c r="J1271" s="147"/>
      <c r="K1271" s="147">
        <v>35420</v>
      </c>
      <c r="L1271" s="147">
        <v>7086</v>
      </c>
      <c r="M1271" s="147">
        <v>4250.6000000000004</v>
      </c>
      <c r="N1271" s="147">
        <v>38255.4</v>
      </c>
      <c r="O1271" s="147">
        <v>3344</v>
      </c>
      <c r="P1271" s="147">
        <v>2000</v>
      </c>
      <c r="Q1271" s="147">
        <v>1000</v>
      </c>
      <c r="R1271" s="147"/>
      <c r="S1271" s="147"/>
      <c r="T1271" s="147"/>
      <c r="U1271" s="147"/>
      <c r="V1271" s="147"/>
      <c r="W1271" s="147"/>
      <c r="X1271" s="147"/>
      <c r="Y1271" s="147"/>
      <c r="Z1271" s="147">
        <f t="shared" si="19"/>
        <v>6344</v>
      </c>
      <c r="AA1271" s="147">
        <v>53100.6</v>
      </c>
      <c r="AB1271" s="147"/>
      <c r="AC1271" s="147">
        <v>25351.37</v>
      </c>
      <c r="AD1271" s="147">
        <v>0</v>
      </c>
      <c r="AE1271" s="147">
        <v>8501.2000000000007</v>
      </c>
      <c r="AF1271" s="147">
        <v>15000</v>
      </c>
      <c r="AG1271" s="147">
        <v>478.36</v>
      </c>
      <c r="AH1271" s="147">
        <v>3752.37</v>
      </c>
      <c r="AI1271" s="147">
        <v>27731.93</v>
      </c>
      <c r="AJ1271" s="147">
        <v>25368.67</v>
      </c>
      <c r="AK1271" s="147"/>
      <c r="AL1271" s="147">
        <v>25368.67</v>
      </c>
      <c r="AM1271" s="147" t="s">
        <v>6461</v>
      </c>
      <c r="AN1271" s="147" t="s">
        <v>6462</v>
      </c>
      <c r="AO1271" s="1" t="s">
        <v>6463</v>
      </c>
      <c r="AP1271" s="149"/>
    </row>
    <row r="1272" spans="1:42" ht="38.25">
      <c r="A1272" s="2">
        <v>1266</v>
      </c>
      <c r="B1272" s="145">
        <v>90082</v>
      </c>
      <c r="C1272" s="146" t="s">
        <v>6464</v>
      </c>
      <c r="D1272" s="147" t="s">
        <v>627</v>
      </c>
      <c r="E1272" s="148" t="s">
        <v>6423</v>
      </c>
      <c r="F1272" s="147" t="s">
        <v>3311</v>
      </c>
      <c r="G1272" s="148"/>
      <c r="H1272" s="147" t="s">
        <v>3233</v>
      </c>
      <c r="I1272" s="147"/>
      <c r="J1272" s="147"/>
      <c r="K1272" s="147">
        <v>24702</v>
      </c>
      <c r="L1272" s="147"/>
      <c r="M1272" s="147">
        <v>0</v>
      </c>
      <c r="N1272" s="147">
        <v>24702</v>
      </c>
      <c r="O1272" s="147"/>
      <c r="P1272" s="147">
        <v>2000</v>
      </c>
      <c r="Q1272" s="147">
        <v>1000</v>
      </c>
      <c r="R1272" s="147"/>
      <c r="S1272" s="147"/>
      <c r="T1272" s="147"/>
      <c r="U1272" s="147"/>
      <c r="V1272" s="147">
        <v>0</v>
      </c>
      <c r="W1272" s="147"/>
      <c r="X1272" s="147"/>
      <c r="Y1272" s="147"/>
      <c r="Z1272" s="147">
        <f t="shared" si="19"/>
        <v>3000</v>
      </c>
      <c r="AA1272" s="147">
        <v>27702</v>
      </c>
      <c r="AB1272" s="147"/>
      <c r="AC1272" s="147"/>
      <c r="AD1272" s="147">
        <v>0</v>
      </c>
      <c r="AE1272" s="147">
        <v>0</v>
      </c>
      <c r="AF1272" s="147">
        <v>0</v>
      </c>
      <c r="AG1272" s="147">
        <v>244.44</v>
      </c>
      <c r="AH1272" s="147">
        <v>0</v>
      </c>
      <c r="AI1272" s="147">
        <v>244.44</v>
      </c>
      <c r="AJ1272" s="147">
        <v>27457.56</v>
      </c>
      <c r="AK1272" s="147"/>
      <c r="AL1272" s="147">
        <v>27457.56</v>
      </c>
      <c r="AM1272" s="147" t="s">
        <v>6465</v>
      </c>
      <c r="AN1272" s="147"/>
      <c r="AO1272" s="1" t="s">
        <v>6466</v>
      </c>
      <c r="AP1272" s="149"/>
    </row>
    <row r="1273" spans="1:42" ht="38.25">
      <c r="A1273" s="2">
        <v>1267</v>
      </c>
      <c r="B1273" s="145">
        <v>90083</v>
      </c>
      <c r="C1273" s="146" t="s">
        <v>6467</v>
      </c>
      <c r="D1273" s="147" t="s">
        <v>627</v>
      </c>
      <c r="E1273" s="148" t="s">
        <v>6423</v>
      </c>
      <c r="F1273" s="147" t="s">
        <v>3311</v>
      </c>
      <c r="G1273" s="148"/>
      <c r="H1273" s="147" t="s">
        <v>3233</v>
      </c>
      <c r="I1273" s="147"/>
      <c r="J1273" s="147"/>
      <c r="K1273" s="147">
        <v>24702</v>
      </c>
      <c r="L1273" s="147"/>
      <c r="M1273" s="147">
        <v>0</v>
      </c>
      <c r="N1273" s="147">
        <v>24702</v>
      </c>
      <c r="O1273" s="147"/>
      <c r="P1273" s="147">
        <v>2000</v>
      </c>
      <c r="Q1273" s="147">
        <v>1000</v>
      </c>
      <c r="R1273" s="147"/>
      <c r="S1273" s="147"/>
      <c r="T1273" s="147"/>
      <c r="U1273" s="147"/>
      <c r="V1273" s="147">
        <v>0</v>
      </c>
      <c r="W1273" s="147"/>
      <c r="X1273" s="147"/>
      <c r="Y1273" s="147"/>
      <c r="Z1273" s="147">
        <f t="shared" si="19"/>
        <v>3000</v>
      </c>
      <c r="AA1273" s="147">
        <v>27702</v>
      </c>
      <c r="AB1273" s="147"/>
      <c r="AC1273" s="147"/>
      <c r="AD1273" s="147">
        <v>0</v>
      </c>
      <c r="AE1273" s="147">
        <v>0</v>
      </c>
      <c r="AF1273" s="147">
        <v>0</v>
      </c>
      <c r="AG1273" s="147">
        <v>277.02</v>
      </c>
      <c r="AH1273" s="147">
        <v>0</v>
      </c>
      <c r="AI1273" s="147">
        <v>277.02</v>
      </c>
      <c r="AJ1273" s="147">
        <v>27424.98</v>
      </c>
      <c r="AK1273" s="147"/>
      <c r="AL1273" s="147">
        <v>27424.98</v>
      </c>
      <c r="AM1273" s="147" t="s">
        <v>6468</v>
      </c>
      <c r="AN1273" s="147"/>
      <c r="AO1273" s="1">
        <v>0</v>
      </c>
      <c r="AP1273" s="149"/>
    </row>
    <row r="1274" spans="1:42" ht="38.25">
      <c r="A1274" s="2">
        <v>1268</v>
      </c>
      <c r="B1274" s="145">
        <v>4993</v>
      </c>
      <c r="C1274" s="146" t="s">
        <v>1338</v>
      </c>
      <c r="D1274" s="147" t="s">
        <v>1509</v>
      </c>
      <c r="E1274" s="148" t="s">
        <v>6469</v>
      </c>
      <c r="F1274" s="147" t="s">
        <v>3311</v>
      </c>
      <c r="G1274" s="148" t="s">
        <v>1693</v>
      </c>
      <c r="H1274" s="147" t="s">
        <v>145</v>
      </c>
      <c r="I1274" s="147"/>
      <c r="J1274" s="147"/>
      <c r="K1274" s="147">
        <v>52774</v>
      </c>
      <c r="L1274" s="147">
        <v>10554</v>
      </c>
      <c r="M1274" s="147">
        <v>6332.8</v>
      </c>
      <c r="N1274" s="147">
        <v>56995.199999999997</v>
      </c>
      <c r="O1274" s="147">
        <v>4620</v>
      </c>
      <c r="P1274" s="147">
        <v>2000</v>
      </c>
      <c r="Q1274" s="147">
        <v>1000</v>
      </c>
      <c r="R1274" s="147"/>
      <c r="S1274" s="147"/>
      <c r="T1274" s="147">
        <v>2400</v>
      </c>
      <c r="U1274" s="147"/>
      <c r="V1274" s="147"/>
      <c r="W1274" s="147">
        <v>6000</v>
      </c>
      <c r="X1274" s="147"/>
      <c r="Y1274" s="147"/>
      <c r="Z1274" s="147">
        <f t="shared" si="19"/>
        <v>16020</v>
      </c>
      <c r="AA1274" s="147">
        <v>85680.8</v>
      </c>
      <c r="AB1274" s="147"/>
      <c r="AC1274" s="147">
        <v>53285.8</v>
      </c>
      <c r="AD1274" s="147">
        <v>0</v>
      </c>
      <c r="AE1274" s="147">
        <v>12665.6</v>
      </c>
      <c r="AF1274" s="147">
        <v>10000</v>
      </c>
      <c r="AG1274" s="147">
        <v>500</v>
      </c>
      <c r="AH1274" s="147">
        <v>22693.62</v>
      </c>
      <c r="AI1274" s="147">
        <v>45859.22</v>
      </c>
      <c r="AJ1274" s="147">
        <v>39821.58</v>
      </c>
      <c r="AK1274" s="147"/>
      <c r="AL1274" s="147">
        <v>39821.58</v>
      </c>
      <c r="AM1274" s="147" t="s">
        <v>6470</v>
      </c>
      <c r="AN1274" s="147" t="s">
        <v>6471</v>
      </c>
      <c r="AO1274" s="1" t="s">
        <v>6472</v>
      </c>
      <c r="AP1274" s="149"/>
    </row>
    <row r="1275" spans="1:42" ht="38.25">
      <c r="A1275" s="2">
        <v>1269</v>
      </c>
      <c r="B1275" s="145">
        <v>5397</v>
      </c>
      <c r="C1275" s="146" t="s">
        <v>6473</v>
      </c>
      <c r="D1275" s="147" t="s">
        <v>1509</v>
      </c>
      <c r="E1275" s="148" t="s">
        <v>6469</v>
      </c>
      <c r="F1275" s="147" t="s">
        <v>3311</v>
      </c>
      <c r="G1275" s="148" t="s">
        <v>1752</v>
      </c>
      <c r="H1275" s="147" t="s">
        <v>142</v>
      </c>
      <c r="I1275" s="147"/>
      <c r="J1275" s="147"/>
      <c r="K1275" s="147">
        <v>46207</v>
      </c>
      <c r="L1275" s="147">
        <v>15400</v>
      </c>
      <c r="M1275" s="147">
        <v>6160.7</v>
      </c>
      <c r="N1275" s="147">
        <v>55446.3</v>
      </c>
      <c r="O1275" s="147">
        <v>4220</v>
      </c>
      <c r="P1275" s="147">
        <v>2000</v>
      </c>
      <c r="Q1275" s="147">
        <v>1000</v>
      </c>
      <c r="R1275" s="147"/>
      <c r="S1275" s="147"/>
      <c r="T1275" s="147"/>
      <c r="U1275" s="147"/>
      <c r="V1275" s="147"/>
      <c r="W1275" s="147"/>
      <c r="X1275" s="147"/>
      <c r="Y1275" s="147"/>
      <c r="Z1275" s="147">
        <f t="shared" si="19"/>
        <v>7220</v>
      </c>
      <c r="AA1275" s="147">
        <v>74987.7</v>
      </c>
      <c r="AB1275" s="147"/>
      <c r="AC1275" s="147">
        <v>34497.589999999997</v>
      </c>
      <c r="AD1275" s="147">
        <v>0</v>
      </c>
      <c r="AE1275" s="147">
        <v>12321.4</v>
      </c>
      <c r="AF1275" s="147">
        <v>10000</v>
      </c>
      <c r="AG1275" s="147">
        <v>502.03</v>
      </c>
      <c r="AH1275" s="147">
        <v>12555.12</v>
      </c>
      <c r="AI1275" s="147">
        <v>35378.550000000003</v>
      </c>
      <c r="AJ1275" s="147">
        <v>39609.15</v>
      </c>
      <c r="AK1275" s="147"/>
      <c r="AL1275" s="147">
        <v>39609.15</v>
      </c>
      <c r="AM1275" s="147" t="s">
        <v>6474</v>
      </c>
      <c r="AN1275" s="147" t="s">
        <v>6475</v>
      </c>
      <c r="AO1275" s="1" t="s">
        <v>6476</v>
      </c>
      <c r="AP1275" s="149"/>
    </row>
    <row r="1276" spans="1:42" ht="38.25">
      <c r="A1276" s="2">
        <v>1270</v>
      </c>
      <c r="B1276" s="145">
        <v>5852</v>
      </c>
      <c r="C1276" s="146" t="s">
        <v>6477</v>
      </c>
      <c r="D1276" s="147" t="s">
        <v>1509</v>
      </c>
      <c r="E1276" s="148" t="s">
        <v>6469</v>
      </c>
      <c r="F1276" s="147" t="s">
        <v>3311</v>
      </c>
      <c r="G1276" s="148" t="s">
        <v>1716</v>
      </c>
      <c r="H1276" s="147" t="s">
        <v>144</v>
      </c>
      <c r="I1276" s="147"/>
      <c r="J1276" s="147"/>
      <c r="K1276" s="147">
        <v>35420</v>
      </c>
      <c r="L1276" s="147">
        <v>12991</v>
      </c>
      <c r="M1276" s="147">
        <v>4841.1000000000004</v>
      </c>
      <c r="N1276" s="147">
        <v>43569.9</v>
      </c>
      <c r="O1276" s="147">
        <v>3344</v>
      </c>
      <c r="P1276" s="147">
        <v>2000</v>
      </c>
      <c r="Q1276" s="147">
        <v>1000</v>
      </c>
      <c r="R1276" s="147"/>
      <c r="S1276" s="147"/>
      <c r="T1276" s="147"/>
      <c r="U1276" s="147"/>
      <c r="V1276" s="147"/>
      <c r="W1276" s="147"/>
      <c r="X1276" s="147"/>
      <c r="Y1276" s="147"/>
      <c r="Z1276" s="147">
        <f t="shared" si="19"/>
        <v>6344</v>
      </c>
      <c r="AA1276" s="147">
        <v>59596.1</v>
      </c>
      <c r="AB1276" s="147"/>
      <c r="AC1276" s="147">
        <v>32998.78</v>
      </c>
      <c r="AD1276" s="147">
        <v>0</v>
      </c>
      <c r="AE1276" s="147">
        <v>9682.2000000000007</v>
      </c>
      <c r="AF1276" s="147">
        <v>20000</v>
      </c>
      <c r="AG1276" s="147">
        <v>480.61</v>
      </c>
      <c r="AH1276" s="147">
        <v>6107.23</v>
      </c>
      <c r="AI1276" s="147">
        <v>36270.04</v>
      </c>
      <c r="AJ1276" s="147">
        <v>23326.06</v>
      </c>
      <c r="AK1276" s="147"/>
      <c r="AL1276" s="147">
        <v>23326.06</v>
      </c>
      <c r="AM1276" s="147" t="s">
        <v>6478</v>
      </c>
      <c r="AN1276" s="147" t="s">
        <v>6479</v>
      </c>
      <c r="AO1276" s="1" t="s">
        <v>6480</v>
      </c>
      <c r="AP1276" s="149"/>
    </row>
    <row r="1277" spans="1:42" ht="38.25">
      <c r="A1277" s="2">
        <v>1271</v>
      </c>
      <c r="B1277" s="145">
        <v>5869</v>
      </c>
      <c r="C1277" s="146" t="s">
        <v>6481</v>
      </c>
      <c r="D1277" s="147" t="s">
        <v>1509</v>
      </c>
      <c r="E1277" s="148" t="s">
        <v>6469</v>
      </c>
      <c r="F1277" s="147" t="s">
        <v>3311</v>
      </c>
      <c r="G1277" s="148" t="s">
        <v>1716</v>
      </c>
      <c r="H1277" s="147" t="s">
        <v>144</v>
      </c>
      <c r="I1277" s="147"/>
      <c r="J1277" s="147"/>
      <c r="K1277" s="147">
        <v>35420</v>
      </c>
      <c r="L1277" s="147">
        <v>12991</v>
      </c>
      <c r="M1277" s="147">
        <v>4841.1000000000004</v>
      </c>
      <c r="N1277" s="147">
        <v>43569.9</v>
      </c>
      <c r="O1277" s="147">
        <v>3344</v>
      </c>
      <c r="P1277" s="147">
        <v>2000</v>
      </c>
      <c r="Q1277" s="147">
        <v>1000</v>
      </c>
      <c r="R1277" s="147"/>
      <c r="S1277" s="147"/>
      <c r="T1277" s="147"/>
      <c r="U1277" s="147"/>
      <c r="V1277" s="147"/>
      <c r="W1277" s="147"/>
      <c r="X1277" s="147"/>
      <c r="Y1277" s="147"/>
      <c r="Z1277" s="147">
        <f t="shared" si="19"/>
        <v>6344</v>
      </c>
      <c r="AA1277" s="147">
        <v>59596.1</v>
      </c>
      <c r="AB1277" s="147"/>
      <c r="AC1277" s="147">
        <v>41834.050000000003</v>
      </c>
      <c r="AD1277" s="147">
        <v>0</v>
      </c>
      <c r="AE1277" s="147">
        <v>9682.2000000000007</v>
      </c>
      <c r="AF1277" s="147">
        <v>10000</v>
      </c>
      <c r="AG1277" s="147">
        <v>451.25</v>
      </c>
      <c r="AH1277" s="147">
        <v>8755.69</v>
      </c>
      <c r="AI1277" s="147">
        <v>28889.14</v>
      </c>
      <c r="AJ1277" s="147">
        <v>30706.959999999999</v>
      </c>
      <c r="AK1277" s="147"/>
      <c r="AL1277" s="147">
        <v>30706.959999999999</v>
      </c>
      <c r="AM1277" s="147" t="s">
        <v>6482</v>
      </c>
      <c r="AN1277" s="147" t="s">
        <v>6483</v>
      </c>
      <c r="AO1277" s="1" t="s">
        <v>6484</v>
      </c>
      <c r="AP1277" s="149"/>
    </row>
    <row r="1278" spans="1:42" ht="38.25">
      <c r="A1278" s="2">
        <v>1272</v>
      </c>
      <c r="B1278" s="145">
        <v>5968</v>
      </c>
      <c r="C1278" s="146" t="s">
        <v>6485</v>
      </c>
      <c r="D1278" s="147" t="s">
        <v>1509</v>
      </c>
      <c r="E1278" s="148" t="s">
        <v>6469</v>
      </c>
      <c r="F1278" s="147" t="s">
        <v>3311</v>
      </c>
      <c r="G1278" s="148" t="s">
        <v>1716</v>
      </c>
      <c r="H1278" s="147" t="s">
        <v>144</v>
      </c>
      <c r="I1278" s="147"/>
      <c r="J1278" s="147"/>
      <c r="K1278" s="147">
        <v>35420</v>
      </c>
      <c r="L1278" s="147">
        <v>12991</v>
      </c>
      <c r="M1278" s="147">
        <v>4841.1000000000004</v>
      </c>
      <c r="N1278" s="147">
        <v>43569.9</v>
      </c>
      <c r="O1278" s="147">
        <v>3344</v>
      </c>
      <c r="P1278" s="147">
        <v>2000</v>
      </c>
      <c r="Q1278" s="147">
        <v>1000</v>
      </c>
      <c r="R1278" s="147"/>
      <c r="S1278" s="147"/>
      <c r="T1278" s="147"/>
      <c r="U1278" s="147"/>
      <c r="V1278" s="147"/>
      <c r="W1278" s="147"/>
      <c r="X1278" s="147"/>
      <c r="Y1278" s="147"/>
      <c r="Z1278" s="147">
        <f t="shared" si="19"/>
        <v>6344</v>
      </c>
      <c r="AA1278" s="147">
        <v>59596.1</v>
      </c>
      <c r="AB1278" s="147"/>
      <c r="AC1278" s="147">
        <v>33616.410000000003</v>
      </c>
      <c r="AD1278" s="147">
        <v>0</v>
      </c>
      <c r="AE1278" s="147">
        <v>9682.2000000000007</v>
      </c>
      <c r="AF1278" s="147">
        <v>10000</v>
      </c>
      <c r="AG1278" s="147">
        <v>426.86</v>
      </c>
      <c r="AH1278" s="147">
        <v>6983.16</v>
      </c>
      <c r="AI1278" s="147">
        <v>27092.22</v>
      </c>
      <c r="AJ1278" s="147">
        <v>32503.88</v>
      </c>
      <c r="AK1278" s="147"/>
      <c r="AL1278" s="147">
        <v>32503.88</v>
      </c>
      <c r="AM1278" s="147" t="s">
        <v>6486</v>
      </c>
      <c r="AN1278" s="147" t="s">
        <v>6487</v>
      </c>
      <c r="AO1278" s="1" t="s">
        <v>6488</v>
      </c>
      <c r="AP1278" s="149"/>
    </row>
    <row r="1279" spans="1:42" ht="38.25">
      <c r="A1279" s="2">
        <v>1273</v>
      </c>
      <c r="B1279" s="145">
        <v>6017</v>
      </c>
      <c r="C1279" s="146" t="s">
        <v>6489</v>
      </c>
      <c r="D1279" s="147" t="s">
        <v>1509</v>
      </c>
      <c r="E1279" s="148" t="s">
        <v>6469</v>
      </c>
      <c r="F1279" s="147" t="s">
        <v>3311</v>
      </c>
      <c r="G1279" s="148" t="s">
        <v>1716</v>
      </c>
      <c r="H1279" s="147" t="s">
        <v>144</v>
      </c>
      <c r="I1279" s="147"/>
      <c r="J1279" s="147"/>
      <c r="K1279" s="147">
        <v>35420</v>
      </c>
      <c r="L1279" s="147">
        <v>12991</v>
      </c>
      <c r="M1279" s="147">
        <v>4841.1000000000004</v>
      </c>
      <c r="N1279" s="147">
        <v>43569.9</v>
      </c>
      <c r="O1279" s="147">
        <v>3344</v>
      </c>
      <c r="P1279" s="147">
        <v>2000</v>
      </c>
      <c r="Q1279" s="147">
        <v>1000</v>
      </c>
      <c r="R1279" s="147"/>
      <c r="S1279" s="147"/>
      <c r="T1279" s="147"/>
      <c r="U1279" s="147"/>
      <c r="V1279" s="147"/>
      <c r="W1279" s="147"/>
      <c r="X1279" s="147"/>
      <c r="Y1279" s="147"/>
      <c r="Z1279" s="147">
        <f t="shared" si="19"/>
        <v>6344</v>
      </c>
      <c r="AA1279" s="147">
        <v>59596.1</v>
      </c>
      <c r="AB1279" s="147"/>
      <c r="AC1279" s="147">
        <v>27751.55</v>
      </c>
      <c r="AD1279" s="147">
        <v>0</v>
      </c>
      <c r="AE1279" s="147">
        <v>9682.2000000000007</v>
      </c>
      <c r="AF1279" s="147">
        <v>10000</v>
      </c>
      <c r="AG1279" s="147">
        <v>463.99</v>
      </c>
      <c r="AH1279" s="147">
        <v>5584.63</v>
      </c>
      <c r="AI1279" s="147">
        <v>25730.82</v>
      </c>
      <c r="AJ1279" s="147">
        <v>33865.279999999999</v>
      </c>
      <c r="AK1279" s="147"/>
      <c r="AL1279" s="147">
        <v>33865.279999999999</v>
      </c>
      <c r="AM1279" s="147" t="s">
        <v>6490</v>
      </c>
      <c r="AN1279" s="147" t="s">
        <v>6491</v>
      </c>
      <c r="AO1279" s="1" t="s">
        <v>6492</v>
      </c>
      <c r="AP1279" s="149"/>
    </row>
    <row r="1280" spans="1:42" ht="38.25">
      <c r="A1280" s="2">
        <v>1274</v>
      </c>
      <c r="B1280" s="145">
        <v>6645</v>
      </c>
      <c r="C1280" s="146" t="s">
        <v>6493</v>
      </c>
      <c r="D1280" s="147" t="s">
        <v>1509</v>
      </c>
      <c r="E1280" s="148" t="s">
        <v>6469</v>
      </c>
      <c r="F1280" s="147" t="s">
        <v>3311</v>
      </c>
      <c r="G1280" s="148" t="s">
        <v>1693</v>
      </c>
      <c r="H1280" s="147" t="s">
        <v>143</v>
      </c>
      <c r="I1280" s="147"/>
      <c r="J1280" s="147"/>
      <c r="K1280" s="147">
        <v>32902</v>
      </c>
      <c r="L1280" s="147">
        <v>6582</v>
      </c>
      <c r="M1280" s="147">
        <v>3948.4</v>
      </c>
      <c r="N1280" s="147">
        <v>35535.599999999999</v>
      </c>
      <c r="O1280" s="147">
        <v>2772</v>
      </c>
      <c r="P1280" s="147">
        <v>2000</v>
      </c>
      <c r="Q1280" s="147">
        <v>1000</v>
      </c>
      <c r="R1280" s="147"/>
      <c r="S1280" s="147"/>
      <c r="T1280" s="147"/>
      <c r="U1280" s="147"/>
      <c r="V1280" s="147"/>
      <c r="W1280" s="147"/>
      <c r="X1280" s="147"/>
      <c r="Y1280" s="147"/>
      <c r="Z1280" s="147">
        <f t="shared" si="19"/>
        <v>5772</v>
      </c>
      <c r="AA1280" s="147">
        <v>49204.4</v>
      </c>
      <c r="AB1280" s="147"/>
      <c r="AC1280" s="147">
        <v>23999.95</v>
      </c>
      <c r="AD1280" s="147">
        <v>0</v>
      </c>
      <c r="AE1280" s="147">
        <v>7896.8</v>
      </c>
      <c r="AF1280" s="147">
        <v>30000</v>
      </c>
      <c r="AG1280" s="147">
        <v>0</v>
      </c>
      <c r="AH1280" s="147">
        <v>0</v>
      </c>
      <c r="AI1280" s="147">
        <v>37896.800000000003</v>
      </c>
      <c r="AJ1280" s="147">
        <v>11307.6</v>
      </c>
      <c r="AK1280" s="147"/>
      <c r="AL1280" s="147">
        <v>11307.6</v>
      </c>
      <c r="AM1280" s="147" t="s">
        <v>6494</v>
      </c>
      <c r="AN1280" s="147" t="s">
        <v>6495</v>
      </c>
      <c r="AO1280" s="1" t="s">
        <v>6496</v>
      </c>
      <c r="AP1280" s="149"/>
    </row>
    <row r="1281" spans="1:42" ht="38.25">
      <c r="A1281" s="2">
        <v>1275</v>
      </c>
      <c r="B1281" s="145">
        <v>6752</v>
      </c>
      <c r="C1281" s="146" t="s">
        <v>6497</v>
      </c>
      <c r="D1281" s="147" t="s">
        <v>1509</v>
      </c>
      <c r="E1281" s="148" t="s">
        <v>6469</v>
      </c>
      <c r="F1281" s="147" t="s">
        <v>3311</v>
      </c>
      <c r="G1281" s="148" t="s">
        <v>1693</v>
      </c>
      <c r="H1281" s="147" t="s">
        <v>143</v>
      </c>
      <c r="I1281" s="147"/>
      <c r="J1281" s="147"/>
      <c r="K1281" s="147">
        <v>32902</v>
      </c>
      <c r="L1281" s="147">
        <v>6582</v>
      </c>
      <c r="M1281" s="147">
        <v>3948.4</v>
      </c>
      <c r="N1281" s="147">
        <v>35535.599999999999</v>
      </c>
      <c r="O1281" s="147">
        <v>2772</v>
      </c>
      <c r="P1281" s="147">
        <v>2000</v>
      </c>
      <c r="Q1281" s="147">
        <v>1000</v>
      </c>
      <c r="R1281" s="147"/>
      <c r="S1281" s="147"/>
      <c r="T1281" s="147"/>
      <c r="U1281" s="147"/>
      <c r="V1281" s="147"/>
      <c r="W1281" s="147"/>
      <c r="X1281" s="147"/>
      <c r="Y1281" s="147"/>
      <c r="Z1281" s="147">
        <f t="shared" si="19"/>
        <v>5772</v>
      </c>
      <c r="AA1281" s="147">
        <v>49204.4</v>
      </c>
      <c r="AB1281" s="147"/>
      <c r="AC1281" s="147">
        <v>23569.29</v>
      </c>
      <c r="AD1281" s="147">
        <v>0</v>
      </c>
      <c r="AE1281" s="147">
        <v>7896.8</v>
      </c>
      <c r="AF1281" s="147">
        <v>3000</v>
      </c>
      <c r="AG1281" s="147">
        <v>456.78</v>
      </c>
      <c r="AH1281" s="147">
        <v>3750.91</v>
      </c>
      <c r="AI1281" s="147">
        <v>15104.49</v>
      </c>
      <c r="AJ1281" s="147">
        <v>34099.910000000003</v>
      </c>
      <c r="AK1281" s="147"/>
      <c r="AL1281" s="147">
        <v>34099.910000000003</v>
      </c>
      <c r="AM1281" s="147" t="s">
        <v>6498</v>
      </c>
      <c r="AN1281" s="147" t="s">
        <v>6499</v>
      </c>
      <c r="AO1281" s="1" t="s">
        <v>6500</v>
      </c>
      <c r="AP1281" s="149"/>
    </row>
    <row r="1282" spans="1:42" ht="38.25">
      <c r="A1282" s="2">
        <v>1276</v>
      </c>
      <c r="B1282" s="145">
        <v>6820</v>
      </c>
      <c r="C1282" s="146" t="s">
        <v>6501</v>
      </c>
      <c r="D1282" s="147" t="s">
        <v>1509</v>
      </c>
      <c r="E1282" s="148" t="s">
        <v>6469</v>
      </c>
      <c r="F1282" s="147" t="s">
        <v>3311</v>
      </c>
      <c r="G1282" s="148" t="s">
        <v>2821</v>
      </c>
      <c r="H1282" s="147" t="s">
        <v>142</v>
      </c>
      <c r="I1282" s="147"/>
      <c r="J1282" s="147"/>
      <c r="K1282" s="147">
        <v>46207</v>
      </c>
      <c r="L1282" s="147">
        <v>6160</v>
      </c>
      <c r="M1282" s="147">
        <v>5236.7</v>
      </c>
      <c r="N1282" s="147">
        <v>47130.3</v>
      </c>
      <c r="O1282" s="147">
        <v>4220</v>
      </c>
      <c r="P1282" s="147">
        <v>2000</v>
      </c>
      <c r="Q1282" s="147">
        <v>1000</v>
      </c>
      <c r="R1282" s="147"/>
      <c r="S1282" s="147"/>
      <c r="T1282" s="147"/>
      <c r="U1282" s="147"/>
      <c r="V1282" s="147"/>
      <c r="W1282" s="147"/>
      <c r="X1282" s="147"/>
      <c r="Y1282" s="147"/>
      <c r="Z1282" s="147">
        <f t="shared" si="19"/>
        <v>7220</v>
      </c>
      <c r="AA1282" s="147">
        <v>64823.7</v>
      </c>
      <c r="AB1282" s="147"/>
      <c r="AC1282" s="147">
        <v>25567.01</v>
      </c>
      <c r="AD1282" s="147">
        <v>0</v>
      </c>
      <c r="AE1282" s="147">
        <v>10473.4</v>
      </c>
      <c r="AF1282" s="147">
        <v>15000</v>
      </c>
      <c r="AG1282" s="147">
        <v>462</v>
      </c>
      <c r="AH1282" s="147">
        <v>6212.48</v>
      </c>
      <c r="AI1282" s="147">
        <v>32147.88</v>
      </c>
      <c r="AJ1282" s="147">
        <v>32675.82</v>
      </c>
      <c r="AK1282" s="147"/>
      <c r="AL1282" s="147">
        <v>32675.82</v>
      </c>
      <c r="AM1282" s="147" t="s">
        <v>6502</v>
      </c>
      <c r="AN1282" s="147" t="s">
        <v>6503</v>
      </c>
      <c r="AO1282" s="1" t="s">
        <v>6504</v>
      </c>
      <c r="AP1282" s="149"/>
    </row>
    <row r="1283" spans="1:42" ht="38.25">
      <c r="A1283" s="2">
        <v>1277</v>
      </c>
      <c r="B1283" s="145">
        <v>6828</v>
      </c>
      <c r="C1283" s="146" t="s">
        <v>6505</v>
      </c>
      <c r="D1283" s="147" t="s">
        <v>1509</v>
      </c>
      <c r="E1283" s="148" t="s">
        <v>6469</v>
      </c>
      <c r="F1283" s="147" t="s">
        <v>3311</v>
      </c>
      <c r="G1283" s="148" t="s">
        <v>2821</v>
      </c>
      <c r="H1283" s="147" t="s">
        <v>144</v>
      </c>
      <c r="I1283" s="147"/>
      <c r="J1283" s="147"/>
      <c r="K1283" s="147">
        <v>35420</v>
      </c>
      <c r="L1283" s="147">
        <v>4724</v>
      </c>
      <c r="M1283" s="147">
        <v>4014.4</v>
      </c>
      <c r="N1283" s="147">
        <v>36129.599999999999</v>
      </c>
      <c r="O1283" s="147">
        <v>3344</v>
      </c>
      <c r="P1283" s="147">
        <v>2000</v>
      </c>
      <c r="Q1283" s="147">
        <v>1000</v>
      </c>
      <c r="R1283" s="147"/>
      <c r="S1283" s="147"/>
      <c r="T1283" s="147"/>
      <c r="U1283" s="147"/>
      <c r="V1283" s="147"/>
      <c r="W1283" s="147"/>
      <c r="X1283" s="147"/>
      <c r="Y1283" s="147"/>
      <c r="Z1283" s="147">
        <f t="shared" si="19"/>
        <v>6344</v>
      </c>
      <c r="AA1283" s="147">
        <v>50502.400000000001</v>
      </c>
      <c r="AB1283" s="147"/>
      <c r="AC1283" s="147">
        <v>10510.73</v>
      </c>
      <c r="AD1283" s="147">
        <v>0</v>
      </c>
      <c r="AE1283" s="147">
        <v>8028.8</v>
      </c>
      <c r="AF1283" s="147">
        <v>12000</v>
      </c>
      <c r="AG1283" s="147">
        <v>418.64</v>
      </c>
      <c r="AH1283" s="147">
        <v>603.45000000000005</v>
      </c>
      <c r="AI1283" s="147">
        <v>21050.89</v>
      </c>
      <c r="AJ1283" s="147">
        <v>29451.51</v>
      </c>
      <c r="AK1283" s="147"/>
      <c r="AL1283" s="147">
        <v>29451.51</v>
      </c>
      <c r="AM1283" s="147" t="s">
        <v>6506</v>
      </c>
      <c r="AN1283" s="147" t="s">
        <v>6507</v>
      </c>
      <c r="AO1283" s="1" t="s">
        <v>6508</v>
      </c>
      <c r="AP1283" s="149"/>
    </row>
    <row r="1284" spans="1:42" ht="38.25">
      <c r="A1284" s="2">
        <v>1278</v>
      </c>
      <c r="B1284" s="145">
        <v>90073</v>
      </c>
      <c r="C1284" s="146" t="s">
        <v>6509</v>
      </c>
      <c r="D1284" s="147" t="s">
        <v>1509</v>
      </c>
      <c r="E1284" s="148" t="s">
        <v>6469</v>
      </c>
      <c r="F1284" s="147" t="s">
        <v>3311</v>
      </c>
      <c r="G1284" s="148"/>
      <c r="H1284" s="147" t="s">
        <v>2911</v>
      </c>
      <c r="I1284" s="147"/>
      <c r="J1284" s="147"/>
      <c r="K1284" s="147">
        <v>28417</v>
      </c>
      <c r="L1284" s="147"/>
      <c r="M1284" s="147">
        <v>0</v>
      </c>
      <c r="N1284" s="147">
        <v>28417</v>
      </c>
      <c r="O1284" s="147"/>
      <c r="P1284" s="147">
        <v>2000</v>
      </c>
      <c r="Q1284" s="147">
        <v>1000</v>
      </c>
      <c r="R1284" s="147"/>
      <c r="S1284" s="147"/>
      <c r="T1284" s="147"/>
      <c r="U1284" s="147"/>
      <c r="V1284" s="147">
        <v>0</v>
      </c>
      <c r="W1284" s="147"/>
      <c r="X1284" s="147"/>
      <c r="Y1284" s="147"/>
      <c r="Z1284" s="147">
        <f t="shared" si="19"/>
        <v>3000</v>
      </c>
      <c r="AA1284" s="147">
        <v>31417</v>
      </c>
      <c r="AB1284" s="147"/>
      <c r="AC1284" s="147"/>
      <c r="AD1284" s="147">
        <v>0</v>
      </c>
      <c r="AE1284" s="147">
        <v>0</v>
      </c>
      <c r="AF1284" s="147">
        <v>5000</v>
      </c>
      <c r="AG1284" s="147">
        <v>243.23</v>
      </c>
      <c r="AH1284" s="147">
        <v>0</v>
      </c>
      <c r="AI1284" s="147">
        <v>5243.23</v>
      </c>
      <c r="AJ1284" s="147">
        <v>26173.77</v>
      </c>
      <c r="AK1284" s="147"/>
      <c r="AL1284" s="147">
        <v>26173.77</v>
      </c>
      <c r="AM1284" s="147" t="s">
        <v>6510</v>
      </c>
      <c r="AN1284" s="147"/>
      <c r="AO1284" s="1" t="s">
        <v>6511</v>
      </c>
      <c r="AP1284" s="149"/>
    </row>
    <row r="1285" spans="1:42" ht="38.25">
      <c r="A1285" s="2">
        <v>1279</v>
      </c>
      <c r="B1285" s="145">
        <v>90078</v>
      </c>
      <c r="C1285" s="146" t="s">
        <v>6512</v>
      </c>
      <c r="D1285" s="147" t="s">
        <v>1509</v>
      </c>
      <c r="E1285" s="148" t="s">
        <v>6469</v>
      </c>
      <c r="F1285" s="147" t="s">
        <v>3311</v>
      </c>
      <c r="G1285" s="148"/>
      <c r="H1285" s="147" t="s">
        <v>3233</v>
      </c>
      <c r="I1285" s="147"/>
      <c r="J1285" s="147"/>
      <c r="K1285" s="147">
        <v>24702</v>
      </c>
      <c r="L1285" s="147"/>
      <c r="M1285" s="147">
        <v>0</v>
      </c>
      <c r="N1285" s="147">
        <v>24702</v>
      </c>
      <c r="O1285" s="147"/>
      <c r="P1285" s="147">
        <v>2000</v>
      </c>
      <c r="Q1285" s="147">
        <v>1000</v>
      </c>
      <c r="R1285" s="147"/>
      <c r="S1285" s="147"/>
      <c r="T1285" s="147"/>
      <c r="U1285" s="147"/>
      <c r="V1285" s="147">
        <v>0</v>
      </c>
      <c r="W1285" s="147"/>
      <c r="X1285" s="147"/>
      <c r="Y1285" s="147"/>
      <c r="Z1285" s="147">
        <f t="shared" si="19"/>
        <v>3000</v>
      </c>
      <c r="AA1285" s="147">
        <v>27702</v>
      </c>
      <c r="AB1285" s="147"/>
      <c r="AC1285" s="147"/>
      <c r="AD1285" s="147">
        <v>0</v>
      </c>
      <c r="AE1285" s="147">
        <v>0</v>
      </c>
      <c r="AF1285" s="147">
        <v>0</v>
      </c>
      <c r="AG1285" s="147">
        <v>277.02</v>
      </c>
      <c r="AH1285" s="147">
        <v>0</v>
      </c>
      <c r="AI1285" s="147">
        <v>277.02</v>
      </c>
      <c r="AJ1285" s="147">
        <v>27424.98</v>
      </c>
      <c r="AK1285" s="147"/>
      <c r="AL1285" s="147">
        <v>27424.98</v>
      </c>
      <c r="AM1285" s="147" t="s">
        <v>6513</v>
      </c>
      <c r="AN1285" s="147"/>
      <c r="AO1285" s="1">
        <v>0</v>
      </c>
      <c r="AP1285" s="149"/>
    </row>
    <row r="1286" spans="1:42" ht="38.25">
      <c r="A1286" s="2">
        <v>1280</v>
      </c>
      <c r="B1286" s="145">
        <v>4868</v>
      </c>
      <c r="C1286" s="146" t="s">
        <v>6514</v>
      </c>
      <c r="D1286" s="147" t="s">
        <v>1506</v>
      </c>
      <c r="E1286" s="148" t="s">
        <v>6515</v>
      </c>
      <c r="F1286" s="147" t="s">
        <v>3311</v>
      </c>
      <c r="G1286" s="148" t="s">
        <v>1716</v>
      </c>
      <c r="H1286" s="147" t="s">
        <v>142</v>
      </c>
      <c r="I1286" s="147"/>
      <c r="J1286" s="147"/>
      <c r="K1286" s="147">
        <v>46207</v>
      </c>
      <c r="L1286" s="147">
        <v>16940</v>
      </c>
      <c r="M1286" s="147">
        <v>6314.7</v>
      </c>
      <c r="N1286" s="147">
        <v>56832.3</v>
      </c>
      <c r="O1286" s="147">
        <v>4220</v>
      </c>
      <c r="P1286" s="147">
        <v>2000</v>
      </c>
      <c r="Q1286" s="147">
        <v>1000</v>
      </c>
      <c r="R1286" s="147"/>
      <c r="S1286" s="147"/>
      <c r="T1286" s="147"/>
      <c r="U1286" s="147"/>
      <c r="V1286" s="147"/>
      <c r="W1286" s="147"/>
      <c r="X1286" s="147"/>
      <c r="Y1286" s="147"/>
      <c r="Z1286" s="147">
        <f t="shared" si="19"/>
        <v>7220</v>
      </c>
      <c r="AA1286" s="147">
        <v>76681.7</v>
      </c>
      <c r="AB1286" s="147"/>
      <c r="AC1286" s="147">
        <v>40624.44</v>
      </c>
      <c r="AD1286" s="147">
        <v>0</v>
      </c>
      <c r="AE1286" s="147">
        <v>12629.4</v>
      </c>
      <c r="AF1286" s="147">
        <v>10000</v>
      </c>
      <c r="AG1286" s="147">
        <v>495.94</v>
      </c>
      <c r="AH1286" s="147">
        <v>16480.759999999998</v>
      </c>
      <c r="AI1286" s="147">
        <v>39606.1</v>
      </c>
      <c r="AJ1286" s="147">
        <v>37075.599999999999</v>
      </c>
      <c r="AK1286" s="147"/>
      <c r="AL1286" s="147">
        <v>37075.599999999999</v>
      </c>
      <c r="AM1286" s="147" t="s">
        <v>6516</v>
      </c>
      <c r="AN1286" s="147" t="s">
        <v>6517</v>
      </c>
      <c r="AO1286" s="1" t="s">
        <v>6518</v>
      </c>
      <c r="AP1286" s="149"/>
    </row>
    <row r="1287" spans="1:42" ht="38.25">
      <c r="A1287" s="2">
        <v>1281</v>
      </c>
      <c r="B1287" s="145">
        <v>5351</v>
      </c>
      <c r="C1287" s="146" t="s">
        <v>6519</v>
      </c>
      <c r="D1287" s="147" t="s">
        <v>1506</v>
      </c>
      <c r="E1287" s="148" t="s">
        <v>6515</v>
      </c>
      <c r="F1287" s="147" t="s">
        <v>3311</v>
      </c>
      <c r="G1287" s="148" t="s">
        <v>1693</v>
      </c>
      <c r="H1287" s="147" t="s">
        <v>145</v>
      </c>
      <c r="I1287" s="147"/>
      <c r="J1287" s="147"/>
      <c r="K1287" s="147">
        <v>52774</v>
      </c>
      <c r="L1287" s="147">
        <v>10554</v>
      </c>
      <c r="M1287" s="147">
        <v>6332.8</v>
      </c>
      <c r="N1287" s="147">
        <v>56995.199999999997</v>
      </c>
      <c r="O1287" s="147">
        <v>4620</v>
      </c>
      <c r="P1287" s="147">
        <v>2000</v>
      </c>
      <c r="Q1287" s="147">
        <v>1000</v>
      </c>
      <c r="R1287" s="147"/>
      <c r="S1287" s="147"/>
      <c r="T1287" s="147">
        <v>2400</v>
      </c>
      <c r="U1287" s="147"/>
      <c r="V1287" s="147"/>
      <c r="W1287" s="147">
        <v>6000</v>
      </c>
      <c r="X1287" s="147"/>
      <c r="Y1287" s="147"/>
      <c r="Z1287" s="147">
        <f t="shared" ref="Z1287:Z1350" si="20">SUM(O1287:Y1287)</f>
        <v>16020</v>
      </c>
      <c r="AA1287" s="147">
        <v>85680.8</v>
      </c>
      <c r="AB1287" s="147"/>
      <c r="AC1287" s="147">
        <v>31795.67</v>
      </c>
      <c r="AD1287" s="147">
        <v>0</v>
      </c>
      <c r="AE1287" s="147">
        <v>12665.6</v>
      </c>
      <c r="AF1287" s="147">
        <v>15000</v>
      </c>
      <c r="AG1287" s="147">
        <v>500.11</v>
      </c>
      <c r="AH1287" s="147">
        <v>14129.39</v>
      </c>
      <c r="AI1287" s="147">
        <v>42295.1</v>
      </c>
      <c r="AJ1287" s="147">
        <v>43385.7</v>
      </c>
      <c r="AK1287" s="147"/>
      <c r="AL1287" s="147">
        <v>43385.7</v>
      </c>
      <c r="AM1287" s="147" t="s">
        <v>6520</v>
      </c>
      <c r="AN1287" s="147" t="s">
        <v>6521</v>
      </c>
      <c r="AO1287" s="1" t="s">
        <v>6522</v>
      </c>
      <c r="AP1287" s="149"/>
    </row>
    <row r="1288" spans="1:42" ht="38.25">
      <c r="A1288" s="2">
        <v>1282</v>
      </c>
      <c r="B1288" s="145">
        <v>5613</v>
      </c>
      <c r="C1288" s="146" t="s">
        <v>1584</v>
      </c>
      <c r="D1288" s="147" t="s">
        <v>1506</v>
      </c>
      <c r="E1288" s="148" t="s">
        <v>6515</v>
      </c>
      <c r="F1288" s="147" t="s">
        <v>3311</v>
      </c>
      <c r="G1288" s="148" t="s">
        <v>1693</v>
      </c>
      <c r="H1288" s="147" t="s">
        <v>142</v>
      </c>
      <c r="I1288" s="147"/>
      <c r="J1288" s="147"/>
      <c r="K1288" s="147">
        <v>46207</v>
      </c>
      <c r="L1288" s="147">
        <v>9240</v>
      </c>
      <c r="M1288" s="147">
        <v>5544.7</v>
      </c>
      <c r="N1288" s="147">
        <v>49902.3</v>
      </c>
      <c r="O1288" s="147">
        <v>4220</v>
      </c>
      <c r="P1288" s="147">
        <v>2000</v>
      </c>
      <c r="Q1288" s="147">
        <v>1000</v>
      </c>
      <c r="R1288" s="147"/>
      <c r="S1288" s="147"/>
      <c r="T1288" s="147"/>
      <c r="U1288" s="147"/>
      <c r="V1288" s="147"/>
      <c r="W1288" s="147"/>
      <c r="X1288" s="147"/>
      <c r="Y1288" s="147"/>
      <c r="Z1288" s="147">
        <f t="shared" si="20"/>
        <v>7220</v>
      </c>
      <c r="AA1288" s="147">
        <v>68211.7</v>
      </c>
      <c r="AB1288" s="147"/>
      <c r="AC1288" s="147">
        <v>37354.660000000003</v>
      </c>
      <c r="AD1288" s="147">
        <v>0</v>
      </c>
      <c r="AE1288" s="147">
        <v>11089.4</v>
      </c>
      <c r="AF1288" s="147">
        <v>10000</v>
      </c>
      <c r="AG1288" s="147">
        <v>466.88</v>
      </c>
      <c r="AH1288" s="147">
        <v>10853.37</v>
      </c>
      <c r="AI1288" s="147">
        <v>32409.65</v>
      </c>
      <c r="AJ1288" s="147">
        <v>35802.050000000003</v>
      </c>
      <c r="AK1288" s="147"/>
      <c r="AL1288" s="147">
        <v>35802.050000000003</v>
      </c>
      <c r="AM1288" s="147" t="s">
        <v>6523</v>
      </c>
      <c r="AN1288" s="147" t="s">
        <v>6524</v>
      </c>
      <c r="AO1288" s="1" t="s">
        <v>6525</v>
      </c>
      <c r="AP1288" s="149"/>
    </row>
    <row r="1289" spans="1:42" ht="38.25">
      <c r="A1289" s="2">
        <v>1283</v>
      </c>
      <c r="B1289" s="145">
        <v>5669</v>
      </c>
      <c r="C1289" s="146" t="s">
        <v>1335</v>
      </c>
      <c r="D1289" s="147" t="s">
        <v>1506</v>
      </c>
      <c r="E1289" s="148" t="s">
        <v>6515</v>
      </c>
      <c r="F1289" s="147" t="s">
        <v>3311</v>
      </c>
      <c r="G1289" s="148" t="s">
        <v>1716</v>
      </c>
      <c r="H1289" s="147" t="s">
        <v>144</v>
      </c>
      <c r="I1289" s="147"/>
      <c r="J1289" s="147"/>
      <c r="K1289" s="147">
        <v>35420</v>
      </c>
      <c r="L1289" s="147">
        <v>12991</v>
      </c>
      <c r="M1289" s="147">
        <v>4841.1000000000004</v>
      </c>
      <c r="N1289" s="147">
        <v>43569.9</v>
      </c>
      <c r="O1289" s="147">
        <v>3344</v>
      </c>
      <c r="P1289" s="147">
        <v>2000</v>
      </c>
      <c r="Q1289" s="147">
        <v>1000</v>
      </c>
      <c r="R1289" s="147"/>
      <c r="S1289" s="147"/>
      <c r="T1289" s="147"/>
      <c r="U1289" s="147"/>
      <c r="V1289" s="147"/>
      <c r="W1289" s="147"/>
      <c r="X1289" s="147"/>
      <c r="Y1289" s="147"/>
      <c r="Z1289" s="147">
        <f t="shared" si="20"/>
        <v>6344</v>
      </c>
      <c r="AA1289" s="147">
        <v>59596.1</v>
      </c>
      <c r="AB1289" s="147"/>
      <c r="AC1289" s="147">
        <v>25612.6</v>
      </c>
      <c r="AD1289" s="147">
        <v>0</v>
      </c>
      <c r="AE1289" s="147">
        <v>9682.2000000000007</v>
      </c>
      <c r="AF1289" s="147">
        <v>10000</v>
      </c>
      <c r="AG1289" s="147">
        <v>452.42</v>
      </c>
      <c r="AH1289" s="147">
        <v>5206.5600000000004</v>
      </c>
      <c r="AI1289" s="147">
        <v>25341.18</v>
      </c>
      <c r="AJ1289" s="147">
        <v>34254.92</v>
      </c>
      <c r="AK1289" s="147"/>
      <c r="AL1289" s="147">
        <v>34254.92</v>
      </c>
      <c r="AM1289" s="147" t="s">
        <v>6526</v>
      </c>
      <c r="AN1289" s="147" t="s">
        <v>6527</v>
      </c>
      <c r="AO1289" s="1" t="s">
        <v>6528</v>
      </c>
      <c r="AP1289" s="149"/>
    </row>
    <row r="1290" spans="1:42" ht="38.25">
      <c r="A1290" s="2">
        <v>1284</v>
      </c>
      <c r="B1290" s="145">
        <v>5697</v>
      </c>
      <c r="C1290" s="146" t="s">
        <v>6529</v>
      </c>
      <c r="D1290" s="147" t="s">
        <v>1506</v>
      </c>
      <c r="E1290" s="148" t="s">
        <v>6515</v>
      </c>
      <c r="F1290" s="147" t="s">
        <v>3311</v>
      </c>
      <c r="G1290" s="148" t="s">
        <v>1716</v>
      </c>
      <c r="H1290" s="147" t="s">
        <v>144</v>
      </c>
      <c r="I1290" s="147"/>
      <c r="J1290" s="147"/>
      <c r="K1290" s="147">
        <v>35420</v>
      </c>
      <c r="L1290" s="147">
        <v>12991</v>
      </c>
      <c r="M1290" s="147">
        <v>4841.1000000000004</v>
      </c>
      <c r="N1290" s="147">
        <v>43569.9</v>
      </c>
      <c r="O1290" s="147">
        <v>3344</v>
      </c>
      <c r="P1290" s="147">
        <v>2000</v>
      </c>
      <c r="Q1290" s="147">
        <v>1000</v>
      </c>
      <c r="R1290" s="147"/>
      <c r="S1290" s="147"/>
      <c r="T1290" s="147"/>
      <c r="U1290" s="147"/>
      <c r="V1290" s="147"/>
      <c r="W1290" s="147"/>
      <c r="X1290" s="147"/>
      <c r="Y1290" s="147"/>
      <c r="Z1290" s="147">
        <f t="shared" si="20"/>
        <v>6344</v>
      </c>
      <c r="AA1290" s="147">
        <v>59596.1</v>
      </c>
      <c r="AB1290" s="147"/>
      <c r="AC1290" s="147">
        <v>26050.53</v>
      </c>
      <c r="AD1290" s="147">
        <v>0</v>
      </c>
      <c r="AE1290" s="147">
        <v>9682.2000000000007</v>
      </c>
      <c r="AF1290" s="147">
        <v>12000</v>
      </c>
      <c r="AG1290" s="147">
        <v>465.17</v>
      </c>
      <c r="AH1290" s="147">
        <v>4929.0200000000004</v>
      </c>
      <c r="AI1290" s="147">
        <v>27076.39</v>
      </c>
      <c r="AJ1290" s="147">
        <v>32519.71</v>
      </c>
      <c r="AK1290" s="147"/>
      <c r="AL1290" s="147">
        <v>32519.71</v>
      </c>
      <c r="AM1290" s="147" t="s">
        <v>6530</v>
      </c>
      <c r="AN1290" s="147" t="s">
        <v>6531</v>
      </c>
      <c r="AO1290" s="1" t="s">
        <v>6532</v>
      </c>
      <c r="AP1290" s="149"/>
    </row>
    <row r="1291" spans="1:42" ht="38.25">
      <c r="A1291" s="2">
        <v>1285</v>
      </c>
      <c r="B1291" s="145">
        <v>5706</v>
      </c>
      <c r="C1291" s="146" t="s">
        <v>6533</v>
      </c>
      <c r="D1291" s="147" t="s">
        <v>1506</v>
      </c>
      <c r="E1291" s="148" t="s">
        <v>6515</v>
      </c>
      <c r="F1291" s="147" t="s">
        <v>3311</v>
      </c>
      <c r="G1291" s="148" t="s">
        <v>1716</v>
      </c>
      <c r="H1291" s="147" t="s">
        <v>144</v>
      </c>
      <c r="I1291" s="147"/>
      <c r="J1291" s="147"/>
      <c r="K1291" s="147">
        <v>35420</v>
      </c>
      <c r="L1291" s="147">
        <v>12991</v>
      </c>
      <c r="M1291" s="147">
        <v>4841.1000000000004</v>
      </c>
      <c r="N1291" s="147">
        <v>43569.9</v>
      </c>
      <c r="O1291" s="147">
        <v>3344</v>
      </c>
      <c r="P1291" s="147">
        <v>2000</v>
      </c>
      <c r="Q1291" s="147">
        <v>1000</v>
      </c>
      <c r="R1291" s="147"/>
      <c r="S1291" s="147"/>
      <c r="T1291" s="147"/>
      <c r="U1291" s="147"/>
      <c r="V1291" s="147"/>
      <c r="W1291" s="147"/>
      <c r="X1291" s="147"/>
      <c r="Y1291" s="147"/>
      <c r="Z1291" s="147">
        <f t="shared" si="20"/>
        <v>6344</v>
      </c>
      <c r="AA1291" s="147">
        <v>59596.1</v>
      </c>
      <c r="AB1291" s="147"/>
      <c r="AC1291" s="147">
        <v>23576.16</v>
      </c>
      <c r="AD1291" s="147">
        <v>0</v>
      </c>
      <c r="AE1291" s="147">
        <v>9682.2000000000007</v>
      </c>
      <c r="AF1291" s="147">
        <v>10000</v>
      </c>
      <c r="AG1291" s="147">
        <v>454.59</v>
      </c>
      <c r="AH1291" s="147">
        <v>4681.1400000000003</v>
      </c>
      <c r="AI1291" s="147">
        <v>24817.93</v>
      </c>
      <c r="AJ1291" s="147">
        <v>34778.17</v>
      </c>
      <c r="AK1291" s="147"/>
      <c r="AL1291" s="147">
        <v>34778.17</v>
      </c>
      <c r="AM1291" s="147" t="s">
        <v>6534</v>
      </c>
      <c r="AN1291" s="147" t="s">
        <v>6535</v>
      </c>
      <c r="AO1291" s="1" t="s">
        <v>6536</v>
      </c>
      <c r="AP1291" s="149"/>
    </row>
    <row r="1292" spans="1:42" ht="38.25">
      <c r="A1292" s="2">
        <v>1286</v>
      </c>
      <c r="B1292" s="145">
        <v>5721</v>
      </c>
      <c r="C1292" s="146" t="s">
        <v>6537</v>
      </c>
      <c r="D1292" s="147" t="s">
        <v>1506</v>
      </c>
      <c r="E1292" s="148" t="s">
        <v>6515</v>
      </c>
      <c r="F1292" s="147" t="s">
        <v>3311</v>
      </c>
      <c r="G1292" s="148" t="s">
        <v>1716</v>
      </c>
      <c r="H1292" s="147" t="s">
        <v>144</v>
      </c>
      <c r="I1292" s="147"/>
      <c r="J1292" s="147"/>
      <c r="K1292" s="147">
        <v>35420</v>
      </c>
      <c r="L1292" s="147">
        <v>12991</v>
      </c>
      <c r="M1292" s="147">
        <v>4841.1000000000004</v>
      </c>
      <c r="N1292" s="147">
        <v>43569.9</v>
      </c>
      <c r="O1292" s="147">
        <v>3344</v>
      </c>
      <c r="P1292" s="147">
        <v>2000</v>
      </c>
      <c r="Q1292" s="147">
        <v>1000</v>
      </c>
      <c r="R1292" s="147"/>
      <c r="S1292" s="147"/>
      <c r="T1292" s="147"/>
      <c r="U1292" s="147"/>
      <c r="V1292" s="147"/>
      <c r="W1292" s="147"/>
      <c r="X1292" s="147"/>
      <c r="Y1292" s="147"/>
      <c r="Z1292" s="147">
        <f t="shared" si="20"/>
        <v>6344</v>
      </c>
      <c r="AA1292" s="147">
        <v>59596.1</v>
      </c>
      <c r="AB1292" s="147"/>
      <c r="AC1292" s="147">
        <v>26419.3</v>
      </c>
      <c r="AD1292" s="147">
        <v>0</v>
      </c>
      <c r="AE1292" s="147">
        <v>9682.2000000000007</v>
      </c>
      <c r="AF1292" s="147">
        <v>5000</v>
      </c>
      <c r="AG1292" s="147">
        <v>450.47</v>
      </c>
      <c r="AH1292" s="147">
        <v>7143.68</v>
      </c>
      <c r="AI1292" s="147">
        <v>22276.35</v>
      </c>
      <c r="AJ1292" s="147">
        <v>37319.75</v>
      </c>
      <c r="AK1292" s="147"/>
      <c r="AL1292" s="147">
        <v>37319.75</v>
      </c>
      <c r="AM1292" s="147" t="s">
        <v>6538</v>
      </c>
      <c r="AN1292" s="147" t="s">
        <v>6539</v>
      </c>
      <c r="AO1292" s="1" t="s">
        <v>6540</v>
      </c>
      <c r="AP1292" s="149"/>
    </row>
    <row r="1293" spans="1:42" ht="38.25">
      <c r="A1293" s="2">
        <v>1287</v>
      </c>
      <c r="B1293" s="145">
        <v>6659</v>
      </c>
      <c r="C1293" s="146" t="s">
        <v>1581</v>
      </c>
      <c r="D1293" s="147" t="s">
        <v>1506</v>
      </c>
      <c r="E1293" s="148" t="s">
        <v>6515</v>
      </c>
      <c r="F1293" s="147" t="s">
        <v>3311</v>
      </c>
      <c r="G1293" s="148" t="s">
        <v>1693</v>
      </c>
      <c r="H1293" s="147" t="s">
        <v>143</v>
      </c>
      <c r="I1293" s="147"/>
      <c r="J1293" s="147"/>
      <c r="K1293" s="147">
        <v>32902</v>
      </c>
      <c r="L1293" s="147">
        <v>6582</v>
      </c>
      <c r="M1293" s="147">
        <v>3948.4</v>
      </c>
      <c r="N1293" s="147">
        <v>35535.599999999999</v>
      </c>
      <c r="O1293" s="147">
        <v>2772</v>
      </c>
      <c r="P1293" s="147">
        <v>2000</v>
      </c>
      <c r="Q1293" s="147">
        <v>1000</v>
      </c>
      <c r="R1293" s="147"/>
      <c r="S1293" s="147"/>
      <c r="T1293" s="147"/>
      <c r="U1293" s="147"/>
      <c r="V1293" s="147"/>
      <c r="W1293" s="147"/>
      <c r="X1293" s="147"/>
      <c r="Y1293" s="147"/>
      <c r="Z1293" s="147">
        <f t="shared" si="20"/>
        <v>5772</v>
      </c>
      <c r="AA1293" s="147">
        <v>49204.4</v>
      </c>
      <c r="AB1293" s="147"/>
      <c r="AC1293" s="147">
        <v>25470.400000000001</v>
      </c>
      <c r="AD1293" s="147">
        <v>0</v>
      </c>
      <c r="AE1293" s="147">
        <v>7896.8</v>
      </c>
      <c r="AF1293" s="147">
        <v>9000</v>
      </c>
      <c r="AG1293" s="147">
        <v>473.19</v>
      </c>
      <c r="AH1293" s="147">
        <v>1940.66</v>
      </c>
      <c r="AI1293" s="147">
        <v>19310.650000000001</v>
      </c>
      <c r="AJ1293" s="147">
        <v>29893.75</v>
      </c>
      <c r="AK1293" s="147"/>
      <c r="AL1293" s="147">
        <v>29893.75</v>
      </c>
      <c r="AM1293" s="147" t="s">
        <v>6541</v>
      </c>
      <c r="AN1293" s="147" t="s">
        <v>6542</v>
      </c>
      <c r="AO1293" s="1" t="s">
        <v>6543</v>
      </c>
      <c r="AP1293" s="149"/>
    </row>
    <row r="1294" spans="1:42" ht="38.25">
      <c r="A1294" s="2">
        <v>1288</v>
      </c>
      <c r="B1294" s="145">
        <v>6732</v>
      </c>
      <c r="C1294" s="146" t="s">
        <v>6544</v>
      </c>
      <c r="D1294" s="147" t="s">
        <v>1506</v>
      </c>
      <c r="E1294" s="148" t="s">
        <v>6515</v>
      </c>
      <c r="F1294" s="147" t="s">
        <v>3311</v>
      </c>
      <c r="G1294" s="148" t="s">
        <v>2969</v>
      </c>
      <c r="H1294" s="147" t="s">
        <v>144</v>
      </c>
      <c r="I1294" s="147"/>
      <c r="J1294" s="147"/>
      <c r="K1294" s="147">
        <v>35420</v>
      </c>
      <c r="L1294" s="147">
        <v>3543</v>
      </c>
      <c r="M1294" s="147">
        <v>3896.3</v>
      </c>
      <c r="N1294" s="147">
        <v>35066.699999999997</v>
      </c>
      <c r="O1294" s="147">
        <v>3344</v>
      </c>
      <c r="P1294" s="147">
        <v>2000</v>
      </c>
      <c r="Q1294" s="147">
        <v>1000</v>
      </c>
      <c r="R1294" s="147"/>
      <c r="S1294" s="147"/>
      <c r="T1294" s="147"/>
      <c r="U1294" s="147"/>
      <c r="V1294" s="147"/>
      <c r="W1294" s="147"/>
      <c r="X1294" s="147"/>
      <c r="Y1294" s="147"/>
      <c r="Z1294" s="147">
        <f t="shared" si="20"/>
        <v>6344</v>
      </c>
      <c r="AA1294" s="147">
        <v>49203.3</v>
      </c>
      <c r="AB1294" s="147"/>
      <c r="AC1294" s="147">
        <v>14658.84</v>
      </c>
      <c r="AD1294" s="147">
        <v>0</v>
      </c>
      <c r="AE1294" s="147">
        <v>7792.6</v>
      </c>
      <c r="AF1294" s="147">
        <v>12500</v>
      </c>
      <c r="AG1294" s="147">
        <v>337.72</v>
      </c>
      <c r="AH1294" s="147">
        <v>0</v>
      </c>
      <c r="AI1294" s="147">
        <v>20630.32</v>
      </c>
      <c r="AJ1294" s="147">
        <v>28572.98</v>
      </c>
      <c r="AK1294" s="147"/>
      <c r="AL1294" s="147">
        <v>28572.98</v>
      </c>
      <c r="AM1294" s="147" t="s">
        <v>6545</v>
      </c>
      <c r="AN1294" s="147" t="s">
        <v>6546</v>
      </c>
      <c r="AO1294" s="1" t="s">
        <v>6547</v>
      </c>
      <c r="AP1294" s="149"/>
    </row>
    <row r="1295" spans="1:42" ht="38.25">
      <c r="A1295" s="2">
        <v>1289</v>
      </c>
      <c r="B1295" s="145">
        <v>6846</v>
      </c>
      <c r="C1295" s="146" t="s">
        <v>6548</v>
      </c>
      <c r="D1295" s="147" t="s">
        <v>1506</v>
      </c>
      <c r="E1295" s="148" t="s">
        <v>6515</v>
      </c>
      <c r="F1295" s="147" t="s">
        <v>3311</v>
      </c>
      <c r="G1295" s="148" t="s">
        <v>2821</v>
      </c>
      <c r="H1295" s="147" t="s">
        <v>144</v>
      </c>
      <c r="I1295" s="147"/>
      <c r="J1295" s="147"/>
      <c r="K1295" s="147">
        <v>35420</v>
      </c>
      <c r="L1295" s="147">
        <v>4724</v>
      </c>
      <c r="M1295" s="147">
        <v>4014.4</v>
      </c>
      <c r="N1295" s="147">
        <v>36129.599999999999</v>
      </c>
      <c r="O1295" s="147">
        <v>3344</v>
      </c>
      <c r="P1295" s="147">
        <v>2000</v>
      </c>
      <c r="Q1295" s="147">
        <v>1000</v>
      </c>
      <c r="R1295" s="147"/>
      <c r="S1295" s="147"/>
      <c r="T1295" s="147"/>
      <c r="U1295" s="147"/>
      <c r="V1295" s="147"/>
      <c r="W1295" s="147"/>
      <c r="X1295" s="147"/>
      <c r="Y1295" s="147"/>
      <c r="Z1295" s="147">
        <f t="shared" si="20"/>
        <v>6344</v>
      </c>
      <c r="AA1295" s="147">
        <v>50502.400000000001</v>
      </c>
      <c r="AB1295" s="147"/>
      <c r="AC1295" s="147">
        <v>21142.44</v>
      </c>
      <c r="AD1295" s="147">
        <v>0</v>
      </c>
      <c r="AE1295" s="147">
        <v>8028.8</v>
      </c>
      <c r="AF1295" s="147">
        <v>7000</v>
      </c>
      <c r="AG1295" s="147">
        <v>450.57</v>
      </c>
      <c r="AH1295" s="147">
        <v>3029.55</v>
      </c>
      <c r="AI1295" s="147">
        <v>18508.919999999998</v>
      </c>
      <c r="AJ1295" s="147">
        <v>31993.48</v>
      </c>
      <c r="AK1295" s="147"/>
      <c r="AL1295" s="147">
        <v>31993.48</v>
      </c>
      <c r="AM1295" s="147" t="s">
        <v>6549</v>
      </c>
      <c r="AN1295" s="147" t="s">
        <v>6550</v>
      </c>
      <c r="AO1295" s="1" t="s">
        <v>6551</v>
      </c>
      <c r="AP1295" s="149"/>
    </row>
    <row r="1296" spans="1:42" ht="38.25">
      <c r="A1296" s="2">
        <v>1290</v>
      </c>
      <c r="B1296" s="145">
        <v>90095</v>
      </c>
      <c r="C1296" s="146" t="s">
        <v>6552</v>
      </c>
      <c r="D1296" s="147" t="s">
        <v>1506</v>
      </c>
      <c r="E1296" s="148" t="s">
        <v>6515</v>
      </c>
      <c r="F1296" s="147" t="s">
        <v>3311</v>
      </c>
      <c r="G1296" s="148"/>
      <c r="H1296" s="147" t="s">
        <v>3233</v>
      </c>
      <c r="I1296" s="147"/>
      <c r="J1296" s="147"/>
      <c r="K1296" s="147">
        <v>24702</v>
      </c>
      <c r="L1296" s="147"/>
      <c r="M1296" s="147">
        <v>0</v>
      </c>
      <c r="N1296" s="147">
        <v>24702</v>
      </c>
      <c r="O1296" s="147"/>
      <c r="P1296" s="147">
        <v>2000</v>
      </c>
      <c r="Q1296" s="147">
        <v>1000</v>
      </c>
      <c r="R1296" s="147"/>
      <c r="S1296" s="147"/>
      <c r="T1296" s="147"/>
      <c r="U1296" s="147"/>
      <c r="V1296" s="147">
        <v>0</v>
      </c>
      <c r="W1296" s="147"/>
      <c r="X1296" s="147"/>
      <c r="Y1296" s="147"/>
      <c r="Z1296" s="147">
        <f t="shared" si="20"/>
        <v>3000</v>
      </c>
      <c r="AA1296" s="147">
        <v>27702</v>
      </c>
      <c r="AB1296" s="147"/>
      <c r="AC1296" s="147"/>
      <c r="AD1296" s="147">
        <v>0</v>
      </c>
      <c r="AE1296" s="147">
        <v>0</v>
      </c>
      <c r="AF1296" s="147">
        <v>6000</v>
      </c>
      <c r="AG1296" s="147">
        <v>217.02</v>
      </c>
      <c r="AH1296" s="147">
        <v>0</v>
      </c>
      <c r="AI1296" s="147">
        <v>6217.02</v>
      </c>
      <c r="AJ1296" s="147">
        <v>21484.98</v>
      </c>
      <c r="AK1296" s="147"/>
      <c r="AL1296" s="147">
        <v>21484.98</v>
      </c>
      <c r="AM1296" s="147" t="s">
        <v>6553</v>
      </c>
      <c r="AN1296" s="147"/>
      <c r="AO1296" s="1" t="s">
        <v>6554</v>
      </c>
      <c r="AP1296" s="149"/>
    </row>
    <row r="1297" spans="1:42" ht="38.25">
      <c r="A1297" s="2">
        <v>1291</v>
      </c>
      <c r="B1297" s="145">
        <v>90098</v>
      </c>
      <c r="C1297" s="146" t="s">
        <v>6555</v>
      </c>
      <c r="D1297" s="147" t="s">
        <v>1506</v>
      </c>
      <c r="E1297" s="148" t="s">
        <v>6515</v>
      </c>
      <c r="F1297" s="147" t="s">
        <v>3311</v>
      </c>
      <c r="G1297" s="148"/>
      <c r="H1297" s="147" t="s">
        <v>3233</v>
      </c>
      <c r="I1297" s="147"/>
      <c r="J1297" s="147"/>
      <c r="K1297" s="147">
        <v>24702</v>
      </c>
      <c r="L1297" s="147"/>
      <c r="M1297" s="147">
        <v>0</v>
      </c>
      <c r="N1297" s="147">
        <v>24702</v>
      </c>
      <c r="O1297" s="147"/>
      <c r="P1297" s="147">
        <v>2000</v>
      </c>
      <c r="Q1297" s="147">
        <v>1000</v>
      </c>
      <c r="R1297" s="147"/>
      <c r="S1297" s="147"/>
      <c r="T1297" s="147"/>
      <c r="U1297" s="147"/>
      <c r="V1297" s="147">
        <v>0</v>
      </c>
      <c r="W1297" s="147"/>
      <c r="X1297" s="147"/>
      <c r="Y1297" s="147"/>
      <c r="Z1297" s="147">
        <f t="shared" si="20"/>
        <v>3000</v>
      </c>
      <c r="AA1297" s="147">
        <v>27702</v>
      </c>
      <c r="AB1297" s="147"/>
      <c r="AC1297" s="147"/>
      <c r="AD1297" s="147">
        <v>0</v>
      </c>
      <c r="AE1297" s="147">
        <v>0</v>
      </c>
      <c r="AF1297" s="147">
        <v>4000</v>
      </c>
      <c r="AG1297" s="147">
        <v>237.02</v>
      </c>
      <c r="AH1297" s="147">
        <v>0</v>
      </c>
      <c r="AI1297" s="147">
        <v>4237.0200000000004</v>
      </c>
      <c r="AJ1297" s="147">
        <v>23464.98</v>
      </c>
      <c r="AK1297" s="147"/>
      <c r="AL1297" s="147">
        <v>23464.98</v>
      </c>
      <c r="AM1297" s="147" t="s">
        <v>6556</v>
      </c>
      <c r="AN1297" s="147"/>
      <c r="AO1297" s="1" t="s">
        <v>6557</v>
      </c>
      <c r="AP1297" s="149"/>
    </row>
    <row r="1298" spans="1:42" ht="38.25">
      <c r="A1298" s="2">
        <v>1292</v>
      </c>
      <c r="B1298" s="145">
        <v>5612</v>
      </c>
      <c r="C1298" s="146" t="s">
        <v>6558</v>
      </c>
      <c r="D1298" s="147" t="s">
        <v>1628</v>
      </c>
      <c r="E1298" s="148" t="s">
        <v>6559</v>
      </c>
      <c r="F1298" s="147" t="s">
        <v>3311</v>
      </c>
      <c r="G1298" s="148" t="s">
        <v>1716</v>
      </c>
      <c r="H1298" s="147" t="s">
        <v>144</v>
      </c>
      <c r="I1298" s="147"/>
      <c r="J1298" s="147"/>
      <c r="K1298" s="147">
        <v>35420</v>
      </c>
      <c r="L1298" s="147">
        <v>12991</v>
      </c>
      <c r="M1298" s="147">
        <v>4841.1000000000004</v>
      </c>
      <c r="N1298" s="147">
        <v>43569.9</v>
      </c>
      <c r="O1298" s="147">
        <v>3344</v>
      </c>
      <c r="P1298" s="147">
        <v>2000</v>
      </c>
      <c r="Q1298" s="147">
        <v>1000</v>
      </c>
      <c r="R1298" s="147"/>
      <c r="S1298" s="147"/>
      <c r="T1298" s="147"/>
      <c r="U1298" s="147"/>
      <c r="V1298" s="147"/>
      <c r="W1298" s="147"/>
      <c r="X1298" s="147"/>
      <c r="Y1298" s="147"/>
      <c r="Z1298" s="147">
        <f t="shared" si="20"/>
        <v>6344</v>
      </c>
      <c r="AA1298" s="147">
        <v>59596.1</v>
      </c>
      <c r="AB1298" s="147"/>
      <c r="AC1298" s="147">
        <v>32145.88</v>
      </c>
      <c r="AD1298" s="147">
        <v>0</v>
      </c>
      <c r="AE1298" s="147">
        <v>9682.2000000000007</v>
      </c>
      <c r="AF1298" s="147">
        <v>5000</v>
      </c>
      <c r="AG1298" s="147">
        <v>450.08</v>
      </c>
      <c r="AH1298" s="147">
        <v>6708.93</v>
      </c>
      <c r="AI1298" s="147">
        <v>21841.21</v>
      </c>
      <c r="AJ1298" s="147">
        <v>37754.89</v>
      </c>
      <c r="AK1298" s="147"/>
      <c r="AL1298" s="147">
        <v>37754.89</v>
      </c>
      <c r="AM1298" s="147" t="s">
        <v>6560</v>
      </c>
      <c r="AN1298" s="147" t="s">
        <v>6561</v>
      </c>
      <c r="AO1298" s="1" t="s">
        <v>6562</v>
      </c>
      <c r="AP1298" s="149"/>
    </row>
    <row r="1299" spans="1:42" ht="38.25">
      <c r="A1299" s="2">
        <v>1293</v>
      </c>
      <c r="B1299" s="145">
        <v>5630</v>
      </c>
      <c r="C1299" s="146" t="s">
        <v>6563</v>
      </c>
      <c r="D1299" s="147" t="s">
        <v>1628</v>
      </c>
      <c r="E1299" s="148" t="s">
        <v>6559</v>
      </c>
      <c r="F1299" s="147" t="s">
        <v>3311</v>
      </c>
      <c r="G1299" s="148" t="s">
        <v>1716</v>
      </c>
      <c r="H1299" s="147" t="s">
        <v>144</v>
      </c>
      <c r="I1299" s="147"/>
      <c r="J1299" s="147"/>
      <c r="K1299" s="147">
        <v>35420</v>
      </c>
      <c r="L1299" s="147">
        <v>12991</v>
      </c>
      <c r="M1299" s="147">
        <v>4841.1000000000004</v>
      </c>
      <c r="N1299" s="147">
        <v>43569.9</v>
      </c>
      <c r="O1299" s="147">
        <v>3344</v>
      </c>
      <c r="P1299" s="147">
        <v>2000</v>
      </c>
      <c r="Q1299" s="147">
        <v>1000</v>
      </c>
      <c r="R1299" s="147"/>
      <c r="S1299" s="147"/>
      <c r="T1299" s="147"/>
      <c r="U1299" s="147"/>
      <c r="V1299" s="147"/>
      <c r="W1299" s="147"/>
      <c r="X1299" s="147"/>
      <c r="Y1299" s="147"/>
      <c r="Z1299" s="147">
        <f t="shared" si="20"/>
        <v>6344</v>
      </c>
      <c r="AA1299" s="147">
        <v>59596.1</v>
      </c>
      <c r="AB1299" s="147"/>
      <c r="AC1299" s="147">
        <v>29909.68</v>
      </c>
      <c r="AD1299" s="147">
        <v>0</v>
      </c>
      <c r="AE1299" s="147">
        <v>9682.2000000000007</v>
      </c>
      <c r="AF1299" s="147">
        <v>13000</v>
      </c>
      <c r="AG1299" s="147">
        <v>475.27</v>
      </c>
      <c r="AH1299" s="147">
        <v>5118.53</v>
      </c>
      <c r="AI1299" s="147">
        <v>28276</v>
      </c>
      <c r="AJ1299" s="147">
        <v>31320.1</v>
      </c>
      <c r="AK1299" s="147"/>
      <c r="AL1299" s="147">
        <v>31320.1</v>
      </c>
      <c r="AM1299" s="147" t="s">
        <v>6564</v>
      </c>
      <c r="AN1299" s="147" t="s">
        <v>6565</v>
      </c>
      <c r="AO1299" s="1" t="s">
        <v>6566</v>
      </c>
      <c r="AP1299" s="149"/>
    </row>
    <row r="1300" spans="1:42" ht="38.25">
      <c r="A1300" s="2">
        <v>1294</v>
      </c>
      <c r="B1300" s="145">
        <v>5635</v>
      </c>
      <c r="C1300" s="146" t="s">
        <v>6567</v>
      </c>
      <c r="D1300" s="147" t="s">
        <v>1628</v>
      </c>
      <c r="E1300" s="148" t="s">
        <v>6559</v>
      </c>
      <c r="F1300" s="147" t="s">
        <v>3311</v>
      </c>
      <c r="G1300" s="148" t="s">
        <v>1716</v>
      </c>
      <c r="H1300" s="147" t="s">
        <v>144</v>
      </c>
      <c r="I1300" s="147"/>
      <c r="J1300" s="147"/>
      <c r="K1300" s="147">
        <v>35420</v>
      </c>
      <c r="L1300" s="147">
        <v>12991</v>
      </c>
      <c r="M1300" s="147">
        <v>4841.1000000000004</v>
      </c>
      <c r="N1300" s="147">
        <v>43569.9</v>
      </c>
      <c r="O1300" s="147">
        <v>3344</v>
      </c>
      <c r="P1300" s="147">
        <v>2000</v>
      </c>
      <c r="Q1300" s="147">
        <v>1000</v>
      </c>
      <c r="R1300" s="147"/>
      <c r="S1300" s="147"/>
      <c r="T1300" s="147"/>
      <c r="U1300" s="147"/>
      <c r="V1300" s="147"/>
      <c r="W1300" s="147"/>
      <c r="X1300" s="147"/>
      <c r="Y1300" s="147"/>
      <c r="Z1300" s="147">
        <f t="shared" si="20"/>
        <v>6344</v>
      </c>
      <c r="AA1300" s="147">
        <v>59596.1</v>
      </c>
      <c r="AB1300" s="147"/>
      <c r="AC1300" s="147">
        <v>33187.25</v>
      </c>
      <c r="AD1300" s="147">
        <v>0</v>
      </c>
      <c r="AE1300" s="147">
        <v>9682.2000000000007</v>
      </c>
      <c r="AF1300" s="147">
        <v>7000</v>
      </c>
      <c r="AG1300" s="147">
        <v>443.63</v>
      </c>
      <c r="AH1300" s="147">
        <v>8422.4500000000007</v>
      </c>
      <c r="AI1300" s="147">
        <v>25548.28</v>
      </c>
      <c r="AJ1300" s="147">
        <v>34047.82</v>
      </c>
      <c r="AK1300" s="147"/>
      <c r="AL1300" s="147">
        <v>34047.82</v>
      </c>
      <c r="AM1300" s="147" t="s">
        <v>6568</v>
      </c>
      <c r="AN1300" s="147" t="s">
        <v>6569</v>
      </c>
      <c r="AO1300" s="1" t="s">
        <v>6570</v>
      </c>
      <c r="AP1300" s="149"/>
    </row>
    <row r="1301" spans="1:42" ht="38.25">
      <c r="A1301" s="2">
        <v>1295</v>
      </c>
      <c r="B1301" s="145">
        <v>5922</v>
      </c>
      <c r="C1301" s="146" t="s">
        <v>89</v>
      </c>
      <c r="D1301" s="147" t="s">
        <v>1628</v>
      </c>
      <c r="E1301" s="148" t="s">
        <v>6559</v>
      </c>
      <c r="F1301" s="147" t="s">
        <v>3311</v>
      </c>
      <c r="G1301" s="148" t="s">
        <v>1716</v>
      </c>
      <c r="H1301" s="147" t="s">
        <v>144</v>
      </c>
      <c r="I1301" s="147"/>
      <c r="J1301" s="147"/>
      <c r="K1301" s="147">
        <v>35420</v>
      </c>
      <c r="L1301" s="147">
        <v>12991</v>
      </c>
      <c r="M1301" s="147">
        <v>4841.1000000000004</v>
      </c>
      <c r="N1301" s="147">
        <v>43569.9</v>
      </c>
      <c r="O1301" s="147">
        <v>3344</v>
      </c>
      <c r="P1301" s="147">
        <v>2000</v>
      </c>
      <c r="Q1301" s="147">
        <v>1000</v>
      </c>
      <c r="R1301" s="147"/>
      <c r="S1301" s="147"/>
      <c r="T1301" s="147"/>
      <c r="U1301" s="147"/>
      <c r="V1301" s="147"/>
      <c r="W1301" s="147"/>
      <c r="X1301" s="147"/>
      <c r="Y1301" s="147"/>
      <c r="Z1301" s="147">
        <f t="shared" si="20"/>
        <v>6344</v>
      </c>
      <c r="AA1301" s="147">
        <v>59596.1</v>
      </c>
      <c r="AB1301" s="147"/>
      <c r="AC1301" s="147">
        <v>31816.01</v>
      </c>
      <c r="AD1301" s="147">
        <v>0</v>
      </c>
      <c r="AE1301" s="147">
        <v>9682.2000000000007</v>
      </c>
      <c r="AF1301" s="147">
        <v>7000</v>
      </c>
      <c r="AG1301" s="147">
        <v>455.42</v>
      </c>
      <c r="AH1301" s="147">
        <v>9128.57</v>
      </c>
      <c r="AI1301" s="147">
        <v>26266.19</v>
      </c>
      <c r="AJ1301" s="147">
        <v>33329.910000000003</v>
      </c>
      <c r="AK1301" s="147"/>
      <c r="AL1301" s="147">
        <v>33329.910000000003</v>
      </c>
      <c r="AM1301" s="147" t="s">
        <v>6571</v>
      </c>
      <c r="AN1301" s="147" t="s">
        <v>6572</v>
      </c>
      <c r="AO1301" s="1" t="s">
        <v>6573</v>
      </c>
      <c r="AP1301" s="149"/>
    </row>
    <row r="1302" spans="1:42" ht="38.25">
      <c r="A1302" s="2">
        <v>1296</v>
      </c>
      <c r="B1302" s="145">
        <v>6122</v>
      </c>
      <c r="C1302" s="146" t="s">
        <v>6574</v>
      </c>
      <c r="D1302" s="147" t="s">
        <v>1628</v>
      </c>
      <c r="E1302" s="148" t="s">
        <v>6559</v>
      </c>
      <c r="F1302" s="147" t="s">
        <v>3311</v>
      </c>
      <c r="G1302" s="148" t="s">
        <v>1693</v>
      </c>
      <c r="H1302" s="147" t="s">
        <v>145</v>
      </c>
      <c r="I1302" s="147"/>
      <c r="J1302" s="147"/>
      <c r="K1302" s="147">
        <v>52774</v>
      </c>
      <c r="L1302" s="147">
        <v>10554</v>
      </c>
      <c r="M1302" s="147">
        <v>6332.8</v>
      </c>
      <c r="N1302" s="147">
        <v>56995.199999999997</v>
      </c>
      <c r="O1302" s="147">
        <v>4620</v>
      </c>
      <c r="P1302" s="147">
        <v>2000</v>
      </c>
      <c r="Q1302" s="147">
        <v>1000</v>
      </c>
      <c r="R1302" s="147"/>
      <c r="S1302" s="147"/>
      <c r="T1302" s="147">
        <v>2400</v>
      </c>
      <c r="U1302" s="147"/>
      <c r="V1302" s="147"/>
      <c r="W1302" s="147">
        <v>6000</v>
      </c>
      <c r="X1302" s="147"/>
      <c r="Y1302" s="147"/>
      <c r="Z1302" s="147">
        <f t="shared" si="20"/>
        <v>16020</v>
      </c>
      <c r="AA1302" s="147">
        <v>85680.8</v>
      </c>
      <c r="AB1302" s="147"/>
      <c r="AC1302" s="147">
        <v>42643.56</v>
      </c>
      <c r="AD1302" s="147">
        <v>0</v>
      </c>
      <c r="AE1302" s="147">
        <v>12665.6</v>
      </c>
      <c r="AF1302" s="147">
        <v>12000</v>
      </c>
      <c r="AG1302" s="147">
        <v>500</v>
      </c>
      <c r="AH1302" s="147">
        <v>17539.349999999999</v>
      </c>
      <c r="AI1302" s="147">
        <v>42704.95</v>
      </c>
      <c r="AJ1302" s="147">
        <v>42975.85</v>
      </c>
      <c r="AK1302" s="147"/>
      <c r="AL1302" s="147">
        <v>42975.85</v>
      </c>
      <c r="AM1302" s="147" t="s">
        <v>6575</v>
      </c>
      <c r="AN1302" s="147" t="s">
        <v>6576</v>
      </c>
      <c r="AO1302" s="1" t="s">
        <v>6577</v>
      </c>
      <c r="AP1302" s="149"/>
    </row>
    <row r="1303" spans="1:42" ht="38.25">
      <c r="A1303" s="2">
        <v>1297</v>
      </c>
      <c r="B1303" s="145">
        <v>6152</v>
      </c>
      <c r="C1303" s="146" t="s">
        <v>1582</v>
      </c>
      <c r="D1303" s="147" t="s">
        <v>1628</v>
      </c>
      <c r="E1303" s="148" t="s">
        <v>6559</v>
      </c>
      <c r="F1303" s="147" t="s">
        <v>3311</v>
      </c>
      <c r="G1303" s="148" t="s">
        <v>2821</v>
      </c>
      <c r="H1303" s="147" t="s">
        <v>142</v>
      </c>
      <c r="I1303" s="147"/>
      <c r="J1303" s="147"/>
      <c r="K1303" s="147">
        <v>46207</v>
      </c>
      <c r="L1303" s="147">
        <v>6160</v>
      </c>
      <c r="M1303" s="147">
        <v>5236.7</v>
      </c>
      <c r="N1303" s="147">
        <v>47130.3</v>
      </c>
      <c r="O1303" s="147">
        <v>4220</v>
      </c>
      <c r="P1303" s="147">
        <v>2000</v>
      </c>
      <c r="Q1303" s="147">
        <v>1000</v>
      </c>
      <c r="R1303" s="147"/>
      <c r="S1303" s="147"/>
      <c r="T1303" s="147"/>
      <c r="U1303" s="147"/>
      <c r="V1303" s="147"/>
      <c r="W1303" s="147"/>
      <c r="X1303" s="147"/>
      <c r="Y1303" s="147"/>
      <c r="Z1303" s="147">
        <f t="shared" si="20"/>
        <v>7220</v>
      </c>
      <c r="AA1303" s="147">
        <v>64823.7</v>
      </c>
      <c r="AB1303" s="147"/>
      <c r="AC1303" s="147">
        <v>34306.239999999998</v>
      </c>
      <c r="AD1303" s="147">
        <v>0</v>
      </c>
      <c r="AE1303" s="147">
        <v>10473.4</v>
      </c>
      <c r="AF1303" s="147">
        <v>14500</v>
      </c>
      <c r="AG1303" s="147">
        <v>440.88</v>
      </c>
      <c r="AH1303" s="147">
        <v>9779.98</v>
      </c>
      <c r="AI1303" s="147">
        <v>35194.26</v>
      </c>
      <c r="AJ1303" s="147">
        <v>29629.439999999999</v>
      </c>
      <c r="AK1303" s="147"/>
      <c r="AL1303" s="147">
        <v>29629.439999999999</v>
      </c>
      <c r="AM1303" s="147" t="s">
        <v>6578</v>
      </c>
      <c r="AN1303" s="147" t="s">
        <v>6579</v>
      </c>
      <c r="AO1303" s="1" t="s">
        <v>6580</v>
      </c>
      <c r="AP1303" s="149"/>
    </row>
    <row r="1304" spans="1:42" ht="38.25">
      <c r="A1304" s="2">
        <v>1298</v>
      </c>
      <c r="B1304" s="145">
        <v>6482</v>
      </c>
      <c r="C1304" s="146" t="s">
        <v>1583</v>
      </c>
      <c r="D1304" s="147" t="s">
        <v>1628</v>
      </c>
      <c r="E1304" s="148" t="s">
        <v>6559</v>
      </c>
      <c r="F1304" s="147" t="s">
        <v>3311</v>
      </c>
      <c r="G1304" s="148" t="s">
        <v>1693</v>
      </c>
      <c r="H1304" s="147" t="s">
        <v>144</v>
      </c>
      <c r="I1304" s="147"/>
      <c r="J1304" s="147"/>
      <c r="K1304" s="147">
        <v>35420</v>
      </c>
      <c r="L1304" s="147">
        <v>7086</v>
      </c>
      <c r="M1304" s="147">
        <v>4250.6000000000004</v>
      </c>
      <c r="N1304" s="147">
        <v>38255.4</v>
      </c>
      <c r="O1304" s="147">
        <v>3344</v>
      </c>
      <c r="P1304" s="147">
        <v>2000</v>
      </c>
      <c r="Q1304" s="147">
        <v>1000</v>
      </c>
      <c r="R1304" s="147"/>
      <c r="S1304" s="147"/>
      <c r="T1304" s="147"/>
      <c r="U1304" s="147"/>
      <c r="V1304" s="147"/>
      <c r="W1304" s="147"/>
      <c r="X1304" s="147"/>
      <c r="Y1304" s="147"/>
      <c r="Z1304" s="147">
        <f t="shared" si="20"/>
        <v>6344</v>
      </c>
      <c r="AA1304" s="147">
        <v>53100.6</v>
      </c>
      <c r="AB1304" s="147"/>
      <c r="AC1304" s="147">
        <v>25392.76</v>
      </c>
      <c r="AD1304" s="147">
        <v>0</v>
      </c>
      <c r="AE1304" s="147">
        <v>8501.2000000000007</v>
      </c>
      <c r="AF1304" s="147">
        <v>8000</v>
      </c>
      <c r="AG1304" s="147">
        <v>413.12</v>
      </c>
      <c r="AH1304" s="147">
        <v>4802.57</v>
      </c>
      <c r="AI1304" s="147">
        <v>21716.89</v>
      </c>
      <c r="AJ1304" s="147">
        <v>31383.71</v>
      </c>
      <c r="AK1304" s="147"/>
      <c r="AL1304" s="147">
        <v>31383.71</v>
      </c>
      <c r="AM1304" s="147" t="s">
        <v>6581</v>
      </c>
      <c r="AN1304" s="147" t="s">
        <v>6582</v>
      </c>
      <c r="AO1304" s="1" t="s">
        <v>6583</v>
      </c>
      <c r="AP1304" s="149"/>
    </row>
    <row r="1305" spans="1:42" ht="38.25">
      <c r="A1305" s="2">
        <v>1299</v>
      </c>
      <c r="B1305" s="145">
        <v>6786</v>
      </c>
      <c r="C1305" s="146" t="s">
        <v>6584</v>
      </c>
      <c r="D1305" s="147" t="s">
        <v>1628</v>
      </c>
      <c r="E1305" s="148" t="s">
        <v>6559</v>
      </c>
      <c r="F1305" s="147" t="s">
        <v>3311</v>
      </c>
      <c r="G1305" s="148" t="s">
        <v>2181</v>
      </c>
      <c r="H1305" s="147" t="s">
        <v>142</v>
      </c>
      <c r="I1305" s="147"/>
      <c r="J1305" s="147"/>
      <c r="K1305" s="147">
        <v>46207</v>
      </c>
      <c r="L1305" s="147">
        <v>7700</v>
      </c>
      <c r="M1305" s="147">
        <v>5390.7</v>
      </c>
      <c r="N1305" s="147">
        <v>48516.3</v>
      </c>
      <c r="O1305" s="147">
        <v>4220</v>
      </c>
      <c r="P1305" s="147">
        <v>2000</v>
      </c>
      <c r="Q1305" s="147">
        <v>1000</v>
      </c>
      <c r="R1305" s="147"/>
      <c r="S1305" s="147"/>
      <c r="T1305" s="147"/>
      <c r="U1305" s="147"/>
      <c r="V1305" s="147"/>
      <c r="W1305" s="147"/>
      <c r="X1305" s="147"/>
      <c r="Y1305" s="147"/>
      <c r="Z1305" s="147">
        <f t="shared" si="20"/>
        <v>7220</v>
      </c>
      <c r="AA1305" s="147">
        <v>66517.7</v>
      </c>
      <c r="AB1305" s="147"/>
      <c r="AC1305" s="147">
        <v>34548.519999999997</v>
      </c>
      <c r="AD1305" s="147">
        <v>0</v>
      </c>
      <c r="AE1305" s="147">
        <v>10781.4</v>
      </c>
      <c r="AF1305" s="147">
        <v>10000</v>
      </c>
      <c r="AG1305" s="147">
        <v>467.98</v>
      </c>
      <c r="AH1305" s="147">
        <v>9935.9</v>
      </c>
      <c r="AI1305" s="147">
        <v>31185.279999999999</v>
      </c>
      <c r="AJ1305" s="147">
        <v>35332.42</v>
      </c>
      <c r="AK1305" s="147"/>
      <c r="AL1305" s="147">
        <v>35332.42</v>
      </c>
      <c r="AM1305" s="147" t="s">
        <v>6585</v>
      </c>
      <c r="AN1305" s="147" t="s">
        <v>6586</v>
      </c>
      <c r="AO1305" s="1" t="s">
        <v>6587</v>
      </c>
      <c r="AP1305" s="149"/>
    </row>
    <row r="1306" spans="1:42" ht="38.25">
      <c r="A1306" s="2">
        <v>1300</v>
      </c>
      <c r="B1306" s="145">
        <v>6818</v>
      </c>
      <c r="C1306" s="146" t="s">
        <v>6588</v>
      </c>
      <c r="D1306" s="147" t="s">
        <v>1628</v>
      </c>
      <c r="E1306" s="148" t="s">
        <v>6559</v>
      </c>
      <c r="F1306" s="147" t="s">
        <v>3311</v>
      </c>
      <c r="G1306" s="148" t="s">
        <v>2821</v>
      </c>
      <c r="H1306" s="147" t="s">
        <v>142</v>
      </c>
      <c r="I1306" s="147"/>
      <c r="J1306" s="147"/>
      <c r="K1306" s="147">
        <v>46207</v>
      </c>
      <c r="L1306" s="147">
        <v>6160</v>
      </c>
      <c r="M1306" s="147">
        <v>5236.7</v>
      </c>
      <c r="N1306" s="147">
        <v>47130.3</v>
      </c>
      <c r="O1306" s="147">
        <v>4220</v>
      </c>
      <c r="P1306" s="147">
        <v>2000</v>
      </c>
      <c r="Q1306" s="147">
        <v>1000</v>
      </c>
      <c r="R1306" s="147"/>
      <c r="S1306" s="147"/>
      <c r="T1306" s="147"/>
      <c r="U1306" s="147"/>
      <c r="V1306" s="147"/>
      <c r="W1306" s="147"/>
      <c r="X1306" s="147"/>
      <c r="Y1306" s="147"/>
      <c r="Z1306" s="147">
        <f t="shared" si="20"/>
        <v>7220</v>
      </c>
      <c r="AA1306" s="147">
        <v>64823.7</v>
      </c>
      <c r="AB1306" s="147"/>
      <c r="AC1306" s="147">
        <v>13956.73</v>
      </c>
      <c r="AD1306" s="147">
        <v>0</v>
      </c>
      <c r="AE1306" s="147">
        <v>10473.4</v>
      </c>
      <c r="AF1306" s="147">
        <v>10000</v>
      </c>
      <c r="AG1306" s="147">
        <v>438.45</v>
      </c>
      <c r="AH1306" s="147">
        <v>2610.38</v>
      </c>
      <c r="AI1306" s="147">
        <v>23522.23</v>
      </c>
      <c r="AJ1306" s="147">
        <v>41301.47</v>
      </c>
      <c r="AK1306" s="147"/>
      <c r="AL1306" s="147">
        <v>41301.47</v>
      </c>
      <c r="AM1306" s="147" t="s">
        <v>6589</v>
      </c>
      <c r="AN1306" s="147" t="s">
        <v>6590</v>
      </c>
      <c r="AO1306" s="1" t="s">
        <v>6591</v>
      </c>
      <c r="AP1306" s="149"/>
    </row>
    <row r="1307" spans="1:42" ht="38.25">
      <c r="A1307" s="2">
        <v>1301</v>
      </c>
      <c r="B1307" s="145">
        <v>90084</v>
      </c>
      <c r="C1307" s="146" t="s">
        <v>6592</v>
      </c>
      <c r="D1307" s="147" t="s">
        <v>1628</v>
      </c>
      <c r="E1307" s="148" t="s">
        <v>6559</v>
      </c>
      <c r="F1307" s="147" t="s">
        <v>3311</v>
      </c>
      <c r="G1307" s="148"/>
      <c r="H1307" s="147" t="s">
        <v>3233</v>
      </c>
      <c r="I1307" s="147"/>
      <c r="J1307" s="147"/>
      <c r="K1307" s="147">
        <v>24702</v>
      </c>
      <c r="L1307" s="147"/>
      <c r="M1307" s="147">
        <v>0</v>
      </c>
      <c r="N1307" s="147">
        <v>24702</v>
      </c>
      <c r="O1307" s="147"/>
      <c r="P1307" s="147">
        <v>2000</v>
      </c>
      <c r="Q1307" s="147">
        <v>1000</v>
      </c>
      <c r="R1307" s="147"/>
      <c r="S1307" s="147"/>
      <c r="T1307" s="147"/>
      <c r="U1307" s="147"/>
      <c r="V1307" s="147">
        <v>0</v>
      </c>
      <c r="W1307" s="147"/>
      <c r="X1307" s="147"/>
      <c r="Y1307" s="147"/>
      <c r="Z1307" s="147">
        <f t="shared" si="20"/>
        <v>3000</v>
      </c>
      <c r="AA1307" s="147">
        <v>27702</v>
      </c>
      <c r="AB1307" s="147"/>
      <c r="AC1307" s="147"/>
      <c r="AD1307" s="147">
        <v>0</v>
      </c>
      <c r="AE1307" s="147">
        <v>0</v>
      </c>
      <c r="AF1307" s="147">
        <v>0</v>
      </c>
      <c r="AG1307" s="147">
        <v>277.02</v>
      </c>
      <c r="AH1307" s="147">
        <v>0</v>
      </c>
      <c r="AI1307" s="147">
        <v>277.02</v>
      </c>
      <c r="AJ1307" s="147">
        <v>27424.98</v>
      </c>
      <c r="AK1307" s="147"/>
      <c r="AL1307" s="147">
        <v>27424.98</v>
      </c>
      <c r="AM1307" s="147" t="s">
        <v>6593</v>
      </c>
      <c r="AN1307" s="147"/>
      <c r="AO1307" s="1">
        <v>0</v>
      </c>
      <c r="AP1307" s="149"/>
    </row>
    <row r="1308" spans="1:42" ht="38.25">
      <c r="A1308" s="2">
        <v>1302</v>
      </c>
      <c r="B1308" s="145">
        <v>5498</v>
      </c>
      <c r="C1308" s="146" t="s">
        <v>6594</v>
      </c>
      <c r="D1308" s="147" t="s">
        <v>1558</v>
      </c>
      <c r="E1308" s="148" t="s">
        <v>6595</v>
      </c>
      <c r="F1308" s="147" t="s">
        <v>3311</v>
      </c>
      <c r="G1308" s="148" t="s">
        <v>1752</v>
      </c>
      <c r="H1308" s="147" t="s">
        <v>142</v>
      </c>
      <c r="I1308" s="147"/>
      <c r="J1308" s="147"/>
      <c r="K1308" s="147">
        <v>46207</v>
      </c>
      <c r="L1308" s="147">
        <v>15400</v>
      </c>
      <c r="M1308" s="147">
        <v>6160.7</v>
      </c>
      <c r="N1308" s="147">
        <v>55446.3</v>
      </c>
      <c r="O1308" s="147">
        <v>4220</v>
      </c>
      <c r="P1308" s="147">
        <v>2000</v>
      </c>
      <c r="Q1308" s="147">
        <v>1000</v>
      </c>
      <c r="R1308" s="147"/>
      <c r="S1308" s="147"/>
      <c r="T1308" s="147"/>
      <c r="U1308" s="147"/>
      <c r="V1308" s="147"/>
      <c r="W1308" s="147"/>
      <c r="X1308" s="147"/>
      <c r="Y1308" s="147"/>
      <c r="Z1308" s="147">
        <f t="shared" si="20"/>
        <v>7220</v>
      </c>
      <c r="AA1308" s="147">
        <v>74987.7</v>
      </c>
      <c r="AB1308" s="147"/>
      <c r="AC1308" s="147">
        <v>37262.18</v>
      </c>
      <c r="AD1308" s="147">
        <v>0</v>
      </c>
      <c r="AE1308" s="147">
        <v>12321.4</v>
      </c>
      <c r="AF1308" s="147">
        <v>8000</v>
      </c>
      <c r="AG1308" s="147">
        <v>498.75</v>
      </c>
      <c r="AH1308" s="147">
        <v>13509.81</v>
      </c>
      <c r="AI1308" s="147">
        <v>34329.96</v>
      </c>
      <c r="AJ1308" s="147">
        <v>40657.74</v>
      </c>
      <c r="AK1308" s="147"/>
      <c r="AL1308" s="147">
        <v>40657.74</v>
      </c>
      <c r="AM1308" s="147" t="s">
        <v>6596</v>
      </c>
      <c r="AN1308" s="147" t="s">
        <v>6597</v>
      </c>
      <c r="AO1308" s="1" t="s">
        <v>6598</v>
      </c>
      <c r="AP1308" s="149"/>
    </row>
    <row r="1309" spans="1:42" ht="38.25">
      <c r="A1309" s="2">
        <v>1303</v>
      </c>
      <c r="B1309" s="145">
        <v>5533</v>
      </c>
      <c r="C1309" s="146" t="s">
        <v>6599</v>
      </c>
      <c r="D1309" s="147" t="s">
        <v>1558</v>
      </c>
      <c r="E1309" s="148" t="s">
        <v>6595</v>
      </c>
      <c r="F1309" s="147" t="s">
        <v>3311</v>
      </c>
      <c r="G1309" s="148" t="s">
        <v>1686</v>
      </c>
      <c r="H1309" s="147" t="s">
        <v>145</v>
      </c>
      <c r="I1309" s="147"/>
      <c r="J1309" s="147"/>
      <c r="K1309" s="147">
        <v>52774</v>
      </c>
      <c r="L1309" s="147">
        <v>12313</v>
      </c>
      <c r="M1309" s="147">
        <v>6508.7</v>
      </c>
      <c r="N1309" s="147">
        <v>58578.3</v>
      </c>
      <c r="O1309" s="147">
        <v>4620</v>
      </c>
      <c r="P1309" s="147">
        <v>2000</v>
      </c>
      <c r="Q1309" s="147">
        <v>1000</v>
      </c>
      <c r="R1309" s="147"/>
      <c r="S1309" s="147"/>
      <c r="T1309" s="147">
        <v>2400</v>
      </c>
      <c r="U1309" s="147"/>
      <c r="V1309" s="147"/>
      <c r="W1309" s="147">
        <v>6000</v>
      </c>
      <c r="X1309" s="147"/>
      <c r="Y1309" s="147"/>
      <c r="Z1309" s="147">
        <f t="shared" si="20"/>
        <v>16020</v>
      </c>
      <c r="AA1309" s="147">
        <v>87615.7</v>
      </c>
      <c r="AB1309" s="147"/>
      <c r="AC1309" s="147">
        <v>41758.26</v>
      </c>
      <c r="AD1309" s="147">
        <v>0</v>
      </c>
      <c r="AE1309" s="147">
        <v>13017.4</v>
      </c>
      <c r="AF1309" s="147">
        <v>20000</v>
      </c>
      <c r="AG1309" s="147">
        <v>500</v>
      </c>
      <c r="AH1309" s="147">
        <v>19971.669999999998</v>
      </c>
      <c r="AI1309" s="147">
        <v>53489.07</v>
      </c>
      <c r="AJ1309" s="147">
        <v>34126.629999999997</v>
      </c>
      <c r="AK1309" s="147"/>
      <c r="AL1309" s="147">
        <v>34126.629999999997</v>
      </c>
      <c r="AM1309" s="147" t="s">
        <v>6600</v>
      </c>
      <c r="AN1309" s="147" t="s">
        <v>6601</v>
      </c>
      <c r="AO1309" s="1" t="s">
        <v>6602</v>
      </c>
      <c r="AP1309" s="149"/>
    </row>
    <row r="1310" spans="1:42" ht="38.25">
      <c r="A1310" s="2">
        <v>1304</v>
      </c>
      <c r="B1310" s="145">
        <v>5901</v>
      </c>
      <c r="C1310" s="146" t="s">
        <v>6603</v>
      </c>
      <c r="D1310" s="147" t="s">
        <v>1558</v>
      </c>
      <c r="E1310" s="148" t="s">
        <v>6595</v>
      </c>
      <c r="F1310" s="147" t="s">
        <v>3311</v>
      </c>
      <c r="G1310" s="148" t="s">
        <v>1693</v>
      </c>
      <c r="H1310" s="147" t="s">
        <v>142</v>
      </c>
      <c r="I1310" s="147"/>
      <c r="J1310" s="147"/>
      <c r="K1310" s="147">
        <v>46207</v>
      </c>
      <c r="L1310" s="147">
        <v>9240</v>
      </c>
      <c r="M1310" s="147">
        <v>5544.7</v>
      </c>
      <c r="N1310" s="147">
        <v>49902.3</v>
      </c>
      <c r="O1310" s="147">
        <v>4220</v>
      </c>
      <c r="P1310" s="147">
        <v>2000</v>
      </c>
      <c r="Q1310" s="147">
        <v>1000</v>
      </c>
      <c r="R1310" s="147"/>
      <c r="S1310" s="147"/>
      <c r="T1310" s="147"/>
      <c r="U1310" s="147"/>
      <c r="V1310" s="147"/>
      <c r="W1310" s="147"/>
      <c r="X1310" s="147"/>
      <c r="Y1310" s="147"/>
      <c r="Z1310" s="147">
        <f t="shared" si="20"/>
        <v>7220</v>
      </c>
      <c r="AA1310" s="147">
        <v>68211.7</v>
      </c>
      <c r="AB1310" s="147"/>
      <c r="AC1310" s="147">
        <v>32469.19</v>
      </c>
      <c r="AD1310" s="147">
        <v>0</v>
      </c>
      <c r="AE1310" s="147">
        <v>11089.4</v>
      </c>
      <c r="AF1310" s="147">
        <v>15000</v>
      </c>
      <c r="AG1310" s="147">
        <v>454.64</v>
      </c>
      <c r="AH1310" s="147">
        <v>10919.38</v>
      </c>
      <c r="AI1310" s="147">
        <v>37463.42</v>
      </c>
      <c r="AJ1310" s="147">
        <v>30748.28</v>
      </c>
      <c r="AK1310" s="147"/>
      <c r="AL1310" s="147">
        <v>30748.28</v>
      </c>
      <c r="AM1310" s="147" t="s">
        <v>6604</v>
      </c>
      <c r="AN1310" s="147" t="s">
        <v>6605</v>
      </c>
      <c r="AO1310" s="1" t="s">
        <v>6606</v>
      </c>
      <c r="AP1310" s="149"/>
    </row>
    <row r="1311" spans="1:42" ht="38.25">
      <c r="A1311" s="2">
        <v>1305</v>
      </c>
      <c r="B1311" s="145">
        <v>5930</v>
      </c>
      <c r="C1311" s="146" t="s">
        <v>6607</v>
      </c>
      <c r="D1311" s="147" t="s">
        <v>1558</v>
      </c>
      <c r="E1311" s="148" t="s">
        <v>6595</v>
      </c>
      <c r="F1311" s="147" t="s">
        <v>3311</v>
      </c>
      <c r="G1311" s="148" t="s">
        <v>1716</v>
      </c>
      <c r="H1311" s="147" t="s">
        <v>144</v>
      </c>
      <c r="I1311" s="147"/>
      <c r="J1311" s="147"/>
      <c r="K1311" s="147">
        <v>35420</v>
      </c>
      <c r="L1311" s="147">
        <v>12991</v>
      </c>
      <c r="M1311" s="147">
        <v>4841.1000000000004</v>
      </c>
      <c r="N1311" s="147">
        <v>43569.9</v>
      </c>
      <c r="O1311" s="147">
        <v>3344</v>
      </c>
      <c r="P1311" s="147">
        <v>2000</v>
      </c>
      <c r="Q1311" s="147">
        <v>1000</v>
      </c>
      <c r="R1311" s="147"/>
      <c r="S1311" s="147"/>
      <c r="T1311" s="147"/>
      <c r="U1311" s="147"/>
      <c r="V1311" s="147"/>
      <c r="W1311" s="147"/>
      <c r="X1311" s="147"/>
      <c r="Y1311" s="147"/>
      <c r="Z1311" s="147">
        <f t="shared" si="20"/>
        <v>6344</v>
      </c>
      <c r="AA1311" s="147">
        <v>59596.1</v>
      </c>
      <c r="AB1311" s="147"/>
      <c r="AC1311" s="147">
        <v>30801.42</v>
      </c>
      <c r="AD1311" s="147">
        <v>0</v>
      </c>
      <c r="AE1311" s="147">
        <v>9682.2000000000007</v>
      </c>
      <c r="AF1311" s="147">
        <v>10000</v>
      </c>
      <c r="AG1311" s="147">
        <v>455.71</v>
      </c>
      <c r="AH1311" s="147">
        <v>6252.14</v>
      </c>
      <c r="AI1311" s="147">
        <v>26390.05</v>
      </c>
      <c r="AJ1311" s="147">
        <v>33206.050000000003</v>
      </c>
      <c r="AK1311" s="147"/>
      <c r="AL1311" s="147">
        <v>33206.050000000003</v>
      </c>
      <c r="AM1311" s="147" t="s">
        <v>6608</v>
      </c>
      <c r="AN1311" s="147" t="s">
        <v>6609</v>
      </c>
      <c r="AO1311" s="1" t="s">
        <v>6610</v>
      </c>
      <c r="AP1311" s="149"/>
    </row>
    <row r="1312" spans="1:42" ht="38.25">
      <c r="A1312" s="2">
        <v>1306</v>
      </c>
      <c r="B1312" s="145">
        <v>6660</v>
      </c>
      <c r="C1312" s="146" t="s">
        <v>6611</v>
      </c>
      <c r="D1312" s="147" t="s">
        <v>1558</v>
      </c>
      <c r="E1312" s="148" t="s">
        <v>6595</v>
      </c>
      <c r="F1312" s="147" t="s">
        <v>3311</v>
      </c>
      <c r="G1312" s="148" t="s">
        <v>2969</v>
      </c>
      <c r="H1312" s="147" t="s">
        <v>144</v>
      </c>
      <c r="I1312" s="147"/>
      <c r="J1312" s="147"/>
      <c r="K1312" s="147">
        <v>35420</v>
      </c>
      <c r="L1312" s="147">
        <v>3543</v>
      </c>
      <c r="M1312" s="147">
        <v>3896.3</v>
      </c>
      <c r="N1312" s="147">
        <v>35066.699999999997</v>
      </c>
      <c r="O1312" s="147">
        <v>3344</v>
      </c>
      <c r="P1312" s="147">
        <v>2000</v>
      </c>
      <c r="Q1312" s="147">
        <v>1000</v>
      </c>
      <c r="R1312" s="147">
        <v>0</v>
      </c>
      <c r="S1312" s="147"/>
      <c r="T1312" s="147"/>
      <c r="U1312" s="147"/>
      <c r="V1312" s="147"/>
      <c r="W1312" s="147"/>
      <c r="X1312" s="147"/>
      <c r="Y1312" s="147"/>
      <c r="Z1312" s="147">
        <f t="shared" si="20"/>
        <v>6344</v>
      </c>
      <c r="AA1312" s="147">
        <v>49203.3</v>
      </c>
      <c r="AB1312" s="147"/>
      <c r="AC1312" s="147">
        <v>21090.28</v>
      </c>
      <c r="AD1312" s="147">
        <v>0</v>
      </c>
      <c r="AE1312" s="147">
        <v>7792.6</v>
      </c>
      <c r="AF1312" s="147">
        <v>2000</v>
      </c>
      <c r="AG1312" s="147">
        <v>425.91</v>
      </c>
      <c r="AH1312" s="147">
        <v>3847.88</v>
      </c>
      <c r="AI1312" s="147">
        <v>14066.39</v>
      </c>
      <c r="AJ1312" s="147">
        <v>35136.910000000003</v>
      </c>
      <c r="AK1312" s="147"/>
      <c r="AL1312" s="147">
        <v>35136.910000000003</v>
      </c>
      <c r="AM1312" s="147" t="s">
        <v>6612</v>
      </c>
      <c r="AN1312" s="147" t="s">
        <v>6613</v>
      </c>
      <c r="AO1312" s="1" t="s">
        <v>6614</v>
      </c>
      <c r="AP1312" s="149"/>
    </row>
    <row r="1313" spans="1:42" ht="38.25">
      <c r="A1313" s="2">
        <v>1307</v>
      </c>
      <c r="B1313" s="145">
        <v>6695</v>
      </c>
      <c r="C1313" s="146" t="s">
        <v>6615</v>
      </c>
      <c r="D1313" s="147" t="s">
        <v>1558</v>
      </c>
      <c r="E1313" s="148" t="s">
        <v>6595</v>
      </c>
      <c r="F1313" s="147" t="s">
        <v>3311</v>
      </c>
      <c r="G1313" s="148" t="s">
        <v>1693</v>
      </c>
      <c r="H1313" s="147" t="s">
        <v>143</v>
      </c>
      <c r="I1313" s="147"/>
      <c r="J1313" s="147"/>
      <c r="K1313" s="147">
        <v>32902</v>
      </c>
      <c r="L1313" s="147">
        <v>6582</v>
      </c>
      <c r="M1313" s="147">
        <v>3948.4</v>
      </c>
      <c r="N1313" s="147">
        <v>35535.599999999999</v>
      </c>
      <c r="O1313" s="147">
        <v>2772</v>
      </c>
      <c r="P1313" s="147">
        <v>2000</v>
      </c>
      <c r="Q1313" s="147">
        <v>1000</v>
      </c>
      <c r="R1313" s="147"/>
      <c r="S1313" s="147"/>
      <c r="T1313" s="147"/>
      <c r="U1313" s="147"/>
      <c r="V1313" s="147"/>
      <c r="W1313" s="147"/>
      <c r="X1313" s="147"/>
      <c r="Y1313" s="147"/>
      <c r="Z1313" s="147">
        <f t="shared" si="20"/>
        <v>5772</v>
      </c>
      <c r="AA1313" s="147">
        <v>49204.4</v>
      </c>
      <c r="AB1313" s="147"/>
      <c r="AC1313" s="147">
        <v>23391.32</v>
      </c>
      <c r="AD1313" s="147">
        <v>0</v>
      </c>
      <c r="AE1313" s="147">
        <v>7896.8</v>
      </c>
      <c r="AF1313" s="147">
        <v>10000</v>
      </c>
      <c r="AG1313" s="147">
        <v>437.14</v>
      </c>
      <c r="AH1313" s="147">
        <v>3652.25</v>
      </c>
      <c r="AI1313" s="147">
        <v>21986.19</v>
      </c>
      <c r="AJ1313" s="147">
        <v>27218.21</v>
      </c>
      <c r="AK1313" s="147"/>
      <c r="AL1313" s="147">
        <v>27218.21</v>
      </c>
      <c r="AM1313" s="147" t="s">
        <v>6616</v>
      </c>
      <c r="AN1313" s="147" t="s">
        <v>6617</v>
      </c>
      <c r="AO1313" s="1" t="s">
        <v>6618</v>
      </c>
      <c r="AP1313" s="149"/>
    </row>
    <row r="1314" spans="1:42" ht="38.25">
      <c r="A1314" s="2">
        <v>1308</v>
      </c>
      <c r="B1314" s="145">
        <v>6831</v>
      </c>
      <c r="C1314" s="146" t="s">
        <v>1488</v>
      </c>
      <c r="D1314" s="147" t="s">
        <v>1558</v>
      </c>
      <c r="E1314" s="148" t="s">
        <v>6595</v>
      </c>
      <c r="F1314" s="147" t="s">
        <v>3311</v>
      </c>
      <c r="G1314" s="148" t="s">
        <v>2821</v>
      </c>
      <c r="H1314" s="147" t="s">
        <v>144</v>
      </c>
      <c r="I1314" s="147"/>
      <c r="J1314" s="147"/>
      <c r="K1314" s="147">
        <v>35420</v>
      </c>
      <c r="L1314" s="147">
        <v>4724</v>
      </c>
      <c r="M1314" s="147">
        <v>4014.4</v>
      </c>
      <c r="N1314" s="147">
        <v>36129.599999999999</v>
      </c>
      <c r="O1314" s="147">
        <v>3344</v>
      </c>
      <c r="P1314" s="147">
        <v>2000</v>
      </c>
      <c r="Q1314" s="147">
        <v>1000</v>
      </c>
      <c r="R1314" s="147">
        <v>0</v>
      </c>
      <c r="S1314" s="147"/>
      <c r="T1314" s="147">
        <v>0</v>
      </c>
      <c r="U1314" s="147"/>
      <c r="V1314" s="147"/>
      <c r="W1314" s="147">
        <v>0</v>
      </c>
      <c r="X1314" s="147"/>
      <c r="Y1314" s="147"/>
      <c r="Z1314" s="147">
        <f t="shared" si="20"/>
        <v>6344</v>
      </c>
      <c r="AA1314" s="147">
        <v>50502.400000000001</v>
      </c>
      <c r="AB1314" s="147"/>
      <c r="AC1314" s="147">
        <v>15299.49</v>
      </c>
      <c r="AD1314" s="147">
        <v>0</v>
      </c>
      <c r="AE1314" s="147">
        <v>8028.8</v>
      </c>
      <c r="AF1314" s="147">
        <v>10000</v>
      </c>
      <c r="AG1314" s="147">
        <v>417.41</v>
      </c>
      <c r="AH1314" s="147">
        <v>2285.96</v>
      </c>
      <c r="AI1314" s="147">
        <v>20732.169999999998</v>
      </c>
      <c r="AJ1314" s="147">
        <v>29770.23</v>
      </c>
      <c r="AK1314" s="147"/>
      <c r="AL1314" s="147">
        <v>29770.23</v>
      </c>
      <c r="AM1314" s="147" t="s">
        <v>6619</v>
      </c>
      <c r="AN1314" s="147" t="s">
        <v>6620</v>
      </c>
      <c r="AO1314" s="1" t="s">
        <v>6621</v>
      </c>
      <c r="AP1314" s="149"/>
    </row>
    <row r="1315" spans="1:42" ht="38.25">
      <c r="A1315" s="2">
        <v>1309</v>
      </c>
      <c r="B1315" s="145">
        <v>6842</v>
      </c>
      <c r="C1315" s="146" t="s">
        <v>6622</v>
      </c>
      <c r="D1315" s="147" t="s">
        <v>1558</v>
      </c>
      <c r="E1315" s="148" t="s">
        <v>6595</v>
      </c>
      <c r="F1315" s="147" t="s">
        <v>3311</v>
      </c>
      <c r="G1315" s="148" t="s">
        <v>2821</v>
      </c>
      <c r="H1315" s="147" t="s">
        <v>144</v>
      </c>
      <c r="I1315" s="147"/>
      <c r="J1315" s="147"/>
      <c r="K1315" s="147">
        <v>35420</v>
      </c>
      <c r="L1315" s="147">
        <v>4724</v>
      </c>
      <c r="M1315" s="147">
        <v>4014.4</v>
      </c>
      <c r="N1315" s="147">
        <v>36129.599999999999</v>
      </c>
      <c r="O1315" s="147">
        <v>3344</v>
      </c>
      <c r="P1315" s="147">
        <v>2000</v>
      </c>
      <c r="Q1315" s="147">
        <v>1000</v>
      </c>
      <c r="R1315" s="147"/>
      <c r="S1315" s="147"/>
      <c r="T1315" s="147"/>
      <c r="U1315" s="147"/>
      <c r="V1315" s="147"/>
      <c r="W1315" s="147"/>
      <c r="X1315" s="147"/>
      <c r="Y1315" s="147"/>
      <c r="Z1315" s="147">
        <f t="shared" si="20"/>
        <v>6344</v>
      </c>
      <c r="AA1315" s="147">
        <v>50502.400000000001</v>
      </c>
      <c r="AB1315" s="147"/>
      <c r="AC1315" s="147">
        <v>13615.07</v>
      </c>
      <c r="AD1315" s="147">
        <v>0</v>
      </c>
      <c r="AE1315" s="147">
        <v>8028.8</v>
      </c>
      <c r="AF1315" s="147">
        <v>10000</v>
      </c>
      <c r="AG1315" s="147">
        <v>319.08999999999997</v>
      </c>
      <c r="AH1315" s="147">
        <v>2151.69</v>
      </c>
      <c r="AI1315" s="147">
        <v>20499.580000000002</v>
      </c>
      <c r="AJ1315" s="147">
        <v>30002.82</v>
      </c>
      <c r="AK1315" s="147"/>
      <c r="AL1315" s="147">
        <v>30002.82</v>
      </c>
      <c r="AM1315" s="147" t="s">
        <v>6623</v>
      </c>
      <c r="AN1315" s="147" t="s">
        <v>6624</v>
      </c>
      <c r="AO1315" s="1" t="s">
        <v>6625</v>
      </c>
      <c r="AP1315" s="149"/>
    </row>
    <row r="1316" spans="1:42" ht="38.25">
      <c r="A1316" s="2">
        <v>1310</v>
      </c>
      <c r="B1316" s="145">
        <v>4814</v>
      </c>
      <c r="C1316" s="146" t="s">
        <v>6626</v>
      </c>
      <c r="D1316" s="147" t="s">
        <v>1501</v>
      </c>
      <c r="E1316" s="148" t="s">
        <v>6627</v>
      </c>
      <c r="F1316" s="147" t="s">
        <v>3311</v>
      </c>
      <c r="G1316" s="148" t="s">
        <v>1777</v>
      </c>
      <c r="H1316" s="147" t="s">
        <v>145</v>
      </c>
      <c r="I1316" s="147"/>
      <c r="J1316" s="147"/>
      <c r="K1316" s="147">
        <v>52774</v>
      </c>
      <c r="L1316" s="147">
        <v>15831</v>
      </c>
      <c r="M1316" s="147">
        <v>6860.5</v>
      </c>
      <c r="N1316" s="147">
        <v>61744.5</v>
      </c>
      <c r="O1316" s="147">
        <v>4620</v>
      </c>
      <c r="P1316" s="147">
        <v>2000</v>
      </c>
      <c r="Q1316" s="147">
        <v>1000</v>
      </c>
      <c r="R1316" s="147"/>
      <c r="S1316" s="147"/>
      <c r="T1316" s="147"/>
      <c r="U1316" s="147"/>
      <c r="V1316" s="147"/>
      <c r="W1316" s="147"/>
      <c r="X1316" s="147"/>
      <c r="Y1316" s="147"/>
      <c r="Z1316" s="147">
        <f t="shared" si="20"/>
        <v>7620</v>
      </c>
      <c r="AA1316" s="147">
        <v>83085.5</v>
      </c>
      <c r="AB1316" s="147"/>
      <c r="AC1316" s="147">
        <v>42820.09</v>
      </c>
      <c r="AD1316" s="147">
        <v>0</v>
      </c>
      <c r="AE1316" s="147">
        <v>13721</v>
      </c>
      <c r="AF1316" s="147">
        <v>17000</v>
      </c>
      <c r="AG1316" s="147">
        <v>475.88</v>
      </c>
      <c r="AH1316" s="147">
        <v>18347.23</v>
      </c>
      <c r="AI1316" s="147">
        <v>49544.11</v>
      </c>
      <c r="AJ1316" s="147">
        <v>33541.39</v>
      </c>
      <c r="AK1316" s="147"/>
      <c r="AL1316" s="147">
        <v>33541.39</v>
      </c>
      <c r="AM1316" s="147" t="s">
        <v>6628</v>
      </c>
      <c r="AN1316" s="147" t="s">
        <v>6629</v>
      </c>
      <c r="AO1316" s="1" t="s">
        <v>6630</v>
      </c>
      <c r="AP1316" s="149"/>
    </row>
    <row r="1317" spans="1:42" ht="38.25">
      <c r="A1317" s="2">
        <v>1311</v>
      </c>
      <c r="B1317" s="145">
        <v>4898</v>
      </c>
      <c r="C1317" s="146" t="s">
        <v>6631</v>
      </c>
      <c r="D1317" s="147" t="s">
        <v>1501</v>
      </c>
      <c r="E1317" s="148" t="s">
        <v>6627</v>
      </c>
      <c r="F1317" s="147" t="s">
        <v>3311</v>
      </c>
      <c r="G1317" s="148" t="s">
        <v>1777</v>
      </c>
      <c r="H1317" s="147" t="s">
        <v>145</v>
      </c>
      <c r="I1317" s="147"/>
      <c r="J1317" s="147"/>
      <c r="K1317" s="147">
        <v>52774</v>
      </c>
      <c r="L1317" s="147">
        <v>15831</v>
      </c>
      <c r="M1317" s="147">
        <v>6860.5</v>
      </c>
      <c r="N1317" s="147">
        <v>61744.5</v>
      </c>
      <c r="O1317" s="147">
        <v>4620</v>
      </c>
      <c r="P1317" s="147">
        <v>2000</v>
      </c>
      <c r="Q1317" s="147">
        <v>1000</v>
      </c>
      <c r="R1317" s="147"/>
      <c r="S1317" s="147"/>
      <c r="T1317" s="147"/>
      <c r="U1317" s="147"/>
      <c r="V1317" s="147"/>
      <c r="W1317" s="147"/>
      <c r="X1317" s="147"/>
      <c r="Y1317" s="147"/>
      <c r="Z1317" s="147">
        <f t="shared" si="20"/>
        <v>7620</v>
      </c>
      <c r="AA1317" s="147">
        <v>83085.5</v>
      </c>
      <c r="AB1317" s="147"/>
      <c r="AC1317" s="147">
        <v>39464.449999999997</v>
      </c>
      <c r="AD1317" s="147">
        <v>0</v>
      </c>
      <c r="AE1317" s="147">
        <v>13721</v>
      </c>
      <c r="AF1317" s="147">
        <v>10000</v>
      </c>
      <c r="AG1317" s="147">
        <v>500</v>
      </c>
      <c r="AH1317" s="147">
        <v>16103.17</v>
      </c>
      <c r="AI1317" s="147">
        <v>40324.17</v>
      </c>
      <c r="AJ1317" s="147">
        <v>42761.33</v>
      </c>
      <c r="AK1317" s="147"/>
      <c r="AL1317" s="147">
        <v>42761.33</v>
      </c>
      <c r="AM1317" s="147" t="s">
        <v>6632</v>
      </c>
      <c r="AN1317" s="147" t="s">
        <v>6633</v>
      </c>
      <c r="AO1317" s="1" t="s">
        <v>6634</v>
      </c>
      <c r="AP1317" s="149"/>
    </row>
    <row r="1318" spans="1:42" ht="38.25">
      <c r="A1318" s="2">
        <v>1312</v>
      </c>
      <c r="B1318" s="145">
        <v>5105</v>
      </c>
      <c r="C1318" s="146" t="s">
        <v>6635</v>
      </c>
      <c r="D1318" s="147" t="s">
        <v>1501</v>
      </c>
      <c r="E1318" s="148" t="s">
        <v>6627</v>
      </c>
      <c r="F1318" s="147" t="s">
        <v>3311</v>
      </c>
      <c r="G1318" s="148" t="s">
        <v>1723</v>
      </c>
      <c r="H1318" s="147" t="s">
        <v>145</v>
      </c>
      <c r="I1318" s="147"/>
      <c r="J1318" s="147"/>
      <c r="K1318" s="147">
        <v>52774</v>
      </c>
      <c r="L1318" s="147">
        <v>14072</v>
      </c>
      <c r="M1318" s="147">
        <v>6684.6</v>
      </c>
      <c r="N1318" s="147">
        <v>60161.4</v>
      </c>
      <c r="O1318" s="147">
        <v>4620</v>
      </c>
      <c r="P1318" s="147">
        <v>2000</v>
      </c>
      <c r="Q1318" s="147">
        <v>1000</v>
      </c>
      <c r="R1318" s="147"/>
      <c r="S1318" s="147"/>
      <c r="T1318" s="147"/>
      <c r="U1318" s="147"/>
      <c r="V1318" s="147"/>
      <c r="W1318" s="147"/>
      <c r="X1318" s="147"/>
      <c r="Y1318" s="147"/>
      <c r="Z1318" s="147">
        <f t="shared" si="20"/>
        <v>7620</v>
      </c>
      <c r="AA1318" s="147">
        <v>81150.600000000006</v>
      </c>
      <c r="AB1318" s="147"/>
      <c r="AC1318" s="147">
        <v>43115.89</v>
      </c>
      <c r="AD1318" s="147">
        <v>0</v>
      </c>
      <c r="AE1318" s="147">
        <v>13369.2</v>
      </c>
      <c r="AF1318" s="147">
        <v>15000</v>
      </c>
      <c r="AG1318" s="147">
        <v>499.33</v>
      </c>
      <c r="AH1318" s="147">
        <v>18517.25</v>
      </c>
      <c r="AI1318" s="147">
        <v>47385.78</v>
      </c>
      <c r="AJ1318" s="147">
        <v>33764.82</v>
      </c>
      <c r="AK1318" s="147"/>
      <c r="AL1318" s="147">
        <v>33764.82</v>
      </c>
      <c r="AM1318" s="147" t="s">
        <v>6636</v>
      </c>
      <c r="AN1318" s="147" t="s">
        <v>6637</v>
      </c>
      <c r="AO1318" s="1" t="s">
        <v>6638</v>
      </c>
      <c r="AP1318" s="149"/>
    </row>
    <row r="1319" spans="1:42" ht="38.25">
      <c r="A1319" s="2">
        <v>1313</v>
      </c>
      <c r="B1319" s="145">
        <v>5315</v>
      </c>
      <c r="C1319" s="146" t="s">
        <v>1326</v>
      </c>
      <c r="D1319" s="147" t="s">
        <v>1501</v>
      </c>
      <c r="E1319" s="148" t="s">
        <v>6627</v>
      </c>
      <c r="F1319" s="147" t="s">
        <v>3311</v>
      </c>
      <c r="G1319" s="148" t="s">
        <v>1752</v>
      </c>
      <c r="H1319" s="147" t="s">
        <v>145</v>
      </c>
      <c r="I1319" s="147"/>
      <c r="J1319" s="147" t="s">
        <v>1752</v>
      </c>
      <c r="K1319" s="147">
        <v>52774</v>
      </c>
      <c r="L1319" s="147">
        <v>17590</v>
      </c>
      <c r="M1319" s="147">
        <v>7036.4</v>
      </c>
      <c r="N1319" s="147">
        <v>63327.6</v>
      </c>
      <c r="O1319" s="147">
        <v>4650</v>
      </c>
      <c r="P1319" s="147">
        <v>2000</v>
      </c>
      <c r="Q1319" s="147">
        <v>1000</v>
      </c>
      <c r="R1319" s="147"/>
      <c r="S1319" s="147"/>
      <c r="T1319" s="147">
        <v>2700</v>
      </c>
      <c r="U1319" s="147"/>
      <c r="V1319" s="147"/>
      <c r="W1319" s="147">
        <v>8000</v>
      </c>
      <c r="X1319" s="147">
        <v>2050</v>
      </c>
      <c r="Y1319" s="147"/>
      <c r="Z1319" s="147">
        <f t="shared" si="20"/>
        <v>20400</v>
      </c>
      <c r="AA1319" s="147">
        <v>97800.4</v>
      </c>
      <c r="AB1319" s="147"/>
      <c r="AC1319" s="147">
        <v>46572.29</v>
      </c>
      <c r="AD1319" s="147">
        <v>0</v>
      </c>
      <c r="AE1319" s="147">
        <v>14072.8</v>
      </c>
      <c r="AF1319" s="147">
        <v>10000</v>
      </c>
      <c r="AG1319" s="147">
        <v>500</v>
      </c>
      <c r="AH1319" s="147">
        <v>23819.39</v>
      </c>
      <c r="AI1319" s="147">
        <v>48392.19</v>
      </c>
      <c r="AJ1319" s="147">
        <v>49408.21</v>
      </c>
      <c r="AK1319" s="147"/>
      <c r="AL1319" s="147">
        <v>49408.21</v>
      </c>
      <c r="AM1319" s="147" t="s">
        <v>6639</v>
      </c>
      <c r="AN1319" s="147" t="s">
        <v>6640</v>
      </c>
      <c r="AO1319" s="1" t="s">
        <v>6641</v>
      </c>
      <c r="AP1319" s="149"/>
    </row>
    <row r="1320" spans="1:42" ht="38.25">
      <c r="A1320" s="2">
        <v>1314</v>
      </c>
      <c r="B1320" s="145">
        <v>5592</v>
      </c>
      <c r="C1320" s="146" t="s">
        <v>6642</v>
      </c>
      <c r="D1320" s="147" t="s">
        <v>1501</v>
      </c>
      <c r="E1320" s="148" t="s">
        <v>6627</v>
      </c>
      <c r="F1320" s="147" t="s">
        <v>3311</v>
      </c>
      <c r="G1320" s="148" t="s">
        <v>1716</v>
      </c>
      <c r="H1320" s="147" t="s">
        <v>144</v>
      </c>
      <c r="I1320" s="147"/>
      <c r="J1320" s="147"/>
      <c r="K1320" s="147">
        <v>35420</v>
      </c>
      <c r="L1320" s="147">
        <v>12991</v>
      </c>
      <c r="M1320" s="147">
        <v>4841.1000000000004</v>
      </c>
      <c r="N1320" s="147">
        <v>43569.9</v>
      </c>
      <c r="O1320" s="147">
        <v>3344</v>
      </c>
      <c r="P1320" s="147">
        <v>2000</v>
      </c>
      <c r="Q1320" s="147">
        <v>1000</v>
      </c>
      <c r="R1320" s="147"/>
      <c r="S1320" s="147"/>
      <c r="T1320" s="147"/>
      <c r="U1320" s="147"/>
      <c r="V1320" s="147"/>
      <c r="W1320" s="147"/>
      <c r="X1320" s="147"/>
      <c r="Y1320" s="147"/>
      <c r="Z1320" s="147">
        <f t="shared" si="20"/>
        <v>6344</v>
      </c>
      <c r="AA1320" s="147">
        <v>59596.1</v>
      </c>
      <c r="AB1320" s="147"/>
      <c r="AC1320" s="147"/>
      <c r="AD1320" s="147">
        <v>0</v>
      </c>
      <c r="AE1320" s="147">
        <v>9682.2000000000007</v>
      </c>
      <c r="AF1320" s="147">
        <v>25000</v>
      </c>
      <c r="AG1320" s="147">
        <v>425.37</v>
      </c>
      <c r="AH1320" s="147">
        <v>0</v>
      </c>
      <c r="AI1320" s="147">
        <v>35107.57</v>
      </c>
      <c r="AJ1320" s="147">
        <v>24488.53</v>
      </c>
      <c r="AK1320" s="147"/>
      <c r="AL1320" s="147">
        <v>24488.53</v>
      </c>
      <c r="AM1320" s="147" t="s">
        <v>6643</v>
      </c>
      <c r="AN1320" s="147"/>
      <c r="AO1320" s="1" t="s">
        <v>6644</v>
      </c>
      <c r="AP1320" s="149"/>
    </row>
    <row r="1321" spans="1:42" ht="38.25">
      <c r="A1321" s="2">
        <v>1315</v>
      </c>
      <c r="B1321" s="145">
        <v>5667</v>
      </c>
      <c r="C1321" s="146" t="s">
        <v>6645</v>
      </c>
      <c r="D1321" s="147" t="s">
        <v>1501</v>
      </c>
      <c r="E1321" s="148" t="s">
        <v>6627</v>
      </c>
      <c r="F1321" s="147" t="s">
        <v>3311</v>
      </c>
      <c r="G1321" s="148" t="s">
        <v>1716</v>
      </c>
      <c r="H1321" s="147" t="s">
        <v>144</v>
      </c>
      <c r="I1321" s="147"/>
      <c r="J1321" s="147"/>
      <c r="K1321" s="147">
        <v>35420</v>
      </c>
      <c r="L1321" s="147">
        <v>12991</v>
      </c>
      <c r="M1321" s="147">
        <v>4841.1000000000004</v>
      </c>
      <c r="N1321" s="147">
        <v>43569.9</v>
      </c>
      <c r="O1321" s="147">
        <v>3344</v>
      </c>
      <c r="P1321" s="147">
        <v>2000</v>
      </c>
      <c r="Q1321" s="147">
        <v>1000</v>
      </c>
      <c r="R1321" s="147"/>
      <c r="S1321" s="147"/>
      <c r="T1321" s="147"/>
      <c r="U1321" s="147"/>
      <c r="V1321" s="147"/>
      <c r="W1321" s="147"/>
      <c r="X1321" s="147"/>
      <c r="Y1321" s="147"/>
      <c r="Z1321" s="147">
        <f t="shared" si="20"/>
        <v>6344</v>
      </c>
      <c r="AA1321" s="147">
        <v>59596.1</v>
      </c>
      <c r="AB1321" s="147"/>
      <c r="AC1321" s="147">
        <v>33015.39</v>
      </c>
      <c r="AD1321" s="147">
        <v>0</v>
      </c>
      <c r="AE1321" s="147">
        <v>9682.2000000000007</v>
      </c>
      <c r="AF1321" s="147">
        <v>13000</v>
      </c>
      <c r="AG1321" s="147">
        <v>419.91</v>
      </c>
      <c r="AH1321" s="147">
        <v>6963.27</v>
      </c>
      <c r="AI1321" s="147">
        <v>30065.38</v>
      </c>
      <c r="AJ1321" s="147">
        <v>29530.720000000001</v>
      </c>
      <c r="AK1321" s="147"/>
      <c r="AL1321" s="147">
        <v>29530.720000000001</v>
      </c>
      <c r="AM1321" s="147" t="s">
        <v>6646</v>
      </c>
      <c r="AN1321" s="147" t="s">
        <v>6647</v>
      </c>
      <c r="AO1321" s="1" t="s">
        <v>6648</v>
      </c>
      <c r="AP1321" s="149"/>
    </row>
    <row r="1322" spans="1:42" ht="38.25">
      <c r="A1322" s="2">
        <v>1316</v>
      </c>
      <c r="B1322" s="145">
        <v>5835</v>
      </c>
      <c r="C1322" s="146" t="s">
        <v>6649</v>
      </c>
      <c r="D1322" s="147" t="s">
        <v>1501</v>
      </c>
      <c r="E1322" s="148" t="s">
        <v>6627</v>
      </c>
      <c r="F1322" s="147" t="s">
        <v>3311</v>
      </c>
      <c r="G1322" s="148" t="s">
        <v>1716</v>
      </c>
      <c r="H1322" s="147" t="s">
        <v>144</v>
      </c>
      <c r="I1322" s="147"/>
      <c r="J1322" s="147"/>
      <c r="K1322" s="147">
        <v>35420</v>
      </c>
      <c r="L1322" s="147">
        <v>12991</v>
      </c>
      <c r="M1322" s="147">
        <v>4841.1000000000004</v>
      </c>
      <c r="N1322" s="147">
        <v>43569.9</v>
      </c>
      <c r="O1322" s="147">
        <v>3344</v>
      </c>
      <c r="P1322" s="147">
        <v>2000</v>
      </c>
      <c r="Q1322" s="147">
        <v>1000</v>
      </c>
      <c r="R1322" s="147"/>
      <c r="S1322" s="147"/>
      <c r="T1322" s="147"/>
      <c r="U1322" s="147"/>
      <c r="V1322" s="147"/>
      <c r="W1322" s="147"/>
      <c r="X1322" s="147"/>
      <c r="Y1322" s="147"/>
      <c r="Z1322" s="147">
        <f t="shared" si="20"/>
        <v>6344</v>
      </c>
      <c r="AA1322" s="147">
        <v>59596.1</v>
      </c>
      <c r="AB1322" s="147"/>
      <c r="AC1322" s="147">
        <v>33162.46</v>
      </c>
      <c r="AD1322" s="147">
        <v>0</v>
      </c>
      <c r="AE1322" s="147">
        <v>9682.2000000000007</v>
      </c>
      <c r="AF1322" s="147">
        <v>8000</v>
      </c>
      <c r="AG1322" s="147">
        <v>445.52</v>
      </c>
      <c r="AH1322" s="147">
        <v>5948.6</v>
      </c>
      <c r="AI1322" s="147">
        <v>24076.32</v>
      </c>
      <c r="AJ1322" s="147">
        <v>35519.78</v>
      </c>
      <c r="AK1322" s="147"/>
      <c r="AL1322" s="147">
        <v>35519.78</v>
      </c>
      <c r="AM1322" s="147" t="s">
        <v>6650</v>
      </c>
      <c r="AN1322" s="147" t="s">
        <v>6651</v>
      </c>
      <c r="AO1322" s="1" t="s">
        <v>6652</v>
      </c>
      <c r="AP1322" s="149"/>
    </row>
    <row r="1323" spans="1:42" ht="38.25">
      <c r="A1323" s="2">
        <v>1317</v>
      </c>
      <c r="B1323" s="145">
        <v>5945</v>
      </c>
      <c r="C1323" s="146" t="s">
        <v>1339</v>
      </c>
      <c r="D1323" s="147" t="s">
        <v>1501</v>
      </c>
      <c r="E1323" s="148" t="s">
        <v>6627</v>
      </c>
      <c r="F1323" s="147" t="s">
        <v>3311</v>
      </c>
      <c r="G1323" s="148" t="s">
        <v>1716</v>
      </c>
      <c r="H1323" s="147" t="s">
        <v>144</v>
      </c>
      <c r="I1323" s="147"/>
      <c r="J1323" s="147"/>
      <c r="K1323" s="147">
        <v>35420</v>
      </c>
      <c r="L1323" s="147">
        <v>12991</v>
      </c>
      <c r="M1323" s="147">
        <v>4841.1000000000004</v>
      </c>
      <c r="N1323" s="147">
        <v>43569.9</v>
      </c>
      <c r="O1323" s="147">
        <v>3344</v>
      </c>
      <c r="P1323" s="147">
        <v>2000</v>
      </c>
      <c r="Q1323" s="147">
        <v>1000</v>
      </c>
      <c r="R1323" s="147"/>
      <c r="S1323" s="147"/>
      <c r="T1323" s="147"/>
      <c r="U1323" s="147"/>
      <c r="V1323" s="147"/>
      <c r="W1323" s="147"/>
      <c r="X1323" s="147"/>
      <c r="Y1323" s="147"/>
      <c r="Z1323" s="147">
        <f t="shared" si="20"/>
        <v>6344</v>
      </c>
      <c r="AA1323" s="147">
        <v>59596.1</v>
      </c>
      <c r="AB1323" s="147"/>
      <c r="AC1323" s="147">
        <v>19840.400000000001</v>
      </c>
      <c r="AD1323" s="147">
        <v>0</v>
      </c>
      <c r="AE1323" s="147">
        <v>9682.2000000000007</v>
      </c>
      <c r="AF1323" s="147">
        <v>7000</v>
      </c>
      <c r="AG1323" s="147">
        <v>316.97000000000003</v>
      </c>
      <c r="AH1323" s="147">
        <v>2679.05</v>
      </c>
      <c r="AI1323" s="147">
        <v>19678.22</v>
      </c>
      <c r="AJ1323" s="147">
        <v>39917.879999999997</v>
      </c>
      <c r="AK1323" s="147"/>
      <c r="AL1323" s="147">
        <v>39917.879999999997</v>
      </c>
      <c r="AM1323" s="147" t="s">
        <v>6653</v>
      </c>
      <c r="AN1323" s="147" t="s">
        <v>6654</v>
      </c>
      <c r="AO1323" s="1" t="s">
        <v>6655</v>
      </c>
      <c r="AP1323" s="149"/>
    </row>
    <row r="1324" spans="1:42" ht="38.25">
      <c r="A1324" s="2">
        <v>1318</v>
      </c>
      <c r="B1324" s="145">
        <v>6177</v>
      </c>
      <c r="C1324" s="146" t="s">
        <v>1580</v>
      </c>
      <c r="D1324" s="147" t="s">
        <v>1501</v>
      </c>
      <c r="E1324" s="148" t="s">
        <v>6627</v>
      </c>
      <c r="F1324" s="147" t="s">
        <v>3311</v>
      </c>
      <c r="G1324" s="148" t="s">
        <v>1752</v>
      </c>
      <c r="H1324" s="147" t="s">
        <v>144</v>
      </c>
      <c r="I1324" s="147"/>
      <c r="J1324" s="147"/>
      <c r="K1324" s="147">
        <v>35420</v>
      </c>
      <c r="L1324" s="147">
        <v>11810</v>
      </c>
      <c r="M1324" s="147">
        <v>4723</v>
      </c>
      <c r="N1324" s="147">
        <v>42507</v>
      </c>
      <c r="O1324" s="147">
        <v>3344</v>
      </c>
      <c r="P1324" s="147">
        <v>2000</v>
      </c>
      <c r="Q1324" s="147">
        <v>1000</v>
      </c>
      <c r="R1324" s="147"/>
      <c r="S1324" s="147"/>
      <c r="T1324" s="147"/>
      <c r="U1324" s="147"/>
      <c r="V1324" s="147"/>
      <c r="W1324" s="147"/>
      <c r="X1324" s="147"/>
      <c r="Y1324" s="147"/>
      <c r="Z1324" s="147">
        <f t="shared" si="20"/>
        <v>6344</v>
      </c>
      <c r="AA1324" s="147">
        <v>58297</v>
      </c>
      <c r="AB1324" s="147"/>
      <c r="AC1324" s="147">
        <v>30092.04</v>
      </c>
      <c r="AD1324" s="147">
        <v>0</v>
      </c>
      <c r="AE1324" s="147">
        <v>9446</v>
      </c>
      <c r="AF1324" s="147">
        <v>10000</v>
      </c>
      <c r="AG1324" s="147">
        <v>459.44</v>
      </c>
      <c r="AH1324" s="147">
        <v>6019.37</v>
      </c>
      <c r="AI1324" s="147">
        <v>25924.81</v>
      </c>
      <c r="AJ1324" s="147">
        <v>32372.19</v>
      </c>
      <c r="AK1324" s="147"/>
      <c r="AL1324" s="147">
        <v>32372.19</v>
      </c>
      <c r="AM1324" s="147" t="s">
        <v>6656</v>
      </c>
      <c r="AN1324" s="147" t="s">
        <v>6657</v>
      </c>
      <c r="AO1324" s="1" t="s">
        <v>6658</v>
      </c>
      <c r="AP1324" s="149"/>
    </row>
    <row r="1325" spans="1:42" ht="38.25">
      <c r="A1325" s="2">
        <v>1319</v>
      </c>
      <c r="B1325" s="145">
        <v>6540</v>
      </c>
      <c r="C1325" s="146" t="s">
        <v>1345</v>
      </c>
      <c r="D1325" s="147" t="s">
        <v>1501</v>
      </c>
      <c r="E1325" s="148" t="s">
        <v>6627</v>
      </c>
      <c r="F1325" s="147" t="s">
        <v>3311</v>
      </c>
      <c r="G1325" s="148" t="s">
        <v>1693</v>
      </c>
      <c r="H1325" s="147" t="s">
        <v>143</v>
      </c>
      <c r="I1325" s="147"/>
      <c r="J1325" s="147"/>
      <c r="K1325" s="147">
        <v>32902</v>
      </c>
      <c r="L1325" s="147">
        <v>6582</v>
      </c>
      <c r="M1325" s="147">
        <v>3948.4</v>
      </c>
      <c r="N1325" s="147">
        <v>35535.599999999999</v>
      </c>
      <c r="O1325" s="147">
        <v>2772</v>
      </c>
      <c r="P1325" s="147">
        <v>2000</v>
      </c>
      <c r="Q1325" s="147">
        <v>1000</v>
      </c>
      <c r="R1325" s="147"/>
      <c r="S1325" s="147"/>
      <c r="T1325" s="147"/>
      <c r="U1325" s="147"/>
      <c r="V1325" s="147"/>
      <c r="W1325" s="147"/>
      <c r="X1325" s="147"/>
      <c r="Y1325" s="147"/>
      <c r="Z1325" s="147">
        <f t="shared" si="20"/>
        <v>5772</v>
      </c>
      <c r="AA1325" s="147">
        <v>49204.4</v>
      </c>
      <c r="AB1325" s="147"/>
      <c r="AC1325" s="147">
        <v>10664.1</v>
      </c>
      <c r="AD1325" s="147">
        <v>0</v>
      </c>
      <c r="AE1325" s="147">
        <v>7896.8</v>
      </c>
      <c r="AF1325" s="147">
        <v>5000</v>
      </c>
      <c r="AG1325" s="147">
        <v>329.94</v>
      </c>
      <c r="AH1325" s="147">
        <v>1742.57</v>
      </c>
      <c r="AI1325" s="147">
        <v>14969.31</v>
      </c>
      <c r="AJ1325" s="147">
        <v>34235.089999999997</v>
      </c>
      <c r="AK1325" s="147"/>
      <c r="AL1325" s="147">
        <v>34235.089999999997</v>
      </c>
      <c r="AM1325" s="147" t="s">
        <v>6659</v>
      </c>
      <c r="AN1325" s="147" t="s">
        <v>6660</v>
      </c>
      <c r="AO1325" s="1" t="s">
        <v>6661</v>
      </c>
      <c r="AP1325" s="149"/>
    </row>
    <row r="1326" spans="1:42" ht="38.25">
      <c r="A1326" s="2">
        <v>1320</v>
      </c>
      <c r="B1326" s="145">
        <v>7114</v>
      </c>
      <c r="C1326" s="146" t="s">
        <v>126</v>
      </c>
      <c r="D1326" s="147" t="s">
        <v>1501</v>
      </c>
      <c r="E1326" s="148" t="s">
        <v>6627</v>
      </c>
      <c r="F1326" s="147" t="s">
        <v>3311</v>
      </c>
      <c r="G1326" s="148" t="s">
        <v>3083</v>
      </c>
      <c r="H1326" s="147" t="s">
        <v>144</v>
      </c>
      <c r="I1326" s="147"/>
      <c r="J1326" s="147"/>
      <c r="K1326" s="147">
        <v>35420</v>
      </c>
      <c r="L1326" s="147">
        <v>2362</v>
      </c>
      <c r="M1326" s="147">
        <v>3778.2</v>
      </c>
      <c r="N1326" s="147">
        <v>34003.800000000003</v>
      </c>
      <c r="O1326" s="147">
        <v>3344</v>
      </c>
      <c r="P1326" s="147">
        <v>2000</v>
      </c>
      <c r="Q1326" s="147">
        <v>1000</v>
      </c>
      <c r="R1326" s="147"/>
      <c r="S1326" s="147"/>
      <c r="T1326" s="147"/>
      <c r="U1326" s="147"/>
      <c r="V1326" s="147"/>
      <c r="W1326" s="147"/>
      <c r="X1326" s="147"/>
      <c r="Y1326" s="147"/>
      <c r="Z1326" s="147">
        <f t="shared" si="20"/>
        <v>6344</v>
      </c>
      <c r="AA1326" s="147">
        <v>47904.2</v>
      </c>
      <c r="AB1326" s="147"/>
      <c r="AC1326" s="147">
        <v>6624.25</v>
      </c>
      <c r="AD1326" s="147"/>
      <c r="AE1326" s="147">
        <v>7556.4</v>
      </c>
      <c r="AF1326" s="147">
        <v>5000</v>
      </c>
      <c r="AG1326" s="147">
        <v>411.06</v>
      </c>
      <c r="AH1326" s="147">
        <v>379.21</v>
      </c>
      <c r="AI1326" s="147">
        <v>13346.67</v>
      </c>
      <c r="AJ1326" s="147">
        <v>34557.53</v>
      </c>
      <c r="AK1326" s="147"/>
      <c r="AL1326" s="147">
        <v>34557.53</v>
      </c>
      <c r="AM1326" s="147" t="s">
        <v>6662</v>
      </c>
      <c r="AN1326" s="147" t="s">
        <v>6663</v>
      </c>
      <c r="AO1326" s="1" t="s">
        <v>6664</v>
      </c>
      <c r="AP1326" s="149"/>
    </row>
    <row r="1327" spans="1:42" ht="38.25">
      <c r="A1327" s="2">
        <v>1321</v>
      </c>
      <c r="B1327" s="145">
        <v>4955</v>
      </c>
      <c r="C1327" s="146" t="s">
        <v>6665</v>
      </c>
      <c r="D1327" s="147" t="s">
        <v>6666</v>
      </c>
      <c r="E1327" s="148" t="s">
        <v>6667</v>
      </c>
      <c r="F1327" s="147" t="s">
        <v>3311</v>
      </c>
      <c r="G1327" s="148" t="s">
        <v>1716</v>
      </c>
      <c r="H1327" s="147" t="s">
        <v>142</v>
      </c>
      <c r="I1327" s="147"/>
      <c r="J1327" s="147"/>
      <c r="K1327" s="147">
        <v>46207</v>
      </c>
      <c r="L1327" s="147">
        <v>16940</v>
      </c>
      <c r="M1327" s="147">
        <v>6314.7</v>
      </c>
      <c r="N1327" s="147">
        <v>56832.3</v>
      </c>
      <c r="O1327" s="147">
        <v>4220</v>
      </c>
      <c r="P1327" s="147">
        <v>2000</v>
      </c>
      <c r="Q1327" s="147">
        <v>1000</v>
      </c>
      <c r="R1327" s="147"/>
      <c r="S1327" s="147"/>
      <c r="T1327" s="147"/>
      <c r="U1327" s="147"/>
      <c r="V1327" s="147"/>
      <c r="W1327" s="147"/>
      <c r="X1327" s="147"/>
      <c r="Y1327" s="147"/>
      <c r="Z1327" s="147">
        <f t="shared" si="20"/>
        <v>7220</v>
      </c>
      <c r="AA1327" s="147">
        <v>76681.7</v>
      </c>
      <c r="AB1327" s="147"/>
      <c r="AC1327" s="147">
        <v>53490.59</v>
      </c>
      <c r="AD1327" s="147">
        <v>0</v>
      </c>
      <c r="AE1327" s="147">
        <v>12629.4</v>
      </c>
      <c r="AF1327" s="147">
        <v>7000</v>
      </c>
      <c r="AG1327" s="147">
        <v>496.95</v>
      </c>
      <c r="AH1327" s="147">
        <v>20810.89</v>
      </c>
      <c r="AI1327" s="147">
        <v>40937.24</v>
      </c>
      <c r="AJ1327" s="147">
        <v>35744.46</v>
      </c>
      <c r="AK1327" s="147"/>
      <c r="AL1327" s="147">
        <v>35744.46</v>
      </c>
      <c r="AM1327" s="147" t="s">
        <v>6668</v>
      </c>
      <c r="AN1327" s="147" t="s">
        <v>6669</v>
      </c>
      <c r="AO1327" s="1" t="s">
        <v>6670</v>
      </c>
      <c r="AP1327" s="149"/>
    </row>
    <row r="1328" spans="1:42" ht="38.25">
      <c r="A1328" s="2">
        <v>1322</v>
      </c>
      <c r="B1328" s="145">
        <v>5412</v>
      </c>
      <c r="C1328" s="146" t="s">
        <v>6671</v>
      </c>
      <c r="D1328" s="147" t="s">
        <v>6666</v>
      </c>
      <c r="E1328" s="148" t="s">
        <v>6667</v>
      </c>
      <c r="F1328" s="147" t="s">
        <v>3311</v>
      </c>
      <c r="G1328" s="148" t="s">
        <v>1693</v>
      </c>
      <c r="H1328" s="147" t="s">
        <v>145</v>
      </c>
      <c r="I1328" s="147"/>
      <c r="J1328" s="147"/>
      <c r="K1328" s="147">
        <v>52774</v>
      </c>
      <c r="L1328" s="147">
        <v>10554</v>
      </c>
      <c r="M1328" s="147">
        <v>6332.8</v>
      </c>
      <c r="N1328" s="147">
        <v>56995.199999999997</v>
      </c>
      <c r="O1328" s="147">
        <v>4620</v>
      </c>
      <c r="P1328" s="147">
        <v>2000</v>
      </c>
      <c r="Q1328" s="147">
        <v>1000</v>
      </c>
      <c r="R1328" s="147"/>
      <c r="S1328" s="147"/>
      <c r="T1328" s="147">
        <v>2400</v>
      </c>
      <c r="U1328" s="147"/>
      <c r="V1328" s="147"/>
      <c r="W1328" s="147">
        <v>6000</v>
      </c>
      <c r="X1328" s="147"/>
      <c r="Y1328" s="147"/>
      <c r="Z1328" s="147">
        <f t="shared" si="20"/>
        <v>16020</v>
      </c>
      <c r="AA1328" s="147">
        <v>85680.8</v>
      </c>
      <c r="AB1328" s="147"/>
      <c r="AC1328" s="147">
        <v>43348.33</v>
      </c>
      <c r="AD1328" s="147">
        <v>0</v>
      </c>
      <c r="AE1328" s="147">
        <v>12665.6</v>
      </c>
      <c r="AF1328" s="147">
        <v>12000</v>
      </c>
      <c r="AG1328" s="147">
        <v>500</v>
      </c>
      <c r="AH1328" s="147">
        <v>18476.28</v>
      </c>
      <c r="AI1328" s="147">
        <v>43641.88</v>
      </c>
      <c r="AJ1328" s="147">
        <v>42038.92</v>
      </c>
      <c r="AK1328" s="147"/>
      <c r="AL1328" s="147">
        <v>42038.92</v>
      </c>
      <c r="AM1328" s="147" t="s">
        <v>6672</v>
      </c>
      <c r="AN1328" s="147" t="s">
        <v>6673</v>
      </c>
      <c r="AO1328" s="1" t="s">
        <v>6674</v>
      </c>
      <c r="AP1328" s="149"/>
    </row>
    <row r="1329" spans="1:42" ht="38.25">
      <c r="A1329" s="2">
        <v>1323</v>
      </c>
      <c r="B1329" s="145">
        <v>5632</v>
      </c>
      <c r="C1329" s="146" t="s">
        <v>6675</v>
      </c>
      <c r="D1329" s="147" t="s">
        <v>6666</v>
      </c>
      <c r="E1329" s="148" t="s">
        <v>6667</v>
      </c>
      <c r="F1329" s="147" t="s">
        <v>3311</v>
      </c>
      <c r="G1329" s="148" t="s">
        <v>1716</v>
      </c>
      <c r="H1329" s="147" t="s">
        <v>144</v>
      </c>
      <c r="I1329" s="147"/>
      <c r="J1329" s="147"/>
      <c r="K1329" s="147">
        <v>35420</v>
      </c>
      <c r="L1329" s="147">
        <v>12991</v>
      </c>
      <c r="M1329" s="147">
        <v>4841.1000000000004</v>
      </c>
      <c r="N1329" s="147">
        <v>43569.9</v>
      </c>
      <c r="O1329" s="147">
        <v>3344</v>
      </c>
      <c r="P1329" s="147">
        <v>2000</v>
      </c>
      <c r="Q1329" s="147">
        <v>1000</v>
      </c>
      <c r="R1329" s="147"/>
      <c r="S1329" s="147"/>
      <c r="T1329" s="147"/>
      <c r="U1329" s="147"/>
      <c r="V1329" s="147"/>
      <c r="W1329" s="147"/>
      <c r="X1329" s="147"/>
      <c r="Y1329" s="147"/>
      <c r="Z1329" s="147">
        <f t="shared" si="20"/>
        <v>6344</v>
      </c>
      <c r="AA1329" s="147">
        <v>59596.1</v>
      </c>
      <c r="AB1329" s="147"/>
      <c r="AC1329" s="147">
        <v>33582.379999999997</v>
      </c>
      <c r="AD1329" s="147">
        <v>0</v>
      </c>
      <c r="AE1329" s="147">
        <v>9682.2000000000007</v>
      </c>
      <c r="AF1329" s="147">
        <v>8000</v>
      </c>
      <c r="AG1329" s="147">
        <v>468.75</v>
      </c>
      <c r="AH1329" s="147">
        <v>6728.4</v>
      </c>
      <c r="AI1329" s="147">
        <v>24879.35</v>
      </c>
      <c r="AJ1329" s="147">
        <v>34716.75</v>
      </c>
      <c r="AK1329" s="147"/>
      <c r="AL1329" s="147">
        <v>34716.75</v>
      </c>
      <c r="AM1329" s="147" t="s">
        <v>6676</v>
      </c>
      <c r="AN1329" s="147" t="s">
        <v>6677</v>
      </c>
      <c r="AO1329" s="1" t="s">
        <v>6678</v>
      </c>
      <c r="AP1329" s="149"/>
    </row>
    <row r="1330" spans="1:42" ht="38.25">
      <c r="A1330" s="2">
        <v>1324</v>
      </c>
      <c r="B1330" s="145">
        <v>5795</v>
      </c>
      <c r="C1330" s="146" t="s">
        <v>6679</v>
      </c>
      <c r="D1330" s="147" t="s">
        <v>6666</v>
      </c>
      <c r="E1330" s="148" t="s">
        <v>6667</v>
      </c>
      <c r="F1330" s="147" t="s">
        <v>3311</v>
      </c>
      <c r="G1330" s="148" t="s">
        <v>1716</v>
      </c>
      <c r="H1330" s="147" t="s">
        <v>144</v>
      </c>
      <c r="I1330" s="147"/>
      <c r="J1330" s="147"/>
      <c r="K1330" s="147">
        <v>35420</v>
      </c>
      <c r="L1330" s="147">
        <v>12991</v>
      </c>
      <c r="M1330" s="147">
        <v>4841.1000000000004</v>
      </c>
      <c r="N1330" s="147">
        <v>43569.9</v>
      </c>
      <c r="O1330" s="147">
        <v>3344</v>
      </c>
      <c r="P1330" s="147">
        <v>2000</v>
      </c>
      <c r="Q1330" s="147">
        <v>1000</v>
      </c>
      <c r="R1330" s="147"/>
      <c r="S1330" s="147"/>
      <c r="T1330" s="147"/>
      <c r="U1330" s="147"/>
      <c r="V1330" s="147"/>
      <c r="W1330" s="147"/>
      <c r="X1330" s="147"/>
      <c r="Y1330" s="147"/>
      <c r="Z1330" s="147">
        <f t="shared" si="20"/>
        <v>6344</v>
      </c>
      <c r="AA1330" s="147">
        <v>59596.1</v>
      </c>
      <c r="AB1330" s="147"/>
      <c r="AC1330" s="147">
        <v>30961.86</v>
      </c>
      <c r="AD1330" s="147">
        <v>0</v>
      </c>
      <c r="AE1330" s="147">
        <v>9682.2000000000007</v>
      </c>
      <c r="AF1330" s="147">
        <v>20000</v>
      </c>
      <c r="AG1330" s="147">
        <v>472.83</v>
      </c>
      <c r="AH1330" s="147">
        <v>5901.64</v>
      </c>
      <c r="AI1330" s="147">
        <v>36056.67</v>
      </c>
      <c r="AJ1330" s="147">
        <v>23539.43</v>
      </c>
      <c r="AK1330" s="147"/>
      <c r="AL1330" s="147">
        <v>23539.43</v>
      </c>
      <c r="AM1330" s="147" t="s">
        <v>6680</v>
      </c>
      <c r="AN1330" s="147" t="s">
        <v>6681</v>
      </c>
      <c r="AO1330" s="1" t="s">
        <v>6682</v>
      </c>
      <c r="AP1330" s="149"/>
    </row>
    <row r="1331" spans="1:42" ht="38.25">
      <c r="A1331" s="2">
        <v>1325</v>
      </c>
      <c r="B1331" s="145">
        <v>5800</v>
      </c>
      <c r="C1331" s="146" t="s">
        <v>6683</v>
      </c>
      <c r="D1331" s="147" t="s">
        <v>6666</v>
      </c>
      <c r="E1331" s="148" t="s">
        <v>6667</v>
      </c>
      <c r="F1331" s="147" t="s">
        <v>3311</v>
      </c>
      <c r="G1331" s="148" t="s">
        <v>1716</v>
      </c>
      <c r="H1331" s="147" t="s">
        <v>144</v>
      </c>
      <c r="I1331" s="147"/>
      <c r="J1331" s="147"/>
      <c r="K1331" s="147">
        <v>35420</v>
      </c>
      <c r="L1331" s="147">
        <v>12991</v>
      </c>
      <c r="M1331" s="147">
        <v>4841.1000000000004</v>
      </c>
      <c r="N1331" s="147">
        <v>43569.9</v>
      </c>
      <c r="O1331" s="147">
        <v>3344</v>
      </c>
      <c r="P1331" s="147">
        <v>2000</v>
      </c>
      <c r="Q1331" s="147">
        <v>1000</v>
      </c>
      <c r="R1331" s="147"/>
      <c r="S1331" s="147"/>
      <c r="T1331" s="147"/>
      <c r="U1331" s="147"/>
      <c r="V1331" s="147"/>
      <c r="W1331" s="147"/>
      <c r="X1331" s="147"/>
      <c r="Y1331" s="147"/>
      <c r="Z1331" s="147">
        <f t="shared" si="20"/>
        <v>6344</v>
      </c>
      <c r="AA1331" s="147">
        <v>59596.1</v>
      </c>
      <c r="AB1331" s="147"/>
      <c r="AC1331" s="147">
        <v>25541.49</v>
      </c>
      <c r="AD1331" s="147">
        <v>0</v>
      </c>
      <c r="AE1331" s="147">
        <v>9682.2000000000007</v>
      </c>
      <c r="AF1331" s="147">
        <v>5000</v>
      </c>
      <c r="AG1331" s="147">
        <v>480.7</v>
      </c>
      <c r="AH1331" s="147">
        <v>7962.61</v>
      </c>
      <c r="AI1331" s="147">
        <v>23125.51</v>
      </c>
      <c r="AJ1331" s="147">
        <v>36470.589999999997</v>
      </c>
      <c r="AK1331" s="147"/>
      <c r="AL1331" s="147">
        <v>36470.589999999997</v>
      </c>
      <c r="AM1331" s="147" t="s">
        <v>6684</v>
      </c>
      <c r="AN1331" s="147" t="s">
        <v>6685</v>
      </c>
      <c r="AO1331" s="1" t="s">
        <v>6686</v>
      </c>
      <c r="AP1331" s="149"/>
    </row>
    <row r="1332" spans="1:42" ht="38.25">
      <c r="A1332" s="2">
        <v>1326</v>
      </c>
      <c r="B1332" s="145">
        <v>5875</v>
      </c>
      <c r="C1332" s="146" t="s">
        <v>6687</v>
      </c>
      <c r="D1332" s="147" t="s">
        <v>6666</v>
      </c>
      <c r="E1332" s="148" t="s">
        <v>6667</v>
      </c>
      <c r="F1332" s="147" t="s">
        <v>3311</v>
      </c>
      <c r="G1332" s="148" t="s">
        <v>1716</v>
      </c>
      <c r="H1332" s="147" t="s">
        <v>144</v>
      </c>
      <c r="I1332" s="147"/>
      <c r="J1332" s="147"/>
      <c r="K1332" s="147">
        <v>35420</v>
      </c>
      <c r="L1332" s="147">
        <v>12991</v>
      </c>
      <c r="M1332" s="147">
        <v>4841.1000000000004</v>
      </c>
      <c r="N1332" s="147">
        <v>43569.9</v>
      </c>
      <c r="O1332" s="147">
        <v>3344</v>
      </c>
      <c r="P1332" s="147">
        <v>2000</v>
      </c>
      <c r="Q1332" s="147">
        <v>1000</v>
      </c>
      <c r="R1332" s="147"/>
      <c r="S1332" s="147"/>
      <c r="T1332" s="147"/>
      <c r="U1332" s="147"/>
      <c r="V1332" s="147"/>
      <c r="W1332" s="147"/>
      <c r="X1332" s="147"/>
      <c r="Y1332" s="147"/>
      <c r="Z1332" s="147">
        <f t="shared" si="20"/>
        <v>6344</v>
      </c>
      <c r="AA1332" s="147">
        <v>59596.1</v>
      </c>
      <c r="AB1332" s="147"/>
      <c r="AC1332" s="147">
        <v>32148.32</v>
      </c>
      <c r="AD1332" s="147">
        <v>0</v>
      </c>
      <c r="AE1332" s="147">
        <v>9682.2000000000007</v>
      </c>
      <c r="AF1332" s="147">
        <v>14000</v>
      </c>
      <c r="AG1332" s="147">
        <v>475.02</v>
      </c>
      <c r="AH1332" s="147">
        <v>6348.82</v>
      </c>
      <c r="AI1332" s="147">
        <v>30506.04</v>
      </c>
      <c r="AJ1332" s="147">
        <v>29090.06</v>
      </c>
      <c r="AK1332" s="147"/>
      <c r="AL1332" s="147">
        <v>29090.06</v>
      </c>
      <c r="AM1332" s="147" t="s">
        <v>6688</v>
      </c>
      <c r="AN1332" s="147" t="s">
        <v>6689</v>
      </c>
      <c r="AO1332" s="1" t="s">
        <v>6690</v>
      </c>
      <c r="AP1332" s="149"/>
    </row>
    <row r="1333" spans="1:42" ht="38.25">
      <c r="A1333" s="2">
        <v>1327</v>
      </c>
      <c r="B1333" s="145">
        <v>6228</v>
      </c>
      <c r="C1333" s="146" t="s">
        <v>6691</v>
      </c>
      <c r="D1333" s="147" t="s">
        <v>6666</v>
      </c>
      <c r="E1333" s="148" t="s">
        <v>6667</v>
      </c>
      <c r="F1333" s="147" t="s">
        <v>3311</v>
      </c>
      <c r="G1333" s="148" t="s">
        <v>1777</v>
      </c>
      <c r="H1333" s="147" t="s">
        <v>2892</v>
      </c>
      <c r="I1333" s="147"/>
      <c r="J1333" s="147"/>
      <c r="K1333" s="147">
        <v>26082</v>
      </c>
      <c r="L1333" s="147">
        <v>7821</v>
      </c>
      <c r="M1333" s="147">
        <v>3390.3</v>
      </c>
      <c r="N1333" s="147">
        <v>30512.7</v>
      </c>
      <c r="O1333" s="147">
        <v>2200</v>
      </c>
      <c r="P1333" s="147">
        <v>2000</v>
      </c>
      <c r="Q1333" s="147">
        <v>1000</v>
      </c>
      <c r="R1333" s="147"/>
      <c r="S1333" s="147"/>
      <c r="T1333" s="147"/>
      <c r="U1333" s="147"/>
      <c r="V1333" s="147"/>
      <c r="W1333" s="147"/>
      <c r="X1333" s="147"/>
      <c r="Y1333" s="147"/>
      <c r="Z1333" s="147">
        <f t="shared" si="20"/>
        <v>5200</v>
      </c>
      <c r="AA1333" s="147">
        <v>42493.3</v>
      </c>
      <c r="AB1333" s="147"/>
      <c r="AC1333" s="147">
        <v>3109.85</v>
      </c>
      <c r="AD1333" s="147">
        <v>0</v>
      </c>
      <c r="AE1333" s="147">
        <v>6780.6</v>
      </c>
      <c r="AF1333" s="147">
        <v>5000</v>
      </c>
      <c r="AG1333" s="147">
        <v>320.45999999999998</v>
      </c>
      <c r="AH1333" s="147">
        <v>368.06</v>
      </c>
      <c r="AI1333" s="147">
        <v>12469.12</v>
      </c>
      <c r="AJ1333" s="147">
        <v>30024.18</v>
      </c>
      <c r="AK1333" s="147"/>
      <c r="AL1333" s="147">
        <v>30024.18</v>
      </c>
      <c r="AM1333" s="147" t="s">
        <v>6692</v>
      </c>
      <c r="AN1333" s="147" t="s">
        <v>6693</v>
      </c>
      <c r="AO1333" s="1" t="s">
        <v>6694</v>
      </c>
      <c r="AP1333" s="149"/>
    </row>
    <row r="1334" spans="1:42" ht="38.25">
      <c r="A1334" s="2">
        <v>1328</v>
      </c>
      <c r="B1334" s="145">
        <v>6488</v>
      </c>
      <c r="C1334" s="146" t="s">
        <v>6695</v>
      </c>
      <c r="D1334" s="147" t="s">
        <v>6666</v>
      </c>
      <c r="E1334" s="148" t="s">
        <v>6667</v>
      </c>
      <c r="F1334" s="147" t="s">
        <v>3311</v>
      </c>
      <c r="G1334" s="148" t="s">
        <v>1693</v>
      </c>
      <c r="H1334" s="147" t="s">
        <v>144</v>
      </c>
      <c r="I1334" s="147"/>
      <c r="J1334" s="147"/>
      <c r="K1334" s="147">
        <v>35420</v>
      </c>
      <c r="L1334" s="147">
        <v>7086</v>
      </c>
      <c r="M1334" s="147">
        <v>4250.6000000000004</v>
      </c>
      <c r="N1334" s="147">
        <v>38255.4</v>
      </c>
      <c r="O1334" s="147">
        <v>3344</v>
      </c>
      <c r="P1334" s="147">
        <v>2000</v>
      </c>
      <c r="Q1334" s="147">
        <v>1000</v>
      </c>
      <c r="R1334" s="147"/>
      <c r="S1334" s="147">
        <v>0</v>
      </c>
      <c r="T1334" s="147"/>
      <c r="U1334" s="147"/>
      <c r="V1334" s="147"/>
      <c r="W1334" s="147"/>
      <c r="X1334" s="147"/>
      <c r="Y1334" s="147"/>
      <c r="Z1334" s="147">
        <f t="shared" si="20"/>
        <v>6344</v>
      </c>
      <c r="AA1334" s="147">
        <v>53100.6</v>
      </c>
      <c r="AB1334" s="147"/>
      <c r="AC1334" s="147">
        <v>15898.78</v>
      </c>
      <c r="AD1334" s="147">
        <v>0</v>
      </c>
      <c r="AE1334" s="147">
        <v>8501.2000000000007</v>
      </c>
      <c r="AF1334" s="147">
        <v>15000</v>
      </c>
      <c r="AG1334" s="147">
        <v>407.49</v>
      </c>
      <c r="AH1334" s="147">
        <v>863.53</v>
      </c>
      <c r="AI1334" s="147">
        <v>24772.22</v>
      </c>
      <c r="AJ1334" s="147">
        <v>28328.38</v>
      </c>
      <c r="AK1334" s="147"/>
      <c r="AL1334" s="147">
        <v>28328.38</v>
      </c>
      <c r="AM1334" s="147" t="s">
        <v>6696</v>
      </c>
      <c r="AN1334" s="147" t="s">
        <v>6697</v>
      </c>
      <c r="AO1334" s="1" t="s">
        <v>6698</v>
      </c>
      <c r="AP1334" s="149"/>
    </row>
    <row r="1335" spans="1:42" ht="38.25">
      <c r="A1335" s="2">
        <v>1329</v>
      </c>
      <c r="B1335" s="145">
        <v>6688</v>
      </c>
      <c r="C1335" s="146" t="s">
        <v>6699</v>
      </c>
      <c r="D1335" s="147" t="s">
        <v>6666</v>
      </c>
      <c r="E1335" s="148" t="s">
        <v>6667</v>
      </c>
      <c r="F1335" s="147" t="s">
        <v>3311</v>
      </c>
      <c r="G1335" s="148" t="s">
        <v>2821</v>
      </c>
      <c r="H1335" s="147" t="s">
        <v>144</v>
      </c>
      <c r="I1335" s="147"/>
      <c r="J1335" s="147"/>
      <c r="K1335" s="147">
        <v>35420</v>
      </c>
      <c r="L1335" s="147">
        <v>4724</v>
      </c>
      <c r="M1335" s="147">
        <v>4014.4</v>
      </c>
      <c r="N1335" s="147">
        <v>36129.599999999999</v>
      </c>
      <c r="O1335" s="147">
        <v>3344</v>
      </c>
      <c r="P1335" s="147">
        <v>2000</v>
      </c>
      <c r="Q1335" s="147">
        <v>1000</v>
      </c>
      <c r="R1335" s="147"/>
      <c r="S1335" s="147">
        <v>0</v>
      </c>
      <c r="T1335" s="147"/>
      <c r="U1335" s="147"/>
      <c r="V1335" s="147"/>
      <c r="W1335" s="147"/>
      <c r="X1335" s="147"/>
      <c r="Y1335" s="147"/>
      <c r="Z1335" s="147">
        <f t="shared" si="20"/>
        <v>6344</v>
      </c>
      <c r="AA1335" s="147">
        <v>50502.400000000001</v>
      </c>
      <c r="AB1335" s="147"/>
      <c r="AC1335" s="147">
        <v>14519.91</v>
      </c>
      <c r="AD1335" s="147">
        <v>0</v>
      </c>
      <c r="AE1335" s="147">
        <v>8028.8</v>
      </c>
      <c r="AF1335" s="147">
        <v>5000</v>
      </c>
      <c r="AG1335" s="147">
        <v>434.28</v>
      </c>
      <c r="AH1335" s="147">
        <v>2490.38</v>
      </c>
      <c r="AI1335" s="147">
        <v>15953.46</v>
      </c>
      <c r="AJ1335" s="147">
        <v>34548.94</v>
      </c>
      <c r="AK1335" s="147"/>
      <c r="AL1335" s="147">
        <v>34548.94</v>
      </c>
      <c r="AM1335" s="147" t="s">
        <v>6700</v>
      </c>
      <c r="AN1335" s="147" t="s">
        <v>6701</v>
      </c>
      <c r="AO1335" s="1" t="s">
        <v>6702</v>
      </c>
      <c r="AP1335" s="149"/>
    </row>
    <row r="1336" spans="1:42" ht="38.25">
      <c r="A1336" s="2">
        <v>1330</v>
      </c>
      <c r="B1336" s="145">
        <v>6993</v>
      </c>
      <c r="C1336" s="146" t="s">
        <v>6703</v>
      </c>
      <c r="D1336" s="147" t="s">
        <v>6666</v>
      </c>
      <c r="E1336" s="148" t="s">
        <v>6667</v>
      </c>
      <c r="F1336" s="147" t="s">
        <v>3311</v>
      </c>
      <c r="G1336" s="148" t="s">
        <v>2821</v>
      </c>
      <c r="H1336" s="147" t="s">
        <v>143</v>
      </c>
      <c r="I1336" s="147"/>
      <c r="J1336" s="147"/>
      <c r="K1336" s="147">
        <v>32902</v>
      </c>
      <c r="L1336" s="147">
        <v>4388</v>
      </c>
      <c r="M1336" s="147">
        <v>3729</v>
      </c>
      <c r="N1336" s="147">
        <v>33561</v>
      </c>
      <c r="O1336" s="147">
        <v>2772</v>
      </c>
      <c r="P1336" s="147">
        <v>2000</v>
      </c>
      <c r="Q1336" s="147">
        <v>1000</v>
      </c>
      <c r="R1336" s="147"/>
      <c r="S1336" s="147"/>
      <c r="T1336" s="147"/>
      <c r="U1336" s="147"/>
      <c r="V1336" s="147"/>
      <c r="W1336" s="147"/>
      <c r="X1336" s="147"/>
      <c r="Y1336" s="147"/>
      <c r="Z1336" s="147">
        <f t="shared" si="20"/>
        <v>5772</v>
      </c>
      <c r="AA1336" s="147">
        <v>46791</v>
      </c>
      <c r="AB1336" s="147"/>
      <c r="AC1336" s="147">
        <v>9838.9500000000007</v>
      </c>
      <c r="AD1336" s="147">
        <v>0</v>
      </c>
      <c r="AE1336" s="147">
        <v>7458</v>
      </c>
      <c r="AF1336" s="147">
        <v>5000</v>
      </c>
      <c r="AG1336" s="147">
        <v>404.4</v>
      </c>
      <c r="AH1336" s="147">
        <v>549.62</v>
      </c>
      <c r="AI1336" s="147">
        <v>13412.02</v>
      </c>
      <c r="AJ1336" s="147">
        <v>33378.980000000003</v>
      </c>
      <c r="AK1336" s="147"/>
      <c r="AL1336" s="147">
        <v>33378.980000000003</v>
      </c>
      <c r="AM1336" s="147" t="s">
        <v>6704</v>
      </c>
      <c r="AN1336" s="147" t="s">
        <v>6705</v>
      </c>
      <c r="AO1336" s="1" t="s">
        <v>6706</v>
      </c>
      <c r="AP1336" s="149"/>
    </row>
    <row r="1337" spans="1:42" ht="38.25">
      <c r="A1337" s="2">
        <v>1331</v>
      </c>
      <c r="B1337" s="145">
        <v>5308</v>
      </c>
      <c r="C1337" s="146" t="s">
        <v>6707</v>
      </c>
      <c r="D1337" s="147" t="s">
        <v>1631</v>
      </c>
      <c r="E1337" s="148" t="s">
        <v>6708</v>
      </c>
      <c r="F1337" s="147" t="s">
        <v>3311</v>
      </c>
      <c r="G1337" s="148" t="s">
        <v>1686</v>
      </c>
      <c r="H1337" s="147" t="s">
        <v>142</v>
      </c>
      <c r="I1337" s="147"/>
      <c r="J1337" s="147"/>
      <c r="K1337" s="147">
        <v>46207</v>
      </c>
      <c r="L1337" s="147">
        <v>10780</v>
      </c>
      <c r="M1337" s="147">
        <v>5698.7</v>
      </c>
      <c r="N1337" s="147">
        <v>51288.3</v>
      </c>
      <c r="O1337" s="147">
        <v>4220</v>
      </c>
      <c r="P1337" s="147">
        <v>2000</v>
      </c>
      <c r="Q1337" s="147">
        <v>1000</v>
      </c>
      <c r="R1337" s="147"/>
      <c r="S1337" s="147"/>
      <c r="T1337" s="147"/>
      <c r="U1337" s="147"/>
      <c r="V1337" s="147"/>
      <c r="W1337" s="147"/>
      <c r="X1337" s="147"/>
      <c r="Y1337" s="147"/>
      <c r="Z1337" s="147">
        <f t="shared" si="20"/>
        <v>7220</v>
      </c>
      <c r="AA1337" s="147">
        <v>69905.7</v>
      </c>
      <c r="AB1337" s="147"/>
      <c r="AC1337" s="147">
        <v>32958.699999999997</v>
      </c>
      <c r="AD1337" s="147">
        <v>0</v>
      </c>
      <c r="AE1337" s="147">
        <v>11397.4</v>
      </c>
      <c r="AF1337" s="147">
        <v>10000</v>
      </c>
      <c r="AG1337" s="147">
        <v>472.27</v>
      </c>
      <c r="AH1337" s="147">
        <v>11609.56</v>
      </c>
      <c r="AI1337" s="147">
        <v>33479.230000000003</v>
      </c>
      <c r="AJ1337" s="147">
        <v>36426.47</v>
      </c>
      <c r="AK1337" s="147"/>
      <c r="AL1337" s="147">
        <v>36426.47</v>
      </c>
      <c r="AM1337" s="147" t="s">
        <v>6709</v>
      </c>
      <c r="AN1337" s="147" t="s">
        <v>6710</v>
      </c>
      <c r="AO1337" s="1" t="s">
        <v>6711</v>
      </c>
      <c r="AP1337" s="149"/>
    </row>
    <row r="1338" spans="1:42" ht="38.25">
      <c r="A1338" s="2">
        <v>1332</v>
      </c>
      <c r="B1338" s="145">
        <v>5582</v>
      </c>
      <c r="C1338" s="146" t="s">
        <v>6712</v>
      </c>
      <c r="D1338" s="147" t="s">
        <v>1631</v>
      </c>
      <c r="E1338" s="148" t="s">
        <v>6708</v>
      </c>
      <c r="F1338" s="147" t="s">
        <v>3311</v>
      </c>
      <c r="G1338" s="148" t="s">
        <v>1777</v>
      </c>
      <c r="H1338" s="147" t="s">
        <v>145</v>
      </c>
      <c r="I1338" s="147"/>
      <c r="J1338" s="147"/>
      <c r="K1338" s="147">
        <v>52774</v>
      </c>
      <c r="L1338" s="147">
        <v>15831</v>
      </c>
      <c r="M1338" s="147">
        <v>6860.5</v>
      </c>
      <c r="N1338" s="147">
        <v>61744.5</v>
      </c>
      <c r="O1338" s="147">
        <v>4620</v>
      </c>
      <c r="P1338" s="147">
        <v>2000</v>
      </c>
      <c r="Q1338" s="147">
        <v>1000</v>
      </c>
      <c r="R1338" s="147"/>
      <c r="S1338" s="147"/>
      <c r="T1338" s="147">
        <v>2400</v>
      </c>
      <c r="U1338" s="147"/>
      <c r="V1338" s="147"/>
      <c r="W1338" s="147">
        <v>6000</v>
      </c>
      <c r="X1338" s="147"/>
      <c r="Y1338" s="147"/>
      <c r="Z1338" s="147">
        <f t="shared" si="20"/>
        <v>16020</v>
      </c>
      <c r="AA1338" s="147">
        <v>91485.5</v>
      </c>
      <c r="AB1338" s="147"/>
      <c r="AC1338" s="147">
        <v>31972.05</v>
      </c>
      <c r="AD1338" s="147">
        <v>0</v>
      </c>
      <c r="AE1338" s="147">
        <v>13721</v>
      </c>
      <c r="AF1338" s="147">
        <v>10000</v>
      </c>
      <c r="AG1338" s="147">
        <v>500</v>
      </c>
      <c r="AH1338" s="147">
        <v>16291.34</v>
      </c>
      <c r="AI1338" s="147">
        <v>40512.339999999997</v>
      </c>
      <c r="AJ1338" s="147">
        <v>50973.16</v>
      </c>
      <c r="AK1338" s="147"/>
      <c r="AL1338" s="147">
        <v>50973.16</v>
      </c>
      <c r="AM1338" s="147" t="s">
        <v>6713</v>
      </c>
      <c r="AN1338" s="147" t="s">
        <v>6714</v>
      </c>
      <c r="AO1338" s="1" t="s">
        <v>6715</v>
      </c>
      <c r="AP1338" s="149"/>
    </row>
    <row r="1339" spans="1:42" ht="38.25">
      <c r="A1339" s="2">
        <v>1333</v>
      </c>
      <c r="B1339" s="145">
        <v>5701</v>
      </c>
      <c r="C1339" s="146" t="s">
        <v>6716</v>
      </c>
      <c r="D1339" s="147" t="s">
        <v>1631</v>
      </c>
      <c r="E1339" s="148" t="s">
        <v>6708</v>
      </c>
      <c r="F1339" s="147" t="s">
        <v>3311</v>
      </c>
      <c r="G1339" s="148" t="s">
        <v>2181</v>
      </c>
      <c r="H1339" s="147" t="s">
        <v>144</v>
      </c>
      <c r="I1339" s="147"/>
      <c r="J1339" s="147"/>
      <c r="K1339" s="147">
        <v>35420</v>
      </c>
      <c r="L1339" s="147">
        <v>5905</v>
      </c>
      <c r="M1339" s="147">
        <v>4132.5</v>
      </c>
      <c r="N1339" s="147">
        <v>37192.5</v>
      </c>
      <c r="O1339" s="147">
        <v>3344</v>
      </c>
      <c r="P1339" s="147">
        <v>2000</v>
      </c>
      <c r="Q1339" s="147">
        <v>1000</v>
      </c>
      <c r="R1339" s="147"/>
      <c r="S1339" s="147"/>
      <c r="T1339" s="147"/>
      <c r="U1339" s="147"/>
      <c r="V1339" s="147"/>
      <c r="W1339" s="147"/>
      <c r="X1339" s="147"/>
      <c r="Y1339" s="147"/>
      <c r="Z1339" s="147">
        <f t="shared" si="20"/>
        <v>6344</v>
      </c>
      <c r="AA1339" s="147">
        <v>51801.5</v>
      </c>
      <c r="AB1339" s="147"/>
      <c r="AC1339" s="147">
        <v>26943.37</v>
      </c>
      <c r="AD1339" s="147">
        <v>0</v>
      </c>
      <c r="AE1339" s="147">
        <v>8265</v>
      </c>
      <c r="AF1339" s="147">
        <v>6000</v>
      </c>
      <c r="AG1339" s="147">
        <v>419.25</v>
      </c>
      <c r="AH1339" s="147">
        <v>4306.46</v>
      </c>
      <c r="AI1339" s="147">
        <v>18990.71</v>
      </c>
      <c r="AJ1339" s="147">
        <v>32810.79</v>
      </c>
      <c r="AK1339" s="147"/>
      <c r="AL1339" s="147">
        <v>32810.79</v>
      </c>
      <c r="AM1339" s="147" t="s">
        <v>6717</v>
      </c>
      <c r="AN1339" s="147" t="s">
        <v>6718</v>
      </c>
      <c r="AO1339" s="1" t="s">
        <v>6719</v>
      </c>
      <c r="AP1339" s="149"/>
    </row>
    <row r="1340" spans="1:42" ht="38.25">
      <c r="A1340" s="2">
        <v>1334</v>
      </c>
      <c r="B1340" s="145">
        <v>5885</v>
      </c>
      <c r="C1340" s="146" t="s">
        <v>1594</v>
      </c>
      <c r="D1340" s="147" t="s">
        <v>1631</v>
      </c>
      <c r="E1340" s="148" t="s">
        <v>6708</v>
      </c>
      <c r="F1340" s="147" t="s">
        <v>3311</v>
      </c>
      <c r="G1340" s="148" t="s">
        <v>1693</v>
      </c>
      <c r="H1340" s="147" t="s">
        <v>142</v>
      </c>
      <c r="I1340" s="147"/>
      <c r="J1340" s="147"/>
      <c r="K1340" s="147">
        <v>46207</v>
      </c>
      <c r="L1340" s="147">
        <v>9240</v>
      </c>
      <c r="M1340" s="147">
        <v>5544.7</v>
      </c>
      <c r="N1340" s="147">
        <v>49902.3</v>
      </c>
      <c r="O1340" s="147">
        <v>4220</v>
      </c>
      <c r="P1340" s="147">
        <v>2000</v>
      </c>
      <c r="Q1340" s="147">
        <v>1000</v>
      </c>
      <c r="R1340" s="147"/>
      <c r="S1340" s="147"/>
      <c r="T1340" s="147"/>
      <c r="U1340" s="147"/>
      <c r="V1340" s="147"/>
      <c r="W1340" s="147"/>
      <c r="X1340" s="147"/>
      <c r="Y1340" s="147"/>
      <c r="Z1340" s="147">
        <f t="shared" si="20"/>
        <v>7220</v>
      </c>
      <c r="AA1340" s="147">
        <v>68211.7</v>
      </c>
      <c r="AB1340" s="147"/>
      <c r="AC1340" s="147">
        <v>37023.65</v>
      </c>
      <c r="AD1340" s="147">
        <v>0</v>
      </c>
      <c r="AE1340" s="147">
        <v>11089.4</v>
      </c>
      <c r="AF1340" s="147">
        <v>13000</v>
      </c>
      <c r="AG1340" s="147">
        <v>451.09</v>
      </c>
      <c r="AH1340" s="147">
        <v>11840.71</v>
      </c>
      <c r="AI1340" s="147">
        <v>36381.199999999997</v>
      </c>
      <c r="AJ1340" s="147">
        <v>31830.5</v>
      </c>
      <c r="AK1340" s="147"/>
      <c r="AL1340" s="147">
        <v>31830.5</v>
      </c>
      <c r="AM1340" s="147" t="s">
        <v>6720</v>
      </c>
      <c r="AN1340" s="147" t="s">
        <v>6721</v>
      </c>
      <c r="AO1340" s="1" t="s">
        <v>6722</v>
      </c>
      <c r="AP1340" s="149"/>
    </row>
    <row r="1341" spans="1:42" ht="38.25">
      <c r="A1341" s="2">
        <v>1335</v>
      </c>
      <c r="B1341" s="145">
        <v>5898</v>
      </c>
      <c r="C1341" s="146" t="s">
        <v>1593</v>
      </c>
      <c r="D1341" s="147" t="s">
        <v>1631</v>
      </c>
      <c r="E1341" s="148" t="s">
        <v>6708</v>
      </c>
      <c r="F1341" s="147" t="s">
        <v>3311</v>
      </c>
      <c r="G1341" s="148" t="s">
        <v>1693</v>
      </c>
      <c r="H1341" s="147" t="s">
        <v>142</v>
      </c>
      <c r="I1341" s="147"/>
      <c r="J1341" s="147"/>
      <c r="K1341" s="147">
        <v>46207</v>
      </c>
      <c r="L1341" s="147">
        <v>9240</v>
      </c>
      <c r="M1341" s="147">
        <v>5544.7</v>
      </c>
      <c r="N1341" s="147">
        <v>49902.3</v>
      </c>
      <c r="O1341" s="147">
        <v>4220</v>
      </c>
      <c r="P1341" s="147">
        <v>2000</v>
      </c>
      <c r="Q1341" s="147">
        <v>1000</v>
      </c>
      <c r="R1341" s="147"/>
      <c r="S1341" s="147"/>
      <c r="T1341" s="147"/>
      <c r="U1341" s="147"/>
      <c r="V1341" s="147"/>
      <c r="W1341" s="147"/>
      <c r="X1341" s="147"/>
      <c r="Y1341" s="147"/>
      <c r="Z1341" s="147">
        <f t="shared" si="20"/>
        <v>7220</v>
      </c>
      <c r="AA1341" s="147">
        <v>68211.7</v>
      </c>
      <c r="AB1341" s="147"/>
      <c r="AC1341" s="147">
        <v>37003.31</v>
      </c>
      <c r="AD1341" s="147">
        <v>0</v>
      </c>
      <c r="AE1341" s="147">
        <v>11089.4</v>
      </c>
      <c r="AF1341" s="147">
        <v>14000</v>
      </c>
      <c r="AG1341" s="147">
        <v>457.2</v>
      </c>
      <c r="AH1341" s="147">
        <v>11997.2</v>
      </c>
      <c r="AI1341" s="147">
        <v>37543.800000000003</v>
      </c>
      <c r="AJ1341" s="147">
        <v>30667.9</v>
      </c>
      <c r="AK1341" s="147"/>
      <c r="AL1341" s="147">
        <v>30667.9</v>
      </c>
      <c r="AM1341" s="147" t="s">
        <v>6723</v>
      </c>
      <c r="AN1341" s="147" t="s">
        <v>6724</v>
      </c>
      <c r="AO1341" s="1" t="s">
        <v>6725</v>
      </c>
      <c r="AP1341" s="149"/>
    </row>
    <row r="1342" spans="1:42" ht="38.25">
      <c r="A1342" s="2">
        <v>1336</v>
      </c>
      <c r="B1342" s="145">
        <v>5936</v>
      </c>
      <c r="C1342" s="146" t="s">
        <v>6726</v>
      </c>
      <c r="D1342" s="147" t="s">
        <v>1631</v>
      </c>
      <c r="E1342" s="148" t="s">
        <v>6708</v>
      </c>
      <c r="F1342" s="147" t="s">
        <v>3311</v>
      </c>
      <c r="G1342" s="148" t="s">
        <v>1716</v>
      </c>
      <c r="H1342" s="147" t="s">
        <v>144</v>
      </c>
      <c r="I1342" s="147"/>
      <c r="J1342" s="147"/>
      <c r="K1342" s="147">
        <v>35420</v>
      </c>
      <c r="L1342" s="147">
        <v>12991</v>
      </c>
      <c r="M1342" s="147">
        <v>4841.1000000000004</v>
      </c>
      <c r="N1342" s="147">
        <v>43569.9</v>
      </c>
      <c r="O1342" s="147">
        <v>3344</v>
      </c>
      <c r="P1342" s="147">
        <v>2000</v>
      </c>
      <c r="Q1342" s="147">
        <v>1000</v>
      </c>
      <c r="R1342" s="147"/>
      <c r="S1342" s="147"/>
      <c r="T1342" s="147"/>
      <c r="U1342" s="147"/>
      <c r="V1342" s="147"/>
      <c r="W1342" s="147"/>
      <c r="X1342" s="147"/>
      <c r="Y1342" s="147"/>
      <c r="Z1342" s="147">
        <f t="shared" si="20"/>
        <v>6344</v>
      </c>
      <c r="AA1342" s="147">
        <v>59596.1</v>
      </c>
      <c r="AB1342" s="147"/>
      <c r="AC1342" s="147">
        <v>18037.03</v>
      </c>
      <c r="AD1342" s="147">
        <v>0</v>
      </c>
      <c r="AE1342" s="147">
        <v>9682.2000000000007</v>
      </c>
      <c r="AF1342" s="147">
        <v>5000</v>
      </c>
      <c r="AG1342" s="147">
        <v>456.66</v>
      </c>
      <c r="AH1342" s="147">
        <v>4153.1000000000004</v>
      </c>
      <c r="AI1342" s="147">
        <v>19291.96</v>
      </c>
      <c r="AJ1342" s="147">
        <v>40304.14</v>
      </c>
      <c r="AK1342" s="147"/>
      <c r="AL1342" s="147">
        <v>40304.14</v>
      </c>
      <c r="AM1342" s="147" t="s">
        <v>6727</v>
      </c>
      <c r="AN1342" s="147" t="s">
        <v>6728</v>
      </c>
      <c r="AO1342" s="1" t="s">
        <v>6729</v>
      </c>
      <c r="AP1342" s="149"/>
    </row>
    <row r="1343" spans="1:42" ht="38.25">
      <c r="A1343" s="2">
        <v>1337</v>
      </c>
      <c r="B1343" s="145">
        <v>6286</v>
      </c>
      <c r="C1343" s="146" t="s">
        <v>6730</v>
      </c>
      <c r="D1343" s="147" t="s">
        <v>1631</v>
      </c>
      <c r="E1343" s="148" t="s">
        <v>6708</v>
      </c>
      <c r="F1343" s="147" t="s">
        <v>3311</v>
      </c>
      <c r="G1343" s="148" t="s">
        <v>1686</v>
      </c>
      <c r="H1343" s="147" t="s">
        <v>2892</v>
      </c>
      <c r="I1343" s="147"/>
      <c r="J1343" s="147"/>
      <c r="K1343" s="147">
        <v>26082</v>
      </c>
      <c r="L1343" s="147">
        <v>6083</v>
      </c>
      <c r="M1343" s="147">
        <v>3216.5</v>
      </c>
      <c r="N1343" s="147">
        <v>28948.5</v>
      </c>
      <c r="O1343" s="147">
        <v>2200</v>
      </c>
      <c r="P1343" s="147">
        <v>2000</v>
      </c>
      <c r="Q1343" s="147">
        <v>1000</v>
      </c>
      <c r="R1343" s="147"/>
      <c r="S1343" s="147"/>
      <c r="T1343" s="147"/>
      <c r="U1343" s="147"/>
      <c r="V1343" s="147"/>
      <c r="W1343" s="147"/>
      <c r="X1343" s="147"/>
      <c r="Y1343" s="147"/>
      <c r="Z1343" s="147">
        <f t="shared" si="20"/>
        <v>5200</v>
      </c>
      <c r="AA1343" s="147">
        <v>40581.5</v>
      </c>
      <c r="AB1343" s="147"/>
      <c r="AC1343" s="147">
        <v>11916.66</v>
      </c>
      <c r="AD1343" s="147">
        <v>0</v>
      </c>
      <c r="AE1343" s="147">
        <v>6433</v>
      </c>
      <c r="AF1343" s="147">
        <v>1000</v>
      </c>
      <c r="AG1343" s="147">
        <v>431.37</v>
      </c>
      <c r="AH1343" s="147">
        <v>755.89</v>
      </c>
      <c r="AI1343" s="147">
        <v>8620.26</v>
      </c>
      <c r="AJ1343" s="147">
        <v>31961.24</v>
      </c>
      <c r="AK1343" s="147"/>
      <c r="AL1343" s="147">
        <v>31961.24</v>
      </c>
      <c r="AM1343" s="147" t="s">
        <v>6731</v>
      </c>
      <c r="AN1343" s="147" t="s">
        <v>6732</v>
      </c>
      <c r="AO1343" s="1" t="s">
        <v>6733</v>
      </c>
      <c r="AP1343" s="149"/>
    </row>
    <row r="1344" spans="1:42" ht="38.25">
      <c r="A1344" s="2">
        <v>1338</v>
      </c>
      <c r="B1344" s="145">
        <v>6715</v>
      </c>
      <c r="C1344" s="146" t="s">
        <v>6734</v>
      </c>
      <c r="D1344" s="147" t="s">
        <v>1631</v>
      </c>
      <c r="E1344" s="148" t="s">
        <v>6708</v>
      </c>
      <c r="F1344" s="147" t="s">
        <v>3311</v>
      </c>
      <c r="G1344" s="148" t="s">
        <v>1693</v>
      </c>
      <c r="H1344" s="147" t="s">
        <v>143</v>
      </c>
      <c r="I1344" s="147"/>
      <c r="J1344" s="147"/>
      <c r="K1344" s="147">
        <v>32902</v>
      </c>
      <c r="L1344" s="147">
        <v>6582</v>
      </c>
      <c r="M1344" s="147">
        <v>3948.4</v>
      </c>
      <c r="N1344" s="147">
        <v>35535.599999999999</v>
      </c>
      <c r="O1344" s="147">
        <v>2772</v>
      </c>
      <c r="P1344" s="147">
        <v>2000</v>
      </c>
      <c r="Q1344" s="147">
        <v>1000</v>
      </c>
      <c r="R1344" s="147"/>
      <c r="S1344" s="147"/>
      <c r="T1344" s="147"/>
      <c r="U1344" s="147"/>
      <c r="V1344" s="147"/>
      <c r="W1344" s="147"/>
      <c r="X1344" s="147"/>
      <c r="Y1344" s="147"/>
      <c r="Z1344" s="147">
        <f t="shared" si="20"/>
        <v>5772</v>
      </c>
      <c r="AA1344" s="147">
        <v>49204.4</v>
      </c>
      <c r="AB1344" s="147"/>
      <c r="AC1344" s="147">
        <v>14293.9</v>
      </c>
      <c r="AD1344" s="147">
        <v>0</v>
      </c>
      <c r="AE1344" s="147">
        <v>7896.8</v>
      </c>
      <c r="AF1344" s="147">
        <v>7000</v>
      </c>
      <c r="AG1344" s="147">
        <v>298.66000000000003</v>
      </c>
      <c r="AH1344" s="147">
        <v>2614.79</v>
      </c>
      <c r="AI1344" s="147">
        <v>17810.25</v>
      </c>
      <c r="AJ1344" s="147">
        <v>31394.15</v>
      </c>
      <c r="AK1344" s="147"/>
      <c r="AL1344" s="147">
        <v>31394.15</v>
      </c>
      <c r="AM1344" s="147" t="s">
        <v>6735</v>
      </c>
      <c r="AN1344" s="147" t="s">
        <v>6736</v>
      </c>
      <c r="AO1344" s="1" t="s">
        <v>6737</v>
      </c>
      <c r="AP1344" s="149"/>
    </row>
    <row r="1345" spans="1:42" ht="38.25">
      <c r="A1345" s="2">
        <v>1339</v>
      </c>
      <c r="B1345" s="145">
        <v>5248</v>
      </c>
      <c r="C1345" s="146" t="s">
        <v>6738</v>
      </c>
      <c r="D1345" s="147" t="s">
        <v>1629</v>
      </c>
      <c r="E1345" s="148" t="s">
        <v>6739</v>
      </c>
      <c r="F1345" s="147" t="s">
        <v>3311</v>
      </c>
      <c r="G1345" s="148" t="s">
        <v>1686</v>
      </c>
      <c r="H1345" s="147" t="s">
        <v>145</v>
      </c>
      <c r="I1345" s="147"/>
      <c r="J1345" s="147"/>
      <c r="K1345" s="147">
        <v>52774</v>
      </c>
      <c r="L1345" s="147">
        <v>12313</v>
      </c>
      <c r="M1345" s="147">
        <v>6508.7</v>
      </c>
      <c r="N1345" s="147">
        <v>58578.3</v>
      </c>
      <c r="O1345" s="147">
        <v>4620</v>
      </c>
      <c r="P1345" s="147">
        <v>2000</v>
      </c>
      <c r="Q1345" s="147">
        <v>1000</v>
      </c>
      <c r="R1345" s="147"/>
      <c r="S1345" s="147"/>
      <c r="T1345" s="147">
        <v>2400</v>
      </c>
      <c r="U1345" s="147"/>
      <c r="V1345" s="147"/>
      <c r="W1345" s="147">
        <v>6000</v>
      </c>
      <c r="X1345" s="147"/>
      <c r="Y1345" s="147"/>
      <c r="Z1345" s="147">
        <f t="shared" si="20"/>
        <v>16020</v>
      </c>
      <c r="AA1345" s="147">
        <v>87615.7</v>
      </c>
      <c r="AB1345" s="147"/>
      <c r="AC1345" s="147">
        <v>40186.050000000003</v>
      </c>
      <c r="AD1345" s="147">
        <v>0</v>
      </c>
      <c r="AE1345" s="147">
        <v>13017.4</v>
      </c>
      <c r="AF1345" s="147">
        <v>8000</v>
      </c>
      <c r="AG1345" s="147">
        <v>500</v>
      </c>
      <c r="AH1345" s="147">
        <v>17872.95</v>
      </c>
      <c r="AI1345" s="147">
        <v>39390.35</v>
      </c>
      <c r="AJ1345" s="147">
        <v>48225.35</v>
      </c>
      <c r="AK1345" s="147"/>
      <c r="AL1345" s="147">
        <v>48225.35</v>
      </c>
      <c r="AM1345" s="147" t="s">
        <v>6740</v>
      </c>
      <c r="AN1345" s="147" t="s">
        <v>6741</v>
      </c>
      <c r="AO1345" s="1" t="s">
        <v>6742</v>
      </c>
      <c r="AP1345" s="149"/>
    </row>
    <row r="1346" spans="1:42" ht="38.25">
      <c r="A1346" s="2">
        <v>1340</v>
      </c>
      <c r="B1346" s="145">
        <v>5281</v>
      </c>
      <c r="C1346" s="146" t="s">
        <v>6743</v>
      </c>
      <c r="D1346" s="147" t="s">
        <v>1629</v>
      </c>
      <c r="E1346" s="147" t="s">
        <v>6739</v>
      </c>
      <c r="F1346" s="147" t="s">
        <v>3311</v>
      </c>
      <c r="G1346" s="147" t="s">
        <v>1686</v>
      </c>
      <c r="H1346" s="147" t="s">
        <v>142</v>
      </c>
      <c r="I1346" s="147"/>
      <c r="J1346" s="147"/>
      <c r="K1346" s="147">
        <v>16396.03</v>
      </c>
      <c r="L1346" s="147">
        <v>3825.16</v>
      </c>
      <c r="M1346" s="147">
        <v>2022.12</v>
      </c>
      <c r="N1346" s="147">
        <v>18199.07</v>
      </c>
      <c r="O1346" s="147">
        <v>1497.42</v>
      </c>
      <c r="P1346" s="147">
        <v>709.68</v>
      </c>
      <c r="Q1346" s="147">
        <v>354.84</v>
      </c>
      <c r="R1346" s="147"/>
      <c r="S1346" s="147"/>
      <c r="T1346" s="147"/>
      <c r="U1346" s="147"/>
      <c r="V1346" s="147"/>
      <c r="W1346" s="147"/>
      <c r="X1346" s="147"/>
      <c r="Y1346" s="147"/>
      <c r="Z1346" s="147">
        <f t="shared" si="20"/>
        <v>2561.94</v>
      </c>
      <c r="AA1346" s="147">
        <v>24805.25</v>
      </c>
      <c r="AB1346" s="147"/>
      <c r="AC1346" s="147">
        <v>0</v>
      </c>
      <c r="AD1346" s="147">
        <v>0</v>
      </c>
      <c r="AE1346" s="147">
        <v>4044.24</v>
      </c>
      <c r="AF1346" s="147">
        <v>0</v>
      </c>
      <c r="AG1346" s="147">
        <v>0</v>
      </c>
      <c r="AH1346" s="147">
        <v>595.04</v>
      </c>
      <c r="AI1346" s="147">
        <v>4639.28</v>
      </c>
      <c r="AJ1346" s="147">
        <v>20165.97</v>
      </c>
      <c r="AK1346" s="147"/>
      <c r="AL1346" s="147">
        <v>20165.97</v>
      </c>
      <c r="AM1346" s="147" t="s">
        <v>6744</v>
      </c>
      <c r="AN1346" s="147" t="s">
        <v>6745</v>
      </c>
      <c r="AO1346" s="1" t="s">
        <v>6746</v>
      </c>
      <c r="AP1346" s="149"/>
    </row>
    <row r="1347" spans="1:42" ht="38.25">
      <c r="A1347" s="2">
        <v>1341</v>
      </c>
      <c r="B1347" s="145">
        <v>5964</v>
      </c>
      <c r="C1347" s="146" t="s">
        <v>6747</v>
      </c>
      <c r="D1347" s="147" t="s">
        <v>1629</v>
      </c>
      <c r="E1347" s="148" t="s">
        <v>6739</v>
      </c>
      <c r="F1347" s="147" t="s">
        <v>3311</v>
      </c>
      <c r="G1347" s="148" t="s">
        <v>1716</v>
      </c>
      <c r="H1347" s="147" t="s">
        <v>144</v>
      </c>
      <c r="I1347" s="147"/>
      <c r="J1347" s="147"/>
      <c r="K1347" s="147">
        <v>35420</v>
      </c>
      <c r="L1347" s="147">
        <v>12991</v>
      </c>
      <c r="M1347" s="147">
        <v>4841.1000000000004</v>
      </c>
      <c r="N1347" s="147">
        <v>43569.9</v>
      </c>
      <c r="O1347" s="147">
        <v>3344</v>
      </c>
      <c r="P1347" s="147">
        <v>2000</v>
      </c>
      <c r="Q1347" s="147">
        <v>1000</v>
      </c>
      <c r="R1347" s="147"/>
      <c r="S1347" s="147"/>
      <c r="T1347" s="147"/>
      <c r="U1347" s="147"/>
      <c r="V1347" s="147"/>
      <c r="W1347" s="147"/>
      <c r="X1347" s="147"/>
      <c r="Y1347" s="147"/>
      <c r="Z1347" s="147">
        <f t="shared" si="20"/>
        <v>6344</v>
      </c>
      <c r="AA1347" s="147">
        <v>59596.1</v>
      </c>
      <c r="AB1347" s="147"/>
      <c r="AC1347" s="147">
        <v>28787.33</v>
      </c>
      <c r="AD1347" s="147">
        <v>0</v>
      </c>
      <c r="AE1347" s="147">
        <v>9682.2000000000007</v>
      </c>
      <c r="AF1347" s="147">
        <v>7000</v>
      </c>
      <c r="AG1347" s="147">
        <v>430.3</v>
      </c>
      <c r="AH1347" s="147">
        <v>7277.01</v>
      </c>
      <c r="AI1347" s="147">
        <v>24389.51</v>
      </c>
      <c r="AJ1347" s="147">
        <v>35206.589999999997</v>
      </c>
      <c r="AK1347" s="147"/>
      <c r="AL1347" s="147">
        <v>35206.589999999997</v>
      </c>
      <c r="AM1347" s="147" t="s">
        <v>6748</v>
      </c>
      <c r="AN1347" s="147" t="s">
        <v>6749</v>
      </c>
      <c r="AO1347" s="1" t="s">
        <v>6750</v>
      </c>
      <c r="AP1347" s="149"/>
    </row>
    <row r="1348" spans="1:42" ht="38.25">
      <c r="A1348" s="2">
        <v>1342</v>
      </c>
      <c r="B1348" s="145">
        <v>6707</v>
      </c>
      <c r="C1348" s="146" t="s">
        <v>6751</v>
      </c>
      <c r="D1348" s="147" t="s">
        <v>1629</v>
      </c>
      <c r="E1348" s="148" t="s">
        <v>6739</v>
      </c>
      <c r="F1348" s="147" t="s">
        <v>3311</v>
      </c>
      <c r="G1348" s="148" t="s">
        <v>1693</v>
      </c>
      <c r="H1348" s="147" t="s">
        <v>143</v>
      </c>
      <c r="I1348" s="147"/>
      <c r="J1348" s="147"/>
      <c r="K1348" s="147">
        <v>32902</v>
      </c>
      <c r="L1348" s="147">
        <v>6582</v>
      </c>
      <c r="M1348" s="147">
        <v>3948.4</v>
      </c>
      <c r="N1348" s="147">
        <v>35535.599999999999</v>
      </c>
      <c r="O1348" s="147">
        <v>2772</v>
      </c>
      <c r="P1348" s="147">
        <v>2000</v>
      </c>
      <c r="Q1348" s="147">
        <v>1000</v>
      </c>
      <c r="R1348" s="147"/>
      <c r="S1348" s="147"/>
      <c r="T1348" s="147"/>
      <c r="U1348" s="147"/>
      <c r="V1348" s="147"/>
      <c r="W1348" s="147"/>
      <c r="X1348" s="147"/>
      <c r="Y1348" s="147"/>
      <c r="Z1348" s="147">
        <f t="shared" si="20"/>
        <v>5772</v>
      </c>
      <c r="AA1348" s="147">
        <v>49204.4</v>
      </c>
      <c r="AB1348" s="147"/>
      <c r="AC1348" s="147">
        <v>14621.73</v>
      </c>
      <c r="AD1348" s="147">
        <v>0</v>
      </c>
      <c r="AE1348" s="147">
        <v>7896.8</v>
      </c>
      <c r="AF1348" s="147">
        <v>5000</v>
      </c>
      <c r="AG1348" s="147">
        <v>418.17</v>
      </c>
      <c r="AH1348" s="147">
        <v>2426.0300000000002</v>
      </c>
      <c r="AI1348" s="147">
        <v>15741</v>
      </c>
      <c r="AJ1348" s="147">
        <v>33463.4</v>
      </c>
      <c r="AK1348" s="147"/>
      <c r="AL1348" s="147">
        <v>33463.4</v>
      </c>
      <c r="AM1348" s="147" t="s">
        <v>6752</v>
      </c>
      <c r="AN1348" s="147" t="s">
        <v>6753</v>
      </c>
      <c r="AO1348" s="1" t="s">
        <v>6754</v>
      </c>
      <c r="AP1348" s="149"/>
    </row>
    <row r="1349" spans="1:42" ht="38.25">
      <c r="A1349" s="2">
        <v>1343</v>
      </c>
      <c r="B1349" s="145">
        <v>6750</v>
      </c>
      <c r="C1349" s="146" t="s">
        <v>6755</v>
      </c>
      <c r="D1349" s="147" t="s">
        <v>1629</v>
      </c>
      <c r="E1349" s="148" t="s">
        <v>6739</v>
      </c>
      <c r="F1349" s="147" t="s">
        <v>3311</v>
      </c>
      <c r="G1349" s="148" t="s">
        <v>2821</v>
      </c>
      <c r="H1349" s="147" t="s">
        <v>144</v>
      </c>
      <c r="I1349" s="147"/>
      <c r="J1349" s="147"/>
      <c r="K1349" s="147">
        <v>35420</v>
      </c>
      <c r="L1349" s="147">
        <v>4724</v>
      </c>
      <c r="M1349" s="147">
        <v>4014.4</v>
      </c>
      <c r="N1349" s="147">
        <v>36129.599999999999</v>
      </c>
      <c r="O1349" s="147">
        <v>3344</v>
      </c>
      <c r="P1349" s="147">
        <v>2000</v>
      </c>
      <c r="Q1349" s="147">
        <v>1000</v>
      </c>
      <c r="R1349" s="147"/>
      <c r="S1349" s="147"/>
      <c r="T1349" s="147"/>
      <c r="U1349" s="147"/>
      <c r="V1349" s="147"/>
      <c r="W1349" s="147"/>
      <c r="X1349" s="147"/>
      <c r="Y1349" s="147"/>
      <c r="Z1349" s="147">
        <f t="shared" si="20"/>
        <v>6344</v>
      </c>
      <c r="AA1349" s="147">
        <v>50502.400000000001</v>
      </c>
      <c r="AB1349" s="147"/>
      <c r="AC1349" s="147">
        <v>25607.87</v>
      </c>
      <c r="AD1349" s="147">
        <v>0</v>
      </c>
      <c r="AE1349" s="147">
        <v>8028.8</v>
      </c>
      <c r="AF1349" s="147">
        <v>10000</v>
      </c>
      <c r="AG1349" s="147">
        <v>426.8</v>
      </c>
      <c r="AH1349" s="147">
        <v>3819.86</v>
      </c>
      <c r="AI1349" s="147">
        <v>22275.46</v>
      </c>
      <c r="AJ1349" s="147">
        <v>28226.94</v>
      </c>
      <c r="AK1349" s="147"/>
      <c r="AL1349" s="147">
        <v>28226.94</v>
      </c>
      <c r="AM1349" s="147" t="s">
        <v>6756</v>
      </c>
      <c r="AN1349" s="147" t="s">
        <v>6757</v>
      </c>
      <c r="AO1349" s="1" t="s">
        <v>6758</v>
      </c>
      <c r="AP1349" s="149"/>
    </row>
    <row r="1350" spans="1:42" ht="38.25">
      <c r="A1350" s="2">
        <v>1344</v>
      </c>
      <c r="B1350" s="145">
        <v>6930</v>
      </c>
      <c r="C1350" s="146" t="s">
        <v>6759</v>
      </c>
      <c r="D1350" s="147" t="s">
        <v>1629</v>
      </c>
      <c r="E1350" s="148" t="s">
        <v>6739</v>
      </c>
      <c r="F1350" s="147" t="s">
        <v>3311</v>
      </c>
      <c r="G1350" s="148" t="s">
        <v>2821</v>
      </c>
      <c r="H1350" s="147" t="s">
        <v>143</v>
      </c>
      <c r="I1350" s="147"/>
      <c r="J1350" s="147"/>
      <c r="K1350" s="147">
        <v>32902</v>
      </c>
      <c r="L1350" s="147">
        <v>4388</v>
      </c>
      <c r="M1350" s="147">
        <v>3729</v>
      </c>
      <c r="N1350" s="147">
        <v>33561</v>
      </c>
      <c r="O1350" s="147">
        <v>2772</v>
      </c>
      <c r="P1350" s="147">
        <v>2000</v>
      </c>
      <c r="Q1350" s="147">
        <v>1000</v>
      </c>
      <c r="R1350" s="147"/>
      <c r="S1350" s="147"/>
      <c r="T1350" s="147"/>
      <c r="U1350" s="147"/>
      <c r="V1350" s="147"/>
      <c r="W1350" s="147"/>
      <c r="X1350" s="147"/>
      <c r="Y1350" s="147"/>
      <c r="Z1350" s="147">
        <f t="shared" si="20"/>
        <v>5772</v>
      </c>
      <c r="AA1350" s="147">
        <v>46791</v>
      </c>
      <c r="AB1350" s="147"/>
      <c r="AC1350" s="147">
        <v>9188.49</v>
      </c>
      <c r="AD1350" s="147">
        <v>0</v>
      </c>
      <c r="AE1350" s="147">
        <v>7458</v>
      </c>
      <c r="AF1350" s="147">
        <v>13000</v>
      </c>
      <c r="AG1350" s="147">
        <v>436.34</v>
      </c>
      <c r="AH1350" s="147">
        <v>0</v>
      </c>
      <c r="AI1350" s="147">
        <v>20894.34</v>
      </c>
      <c r="AJ1350" s="147">
        <v>25896.66</v>
      </c>
      <c r="AK1350" s="147"/>
      <c r="AL1350" s="147">
        <v>25896.66</v>
      </c>
      <c r="AM1350" s="147" t="s">
        <v>6760</v>
      </c>
      <c r="AN1350" s="147" t="s">
        <v>6761</v>
      </c>
      <c r="AO1350" s="1" t="s">
        <v>6762</v>
      </c>
      <c r="AP1350" s="149"/>
    </row>
    <row r="1351" spans="1:42" ht="38.25">
      <c r="A1351" s="2">
        <v>1345</v>
      </c>
      <c r="B1351" s="145">
        <v>4967</v>
      </c>
      <c r="C1351" s="146" t="s">
        <v>1325</v>
      </c>
      <c r="D1351" s="147" t="s">
        <v>1500</v>
      </c>
      <c r="E1351" s="148" t="s">
        <v>6763</v>
      </c>
      <c r="F1351" s="147" t="s">
        <v>3311</v>
      </c>
      <c r="G1351" s="148" t="s">
        <v>1777</v>
      </c>
      <c r="H1351" s="147" t="s">
        <v>142</v>
      </c>
      <c r="I1351" s="147"/>
      <c r="J1351" s="147"/>
      <c r="K1351" s="147">
        <v>46207</v>
      </c>
      <c r="L1351" s="147">
        <v>13860</v>
      </c>
      <c r="M1351" s="147">
        <v>6006.7</v>
      </c>
      <c r="N1351" s="147">
        <v>54060.3</v>
      </c>
      <c r="O1351" s="147">
        <v>4220</v>
      </c>
      <c r="P1351" s="147">
        <v>2000</v>
      </c>
      <c r="Q1351" s="147">
        <v>1000</v>
      </c>
      <c r="R1351" s="147"/>
      <c r="S1351" s="147"/>
      <c r="T1351" s="147"/>
      <c r="U1351" s="147"/>
      <c r="V1351" s="147"/>
      <c r="W1351" s="147"/>
      <c r="X1351" s="147"/>
      <c r="Y1351" s="147"/>
      <c r="Z1351" s="147">
        <f t="shared" ref="Z1351:Z1414" si="21">SUM(O1351:Y1351)</f>
        <v>7220</v>
      </c>
      <c r="AA1351" s="147">
        <v>73293.7</v>
      </c>
      <c r="AB1351" s="147"/>
      <c r="AC1351" s="147">
        <v>51886.13</v>
      </c>
      <c r="AD1351" s="147">
        <v>0</v>
      </c>
      <c r="AE1351" s="147">
        <v>12013.4</v>
      </c>
      <c r="AF1351" s="147">
        <v>10000</v>
      </c>
      <c r="AG1351" s="147">
        <v>491.74</v>
      </c>
      <c r="AH1351" s="147">
        <v>19664.09</v>
      </c>
      <c r="AI1351" s="147">
        <v>42169.23</v>
      </c>
      <c r="AJ1351" s="147">
        <v>31124.47</v>
      </c>
      <c r="AK1351" s="147"/>
      <c r="AL1351" s="147">
        <v>31124.47</v>
      </c>
      <c r="AM1351" s="147" t="s">
        <v>6764</v>
      </c>
      <c r="AN1351" s="147" t="s">
        <v>6765</v>
      </c>
      <c r="AO1351" s="1" t="s">
        <v>6766</v>
      </c>
      <c r="AP1351" s="149"/>
    </row>
    <row r="1352" spans="1:42" ht="38.25">
      <c r="A1352" s="2">
        <v>1346</v>
      </c>
      <c r="B1352" s="145">
        <v>4971</v>
      </c>
      <c r="C1352" s="146" t="s">
        <v>6767</v>
      </c>
      <c r="D1352" s="147" t="s">
        <v>1500</v>
      </c>
      <c r="E1352" s="148" t="s">
        <v>6763</v>
      </c>
      <c r="F1352" s="147" t="s">
        <v>3311</v>
      </c>
      <c r="G1352" s="148" t="s">
        <v>1752</v>
      </c>
      <c r="H1352" s="147" t="s">
        <v>142</v>
      </c>
      <c r="I1352" s="147"/>
      <c r="J1352" s="147"/>
      <c r="K1352" s="147">
        <v>46207</v>
      </c>
      <c r="L1352" s="147">
        <v>15400</v>
      </c>
      <c r="M1352" s="147">
        <v>6160.7</v>
      </c>
      <c r="N1352" s="147">
        <v>55446.3</v>
      </c>
      <c r="O1352" s="147">
        <v>4220</v>
      </c>
      <c r="P1352" s="147">
        <v>2000</v>
      </c>
      <c r="Q1352" s="147">
        <v>1000</v>
      </c>
      <c r="R1352" s="147"/>
      <c r="S1352" s="147"/>
      <c r="T1352" s="147"/>
      <c r="U1352" s="147"/>
      <c r="V1352" s="147"/>
      <c r="W1352" s="147"/>
      <c r="X1352" s="147"/>
      <c r="Y1352" s="147"/>
      <c r="Z1352" s="147">
        <f t="shared" si="21"/>
        <v>7220</v>
      </c>
      <c r="AA1352" s="147">
        <v>74987.7</v>
      </c>
      <c r="AB1352" s="147"/>
      <c r="AC1352" s="147">
        <v>52684.44</v>
      </c>
      <c r="AD1352" s="147">
        <v>0</v>
      </c>
      <c r="AE1352" s="147">
        <v>12321.4</v>
      </c>
      <c r="AF1352" s="147">
        <v>11000</v>
      </c>
      <c r="AG1352" s="147">
        <v>499.07</v>
      </c>
      <c r="AH1352" s="147">
        <v>17971.009999999998</v>
      </c>
      <c r="AI1352" s="147">
        <v>41791.480000000003</v>
      </c>
      <c r="AJ1352" s="147">
        <v>33196.22</v>
      </c>
      <c r="AK1352" s="147"/>
      <c r="AL1352" s="147">
        <v>33196.22</v>
      </c>
      <c r="AM1352" s="147" t="s">
        <v>6768</v>
      </c>
      <c r="AN1352" s="147" t="s">
        <v>6769</v>
      </c>
      <c r="AO1352" s="1" t="s">
        <v>6770</v>
      </c>
      <c r="AP1352" s="149"/>
    </row>
    <row r="1353" spans="1:42" ht="38.25">
      <c r="A1353" s="2">
        <v>1347</v>
      </c>
      <c r="B1353" s="145">
        <v>5329</v>
      </c>
      <c r="C1353" s="146" t="s">
        <v>1359</v>
      </c>
      <c r="D1353" s="147" t="s">
        <v>1500</v>
      </c>
      <c r="E1353" s="148" t="s">
        <v>6763</v>
      </c>
      <c r="F1353" s="147" t="s">
        <v>3311</v>
      </c>
      <c r="G1353" s="148" t="s">
        <v>1777</v>
      </c>
      <c r="H1353" s="147" t="s">
        <v>142</v>
      </c>
      <c r="I1353" s="147"/>
      <c r="J1353" s="147"/>
      <c r="K1353" s="147">
        <v>46207</v>
      </c>
      <c r="L1353" s="147">
        <v>13860</v>
      </c>
      <c r="M1353" s="147">
        <v>6006.7</v>
      </c>
      <c r="N1353" s="147">
        <v>54060.3</v>
      </c>
      <c r="O1353" s="147">
        <v>4220</v>
      </c>
      <c r="P1353" s="147">
        <v>2000</v>
      </c>
      <c r="Q1353" s="147">
        <v>1000</v>
      </c>
      <c r="R1353" s="147"/>
      <c r="S1353" s="147">
        <v>0</v>
      </c>
      <c r="T1353" s="147">
        <v>0</v>
      </c>
      <c r="U1353" s="147"/>
      <c r="V1353" s="147"/>
      <c r="W1353" s="147">
        <v>0</v>
      </c>
      <c r="X1353" s="147"/>
      <c r="Y1353" s="147"/>
      <c r="Z1353" s="147">
        <f t="shared" si="21"/>
        <v>7220</v>
      </c>
      <c r="AA1353" s="147">
        <v>73293.7</v>
      </c>
      <c r="AB1353" s="147"/>
      <c r="AC1353" s="147">
        <v>42008.57</v>
      </c>
      <c r="AD1353" s="147">
        <v>0</v>
      </c>
      <c r="AE1353" s="147">
        <v>12013.4</v>
      </c>
      <c r="AF1353" s="147">
        <v>15000</v>
      </c>
      <c r="AG1353" s="147">
        <v>500</v>
      </c>
      <c r="AH1353" s="147">
        <v>10774.64</v>
      </c>
      <c r="AI1353" s="147">
        <v>38288.04</v>
      </c>
      <c r="AJ1353" s="147">
        <v>35005.660000000003</v>
      </c>
      <c r="AK1353" s="147"/>
      <c r="AL1353" s="147">
        <v>35005.660000000003</v>
      </c>
      <c r="AM1353" s="147" t="s">
        <v>6771</v>
      </c>
      <c r="AN1353" s="147" t="s">
        <v>6772</v>
      </c>
      <c r="AO1353" s="1" t="s">
        <v>6773</v>
      </c>
      <c r="AP1353" s="149"/>
    </row>
    <row r="1354" spans="1:42" ht="38.25">
      <c r="A1354" s="2">
        <v>1348</v>
      </c>
      <c r="B1354" s="145">
        <v>5427</v>
      </c>
      <c r="C1354" s="146" t="s">
        <v>6774</v>
      </c>
      <c r="D1354" s="147" t="s">
        <v>1500</v>
      </c>
      <c r="E1354" s="148" t="s">
        <v>6763</v>
      </c>
      <c r="F1354" s="147" t="s">
        <v>3311</v>
      </c>
      <c r="G1354" s="148" t="s">
        <v>1693</v>
      </c>
      <c r="H1354" s="147" t="s">
        <v>145</v>
      </c>
      <c r="I1354" s="147"/>
      <c r="J1354" s="147"/>
      <c r="K1354" s="147">
        <v>52774</v>
      </c>
      <c r="L1354" s="147">
        <v>10554</v>
      </c>
      <c r="M1354" s="147">
        <v>6332.8</v>
      </c>
      <c r="N1354" s="147">
        <v>56995.199999999997</v>
      </c>
      <c r="O1354" s="147">
        <v>4620</v>
      </c>
      <c r="P1354" s="147">
        <v>2000</v>
      </c>
      <c r="Q1354" s="147">
        <v>1000</v>
      </c>
      <c r="R1354" s="147"/>
      <c r="S1354" s="147"/>
      <c r="T1354" s="147"/>
      <c r="U1354" s="147"/>
      <c r="V1354" s="147"/>
      <c r="W1354" s="147"/>
      <c r="X1354" s="147"/>
      <c r="Y1354" s="147"/>
      <c r="Z1354" s="147">
        <f t="shared" si="21"/>
        <v>7620</v>
      </c>
      <c r="AA1354" s="147">
        <v>77280.800000000003</v>
      </c>
      <c r="AB1354" s="147"/>
      <c r="AC1354" s="147">
        <v>42480.78</v>
      </c>
      <c r="AD1354" s="147">
        <v>0</v>
      </c>
      <c r="AE1354" s="147">
        <v>12665.6</v>
      </c>
      <c r="AF1354" s="147">
        <v>5000</v>
      </c>
      <c r="AG1354" s="147">
        <v>499.41</v>
      </c>
      <c r="AH1354" s="147">
        <v>16658.560000000001</v>
      </c>
      <c r="AI1354" s="147">
        <v>34823.57</v>
      </c>
      <c r="AJ1354" s="147">
        <v>42457.23</v>
      </c>
      <c r="AK1354" s="147"/>
      <c r="AL1354" s="147">
        <v>42457.23</v>
      </c>
      <c r="AM1354" s="147" t="s">
        <v>6775</v>
      </c>
      <c r="AN1354" s="147" t="s">
        <v>6776</v>
      </c>
      <c r="AO1354" s="1" t="s">
        <v>6777</v>
      </c>
      <c r="AP1354" s="149"/>
    </row>
    <row r="1355" spans="1:42" ht="38.25">
      <c r="A1355" s="2">
        <v>1349</v>
      </c>
      <c r="B1355" s="145">
        <v>5573</v>
      </c>
      <c r="C1355" s="146" t="s">
        <v>6778</v>
      </c>
      <c r="D1355" s="147" t="s">
        <v>1500</v>
      </c>
      <c r="E1355" s="148" t="s">
        <v>6763</v>
      </c>
      <c r="F1355" s="147" t="s">
        <v>3311</v>
      </c>
      <c r="G1355" s="148" t="s">
        <v>1752</v>
      </c>
      <c r="H1355" s="147" t="s">
        <v>145</v>
      </c>
      <c r="I1355" s="147"/>
      <c r="J1355" s="147" t="s">
        <v>1752</v>
      </c>
      <c r="K1355" s="147">
        <v>52774</v>
      </c>
      <c r="L1355" s="147">
        <v>17590</v>
      </c>
      <c r="M1355" s="147">
        <v>7036.4</v>
      </c>
      <c r="N1355" s="147">
        <v>63327.6</v>
      </c>
      <c r="O1355" s="147">
        <v>4650</v>
      </c>
      <c r="P1355" s="147">
        <v>2000</v>
      </c>
      <c r="Q1355" s="147">
        <v>1000</v>
      </c>
      <c r="R1355" s="147"/>
      <c r="S1355" s="147">
        <v>0</v>
      </c>
      <c r="T1355" s="147">
        <v>2700</v>
      </c>
      <c r="U1355" s="147"/>
      <c r="V1355" s="147"/>
      <c r="W1355" s="147">
        <v>8000</v>
      </c>
      <c r="X1355" s="147">
        <v>2050</v>
      </c>
      <c r="Y1355" s="147"/>
      <c r="Z1355" s="147">
        <f t="shared" si="21"/>
        <v>20400</v>
      </c>
      <c r="AA1355" s="147">
        <v>97800.4</v>
      </c>
      <c r="AB1355" s="147"/>
      <c r="AC1355" s="147">
        <v>44506.720000000001</v>
      </c>
      <c r="AD1355" s="147">
        <v>0</v>
      </c>
      <c r="AE1355" s="147">
        <v>14072.8</v>
      </c>
      <c r="AF1355" s="147">
        <v>7500</v>
      </c>
      <c r="AG1355" s="147">
        <v>500</v>
      </c>
      <c r="AH1355" s="147">
        <v>20666.03</v>
      </c>
      <c r="AI1355" s="147">
        <v>42738.83</v>
      </c>
      <c r="AJ1355" s="147">
        <v>55061.57</v>
      </c>
      <c r="AK1355" s="147"/>
      <c r="AL1355" s="147">
        <v>55061.57</v>
      </c>
      <c r="AM1355" s="147" t="s">
        <v>6779</v>
      </c>
      <c r="AN1355" s="147" t="s">
        <v>6780</v>
      </c>
      <c r="AO1355" s="1" t="s">
        <v>6781</v>
      </c>
      <c r="AP1355" s="149"/>
    </row>
    <row r="1356" spans="1:42" ht="38.25">
      <c r="A1356" s="2">
        <v>1350</v>
      </c>
      <c r="B1356" s="145">
        <v>5578</v>
      </c>
      <c r="C1356" s="146" t="s">
        <v>6782</v>
      </c>
      <c r="D1356" s="147" t="s">
        <v>1500</v>
      </c>
      <c r="E1356" s="148" t="s">
        <v>6763</v>
      </c>
      <c r="F1356" s="147" t="s">
        <v>3311</v>
      </c>
      <c r="G1356" s="148" t="s">
        <v>1752</v>
      </c>
      <c r="H1356" s="147" t="s">
        <v>145</v>
      </c>
      <c r="I1356" s="147"/>
      <c r="J1356" s="147"/>
      <c r="K1356" s="147">
        <v>52774</v>
      </c>
      <c r="L1356" s="147">
        <v>17590</v>
      </c>
      <c r="M1356" s="147">
        <v>7036.4</v>
      </c>
      <c r="N1356" s="147">
        <v>63327.6</v>
      </c>
      <c r="O1356" s="147">
        <v>4620</v>
      </c>
      <c r="P1356" s="147">
        <v>2000</v>
      </c>
      <c r="Q1356" s="147">
        <v>1000</v>
      </c>
      <c r="R1356" s="147"/>
      <c r="S1356" s="147"/>
      <c r="T1356" s="147"/>
      <c r="U1356" s="147"/>
      <c r="V1356" s="147"/>
      <c r="W1356" s="147"/>
      <c r="X1356" s="147"/>
      <c r="Y1356" s="147"/>
      <c r="Z1356" s="147">
        <f t="shared" si="21"/>
        <v>7620</v>
      </c>
      <c r="AA1356" s="147">
        <v>85020.4</v>
      </c>
      <c r="AB1356" s="147"/>
      <c r="AC1356" s="147">
        <v>46191.45</v>
      </c>
      <c r="AD1356" s="147">
        <v>14750</v>
      </c>
      <c r="AE1356" s="147">
        <v>14072.8</v>
      </c>
      <c r="AF1356" s="147">
        <v>5000</v>
      </c>
      <c r="AG1356" s="147">
        <v>500</v>
      </c>
      <c r="AH1356" s="147">
        <v>19337.57</v>
      </c>
      <c r="AI1356" s="147">
        <v>53660.37</v>
      </c>
      <c r="AJ1356" s="147">
        <v>31360.03</v>
      </c>
      <c r="AK1356" s="147"/>
      <c r="AL1356" s="147">
        <v>31360.03</v>
      </c>
      <c r="AM1356" s="147" t="s">
        <v>6783</v>
      </c>
      <c r="AN1356" s="147" t="s">
        <v>6784</v>
      </c>
      <c r="AO1356" s="1" t="s">
        <v>6785</v>
      </c>
      <c r="AP1356" s="149" t="s">
        <v>6786</v>
      </c>
    </row>
    <row r="1357" spans="1:42" ht="38.25">
      <c r="A1357" s="2">
        <v>1351</v>
      </c>
      <c r="B1357" s="145">
        <v>5937</v>
      </c>
      <c r="C1357" s="146" t="s">
        <v>6787</v>
      </c>
      <c r="D1357" s="147" t="s">
        <v>1500</v>
      </c>
      <c r="E1357" s="148" t="s">
        <v>6763</v>
      </c>
      <c r="F1357" s="147" t="s">
        <v>3311</v>
      </c>
      <c r="G1357" s="148" t="s">
        <v>1716</v>
      </c>
      <c r="H1357" s="147" t="s">
        <v>144</v>
      </c>
      <c r="I1357" s="147"/>
      <c r="J1357" s="147"/>
      <c r="K1357" s="147">
        <v>35420</v>
      </c>
      <c r="L1357" s="147">
        <v>12991</v>
      </c>
      <c r="M1357" s="147">
        <v>4841.1000000000004</v>
      </c>
      <c r="N1357" s="147">
        <v>43569.9</v>
      </c>
      <c r="O1357" s="147">
        <v>3344</v>
      </c>
      <c r="P1357" s="147">
        <v>2000</v>
      </c>
      <c r="Q1357" s="147">
        <v>1000</v>
      </c>
      <c r="R1357" s="147"/>
      <c r="S1357" s="147"/>
      <c r="T1357" s="147"/>
      <c r="U1357" s="147"/>
      <c r="V1357" s="147"/>
      <c r="W1357" s="147"/>
      <c r="X1357" s="147"/>
      <c r="Y1357" s="147"/>
      <c r="Z1357" s="147">
        <f t="shared" si="21"/>
        <v>6344</v>
      </c>
      <c r="AA1357" s="147">
        <v>59596.1</v>
      </c>
      <c r="AB1357" s="147"/>
      <c r="AC1357" s="147">
        <v>20298.18</v>
      </c>
      <c r="AD1357" s="147">
        <v>0</v>
      </c>
      <c r="AE1357" s="147">
        <v>9682.2000000000007</v>
      </c>
      <c r="AF1357" s="147">
        <v>8000</v>
      </c>
      <c r="AG1357" s="147">
        <v>442.61</v>
      </c>
      <c r="AH1357" s="147">
        <v>3233.12</v>
      </c>
      <c r="AI1357" s="147">
        <v>21357.93</v>
      </c>
      <c r="AJ1357" s="147">
        <v>38238.17</v>
      </c>
      <c r="AK1357" s="147"/>
      <c r="AL1357" s="147">
        <v>38238.17</v>
      </c>
      <c r="AM1357" s="147" t="s">
        <v>6788</v>
      </c>
      <c r="AN1357" s="147" t="s">
        <v>6789</v>
      </c>
      <c r="AO1357" s="1" t="s">
        <v>6790</v>
      </c>
      <c r="AP1357" s="149"/>
    </row>
    <row r="1358" spans="1:42" ht="38.25">
      <c r="A1358" s="2">
        <v>1352</v>
      </c>
      <c r="B1358" s="145">
        <v>5942</v>
      </c>
      <c r="C1358" s="146" t="s">
        <v>6791</v>
      </c>
      <c r="D1358" s="147" t="s">
        <v>1500</v>
      </c>
      <c r="E1358" s="148" t="s">
        <v>6763</v>
      </c>
      <c r="F1358" s="147" t="s">
        <v>3311</v>
      </c>
      <c r="G1358" s="148" t="s">
        <v>1716</v>
      </c>
      <c r="H1358" s="147" t="s">
        <v>144</v>
      </c>
      <c r="I1358" s="147"/>
      <c r="J1358" s="147"/>
      <c r="K1358" s="147">
        <v>35420</v>
      </c>
      <c r="L1358" s="147">
        <v>12991</v>
      </c>
      <c r="M1358" s="147">
        <v>4841.1000000000004</v>
      </c>
      <c r="N1358" s="147">
        <v>43569.9</v>
      </c>
      <c r="O1358" s="147">
        <v>3344</v>
      </c>
      <c r="P1358" s="147">
        <v>2000</v>
      </c>
      <c r="Q1358" s="147">
        <v>1000</v>
      </c>
      <c r="R1358" s="147"/>
      <c r="S1358" s="147"/>
      <c r="T1358" s="147"/>
      <c r="U1358" s="147"/>
      <c r="V1358" s="147"/>
      <c r="W1358" s="147"/>
      <c r="X1358" s="147"/>
      <c r="Y1358" s="147"/>
      <c r="Z1358" s="147">
        <f t="shared" si="21"/>
        <v>6344</v>
      </c>
      <c r="AA1358" s="147">
        <v>59596.1</v>
      </c>
      <c r="AB1358" s="147"/>
      <c r="AC1358" s="147">
        <v>31123.71</v>
      </c>
      <c r="AD1358" s="147">
        <v>0</v>
      </c>
      <c r="AE1358" s="147">
        <v>9682.2000000000007</v>
      </c>
      <c r="AF1358" s="147">
        <v>16000</v>
      </c>
      <c r="AG1358" s="147">
        <v>473.23</v>
      </c>
      <c r="AH1358" s="147">
        <v>4559.3599999999997</v>
      </c>
      <c r="AI1358" s="147">
        <v>30714.79</v>
      </c>
      <c r="AJ1358" s="147">
        <v>28881.31</v>
      </c>
      <c r="AK1358" s="147"/>
      <c r="AL1358" s="147">
        <v>28881.31</v>
      </c>
      <c r="AM1358" s="147" t="s">
        <v>6792</v>
      </c>
      <c r="AN1358" s="147" t="s">
        <v>6793</v>
      </c>
      <c r="AO1358" s="1" t="s">
        <v>6794</v>
      </c>
      <c r="AP1358" s="149"/>
    </row>
    <row r="1359" spans="1:42" ht="38.25">
      <c r="A1359" s="2">
        <v>1353</v>
      </c>
      <c r="B1359" s="145">
        <v>6425</v>
      </c>
      <c r="C1359" s="146" t="s">
        <v>6795</v>
      </c>
      <c r="D1359" s="147" t="s">
        <v>1500</v>
      </c>
      <c r="E1359" s="148" t="s">
        <v>6763</v>
      </c>
      <c r="F1359" s="147" t="s">
        <v>3311</v>
      </c>
      <c r="G1359" s="148" t="s">
        <v>1686</v>
      </c>
      <c r="H1359" s="147" t="s">
        <v>144</v>
      </c>
      <c r="I1359" s="147" t="s">
        <v>1959</v>
      </c>
      <c r="J1359" s="147"/>
      <c r="K1359" s="147">
        <v>38491</v>
      </c>
      <c r="L1359" s="147">
        <v>8981</v>
      </c>
      <c r="M1359" s="147">
        <v>4747.2</v>
      </c>
      <c r="N1359" s="147">
        <v>42724.800000000003</v>
      </c>
      <c r="O1359" s="147">
        <v>3344</v>
      </c>
      <c r="P1359" s="147">
        <v>2000</v>
      </c>
      <c r="Q1359" s="147">
        <v>1000</v>
      </c>
      <c r="R1359" s="147"/>
      <c r="S1359" s="147"/>
      <c r="T1359" s="147"/>
      <c r="U1359" s="147"/>
      <c r="V1359" s="147"/>
      <c r="W1359" s="147"/>
      <c r="X1359" s="147"/>
      <c r="Y1359" s="147"/>
      <c r="Z1359" s="147">
        <f t="shared" si="21"/>
        <v>6344</v>
      </c>
      <c r="AA1359" s="147">
        <v>58563.199999999997</v>
      </c>
      <c r="AB1359" s="147"/>
      <c r="AC1359" s="147">
        <v>13894.25</v>
      </c>
      <c r="AD1359" s="147">
        <v>0</v>
      </c>
      <c r="AE1359" s="147">
        <v>9494.4</v>
      </c>
      <c r="AF1359" s="147">
        <v>9000</v>
      </c>
      <c r="AG1359" s="147">
        <v>328.51</v>
      </c>
      <c r="AH1359" s="147">
        <v>3017.84</v>
      </c>
      <c r="AI1359" s="147">
        <v>21840.75</v>
      </c>
      <c r="AJ1359" s="147">
        <v>36722.449999999997</v>
      </c>
      <c r="AK1359" s="147"/>
      <c r="AL1359" s="147">
        <v>36722.449999999997</v>
      </c>
      <c r="AM1359" s="147" t="s">
        <v>6796</v>
      </c>
      <c r="AN1359" s="147" t="s">
        <v>6797</v>
      </c>
      <c r="AO1359" s="1" t="s">
        <v>6798</v>
      </c>
      <c r="AP1359" s="149"/>
    </row>
    <row r="1360" spans="1:42" ht="38.25">
      <c r="A1360" s="2">
        <v>1354</v>
      </c>
      <c r="B1360" s="145">
        <v>6711</v>
      </c>
      <c r="C1360" s="146" t="s">
        <v>6799</v>
      </c>
      <c r="D1360" s="147" t="s">
        <v>1500</v>
      </c>
      <c r="E1360" s="148" t="s">
        <v>6763</v>
      </c>
      <c r="F1360" s="147" t="s">
        <v>3311</v>
      </c>
      <c r="G1360" s="148" t="s">
        <v>1693</v>
      </c>
      <c r="H1360" s="147" t="s">
        <v>143</v>
      </c>
      <c r="I1360" s="147"/>
      <c r="J1360" s="147"/>
      <c r="K1360" s="147">
        <v>32902</v>
      </c>
      <c r="L1360" s="147">
        <v>6582</v>
      </c>
      <c r="M1360" s="147">
        <v>3948.4</v>
      </c>
      <c r="N1360" s="147">
        <v>35535.599999999999</v>
      </c>
      <c r="O1360" s="147">
        <v>2772</v>
      </c>
      <c r="P1360" s="147">
        <v>2000</v>
      </c>
      <c r="Q1360" s="147">
        <v>1000</v>
      </c>
      <c r="R1360" s="147"/>
      <c r="S1360" s="147"/>
      <c r="T1360" s="147"/>
      <c r="U1360" s="147"/>
      <c r="V1360" s="147"/>
      <c r="W1360" s="147"/>
      <c r="X1360" s="147"/>
      <c r="Y1360" s="147"/>
      <c r="Z1360" s="147">
        <f t="shared" si="21"/>
        <v>5772</v>
      </c>
      <c r="AA1360" s="147">
        <v>49204.4</v>
      </c>
      <c r="AB1360" s="147"/>
      <c r="AC1360" s="147">
        <v>15707.57</v>
      </c>
      <c r="AD1360" s="147">
        <v>0</v>
      </c>
      <c r="AE1360" s="147">
        <v>7896.8</v>
      </c>
      <c r="AF1360" s="147">
        <v>10000</v>
      </c>
      <c r="AG1360" s="147">
        <v>359.43</v>
      </c>
      <c r="AH1360" s="147">
        <v>555.84</v>
      </c>
      <c r="AI1360" s="147">
        <v>18812.07</v>
      </c>
      <c r="AJ1360" s="147">
        <v>30392.33</v>
      </c>
      <c r="AK1360" s="147"/>
      <c r="AL1360" s="147">
        <v>30392.33</v>
      </c>
      <c r="AM1360" s="147" t="s">
        <v>6800</v>
      </c>
      <c r="AN1360" s="147" t="s">
        <v>6801</v>
      </c>
      <c r="AO1360" s="1" t="s">
        <v>6802</v>
      </c>
      <c r="AP1360" s="149"/>
    </row>
    <row r="1361" spans="1:42" ht="38.25">
      <c r="A1361" s="2">
        <v>1355</v>
      </c>
      <c r="B1361" s="145">
        <v>6988</v>
      </c>
      <c r="C1361" s="146" t="s">
        <v>6803</v>
      </c>
      <c r="D1361" s="147" t="s">
        <v>1500</v>
      </c>
      <c r="E1361" s="148" t="s">
        <v>6763</v>
      </c>
      <c r="F1361" s="147" t="s">
        <v>3311</v>
      </c>
      <c r="G1361" s="148" t="s">
        <v>2821</v>
      </c>
      <c r="H1361" s="147" t="s">
        <v>143</v>
      </c>
      <c r="I1361" s="147"/>
      <c r="J1361" s="147"/>
      <c r="K1361" s="147">
        <v>32902</v>
      </c>
      <c r="L1361" s="147">
        <v>4388</v>
      </c>
      <c r="M1361" s="147">
        <v>3729</v>
      </c>
      <c r="N1361" s="147">
        <v>33561</v>
      </c>
      <c r="O1361" s="147">
        <v>2772</v>
      </c>
      <c r="P1361" s="147">
        <v>2000</v>
      </c>
      <c r="Q1361" s="147">
        <v>1000</v>
      </c>
      <c r="R1361" s="147"/>
      <c r="S1361" s="147"/>
      <c r="T1361" s="147"/>
      <c r="U1361" s="147"/>
      <c r="V1361" s="147"/>
      <c r="W1361" s="147"/>
      <c r="X1361" s="147"/>
      <c r="Y1361" s="147"/>
      <c r="Z1361" s="147">
        <f t="shared" si="21"/>
        <v>5772</v>
      </c>
      <c r="AA1361" s="147">
        <v>46791</v>
      </c>
      <c r="AB1361" s="147"/>
      <c r="AC1361" s="147">
        <v>19185.22</v>
      </c>
      <c r="AD1361" s="147">
        <v>0</v>
      </c>
      <c r="AE1361" s="147">
        <v>7458</v>
      </c>
      <c r="AF1361" s="147">
        <v>3000</v>
      </c>
      <c r="AG1361" s="147">
        <v>455.31</v>
      </c>
      <c r="AH1361" s="147">
        <v>2204.66</v>
      </c>
      <c r="AI1361" s="147">
        <v>13117.97</v>
      </c>
      <c r="AJ1361" s="147">
        <v>33673.03</v>
      </c>
      <c r="AK1361" s="147"/>
      <c r="AL1361" s="147">
        <v>33673.03</v>
      </c>
      <c r="AM1361" s="147" t="s">
        <v>6804</v>
      </c>
      <c r="AN1361" s="147" t="s">
        <v>6805</v>
      </c>
      <c r="AO1361" s="1" t="s">
        <v>6806</v>
      </c>
      <c r="AP1361" s="149"/>
    </row>
    <row r="1362" spans="1:42" ht="38.25">
      <c r="A1362" s="2">
        <v>1356</v>
      </c>
      <c r="B1362" s="145">
        <v>7026</v>
      </c>
      <c r="C1362" s="146" t="s">
        <v>1595</v>
      </c>
      <c r="D1362" s="147" t="s">
        <v>1500</v>
      </c>
      <c r="E1362" s="148" t="s">
        <v>6763</v>
      </c>
      <c r="F1362" s="147" t="s">
        <v>3311</v>
      </c>
      <c r="G1362" s="148" t="s">
        <v>2821</v>
      </c>
      <c r="H1362" s="147" t="s">
        <v>144</v>
      </c>
      <c r="I1362" s="147"/>
      <c r="J1362" s="147"/>
      <c r="K1362" s="147">
        <v>35420</v>
      </c>
      <c r="L1362" s="147">
        <v>4724</v>
      </c>
      <c r="M1362" s="147">
        <v>4014.4</v>
      </c>
      <c r="N1362" s="147">
        <v>36129.599999999999</v>
      </c>
      <c r="O1362" s="147">
        <v>3344</v>
      </c>
      <c r="P1362" s="147">
        <v>2000</v>
      </c>
      <c r="Q1362" s="147">
        <v>1000</v>
      </c>
      <c r="R1362" s="147"/>
      <c r="S1362" s="147"/>
      <c r="T1362" s="147"/>
      <c r="U1362" s="147"/>
      <c r="V1362" s="147"/>
      <c r="W1362" s="147"/>
      <c r="X1362" s="147"/>
      <c r="Y1362" s="147"/>
      <c r="Z1362" s="147">
        <f t="shared" si="21"/>
        <v>6344</v>
      </c>
      <c r="AA1362" s="147">
        <v>50502.400000000001</v>
      </c>
      <c r="AB1362" s="147"/>
      <c r="AC1362" s="147">
        <v>21164.33</v>
      </c>
      <c r="AD1362" s="147">
        <v>0</v>
      </c>
      <c r="AE1362" s="147">
        <v>8028.8</v>
      </c>
      <c r="AF1362" s="147">
        <v>10000</v>
      </c>
      <c r="AG1362" s="147">
        <v>717.78</v>
      </c>
      <c r="AH1362" s="147">
        <v>0</v>
      </c>
      <c r="AI1362" s="147">
        <v>18746.580000000002</v>
      </c>
      <c r="AJ1362" s="147">
        <v>31755.82</v>
      </c>
      <c r="AK1362" s="147"/>
      <c r="AL1362" s="147">
        <v>31755.82</v>
      </c>
      <c r="AM1362" s="147" t="s">
        <v>6807</v>
      </c>
      <c r="AN1362" s="147" t="s">
        <v>6808</v>
      </c>
      <c r="AO1362" s="1" t="s">
        <v>6809</v>
      </c>
      <c r="AP1362" s="149"/>
    </row>
    <row r="1363" spans="1:42" ht="38.25">
      <c r="A1363" s="2">
        <v>1357</v>
      </c>
      <c r="B1363" s="145">
        <v>90093</v>
      </c>
      <c r="C1363" s="146" t="s">
        <v>6810</v>
      </c>
      <c r="D1363" s="147" t="s">
        <v>1500</v>
      </c>
      <c r="E1363" s="148" t="s">
        <v>6763</v>
      </c>
      <c r="F1363" s="147" t="s">
        <v>3311</v>
      </c>
      <c r="G1363" s="148"/>
      <c r="H1363" s="147" t="s">
        <v>3233</v>
      </c>
      <c r="I1363" s="147"/>
      <c r="J1363" s="147"/>
      <c r="K1363" s="147">
        <v>24702</v>
      </c>
      <c r="L1363" s="147"/>
      <c r="M1363" s="147">
        <v>0</v>
      </c>
      <c r="N1363" s="147">
        <v>24702</v>
      </c>
      <c r="O1363" s="147"/>
      <c r="P1363" s="147">
        <v>2000</v>
      </c>
      <c r="Q1363" s="147">
        <v>1000</v>
      </c>
      <c r="R1363" s="147"/>
      <c r="S1363" s="147"/>
      <c r="T1363" s="147"/>
      <c r="U1363" s="147"/>
      <c r="V1363" s="147">
        <v>0</v>
      </c>
      <c r="W1363" s="147"/>
      <c r="X1363" s="147"/>
      <c r="Y1363" s="147"/>
      <c r="Z1363" s="147">
        <f t="shared" si="21"/>
        <v>3000</v>
      </c>
      <c r="AA1363" s="147">
        <v>27702</v>
      </c>
      <c r="AB1363" s="147"/>
      <c r="AC1363" s="147"/>
      <c r="AD1363" s="147">
        <v>0</v>
      </c>
      <c r="AE1363" s="147">
        <v>0</v>
      </c>
      <c r="AF1363" s="147">
        <v>0</v>
      </c>
      <c r="AG1363" s="147">
        <v>277.02</v>
      </c>
      <c r="AH1363" s="147">
        <v>0</v>
      </c>
      <c r="AI1363" s="147">
        <v>277.02</v>
      </c>
      <c r="AJ1363" s="147">
        <v>27424.98</v>
      </c>
      <c r="AK1363" s="147"/>
      <c r="AL1363" s="147">
        <v>27424.98</v>
      </c>
      <c r="AM1363" s="147" t="s">
        <v>6811</v>
      </c>
      <c r="AN1363" s="147"/>
      <c r="AO1363" s="1">
        <v>0</v>
      </c>
      <c r="AP1363" s="149"/>
    </row>
    <row r="1364" spans="1:42" ht="38.25">
      <c r="A1364" s="2">
        <v>1358</v>
      </c>
      <c r="B1364" s="145">
        <v>4771</v>
      </c>
      <c r="C1364" s="146" t="s">
        <v>6812</v>
      </c>
      <c r="D1364" s="147" t="s">
        <v>6813</v>
      </c>
      <c r="E1364" s="148" t="s">
        <v>6814</v>
      </c>
      <c r="F1364" s="147" t="s">
        <v>3311</v>
      </c>
      <c r="G1364" s="148" t="s">
        <v>1716</v>
      </c>
      <c r="H1364" s="147" t="s">
        <v>142</v>
      </c>
      <c r="I1364" s="147"/>
      <c r="J1364" s="147"/>
      <c r="K1364" s="147">
        <v>46207</v>
      </c>
      <c r="L1364" s="147">
        <v>16940</v>
      </c>
      <c r="M1364" s="147">
        <v>6314.7</v>
      </c>
      <c r="N1364" s="147">
        <v>56832.3</v>
      </c>
      <c r="O1364" s="147">
        <v>4220</v>
      </c>
      <c r="P1364" s="147">
        <v>2000</v>
      </c>
      <c r="Q1364" s="147">
        <v>1000</v>
      </c>
      <c r="R1364" s="147"/>
      <c r="S1364" s="147"/>
      <c r="T1364" s="147">
        <v>2250</v>
      </c>
      <c r="U1364" s="147"/>
      <c r="V1364" s="147"/>
      <c r="W1364" s="147">
        <v>5000</v>
      </c>
      <c r="X1364" s="147"/>
      <c r="Y1364" s="147"/>
      <c r="Z1364" s="147">
        <f t="shared" si="21"/>
        <v>14470</v>
      </c>
      <c r="AA1364" s="147">
        <v>83931.7</v>
      </c>
      <c r="AB1364" s="147"/>
      <c r="AC1364" s="147">
        <v>49808.21</v>
      </c>
      <c r="AD1364" s="147">
        <v>0</v>
      </c>
      <c r="AE1364" s="147">
        <v>12629.4</v>
      </c>
      <c r="AF1364" s="147">
        <v>12000</v>
      </c>
      <c r="AG1364" s="147">
        <v>500</v>
      </c>
      <c r="AH1364" s="147">
        <v>21121.98</v>
      </c>
      <c r="AI1364" s="147">
        <v>46251.38</v>
      </c>
      <c r="AJ1364" s="147">
        <v>37680.32</v>
      </c>
      <c r="AK1364" s="147"/>
      <c r="AL1364" s="147">
        <v>37680.32</v>
      </c>
      <c r="AM1364" s="147" t="s">
        <v>6815</v>
      </c>
      <c r="AN1364" s="147" t="s">
        <v>6816</v>
      </c>
      <c r="AO1364" s="1" t="s">
        <v>6817</v>
      </c>
      <c r="AP1364" s="149"/>
    </row>
    <row r="1365" spans="1:42" ht="38.25">
      <c r="A1365" s="2">
        <v>1359</v>
      </c>
      <c r="B1365" s="145">
        <v>5337</v>
      </c>
      <c r="C1365" s="146" t="s">
        <v>6818</v>
      </c>
      <c r="D1365" s="147" t="s">
        <v>6813</v>
      </c>
      <c r="E1365" s="148" t="s">
        <v>6814</v>
      </c>
      <c r="F1365" s="147" t="s">
        <v>3311</v>
      </c>
      <c r="G1365" s="148" t="s">
        <v>1723</v>
      </c>
      <c r="H1365" s="147" t="s">
        <v>615</v>
      </c>
      <c r="I1365" s="147"/>
      <c r="J1365" s="147"/>
      <c r="K1365" s="147">
        <v>43689</v>
      </c>
      <c r="L1365" s="147">
        <v>11648</v>
      </c>
      <c r="M1365" s="147">
        <v>5533.7</v>
      </c>
      <c r="N1365" s="147">
        <v>49803.3</v>
      </c>
      <c r="O1365" s="147">
        <v>3850</v>
      </c>
      <c r="P1365" s="147">
        <v>2000</v>
      </c>
      <c r="Q1365" s="147">
        <v>1000</v>
      </c>
      <c r="R1365" s="147"/>
      <c r="S1365" s="147"/>
      <c r="T1365" s="147"/>
      <c r="U1365" s="147"/>
      <c r="V1365" s="147"/>
      <c r="W1365" s="147"/>
      <c r="X1365" s="147"/>
      <c r="Y1365" s="147"/>
      <c r="Z1365" s="147">
        <f t="shared" si="21"/>
        <v>6850</v>
      </c>
      <c r="AA1365" s="147">
        <v>67720.7</v>
      </c>
      <c r="AB1365" s="147"/>
      <c r="AC1365" s="147">
        <v>31741.34</v>
      </c>
      <c r="AD1365" s="147">
        <v>0</v>
      </c>
      <c r="AE1365" s="147">
        <v>11067.4</v>
      </c>
      <c r="AF1365" s="147">
        <v>12000</v>
      </c>
      <c r="AG1365" s="147">
        <v>516.30999999999995</v>
      </c>
      <c r="AH1365" s="147">
        <v>18671.43</v>
      </c>
      <c r="AI1365" s="147">
        <v>42255.14</v>
      </c>
      <c r="AJ1365" s="147">
        <v>25465.56</v>
      </c>
      <c r="AK1365" s="147"/>
      <c r="AL1365" s="147">
        <v>25465.56</v>
      </c>
      <c r="AM1365" s="147" t="s">
        <v>6819</v>
      </c>
      <c r="AN1365" s="147" t="s">
        <v>6820</v>
      </c>
      <c r="AO1365" s="1" t="s">
        <v>6821</v>
      </c>
      <c r="AP1365" s="149"/>
    </row>
    <row r="1366" spans="1:42" ht="38.25">
      <c r="A1366" s="2">
        <v>1360</v>
      </c>
      <c r="B1366" s="145">
        <v>5831</v>
      </c>
      <c r="C1366" s="146" t="s">
        <v>6822</v>
      </c>
      <c r="D1366" s="147" t="s">
        <v>6813</v>
      </c>
      <c r="E1366" s="148" t="s">
        <v>6814</v>
      </c>
      <c r="F1366" s="147" t="s">
        <v>3311</v>
      </c>
      <c r="G1366" s="148" t="s">
        <v>1716</v>
      </c>
      <c r="H1366" s="147" t="s">
        <v>144</v>
      </c>
      <c r="I1366" s="147" t="s">
        <v>1959</v>
      </c>
      <c r="J1366" s="147"/>
      <c r="K1366" s="147">
        <v>38491</v>
      </c>
      <c r="L1366" s="147">
        <v>14113</v>
      </c>
      <c r="M1366" s="147">
        <v>5260.4</v>
      </c>
      <c r="N1366" s="147">
        <v>47343.6</v>
      </c>
      <c r="O1366" s="147">
        <v>3344</v>
      </c>
      <c r="P1366" s="147">
        <v>2000</v>
      </c>
      <c r="Q1366" s="147">
        <v>1000</v>
      </c>
      <c r="R1366" s="147"/>
      <c r="S1366" s="147"/>
      <c r="T1366" s="147"/>
      <c r="U1366" s="147"/>
      <c r="V1366" s="147"/>
      <c r="W1366" s="147"/>
      <c r="X1366" s="147"/>
      <c r="Y1366" s="147"/>
      <c r="Z1366" s="147">
        <f t="shared" si="21"/>
        <v>6344</v>
      </c>
      <c r="AA1366" s="147">
        <v>64208.4</v>
      </c>
      <c r="AB1366" s="147"/>
      <c r="AC1366" s="147">
        <v>28786.31</v>
      </c>
      <c r="AD1366" s="147">
        <v>0</v>
      </c>
      <c r="AE1366" s="147">
        <v>10520.8</v>
      </c>
      <c r="AF1366" s="147">
        <v>13500</v>
      </c>
      <c r="AG1366" s="147">
        <v>460.63</v>
      </c>
      <c r="AH1366" s="147">
        <v>5301</v>
      </c>
      <c r="AI1366" s="147">
        <v>29782.43</v>
      </c>
      <c r="AJ1366" s="147">
        <v>34425.97</v>
      </c>
      <c r="AK1366" s="147"/>
      <c r="AL1366" s="147">
        <v>34425.97</v>
      </c>
      <c r="AM1366" s="147" t="s">
        <v>6823</v>
      </c>
      <c r="AN1366" s="147" t="s">
        <v>6824</v>
      </c>
      <c r="AO1366" s="1" t="s">
        <v>6825</v>
      </c>
      <c r="AP1366" s="149"/>
    </row>
    <row r="1367" spans="1:42" ht="38.25">
      <c r="A1367" s="2">
        <v>1361</v>
      </c>
      <c r="B1367" s="145">
        <v>6653</v>
      </c>
      <c r="C1367" s="146" t="s">
        <v>6826</v>
      </c>
      <c r="D1367" s="147" t="s">
        <v>6813</v>
      </c>
      <c r="E1367" s="148" t="s">
        <v>6814</v>
      </c>
      <c r="F1367" s="147" t="s">
        <v>3311</v>
      </c>
      <c r="G1367" s="148" t="s">
        <v>2969</v>
      </c>
      <c r="H1367" s="147" t="s">
        <v>144</v>
      </c>
      <c r="I1367" s="147"/>
      <c r="J1367" s="147"/>
      <c r="K1367" s="147">
        <v>35420</v>
      </c>
      <c r="L1367" s="147">
        <v>3543</v>
      </c>
      <c r="M1367" s="147">
        <v>3896.3</v>
      </c>
      <c r="N1367" s="147">
        <v>35066.699999999997</v>
      </c>
      <c r="O1367" s="147">
        <v>3344</v>
      </c>
      <c r="P1367" s="147">
        <v>2000</v>
      </c>
      <c r="Q1367" s="147">
        <v>1000</v>
      </c>
      <c r="R1367" s="147"/>
      <c r="S1367" s="147"/>
      <c r="T1367" s="147"/>
      <c r="U1367" s="147"/>
      <c r="V1367" s="147"/>
      <c r="W1367" s="147"/>
      <c r="X1367" s="147"/>
      <c r="Y1367" s="147"/>
      <c r="Z1367" s="147">
        <f t="shared" si="21"/>
        <v>6344</v>
      </c>
      <c r="AA1367" s="147">
        <v>49203.3</v>
      </c>
      <c r="AB1367" s="147"/>
      <c r="AC1367" s="147">
        <v>23188.11</v>
      </c>
      <c r="AD1367" s="147">
        <v>0</v>
      </c>
      <c r="AE1367" s="147">
        <v>7792.6</v>
      </c>
      <c r="AF1367" s="147">
        <v>5000</v>
      </c>
      <c r="AG1367" s="147">
        <v>427.66</v>
      </c>
      <c r="AH1367" s="147">
        <v>4140.3100000000004</v>
      </c>
      <c r="AI1367" s="147">
        <v>17360.57</v>
      </c>
      <c r="AJ1367" s="147">
        <v>31842.73</v>
      </c>
      <c r="AK1367" s="147"/>
      <c r="AL1367" s="147">
        <v>31842.73</v>
      </c>
      <c r="AM1367" s="147" t="s">
        <v>6827</v>
      </c>
      <c r="AN1367" s="147" t="s">
        <v>6828</v>
      </c>
      <c r="AO1367" s="1" t="s">
        <v>6829</v>
      </c>
      <c r="AP1367" s="149"/>
    </row>
    <row r="1368" spans="1:42" ht="38.25">
      <c r="A1368" s="2">
        <v>1362</v>
      </c>
      <c r="B1368" s="145">
        <v>6683</v>
      </c>
      <c r="C1368" s="146" t="s">
        <v>6830</v>
      </c>
      <c r="D1368" s="147" t="s">
        <v>6813</v>
      </c>
      <c r="E1368" s="148" t="s">
        <v>6814</v>
      </c>
      <c r="F1368" s="147" t="s">
        <v>3311</v>
      </c>
      <c r="G1368" s="148" t="s">
        <v>1693</v>
      </c>
      <c r="H1368" s="147" t="s">
        <v>143</v>
      </c>
      <c r="I1368" s="147"/>
      <c r="J1368" s="147"/>
      <c r="K1368" s="147">
        <v>32902</v>
      </c>
      <c r="L1368" s="147">
        <v>6582</v>
      </c>
      <c r="M1368" s="147">
        <v>3948.4</v>
      </c>
      <c r="N1368" s="147">
        <v>35535.599999999999</v>
      </c>
      <c r="O1368" s="147">
        <v>2772</v>
      </c>
      <c r="P1368" s="147">
        <v>2000</v>
      </c>
      <c r="Q1368" s="147">
        <v>1000</v>
      </c>
      <c r="R1368" s="147"/>
      <c r="S1368" s="147"/>
      <c r="T1368" s="147"/>
      <c r="U1368" s="147"/>
      <c r="V1368" s="147"/>
      <c r="W1368" s="147"/>
      <c r="X1368" s="147"/>
      <c r="Y1368" s="147"/>
      <c r="Z1368" s="147">
        <f t="shared" si="21"/>
        <v>5772</v>
      </c>
      <c r="AA1368" s="147">
        <v>49204.4</v>
      </c>
      <c r="AB1368" s="147"/>
      <c r="AC1368" s="147">
        <v>14410.25</v>
      </c>
      <c r="AD1368" s="147">
        <v>0</v>
      </c>
      <c r="AE1368" s="147">
        <v>7896.8</v>
      </c>
      <c r="AF1368" s="147">
        <v>9000</v>
      </c>
      <c r="AG1368" s="147">
        <v>413.51</v>
      </c>
      <c r="AH1368" s="147">
        <v>936.92</v>
      </c>
      <c r="AI1368" s="147">
        <v>18247.23</v>
      </c>
      <c r="AJ1368" s="147">
        <v>30957.17</v>
      </c>
      <c r="AK1368" s="147"/>
      <c r="AL1368" s="147">
        <v>30957.17</v>
      </c>
      <c r="AM1368" s="147" t="s">
        <v>6831</v>
      </c>
      <c r="AN1368" s="147" t="s">
        <v>6832</v>
      </c>
      <c r="AO1368" s="1" t="s">
        <v>6833</v>
      </c>
      <c r="AP1368" s="149"/>
    </row>
    <row r="1369" spans="1:42" ht="38.25">
      <c r="A1369" s="2">
        <v>1363</v>
      </c>
      <c r="B1369" s="145">
        <v>7032</v>
      </c>
      <c r="C1369" s="146" t="s">
        <v>6834</v>
      </c>
      <c r="D1369" s="147" t="s">
        <v>6813</v>
      </c>
      <c r="E1369" s="148" t="s">
        <v>6814</v>
      </c>
      <c r="F1369" s="147" t="s">
        <v>3311</v>
      </c>
      <c r="G1369" s="148" t="s">
        <v>2821</v>
      </c>
      <c r="H1369" s="147" t="s">
        <v>143</v>
      </c>
      <c r="I1369" s="147"/>
      <c r="J1369" s="147"/>
      <c r="K1369" s="147">
        <v>32902</v>
      </c>
      <c r="L1369" s="147">
        <v>4388</v>
      </c>
      <c r="M1369" s="147">
        <v>3729</v>
      </c>
      <c r="N1369" s="147">
        <v>33561</v>
      </c>
      <c r="O1369" s="147">
        <v>2772</v>
      </c>
      <c r="P1369" s="147">
        <v>2000</v>
      </c>
      <c r="Q1369" s="147">
        <v>1000</v>
      </c>
      <c r="R1369" s="147"/>
      <c r="S1369" s="147"/>
      <c r="T1369" s="147"/>
      <c r="U1369" s="147"/>
      <c r="V1369" s="147"/>
      <c r="W1369" s="147"/>
      <c r="X1369" s="147"/>
      <c r="Y1369" s="147"/>
      <c r="Z1369" s="147">
        <f t="shared" si="21"/>
        <v>5772</v>
      </c>
      <c r="AA1369" s="147">
        <v>46791</v>
      </c>
      <c r="AB1369" s="147"/>
      <c r="AC1369" s="147">
        <v>9783.2199999999993</v>
      </c>
      <c r="AD1369" s="147">
        <v>0</v>
      </c>
      <c r="AE1369" s="147">
        <v>7458</v>
      </c>
      <c r="AF1369" s="147">
        <v>5000</v>
      </c>
      <c r="AG1369" s="147">
        <v>374.62</v>
      </c>
      <c r="AH1369" s="147">
        <v>2276.4699999999998</v>
      </c>
      <c r="AI1369" s="147">
        <v>15109.09</v>
      </c>
      <c r="AJ1369" s="147">
        <v>31681.91</v>
      </c>
      <c r="AK1369" s="147"/>
      <c r="AL1369" s="147">
        <v>31681.91</v>
      </c>
      <c r="AM1369" s="147" t="s">
        <v>6835</v>
      </c>
      <c r="AN1369" s="147" t="s">
        <v>6836</v>
      </c>
      <c r="AO1369" s="1" t="s">
        <v>6837</v>
      </c>
      <c r="AP1369" s="149"/>
    </row>
    <row r="1370" spans="1:42" ht="38.25">
      <c r="A1370" s="2">
        <v>1364</v>
      </c>
      <c r="B1370" s="145">
        <v>4782</v>
      </c>
      <c r="C1370" s="146" t="s">
        <v>1329</v>
      </c>
      <c r="D1370" s="147" t="s">
        <v>1503</v>
      </c>
      <c r="E1370" s="148" t="s">
        <v>6838</v>
      </c>
      <c r="F1370" s="147" t="s">
        <v>3311</v>
      </c>
      <c r="G1370" s="148" t="s">
        <v>1686</v>
      </c>
      <c r="H1370" s="147" t="s">
        <v>145</v>
      </c>
      <c r="I1370" s="147"/>
      <c r="J1370" s="147"/>
      <c r="K1370" s="147">
        <v>52774</v>
      </c>
      <c r="L1370" s="147">
        <v>12313</v>
      </c>
      <c r="M1370" s="147">
        <v>6508.7</v>
      </c>
      <c r="N1370" s="147">
        <v>58578.3</v>
      </c>
      <c r="O1370" s="147">
        <v>4620</v>
      </c>
      <c r="P1370" s="147">
        <v>2000</v>
      </c>
      <c r="Q1370" s="147">
        <v>1000</v>
      </c>
      <c r="R1370" s="147"/>
      <c r="S1370" s="147"/>
      <c r="T1370" s="147">
        <v>2400</v>
      </c>
      <c r="U1370" s="147"/>
      <c r="V1370" s="147"/>
      <c r="W1370" s="147">
        <v>6000</v>
      </c>
      <c r="X1370" s="147"/>
      <c r="Y1370" s="147"/>
      <c r="Z1370" s="147">
        <f t="shared" si="21"/>
        <v>16020</v>
      </c>
      <c r="AA1370" s="147">
        <v>87615.7</v>
      </c>
      <c r="AB1370" s="147"/>
      <c r="AC1370" s="147">
        <v>43916.06</v>
      </c>
      <c r="AD1370" s="147">
        <v>0</v>
      </c>
      <c r="AE1370" s="147">
        <v>13017.4</v>
      </c>
      <c r="AF1370" s="147">
        <v>13000</v>
      </c>
      <c r="AG1370" s="147">
        <v>500</v>
      </c>
      <c r="AH1370" s="147">
        <v>19536.05</v>
      </c>
      <c r="AI1370" s="147">
        <v>46053.45</v>
      </c>
      <c r="AJ1370" s="147">
        <v>41562.25</v>
      </c>
      <c r="AK1370" s="147"/>
      <c r="AL1370" s="147">
        <v>41562.25</v>
      </c>
      <c r="AM1370" s="147" t="s">
        <v>6839</v>
      </c>
      <c r="AN1370" s="147" t="s">
        <v>6840</v>
      </c>
      <c r="AO1370" s="1" t="s">
        <v>6841</v>
      </c>
      <c r="AP1370" s="149"/>
    </row>
    <row r="1371" spans="1:42" ht="38.25">
      <c r="A1371" s="2">
        <v>1365</v>
      </c>
      <c r="B1371" s="145">
        <v>5210</v>
      </c>
      <c r="C1371" s="146" t="s">
        <v>6842</v>
      </c>
      <c r="D1371" s="147" t="s">
        <v>1503</v>
      </c>
      <c r="E1371" s="148" t="s">
        <v>6838</v>
      </c>
      <c r="F1371" s="147" t="s">
        <v>3311</v>
      </c>
      <c r="G1371" s="148" t="s">
        <v>1752</v>
      </c>
      <c r="H1371" s="147" t="s">
        <v>142</v>
      </c>
      <c r="I1371" s="147"/>
      <c r="J1371" s="147"/>
      <c r="K1371" s="147">
        <v>46207</v>
      </c>
      <c r="L1371" s="147">
        <v>15400</v>
      </c>
      <c r="M1371" s="147">
        <v>6160.7</v>
      </c>
      <c r="N1371" s="147">
        <v>55446.3</v>
      </c>
      <c r="O1371" s="147">
        <v>4220</v>
      </c>
      <c r="P1371" s="147">
        <v>2000</v>
      </c>
      <c r="Q1371" s="147">
        <v>1000</v>
      </c>
      <c r="R1371" s="147"/>
      <c r="S1371" s="147"/>
      <c r="T1371" s="147"/>
      <c r="U1371" s="147"/>
      <c r="V1371" s="147"/>
      <c r="W1371" s="147"/>
      <c r="X1371" s="147"/>
      <c r="Y1371" s="147"/>
      <c r="Z1371" s="147">
        <f t="shared" si="21"/>
        <v>7220</v>
      </c>
      <c r="AA1371" s="147">
        <v>74987.7</v>
      </c>
      <c r="AB1371" s="147"/>
      <c r="AC1371" s="147">
        <v>39296.839999999997</v>
      </c>
      <c r="AD1371" s="147">
        <v>0</v>
      </c>
      <c r="AE1371" s="147">
        <v>12321.4</v>
      </c>
      <c r="AF1371" s="147">
        <v>10000</v>
      </c>
      <c r="AG1371" s="147">
        <v>499.48</v>
      </c>
      <c r="AH1371" s="147">
        <v>14622.26</v>
      </c>
      <c r="AI1371" s="147">
        <v>37443.14</v>
      </c>
      <c r="AJ1371" s="147">
        <v>37544.559999999998</v>
      </c>
      <c r="AK1371" s="147"/>
      <c r="AL1371" s="147">
        <v>37544.559999999998</v>
      </c>
      <c r="AM1371" s="147" t="s">
        <v>6843</v>
      </c>
      <c r="AN1371" s="147" t="s">
        <v>6844</v>
      </c>
      <c r="AO1371" s="1" t="s">
        <v>6845</v>
      </c>
      <c r="AP1371" s="149"/>
    </row>
    <row r="1372" spans="1:42" ht="38.25">
      <c r="A1372" s="2">
        <v>1366</v>
      </c>
      <c r="B1372" s="145">
        <v>6453</v>
      </c>
      <c r="C1372" s="146" t="s">
        <v>6846</v>
      </c>
      <c r="D1372" s="147" t="s">
        <v>1503</v>
      </c>
      <c r="E1372" s="148" t="s">
        <v>6838</v>
      </c>
      <c r="F1372" s="147" t="s">
        <v>3311</v>
      </c>
      <c r="G1372" s="148" t="s">
        <v>1693</v>
      </c>
      <c r="H1372" s="147" t="s">
        <v>144</v>
      </c>
      <c r="I1372" s="147"/>
      <c r="J1372" s="147"/>
      <c r="K1372" s="147">
        <v>35420</v>
      </c>
      <c r="L1372" s="147">
        <v>7086</v>
      </c>
      <c r="M1372" s="147">
        <v>4250.6000000000004</v>
      </c>
      <c r="N1372" s="147">
        <v>38255.4</v>
      </c>
      <c r="O1372" s="147">
        <v>3344</v>
      </c>
      <c r="P1372" s="147">
        <v>2000</v>
      </c>
      <c r="Q1372" s="147">
        <v>1000</v>
      </c>
      <c r="R1372" s="147"/>
      <c r="S1372" s="147"/>
      <c r="T1372" s="147"/>
      <c r="U1372" s="147"/>
      <c r="V1372" s="147"/>
      <c r="W1372" s="147"/>
      <c r="X1372" s="147"/>
      <c r="Y1372" s="147"/>
      <c r="Z1372" s="147">
        <f t="shared" si="21"/>
        <v>6344</v>
      </c>
      <c r="AA1372" s="147">
        <v>53100.6</v>
      </c>
      <c r="AB1372" s="147"/>
      <c r="AC1372" s="147">
        <v>21992.02</v>
      </c>
      <c r="AD1372" s="147">
        <v>0</v>
      </c>
      <c r="AE1372" s="147">
        <v>8501.2000000000007</v>
      </c>
      <c r="AF1372" s="147">
        <v>4000</v>
      </c>
      <c r="AG1372" s="147">
        <v>396.14</v>
      </c>
      <c r="AH1372" s="147">
        <v>5162.75</v>
      </c>
      <c r="AI1372" s="147">
        <v>18060.09</v>
      </c>
      <c r="AJ1372" s="147">
        <v>35040.51</v>
      </c>
      <c r="AK1372" s="147"/>
      <c r="AL1372" s="147">
        <v>35040.51</v>
      </c>
      <c r="AM1372" s="147" t="s">
        <v>6847</v>
      </c>
      <c r="AN1372" s="147" t="s">
        <v>6848</v>
      </c>
      <c r="AO1372" s="1" t="s">
        <v>6849</v>
      </c>
      <c r="AP1372" s="149"/>
    </row>
    <row r="1373" spans="1:42" ht="38.25">
      <c r="A1373" s="2">
        <v>1367</v>
      </c>
      <c r="B1373" s="145">
        <v>6586</v>
      </c>
      <c r="C1373" s="146" t="s">
        <v>6850</v>
      </c>
      <c r="D1373" s="147" t="s">
        <v>1503</v>
      </c>
      <c r="E1373" s="148" t="s">
        <v>6838</v>
      </c>
      <c r="F1373" s="147" t="s">
        <v>3311</v>
      </c>
      <c r="G1373" s="148" t="s">
        <v>2181</v>
      </c>
      <c r="H1373" s="147" t="s">
        <v>144</v>
      </c>
      <c r="I1373" s="147"/>
      <c r="J1373" s="147"/>
      <c r="K1373" s="147">
        <v>35420</v>
      </c>
      <c r="L1373" s="147">
        <v>5905</v>
      </c>
      <c r="M1373" s="147">
        <v>4132.5</v>
      </c>
      <c r="N1373" s="147">
        <v>37192.5</v>
      </c>
      <c r="O1373" s="147">
        <v>3344</v>
      </c>
      <c r="P1373" s="147">
        <v>2000</v>
      </c>
      <c r="Q1373" s="147">
        <v>1000</v>
      </c>
      <c r="R1373" s="147"/>
      <c r="S1373" s="147">
        <v>0</v>
      </c>
      <c r="T1373" s="147">
        <v>0</v>
      </c>
      <c r="U1373" s="147"/>
      <c r="V1373" s="147"/>
      <c r="W1373" s="147">
        <v>0</v>
      </c>
      <c r="X1373" s="147"/>
      <c r="Y1373" s="147"/>
      <c r="Z1373" s="147">
        <f t="shared" si="21"/>
        <v>6344</v>
      </c>
      <c r="AA1373" s="147">
        <v>51801.5</v>
      </c>
      <c r="AB1373" s="147"/>
      <c r="AC1373" s="147">
        <v>27661.43</v>
      </c>
      <c r="AD1373" s="147">
        <v>0</v>
      </c>
      <c r="AE1373" s="147">
        <v>8265</v>
      </c>
      <c r="AF1373" s="147">
        <v>15000</v>
      </c>
      <c r="AG1373" s="147">
        <v>436.36</v>
      </c>
      <c r="AH1373" s="147">
        <v>4157.2299999999996</v>
      </c>
      <c r="AI1373" s="147">
        <v>27858.59</v>
      </c>
      <c r="AJ1373" s="147">
        <v>23942.91</v>
      </c>
      <c r="AK1373" s="147"/>
      <c r="AL1373" s="147">
        <v>23942.91</v>
      </c>
      <c r="AM1373" s="147" t="s">
        <v>6851</v>
      </c>
      <c r="AN1373" s="147" t="s">
        <v>6852</v>
      </c>
      <c r="AO1373" s="1" t="s">
        <v>6853</v>
      </c>
      <c r="AP1373" s="149"/>
    </row>
    <row r="1374" spans="1:42" ht="38.25">
      <c r="A1374" s="2">
        <v>1368</v>
      </c>
      <c r="B1374" s="145">
        <v>6685</v>
      </c>
      <c r="C1374" s="146" t="s">
        <v>6854</v>
      </c>
      <c r="D1374" s="147" t="s">
        <v>1503</v>
      </c>
      <c r="E1374" s="148" t="s">
        <v>6838</v>
      </c>
      <c r="F1374" s="147" t="s">
        <v>3311</v>
      </c>
      <c r="G1374" s="148" t="s">
        <v>1693</v>
      </c>
      <c r="H1374" s="147" t="s">
        <v>143</v>
      </c>
      <c r="I1374" s="147"/>
      <c r="J1374" s="147"/>
      <c r="K1374" s="147">
        <v>32902</v>
      </c>
      <c r="L1374" s="147">
        <v>6582</v>
      </c>
      <c r="M1374" s="147">
        <v>3948.4</v>
      </c>
      <c r="N1374" s="147">
        <v>35535.599999999999</v>
      </c>
      <c r="O1374" s="147">
        <v>2772</v>
      </c>
      <c r="P1374" s="147">
        <v>2000</v>
      </c>
      <c r="Q1374" s="147">
        <v>1000</v>
      </c>
      <c r="R1374" s="147"/>
      <c r="S1374" s="147"/>
      <c r="T1374" s="147"/>
      <c r="U1374" s="147"/>
      <c r="V1374" s="147"/>
      <c r="W1374" s="147"/>
      <c r="X1374" s="147"/>
      <c r="Y1374" s="147"/>
      <c r="Z1374" s="147">
        <f t="shared" si="21"/>
        <v>5772</v>
      </c>
      <c r="AA1374" s="147">
        <v>49204.4</v>
      </c>
      <c r="AB1374" s="147"/>
      <c r="AC1374" s="147">
        <v>22716.28</v>
      </c>
      <c r="AD1374" s="147">
        <v>0</v>
      </c>
      <c r="AE1374" s="147">
        <v>7896.8</v>
      </c>
      <c r="AF1374" s="147">
        <v>9000</v>
      </c>
      <c r="AG1374" s="147">
        <v>471.28</v>
      </c>
      <c r="AH1374" s="147">
        <v>2889.61</v>
      </c>
      <c r="AI1374" s="147">
        <v>20257.689999999999</v>
      </c>
      <c r="AJ1374" s="147">
        <v>28946.71</v>
      </c>
      <c r="AK1374" s="147"/>
      <c r="AL1374" s="147">
        <v>28946.71</v>
      </c>
      <c r="AM1374" s="147" t="s">
        <v>6855</v>
      </c>
      <c r="AN1374" s="147" t="s">
        <v>6856</v>
      </c>
      <c r="AO1374" s="1" t="s">
        <v>6857</v>
      </c>
      <c r="AP1374" s="149"/>
    </row>
    <row r="1375" spans="1:42" ht="38.25">
      <c r="A1375" s="2">
        <v>1369</v>
      </c>
      <c r="B1375" s="145">
        <v>6706</v>
      </c>
      <c r="C1375" s="146" t="s">
        <v>6858</v>
      </c>
      <c r="D1375" s="147" t="s">
        <v>1503</v>
      </c>
      <c r="E1375" s="148" t="s">
        <v>6838</v>
      </c>
      <c r="F1375" s="147" t="s">
        <v>3311</v>
      </c>
      <c r="G1375" s="148" t="s">
        <v>1693</v>
      </c>
      <c r="H1375" s="147" t="s">
        <v>143</v>
      </c>
      <c r="I1375" s="147"/>
      <c r="J1375" s="147"/>
      <c r="K1375" s="147">
        <v>32902</v>
      </c>
      <c r="L1375" s="147">
        <v>6582</v>
      </c>
      <c r="M1375" s="147">
        <v>3948.4</v>
      </c>
      <c r="N1375" s="147">
        <v>35535.599999999999</v>
      </c>
      <c r="O1375" s="147">
        <v>2772</v>
      </c>
      <c r="P1375" s="147">
        <v>2000</v>
      </c>
      <c r="Q1375" s="147">
        <v>1000</v>
      </c>
      <c r="R1375" s="147"/>
      <c r="S1375" s="147"/>
      <c r="T1375" s="147"/>
      <c r="U1375" s="147"/>
      <c r="V1375" s="147"/>
      <c r="W1375" s="147"/>
      <c r="X1375" s="147"/>
      <c r="Y1375" s="147"/>
      <c r="Z1375" s="147">
        <f t="shared" si="21"/>
        <v>5772</v>
      </c>
      <c r="AA1375" s="147">
        <v>49204.4</v>
      </c>
      <c r="AB1375" s="147"/>
      <c r="AC1375" s="147">
        <v>23155.26</v>
      </c>
      <c r="AD1375" s="147">
        <v>0</v>
      </c>
      <c r="AE1375" s="147">
        <v>7896.8</v>
      </c>
      <c r="AF1375" s="147">
        <v>12000</v>
      </c>
      <c r="AG1375" s="147">
        <v>451.69</v>
      </c>
      <c r="AH1375" s="147">
        <v>2478.7399999999998</v>
      </c>
      <c r="AI1375" s="147">
        <v>22827.23</v>
      </c>
      <c r="AJ1375" s="147">
        <v>26377.17</v>
      </c>
      <c r="AK1375" s="147"/>
      <c r="AL1375" s="147">
        <v>26377.17</v>
      </c>
      <c r="AM1375" s="147" t="s">
        <v>6859</v>
      </c>
      <c r="AN1375" s="147" t="s">
        <v>6860</v>
      </c>
      <c r="AO1375" s="1" t="s">
        <v>6861</v>
      </c>
      <c r="AP1375" s="149"/>
    </row>
    <row r="1376" spans="1:42" ht="38.25">
      <c r="A1376" s="2">
        <v>1370</v>
      </c>
      <c r="B1376" s="145">
        <v>6794</v>
      </c>
      <c r="C1376" s="146" t="s">
        <v>6862</v>
      </c>
      <c r="D1376" s="147" t="s">
        <v>1503</v>
      </c>
      <c r="E1376" s="148" t="s">
        <v>6838</v>
      </c>
      <c r="F1376" s="147" t="s">
        <v>3311</v>
      </c>
      <c r="G1376" s="148" t="s">
        <v>2181</v>
      </c>
      <c r="H1376" s="147" t="s">
        <v>142</v>
      </c>
      <c r="I1376" s="147"/>
      <c r="J1376" s="147"/>
      <c r="K1376" s="147">
        <v>46207</v>
      </c>
      <c r="L1376" s="147">
        <v>7700</v>
      </c>
      <c r="M1376" s="147">
        <v>5390.7</v>
      </c>
      <c r="N1376" s="147">
        <v>48516.3</v>
      </c>
      <c r="O1376" s="147">
        <v>4220</v>
      </c>
      <c r="P1376" s="147">
        <v>2000</v>
      </c>
      <c r="Q1376" s="147">
        <v>1000</v>
      </c>
      <c r="R1376" s="147"/>
      <c r="S1376" s="147"/>
      <c r="T1376" s="147"/>
      <c r="U1376" s="147"/>
      <c r="V1376" s="147"/>
      <c r="W1376" s="147"/>
      <c r="X1376" s="147"/>
      <c r="Y1376" s="147"/>
      <c r="Z1376" s="147">
        <f t="shared" si="21"/>
        <v>7220</v>
      </c>
      <c r="AA1376" s="147">
        <v>66517.7</v>
      </c>
      <c r="AB1376" s="147"/>
      <c r="AC1376" s="147">
        <v>31121.51</v>
      </c>
      <c r="AD1376" s="147">
        <v>0</v>
      </c>
      <c r="AE1376" s="147">
        <v>10781.4</v>
      </c>
      <c r="AF1376" s="147">
        <v>12000</v>
      </c>
      <c r="AG1376" s="147">
        <v>449.8</v>
      </c>
      <c r="AH1376" s="147">
        <v>8683.9699999999993</v>
      </c>
      <c r="AI1376" s="147">
        <v>31915.17</v>
      </c>
      <c r="AJ1376" s="147">
        <v>34602.53</v>
      </c>
      <c r="AK1376" s="147"/>
      <c r="AL1376" s="147">
        <v>34602.53</v>
      </c>
      <c r="AM1376" s="147" t="s">
        <v>6863</v>
      </c>
      <c r="AN1376" s="147" t="s">
        <v>6864</v>
      </c>
      <c r="AO1376" s="1" t="s">
        <v>6865</v>
      </c>
      <c r="AP1376" s="149"/>
    </row>
    <row r="1377" spans="1:42" ht="38.25">
      <c r="A1377" s="2">
        <v>1371</v>
      </c>
      <c r="B1377" s="145">
        <v>6949</v>
      </c>
      <c r="C1377" s="146" t="s">
        <v>1330</v>
      </c>
      <c r="D1377" s="147" t="s">
        <v>1503</v>
      </c>
      <c r="E1377" s="148" t="s">
        <v>6838</v>
      </c>
      <c r="F1377" s="147" t="s">
        <v>3311</v>
      </c>
      <c r="G1377" s="148" t="s">
        <v>2821</v>
      </c>
      <c r="H1377" s="147" t="s">
        <v>143</v>
      </c>
      <c r="I1377" s="147"/>
      <c r="J1377" s="147"/>
      <c r="K1377" s="147">
        <v>32902</v>
      </c>
      <c r="L1377" s="147">
        <v>4388</v>
      </c>
      <c r="M1377" s="147">
        <v>3729</v>
      </c>
      <c r="N1377" s="147">
        <v>33561</v>
      </c>
      <c r="O1377" s="147">
        <v>2772</v>
      </c>
      <c r="P1377" s="147">
        <v>2000</v>
      </c>
      <c r="Q1377" s="147">
        <v>1000</v>
      </c>
      <c r="R1377" s="147"/>
      <c r="S1377" s="147"/>
      <c r="T1377" s="147"/>
      <c r="U1377" s="147"/>
      <c r="V1377" s="147"/>
      <c r="W1377" s="147"/>
      <c r="X1377" s="147"/>
      <c r="Y1377" s="147"/>
      <c r="Z1377" s="147">
        <f t="shared" si="21"/>
        <v>5772</v>
      </c>
      <c r="AA1377" s="147">
        <v>46791</v>
      </c>
      <c r="AB1377" s="147"/>
      <c r="AC1377" s="147">
        <v>10758.93</v>
      </c>
      <c r="AD1377" s="147">
        <v>0</v>
      </c>
      <c r="AE1377" s="147">
        <v>7458</v>
      </c>
      <c r="AF1377" s="147">
        <v>5000</v>
      </c>
      <c r="AG1377" s="147">
        <v>337.12</v>
      </c>
      <c r="AH1377" s="147">
        <v>1711.36</v>
      </c>
      <c r="AI1377" s="147">
        <v>14506.48</v>
      </c>
      <c r="AJ1377" s="147">
        <v>32284.52</v>
      </c>
      <c r="AK1377" s="147"/>
      <c r="AL1377" s="147">
        <v>32284.52</v>
      </c>
      <c r="AM1377" s="147" t="s">
        <v>6866</v>
      </c>
      <c r="AN1377" s="147" t="s">
        <v>6867</v>
      </c>
      <c r="AO1377" s="1" t="s">
        <v>6868</v>
      </c>
      <c r="AP1377" s="149"/>
    </row>
    <row r="1378" spans="1:42" ht="38.25">
      <c r="A1378" s="2">
        <v>1372</v>
      </c>
      <c r="B1378" s="145">
        <v>90031</v>
      </c>
      <c r="C1378" s="146" t="s">
        <v>6869</v>
      </c>
      <c r="D1378" s="147" t="s">
        <v>1503</v>
      </c>
      <c r="E1378" s="148" t="s">
        <v>6838</v>
      </c>
      <c r="F1378" s="147" t="s">
        <v>3311</v>
      </c>
      <c r="G1378" s="148"/>
      <c r="H1378" s="147" t="s">
        <v>3233</v>
      </c>
      <c r="I1378" s="147"/>
      <c r="J1378" s="147"/>
      <c r="K1378" s="147">
        <v>24702</v>
      </c>
      <c r="L1378" s="147"/>
      <c r="M1378" s="147">
        <v>0</v>
      </c>
      <c r="N1378" s="147">
        <v>24702</v>
      </c>
      <c r="O1378" s="147"/>
      <c r="P1378" s="147">
        <v>2000</v>
      </c>
      <c r="Q1378" s="147">
        <v>1000</v>
      </c>
      <c r="R1378" s="147"/>
      <c r="S1378" s="147"/>
      <c r="T1378" s="147"/>
      <c r="U1378" s="147"/>
      <c r="V1378" s="147">
        <v>0</v>
      </c>
      <c r="W1378" s="147"/>
      <c r="X1378" s="147"/>
      <c r="Y1378" s="147"/>
      <c r="Z1378" s="147">
        <f t="shared" si="21"/>
        <v>3000</v>
      </c>
      <c r="AA1378" s="147">
        <v>27702</v>
      </c>
      <c r="AB1378" s="147"/>
      <c r="AC1378" s="147"/>
      <c r="AD1378" s="147">
        <v>0</v>
      </c>
      <c r="AE1378" s="147">
        <v>0</v>
      </c>
      <c r="AF1378" s="147">
        <v>0</v>
      </c>
      <c r="AG1378" s="147">
        <v>277.02</v>
      </c>
      <c r="AH1378" s="147">
        <v>0</v>
      </c>
      <c r="AI1378" s="147">
        <v>277.02</v>
      </c>
      <c r="AJ1378" s="147">
        <v>27424.98</v>
      </c>
      <c r="AK1378" s="147"/>
      <c r="AL1378" s="147">
        <v>27424.98</v>
      </c>
      <c r="AM1378" s="147" t="s">
        <v>6870</v>
      </c>
      <c r="AN1378" s="147"/>
      <c r="AO1378" s="1">
        <v>0</v>
      </c>
      <c r="AP1378" s="149"/>
    </row>
    <row r="1379" spans="1:42" ht="38.25">
      <c r="A1379" s="2">
        <v>1373</v>
      </c>
      <c r="B1379" s="145">
        <v>5165</v>
      </c>
      <c r="C1379" s="146" t="s">
        <v>6871</v>
      </c>
      <c r="D1379" s="147" t="s">
        <v>1630</v>
      </c>
      <c r="E1379" s="148" t="s">
        <v>6872</v>
      </c>
      <c r="F1379" s="147" t="s">
        <v>3311</v>
      </c>
      <c r="G1379" s="148" t="s">
        <v>1777</v>
      </c>
      <c r="H1379" s="147" t="s">
        <v>145</v>
      </c>
      <c r="I1379" s="147"/>
      <c r="J1379" s="147"/>
      <c r="K1379" s="147">
        <v>52774</v>
      </c>
      <c r="L1379" s="147">
        <v>15831</v>
      </c>
      <c r="M1379" s="147">
        <v>6860.5</v>
      </c>
      <c r="N1379" s="147">
        <v>61744.5</v>
      </c>
      <c r="O1379" s="147">
        <v>4620</v>
      </c>
      <c r="P1379" s="147">
        <v>2000</v>
      </c>
      <c r="Q1379" s="147">
        <v>1000</v>
      </c>
      <c r="R1379" s="147"/>
      <c r="S1379" s="147"/>
      <c r="T1379" s="147">
        <v>2400</v>
      </c>
      <c r="U1379" s="147"/>
      <c r="V1379" s="147"/>
      <c r="W1379" s="147">
        <v>6000</v>
      </c>
      <c r="X1379" s="147"/>
      <c r="Y1379" s="147"/>
      <c r="Z1379" s="147">
        <f t="shared" si="21"/>
        <v>16020</v>
      </c>
      <c r="AA1379" s="147">
        <v>91485.5</v>
      </c>
      <c r="AB1379" s="147"/>
      <c r="AC1379" s="147">
        <v>42622.31</v>
      </c>
      <c r="AD1379" s="147">
        <v>0</v>
      </c>
      <c r="AE1379" s="147">
        <v>13721</v>
      </c>
      <c r="AF1379" s="147">
        <v>15000</v>
      </c>
      <c r="AG1379" s="147">
        <v>500</v>
      </c>
      <c r="AH1379" s="147">
        <v>20283.259999999998</v>
      </c>
      <c r="AI1379" s="147">
        <v>49504.26</v>
      </c>
      <c r="AJ1379" s="147">
        <v>41981.24</v>
      </c>
      <c r="AK1379" s="147"/>
      <c r="AL1379" s="147">
        <v>41981.24</v>
      </c>
      <c r="AM1379" s="147" t="s">
        <v>6873</v>
      </c>
      <c r="AN1379" s="147" t="s">
        <v>6874</v>
      </c>
      <c r="AO1379" s="1" t="s">
        <v>6875</v>
      </c>
      <c r="AP1379" s="149"/>
    </row>
    <row r="1380" spans="1:42" ht="38.25">
      <c r="A1380" s="2">
        <v>1374</v>
      </c>
      <c r="B1380" s="145">
        <v>5440</v>
      </c>
      <c r="C1380" s="146" t="s">
        <v>6876</v>
      </c>
      <c r="D1380" s="147" t="s">
        <v>1630</v>
      </c>
      <c r="E1380" s="148" t="s">
        <v>6872</v>
      </c>
      <c r="F1380" s="147" t="s">
        <v>3311</v>
      </c>
      <c r="G1380" s="148" t="s">
        <v>1752</v>
      </c>
      <c r="H1380" s="147" t="s">
        <v>142</v>
      </c>
      <c r="I1380" s="147"/>
      <c r="J1380" s="147"/>
      <c r="K1380" s="147">
        <v>46207</v>
      </c>
      <c r="L1380" s="147">
        <v>15400</v>
      </c>
      <c r="M1380" s="147">
        <v>6160.7</v>
      </c>
      <c r="N1380" s="147">
        <v>55446.3</v>
      </c>
      <c r="O1380" s="147">
        <v>4220</v>
      </c>
      <c r="P1380" s="147">
        <v>2000</v>
      </c>
      <c r="Q1380" s="147">
        <v>1000</v>
      </c>
      <c r="R1380" s="147"/>
      <c r="S1380" s="147"/>
      <c r="T1380" s="147"/>
      <c r="U1380" s="147"/>
      <c r="V1380" s="147"/>
      <c r="W1380" s="147"/>
      <c r="X1380" s="147"/>
      <c r="Y1380" s="147"/>
      <c r="Z1380" s="147">
        <f t="shared" si="21"/>
        <v>7220</v>
      </c>
      <c r="AA1380" s="147">
        <v>74987.7</v>
      </c>
      <c r="AB1380" s="147"/>
      <c r="AC1380" s="147">
        <v>26719.65</v>
      </c>
      <c r="AD1380" s="147">
        <v>0</v>
      </c>
      <c r="AE1380" s="147">
        <v>12321.4</v>
      </c>
      <c r="AF1380" s="147">
        <v>15000</v>
      </c>
      <c r="AG1380" s="147">
        <v>494.87</v>
      </c>
      <c r="AH1380" s="147">
        <v>9402.31</v>
      </c>
      <c r="AI1380" s="147">
        <v>37218.58</v>
      </c>
      <c r="AJ1380" s="147">
        <v>37769.120000000003</v>
      </c>
      <c r="AK1380" s="147"/>
      <c r="AL1380" s="147">
        <v>37769.120000000003</v>
      </c>
      <c r="AM1380" s="147" t="s">
        <v>6877</v>
      </c>
      <c r="AN1380" s="147" t="s">
        <v>6878</v>
      </c>
      <c r="AO1380" s="1" t="s">
        <v>6879</v>
      </c>
      <c r="AP1380" s="149"/>
    </row>
    <row r="1381" spans="1:42" ht="38.25">
      <c r="A1381" s="2">
        <v>1375</v>
      </c>
      <c r="B1381" s="145">
        <v>5504</v>
      </c>
      <c r="C1381" s="146" t="s">
        <v>1588</v>
      </c>
      <c r="D1381" s="147" t="s">
        <v>1630</v>
      </c>
      <c r="E1381" s="148" t="s">
        <v>6872</v>
      </c>
      <c r="F1381" s="147" t="s">
        <v>3311</v>
      </c>
      <c r="G1381" s="148" t="s">
        <v>1752</v>
      </c>
      <c r="H1381" s="147" t="s">
        <v>142</v>
      </c>
      <c r="I1381" s="147"/>
      <c r="J1381" s="147"/>
      <c r="K1381" s="147">
        <v>46207</v>
      </c>
      <c r="L1381" s="147">
        <v>15400</v>
      </c>
      <c r="M1381" s="147">
        <v>6160.7</v>
      </c>
      <c r="N1381" s="147">
        <v>55446.3</v>
      </c>
      <c r="O1381" s="147">
        <v>4220</v>
      </c>
      <c r="P1381" s="147">
        <v>2000</v>
      </c>
      <c r="Q1381" s="147">
        <v>1000</v>
      </c>
      <c r="R1381" s="147"/>
      <c r="S1381" s="147"/>
      <c r="T1381" s="147"/>
      <c r="U1381" s="147"/>
      <c r="V1381" s="147"/>
      <c r="W1381" s="147"/>
      <c r="X1381" s="147"/>
      <c r="Y1381" s="147"/>
      <c r="Z1381" s="147">
        <f t="shared" si="21"/>
        <v>7220</v>
      </c>
      <c r="AA1381" s="147">
        <v>74987.7</v>
      </c>
      <c r="AB1381" s="147"/>
      <c r="AC1381" s="147">
        <v>43270.01</v>
      </c>
      <c r="AD1381" s="147">
        <v>0</v>
      </c>
      <c r="AE1381" s="147">
        <v>12321.4</v>
      </c>
      <c r="AF1381" s="147">
        <v>10000</v>
      </c>
      <c r="AG1381" s="147">
        <v>497.54</v>
      </c>
      <c r="AH1381" s="147">
        <v>16183.65</v>
      </c>
      <c r="AI1381" s="147">
        <v>39002.589999999997</v>
      </c>
      <c r="AJ1381" s="147">
        <v>35985.11</v>
      </c>
      <c r="AK1381" s="147"/>
      <c r="AL1381" s="147">
        <v>35985.11</v>
      </c>
      <c r="AM1381" s="147" t="s">
        <v>6880</v>
      </c>
      <c r="AN1381" s="147" t="s">
        <v>6881</v>
      </c>
      <c r="AO1381" s="1" t="s">
        <v>6882</v>
      </c>
      <c r="AP1381" s="149"/>
    </row>
    <row r="1382" spans="1:42" ht="38.25">
      <c r="A1382" s="2">
        <v>1376</v>
      </c>
      <c r="B1382" s="145">
        <v>5652</v>
      </c>
      <c r="C1382" s="146" t="s">
        <v>6883</v>
      </c>
      <c r="D1382" s="147" t="s">
        <v>1630</v>
      </c>
      <c r="E1382" s="148" t="s">
        <v>6872</v>
      </c>
      <c r="F1382" s="147" t="s">
        <v>3311</v>
      </c>
      <c r="G1382" s="148" t="s">
        <v>1716</v>
      </c>
      <c r="H1382" s="147" t="s">
        <v>144</v>
      </c>
      <c r="I1382" s="147"/>
      <c r="J1382" s="147"/>
      <c r="K1382" s="147">
        <v>35420</v>
      </c>
      <c r="L1382" s="147">
        <v>12991</v>
      </c>
      <c r="M1382" s="147">
        <v>4841.1000000000004</v>
      </c>
      <c r="N1382" s="147">
        <v>43569.9</v>
      </c>
      <c r="O1382" s="147">
        <v>3344</v>
      </c>
      <c r="P1382" s="147">
        <v>2000</v>
      </c>
      <c r="Q1382" s="147">
        <v>1000</v>
      </c>
      <c r="R1382" s="147"/>
      <c r="S1382" s="147"/>
      <c r="T1382" s="147"/>
      <c r="U1382" s="147"/>
      <c r="V1382" s="147"/>
      <c r="W1382" s="147"/>
      <c r="X1382" s="147"/>
      <c r="Y1382" s="147"/>
      <c r="Z1382" s="147">
        <f t="shared" si="21"/>
        <v>6344</v>
      </c>
      <c r="AA1382" s="147">
        <v>59596.1</v>
      </c>
      <c r="AB1382" s="147"/>
      <c r="AC1382" s="147">
        <v>26159.279999999999</v>
      </c>
      <c r="AD1382" s="147">
        <v>0</v>
      </c>
      <c r="AE1382" s="147">
        <v>9682.2000000000007</v>
      </c>
      <c r="AF1382" s="147">
        <v>8000</v>
      </c>
      <c r="AG1382" s="147">
        <v>442.17</v>
      </c>
      <c r="AH1382" s="147">
        <v>6547.84</v>
      </c>
      <c r="AI1382" s="147">
        <v>24672.21</v>
      </c>
      <c r="AJ1382" s="147">
        <v>34923.89</v>
      </c>
      <c r="AK1382" s="147"/>
      <c r="AL1382" s="147">
        <v>34923.89</v>
      </c>
      <c r="AM1382" s="147" t="s">
        <v>6884</v>
      </c>
      <c r="AN1382" s="147" t="s">
        <v>6885</v>
      </c>
      <c r="AO1382" s="1" t="s">
        <v>6886</v>
      </c>
      <c r="AP1382" s="149"/>
    </row>
    <row r="1383" spans="1:42" ht="38.25">
      <c r="A1383" s="2">
        <v>1377</v>
      </c>
      <c r="B1383" s="145">
        <v>5814</v>
      </c>
      <c r="C1383" s="146" t="s">
        <v>6887</v>
      </c>
      <c r="D1383" s="147" t="s">
        <v>1630</v>
      </c>
      <c r="E1383" s="148" t="s">
        <v>6872</v>
      </c>
      <c r="F1383" s="147" t="s">
        <v>3311</v>
      </c>
      <c r="G1383" s="148" t="s">
        <v>1716</v>
      </c>
      <c r="H1383" s="147" t="s">
        <v>144</v>
      </c>
      <c r="I1383" s="147"/>
      <c r="J1383" s="147"/>
      <c r="K1383" s="147">
        <v>35420</v>
      </c>
      <c r="L1383" s="147">
        <v>12991</v>
      </c>
      <c r="M1383" s="147">
        <v>4841.1000000000004</v>
      </c>
      <c r="N1383" s="147">
        <v>43569.9</v>
      </c>
      <c r="O1383" s="147">
        <v>3344</v>
      </c>
      <c r="P1383" s="147">
        <v>2000</v>
      </c>
      <c r="Q1383" s="147">
        <v>1000</v>
      </c>
      <c r="R1383" s="147"/>
      <c r="S1383" s="147"/>
      <c r="T1383" s="147"/>
      <c r="U1383" s="147"/>
      <c r="V1383" s="147"/>
      <c r="W1383" s="147"/>
      <c r="X1383" s="147"/>
      <c r="Y1383" s="147"/>
      <c r="Z1383" s="147">
        <f t="shared" si="21"/>
        <v>6344</v>
      </c>
      <c r="AA1383" s="147">
        <v>59596.1</v>
      </c>
      <c r="AB1383" s="147"/>
      <c r="AC1383" s="147">
        <v>33186.629999999997</v>
      </c>
      <c r="AD1383" s="147">
        <v>0</v>
      </c>
      <c r="AE1383" s="147">
        <v>9682.2000000000007</v>
      </c>
      <c r="AF1383" s="147">
        <v>10000</v>
      </c>
      <c r="AG1383" s="147">
        <v>401.06</v>
      </c>
      <c r="AH1383" s="147">
        <v>7481.37</v>
      </c>
      <c r="AI1383" s="147">
        <v>27564.63</v>
      </c>
      <c r="AJ1383" s="147">
        <v>32031.47</v>
      </c>
      <c r="AK1383" s="147"/>
      <c r="AL1383" s="147">
        <v>32031.47</v>
      </c>
      <c r="AM1383" s="147" t="s">
        <v>6888</v>
      </c>
      <c r="AN1383" s="147" t="s">
        <v>6889</v>
      </c>
      <c r="AO1383" s="1" t="s">
        <v>6890</v>
      </c>
      <c r="AP1383" s="149"/>
    </row>
    <row r="1384" spans="1:42" ht="38.25">
      <c r="A1384" s="2">
        <v>1378</v>
      </c>
      <c r="B1384" s="145">
        <v>5825</v>
      </c>
      <c r="C1384" s="146" t="s">
        <v>6891</v>
      </c>
      <c r="D1384" s="147" t="s">
        <v>1630</v>
      </c>
      <c r="E1384" s="148" t="s">
        <v>6872</v>
      </c>
      <c r="F1384" s="147" t="s">
        <v>3311</v>
      </c>
      <c r="G1384" s="148" t="s">
        <v>1716</v>
      </c>
      <c r="H1384" s="147" t="s">
        <v>144</v>
      </c>
      <c r="I1384" s="147"/>
      <c r="J1384" s="147"/>
      <c r="K1384" s="147">
        <v>35420</v>
      </c>
      <c r="L1384" s="147">
        <v>12991</v>
      </c>
      <c r="M1384" s="147">
        <v>4841.1000000000004</v>
      </c>
      <c r="N1384" s="147">
        <v>43569.9</v>
      </c>
      <c r="O1384" s="147">
        <v>3344</v>
      </c>
      <c r="P1384" s="147">
        <v>2000</v>
      </c>
      <c r="Q1384" s="147">
        <v>1000</v>
      </c>
      <c r="R1384" s="147"/>
      <c r="S1384" s="147"/>
      <c r="T1384" s="147"/>
      <c r="U1384" s="147"/>
      <c r="V1384" s="147"/>
      <c r="W1384" s="147"/>
      <c r="X1384" s="147"/>
      <c r="Y1384" s="147"/>
      <c r="Z1384" s="147">
        <f t="shared" si="21"/>
        <v>6344</v>
      </c>
      <c r="AA1384" s="147">
        <v>59596.1</v>
      </c>
      <c r="AB1384" s="147"/>
      <c r="AC1384" s="147">
        <v>28175.3</v>
      </c>
      <c r="AD1384" s="147">
        <v>0</v>
      </c>
      <c r="AE1384" s="147">
        <v>9682.2000000000007</v>
      </c>
      <c r="AF1384" s="147">
        <v>10000</v>
      </c>
      <c r="AG1384" s="147">
        <v>421.77</v>
      </c>
      <c r="AH1384" s="147">
        <v>6527.24</v>
      </c>
      <c r="AI1384" s="147">
        <v>26631.21</v>
      </c>
      <c r="AJ1384" s="147">
        <v>32964.89</v>
      </c>
      <c r="AK1384" s="147"/>
      <c r="AL1384" s="147">
        <v>32964.89</v>
      </c>
      <c r="AM1384" s="147" t="s">
        <v>6892</v>
      </c>
      <c r="AN1384" s="147" t="s">
        <v>6893</v>
      </c>
      <c r="AO1384" s="1" t="s">
        <v>6894</v>
      </c>
      <c r="AP1384" s="149"/>
    </row>
    <row r="1385" spans="1:42" ht="38.25">
      <c r="A1385" s="2">
        <v>1379</v>
      </c>
      <c r="B1385" s="145">
        <v>5891</v>
      </c>
      <c r="C1385" s="146" t="s">
        <v>6895</v>
      </c>
      <c r="D1385" s="147" t="s">
        <v>1630</v>
      </c>
      <c r="E1385" s="148" t="s">
        <v>6872</v>
      </c>
      <c r="F1385" s="147" t="s">
        <v>3311</v>
      </c>
      <c r="G1385" s="148" t="s">
        <v>1693</v>
      </c>
      <c r="H1385" s="147" t="s">
        <v>142</v>
      </c>
      <c r="I1385" s="147"/>
      <c r="J1385" s="147"/>
      <c r="K1385" s="147">
        <v>46207</v>
      </c>
      <c r="L1385" s="147">
        <v>9240</v>
      </c>
      <c r="M1385" s="147">
        <v>5544.7</v>
      </c>
      <c r="N1385" s="147">
        <v>49902.3</v>
      </c>
      <c r="O1385" s="147">
        <v>4220</v>
      </c>
      <c r="P1385" s="147">
        <v>2000</v>
      </c>
      <c r="Q1385" s="147">
        <v>1000</v>
      </c>
      <c r="R1385" s="147"/>
      <c r="S1385" s="147"/>
      <c r="T1385" s="147"/>
      <c r="U1385" s="147"/>
      <c r="V1385" s="147"/>
      <c r="W1385" s="147"/>
      <c r="X1385" s="147"/>
      <c r="Y1385" s="147"/>
      <c r="Z1385" s="147">
        <f t="shared" si="21"/>
        <v>7220</v>
      </c>
      <c r="AA1385" s="147">
        <v>68211.7</v>
      </c>
      <c r="AB1385" s="147"/>
      <c r="AC1385" s="147">
        <v>35535.9</v>
      </c>
      <c r="AD1385" s="147">
        <v>0</v>
      </c>
      <c r="AE1385" s="147">
        <v>11089.4</v>
      </c>
      <c r="AF1385" s="147">
        <v>15000</v>
      </c>
      <c r="AG1385" s="147">
        <v>452.35</v>
      </c>
      <c r="AH1385" s="147">
        <v>11323.78</v>
      </c>
      <c r="AI1385" s="147">
        <v>37865.53</v>
      </c>
      <c r="AJ1385" s="147">
        <v>30346.17</v>
      </c>
      <c r="AK1385" s="147"/>
      <c r="AL1385" s="147">
        <v>30346.17</v>
      </c>
      <c r="AM1385" s="147" t="s">
        <v>6896</v>
      </c>
      <c r="AN1385" s="147" t="s">
        <v>6897</v>
      </c>
      <c r="AO1385" s="1" t="s">
        <v>6898</v>
      </c>
      <c r="AP1385" s="149"/>
    </row>
    <row r="1386" spans="1:42" ht="51">
      <c r="A1386" s="2">
        <v>1380</v>
      </c>
      <c r="B1386" s="145">
        <v>6044</v>
      </c>
      <c r="C1386" s="146" t="s">
        <v>6899</v>
      </c>
      <c r="D1386" s="147" t="s">
        <v>1630</v>
      </c>
      <c r="E1386" s="148" t="s">
        <v>6872</v>
      </c>
      <c r="F1386" s="147" t="s">
        <v>3311</v>
      </c>
      <c r="G1386" s="148" t="s">
        <v>1716</v>
      </c>
      <c r="H1386" s="147" t="s">
        <v>144</v>
      </c>
      <c r="I1386" s="147"/>
      <c r="J1386" s="147"/>
      <c r="K1386" s="147">
        <v>35420</v>
      </c>
      <c r="L1386" s="147">
        <v>12991</v>
      </c>
      <c r="M1386" s="147">
        <v>4841.1000000000004</v>
      </c>
      <c r="N1386" s="147">
        <v>43569.9</v>
      </c>
      <c r="O1386" s="147">
        <v>3344</v>
      </c>
      <c r="P1386" s="147">
        <v>2000</v>
      </c>
      <c r="Q1386" s="147">
        <v>1000</v>
      </c>
      <c r="R1386" s="147"/>
      <c r="S1386" s="147"/>
      <c r="T1386" s="147"/>
      <c r="U1386" s="147"/>
      <c r="V1386" s="147"/>
      <c r="W1386" s="147"/>
      <c r="X1386" s="147"/>
      <c r="Y1386" s="147"/>
      <c r="Z1386" s="147">
        <f t="shared" si="21"/>
        <v>6344</v>
      </c>
      <c r="AA1386" s="147">
        <v>59596.1</v>
      </c>
      <c r="AB1386" s="147"/>
      <c r="AC1386" s="147">
        <v>33331.910000000003</v>
      </c>
      <c r="AD1386" s="147">
        <v>0</v>
      </c>
      <c r="AE1386" s="147">
        <v>9682.2000000000007</v>
      </c>
      <c r="AF1386" s="147">
        <v>8000</v>
      </c>
      <c r="AG1386" s="147">
        <v>424.94</v>
      </c>
      <c r="AH1386" s="147">
        <v>7494.45</v>
      </c>
      <c r="AI1386" s="147">
        <v>25601.59</v>
      </c>
      <c r="AJ1386" s="147">
        <v>33994.51</v>
      </c>
      <c r="AK1386" s="147"/>
      <c r="AL1386" s="147">
        <v>33994.51</v>
      </c>
      <c r="AM1386" s="147" t="s">
        <v>6900</v>
      </c>
      <c r="AN1386" s="147" t="s">
        <v>6901</v>
      </c>
      <c r="AO1386" s="1" t="s">
        <v>6902</v>
      </c>
      <c r="AP1386" s="149"/>
    </row>
    <row r="1387" spans="1:42" ht="38.25">
      <c r="A1387" s="2">
        <v>1381</v>
      </c>
      <c r="B1387" s="145">
        <v>6448</v>
      </c>
      <c r="C1387" s="146" t="s">
        <v>6903</v>
      </c>
      <c r="D1387" s="147" t="s">
        <v>1630</v>
      </c>
      <c r="E1387" s="148" t="s">
        <v>6872</v>
      </c>
      <c r="F1387" s="147" t="s">
        <v>3311</v>
      </c>
      <c r="G1387" s="148" t="s">
        <v>1693</v>
      </c>
      <c r="H1387" s="147" t="s">
        <v>144</v>
      </c>
      <c r="I1387" s="147"/>
      <c r="J1387" s="147"/>
      <c r="K1387" s="147">
        <v>35420</v>
      </c>
      <c r="L1387" s="147">
        <v>7086</v>
      </c>
      <c r="M1387" s="147">
        <v>4250.6000000000004</v>
      </c>
      <c r="N1387" s="147">
        <v>38255.4</v>
      </c>
      <c r="O1387" s="147">
        <v>3344</v>
      </c>
      <c r="P1387" s="147">
        <v>2000</v>
      </c>
      <c r="Q1387" s="147">
        <v>1000</v>
      </c>
      <c r="R1387" s="147"/>
      <c r="S1387" s="147"/>
      <c r="T1387" s="147"/>
      <c r="U1387" s="147"/>
      <c r="V1387" s="147"/>
      <c r="W1387" s="147"/>
      <c r="X1387" s="147"/>
      <c r="Y1387" s="147"/>
      <c r="Z1387" s="147">
        <f t="shared" si="21"/>
        <v>6344</v>
      </c>
      <c r="AA1387" s="147">
        <v>53100.6</v>
      </c>
      <c r="AB1387" s="147"/>
      <c r="AC1387" s="147">
        <v>29617.97</v>
      </c>
      <c r="AD1387" s="147">
        <v>0</v>
      </c>
      <c r="AE1387" s="147">
        <v>8501.2000000000007</v>
      </c>
      <c r="AF1387" s="147">
        <v>5000</v>
      </c>
      <c r="AG1387" s="147">
        <v>466.56</v>
      </c>
      <c r="AH1387" s="147">
        <v>4913.96</v>
      </c>
      <c r="AI1387" s="147">
        <v>18881.72</v>
      </c>
      <c r="AJ1387" s="147">
        <v>34218.879999999997</v>
      </c>
      <c r="AK1387" s="147"/>
      <c r="AL1387" s="147">
        <v>34218.879999999997</v>
      </c>
      <c r="AM1387" s="147" t="s">
        <v>6904</v>
      </c>
      <c r="AN1387" s="147" t="s">
        <v>6905</v>
      </c>
      <c r="AO1387" s="1" t="s">
        <v>6906</v>
      </c>
      <c r="AP1387" s="149"/>
    </row>
    <row r="1388" spans="1:42" ht="38.25">
      <c r="A1388" s="2">
        <v>1382</v>
      </c>
      <c r="B1388" s="145">
        <v>6849</v>
      </c>
      <c r="C1388" s="146" t="s">
        <v>6907</v>
      </c>
      <c r="D1388" s="147" t="s">
        <v>1630</v>
      </c>
      <c r="E1388" s="148" t="s">
        <v>6872</v>
      </c>
      <c r="F1388" s="147" t="s">
        <v>3311</v>
      </c>
      <c r="G1388" s="148" t="s">
        <v>2821</v>
      </c>
      <c r="H1388" s="147" t="s">
        <v>144</v>
      </c>
      <c r="I1388" s="147"/>
      <c r="J1388" s="147"/>
      <c r="K1388" s="147">
        <v>35420</v>
      </c>
      <c r="L1388" s="147">
        <v>4724</v>
      </c>
      <c r="M1388" s="147">
        <v>4014.4</v>
      </c>
      <c r="N1388" s="147">
        <v>36129.599999999999</v>
      </c>
      <c r="O1388" s="147">
        <v>3344</v>
      </c>
      <c r="P1388" s="147">
        <v>2000</v>
      </c>
      <c r="Q1388" s="147">
        <v>1000</v>
      </c>
      <c r="R1388" s="147"/>
      <c r="S1388" s="147"/>
      <c r="T1388" s="147"/>
      <c r="U1388" s="147"/>
      <c r="V1388" s="147"/>
      <c r="W1388" s="147"/>
      <c r="X1388" s="147"/>
      <c r="Y1388" s="147"/>
      <c r="Z1388" s="147">
        <f t="shared" si="21"/>
        <v>6344</v>
      </c>
      <c r="AA1388" s="147">
        <v>50502.400000000001</v>
      </c>
      <c r="AB1388" s="147"/>
      <c r="AC1388" s="147">
        <v>8702.83</v>
      </c>
      <c r="AD1388" s="147">
        <v>0</v>
      </c>
      <c r="AE1388" s="147">
        <v>8028.8</v>
      </c>
      <c r="AF1388" s="147">
        <v>3000</v>
      </c>
      <c r="AG1388" s="147">
        <v>411.77</v>
      </c>
      <c r="AH1388" s="147">
        <v>1331.44</v>
      </c>
      <c r="AI1388" s="147">
        <v>12772.01</v>
      </c>
      <c r="AJ1388" s="147">
        <v>37730.39</v>
      </c>
      <c r="AK1388" s="147"/>
      <c r="AL1388" s="147">
        <v>37730.39</v>
      </c>
      <c r="AM1388" s="147" t="s">
        <v>6908</v>
      </c>
      <c r="AN1388" s="147" t="s">
        <v>6909</v>
      </c>
      <c r="AO1388" s="1" t="s">
        <v>6910</v>
      </c>
      <c r="AP1388" s="149"/>
    </row>
    <row r="1389" spans="1:42" ht="38.25">
      <c r="A1389" s="2">
        <v>1383</v>
      </c>
      <c r="B1389" s="145">
        <v>90069</v>
      </c>
      <c r="C1389" s="146" t="s">
        <v>6911</v>
      </c>
      <c r="D1389" s="147" t="s">
        <v>1630</v>
      </c>
      <c r="E1389" s="148" t="s">
        <v>6872</v>
      </c>
      <c r="F1389" s="147" t="s">
        <v>3311</v>
      </c>
      <c r="G1389" s="148"/>
      <c r="H1389" s="147" t="s">
        <v>3233</v>
      </c>
      <c r="I1389" s="147"/>
      <c r="J1389" s="147"/>
      <c r="K1389" s="147">
        <v>24702</v>
      </c>
      <c r="L1389" s="147"/>
      <c r="M1389" s="147">
        <v>0</v>
      </c>
      <c r="N1389" s="147">
        <v>24702</v>
      </c>
      <c r="O1389" s="147"/>
      <c r="P1389" s="147">
        <v>2000</v>
      </c>
      <c r="Q1389" s="147">
        <v>1000</v>
      </c>
      <c r="R1389" s="147"/>
      <c r="S1389" s="147"/>
      <c r="T1389" s="147"/>
      <c r="U1389" s="147"/>
      <c r="V1389" s="147">
        <v>0</v>
      </c>
      <c r="W1389" s="147"/>
      <c r="X1389" s="147"/>
      <c r="Y1389" s="147"/>
      <c r="Z1389" s="147">
        <f t="shared" si="21"/>
        <v>3000</v>
      </c>
      <c r="AA1389" s="147">
        <v>27702</v>
      </c>
      <c r="AB1389" s="147"/>
      <c r="AC1389" s="147"/>
      <c r="AD1389" s="147">
        <v>0</v>
      </c>
      <c r="AE1389" s="147">
        <v>0</v>
      </c>
      <c r="AF1389" s="147">
        <v>3000</v>
      </c>
      <c r="AG1389" s="147">
        <v>247.02</v>
      </c>
      <c r="AH1389" s="147">
        <v>0</v>
      </c>
      <c r="AI1389" s="147">
        <v>3247.02</v>
      </c>
      <c r="AJ1389" s="147">
        <v>24454.98</v>
      </c>
      <c r="AK1389" s="147"/>
      <c r="AL1389" s="147">
        <v>24454.98</v>
      </c>
      <c r="AM1389" s="147" t="s">
        <v>6912</v>
      </c>
      <c r="AN1389" s="147"/>
      <c r="AO1389" s="1" t="s">
        <v>6913</v>
      </c>
      <c r="AP1389" s="149"/>
    </row>
    <row r="1390" spans="1:42" ht="38.25">
      <c r="A1390" s="2">
        <v>1384</v>
      </c>
      <c r="B1390" s="145">
        <v>4961</v>
      </c>
      <c r="C1390" s="146" t="s">
        <v>1343</v>
      </c>
      <c r="D1390" s="147" t="s">
        <v>1512</v>
      </c>
      <c r="E1390" s="148" t="s">
        <v>6914</v>
      </c>
      <c r="F1390" s="147" t="s">
        <v>3311</v>
      </c>
      <c r="G1390" s="148" t="s">
        <v>1693</v>
      </c>
      <c r="H1390" s="147" t="s">
        <v>145</v>
      </c>
      <c r="I1390" s="147"/>
      <c r="J1390" s="147"/>
      <c r="K1390" s="147">
        <v>52774</v>
      </c>
      <c r="L1390" s="147">
        <v>10554</v>
      </c>
      <c r="M1390" s="147">
        <v>6332.8</v>
      </c>
      <c r="N1390" s="147">
        <v>56995.199999999997</v>
      </c>
      <c r="O1390" s="147">
        <v>4620</v>
      </c>
      <c r="P1390" s="147">
        <v>2000</v>
      </c>
      <c r="Q1390" s="147">
        <v>1000</v>
      </c>
      <c r="R1390" s="147"/>
      <c r="S1390" s="147"/>
      <c r="T1390" s="147">
        <v>2400</v>
      </c>
      <c r="U1390" s="147"/>
      <c r="V1390" s="147"/>
      <c r="W1390" s="147">
        <v>6000</v>
      </c>
      <c r="X1390" s="147"/>
      <c r="Y1390" s="147"/>
      <c r="Z1390" s="147">
        <f t="shared" si="21"/>
        <v>16020</v>
      </c>
      <c r="AA1390" s="147">
        <v>85680.8</v>
      </c>
      <c r="AB1390" s="147"/>
      <c r="AC1390" s="147">
        <v>40258.67</v>
      </c>
      <c r="AD1390" s="147">
        <v>0</v>
      </c>
      <c r="AE1390" s="147">
        <v>12665.6</v>
      </c>
      <c r="AF1390" s="147">
        <v>5000</v>
      </c>
      <c r="AG1390" s="147">
        <v>500</v>
      </c>
      <c r="AH1390" s="147">
        <v>17015.02</v>
      </c>
      <c r="AI1390" s="147">
        <v>35180.620000000003</v>
      </c>
      <c r="AJ1390" s="147">
        <v>50500.18</v>
      </c>
      <c r="AK1390" s="147"/>
      <c r="AL1390" s="147">
        <v>50500.18</v>
      </c>
      <c r="AM1390" s="147" t="s">
        <v>6915</v>
      </c>
      <c r="AN1390" s="147" t="s">
        <v>6916</v>
      </c>
      <c r="AO1390" s="1" t="s">
        <v>6917</v>
      </c>
      <c r="AP1390" s="149"/>
    </row>
    <row r="1391" spans="1:42" ht="38.25">
      <c r="A1391" s="2">
        <v>1385</v>
      </c>
      <c r="B1391" s="145">
        <v>5064</v>
      </c>
      <c r="C1391" s="146" t="s">
        <v>6918</v>
      </c>
      <c r="D1391" s="147" t="s">
        <v>1512</v>
      </c>
      <c r="E1391" s="148" t="s">
        <v>6914</v>
      </c>
      <c r="F1391" s="147" t="s">
        <v>3311</v>
      </c>
      <c r="G1391" s="148" t="s">
        <v>1752</v>
      </c>
      <c r="H1391" s="147" t="s">
        <v>4392</v>
      </c>
      <c r="I1391" s="147"/>
      <c r="J1391" s="147"/>
      <c r="K1391" s="147">
        <v>29728</v>
      </c>
      <c r="L1391" s="147">
        <v>9910</v>
      </c>
      <c r="M1391" s="147">
        <v>3963.8</v>
      </c>
      <c r="N1391" s="147">
        <v>35674.199999999997</v>
      </c>
      <c r="O1391" s="147">
        <v>2580</v>
      </c>
      <c r="P1391" s="147">
        <v>2000</v>
      </c>
      <c r="Q1391" s="147">
        <v>1000</v>
      </c>
      <c r="R1391" s="147"/>
      <c r="S1391" s="147"/>
      <c r="T1391" s="147"/>
      <c r="U1391" s="147"/>
      <c r="V1391" s="147"/>
      <c r="W1391" s="147"/>
      <c r="X1391" s="147"/>
      <c r="Y1391" s="147"/>
      <c r="Z1391" s="147">
        <f t="shared" si="21"/>
        <v>5580</v>
      </c>
      <c r="AA1391" s="147">
        <v>49181.8</v>
      </c>
      <c r="AB1391" s="147"/>
      <c r="AC1391" s="147">
        <v>23536.15</v>
      </c>
      <c r="AD1391" s="147">
        <v>0</v>
      </c>
      <c r="AE1391" s="147">
        <v>7927.6</v>
      </c>
      <c r="AF1391" s="147">
        <v>5000</v>
      </c>
      <c r="AG1391" s="147">
        <v>425.92</v>
      </c>
      <c r="AH1391" s="147">
        <v>4203.88</v>
      </c>
      <c r="AI1391" s="147">
        <v>17557.400000000001</v>
      </c>
      <c r="AJ1391" s="147">
        <v>31624.400000000001</v>
      </c>
      <c r="AK1391" s="147"/>
      <c r="AL1391" s="147">
        <v>31624.400000000001</v>
      </c>
      <c r="AM1391" s="147" t="s">
        <v>6919</v>
      </c>
      <c r="AN1391" s="147" t="s">
        <v>6920</v>
      </c>
      <c r="AO1391" s="1" t="s">
        <v>6921</v>
      </c>
      <c r="AP1391" s="149"/>
    </row>
    <row r="1392" spans="1:42" ht="38.25">
      <c r="A1392" s="2">
        <v>1386</v>
      </c>
      <c r="B1392" s="145">
        <v>5912</v>
      </c>
      <c r="C1392" s="146" t="s">
        <v>1601</v>
      </c>
      <c r="D1392" s="147" t="s">
        <v>1512</v>
      </c>
      <c r="E1392" s="148" t="s">
        <v>6914</v>
      </c>
      <c r="F1392" s="147" t="s">
        <v>3311</v>
      </c>
      <c r="G1392" s="148" t="s">
        <v>1716</v>
      </c>
      <c r="H1392" s="147" t="s">
        <v>144</v>
      </c>
      <c r="I1392" s="147"/>
      <c r="J1392" s="147"/>
      <c r="K1392" s="147">
        <v>35420</v>
      </c>
      <c r="L1392" s="147">
        <v>12991</v>
      </c>
      <c r="M1392" s="147">
        <v>4841.1000000000004</v>
      </c>
      <c r="N1392" s="147">
        <v>43569.9</v>
      </c>
      <c r="O1392" s="147">
        <v>3344</v>
      </c>
      <c r="P1392" s="147">
        <v>2000</v>
      </c>
      <c r="Q1392" s="147">
        <v>1000</v>
      </c>
      <c r="R1392" s="147"/>
      <c r="S1392" s="147"/>
      <c r="T1392" s="147"/>
      <c r="U1392" s="147"/>
      <c r="V1392" s="147"/>
      <c r="W1392" s="147"/>
      <c r="X1392" s="147"/>
      <c r="Y1392" s="147"/>
      <c r="Z1392" s="147">
        <f t="shared" si="21"/>
        <v>6344</v>
      </c>
      <c r="AA1392" s="147">
        <v>59596.1</v>
      </c>
      <c r="AB1392" s="147"/>
      <c r="AC1392" s="147">
        <v>31450.639999999999</v>
      </c>
      <c r="AD1392" s="147">
        <v>0</v>
      </c>
      <c r="AE1392" s="147">
        <v>9682.2000000000007</v>
      </c>
      <c r="AF1392" s="147">
        <v>10000</v>
      </c>
      <c r="AG1392" s="147">
        <v>445.2</v>
      </c>
      <c r="AH1392" s="147">
        <v>7439.09</v>
      </c>
      <c r="AI1392" s="147">
        <v>27566.49</v>
      </c>
      <c r="AJ1392" s="147">
        <v>32029.61</v>
      </c>
      <c r="AK1392" s="147"/>
      <c r="AL1392" s="147">
        <v>32029.61</v>
      </c>
      <c r="AM1392" s="147" t="s">
        <v>6922</v>
      </c>
      <c r="AN1392" s="147" t="s">
        <v>6923</v>
      </c>
      <c r="AO1392" s="1" t="s">
        <v>6924</v>
      </c>
      <c r="AP1392" s="149"/>
    </row>
    <row r="1393" spans="1:42" ht="38.25">
      <c r="A1393" s="2">
        <v>1387</v>
      </c>
      <c r="B1393" s="145">
        <v>5999</v>
      </c>
      <c r="C1393" s="146" t="s">
        <v>6925</v>
      </c>
      <c r="D1393" s="147" t="s">
        <v>1512</v>
      </c>
      <c r="E1393" s="148" t="s">
        <v>6914</v>
      </c>
      <c r="F1393" s="147" t="s">
        <v>3311</v>
      </c>
      <c r="G1393" s="148" t="s">
        <v>1716</v>
      </c>
      <c r="H1393" s="147" t="s">
        <v>144</v>
      </c>
      <c r="I1393" s="147"/>
      <c r="J1393" s="147"/>
      <c r="K1393" s="147">
        <v>35420</v>
      </c>
      <c r="L1393" s="147">
        <v>12991</v>
      </c>
      <c r="M1393" s="147">
        <v>4841.1000000000004</v>
      </c>
      <c r="N1393" s="147">
        <v>43569.9</v>
      </c>
      <c r="O1393" s="147">
        <v>3344</v>
      </c>
      <c r="P1393" s="147">
        <v>2000</v>
      </c>
      <c r="Q1393" s="147">
        <v>1000</v>
      </c>
      <c r="R1393" s="147"/>
      <c r="S1393" s="147"/>
      <c r="T1393" s="147"/>
      <c r="U1393" s="147"/>
      <c r="V1393" s="147"/>
      <c r="W1393" s="147"/>
      <c r="X1393" s="147"/>
      <c r="Y1393" s="147"/>
      <c r="Z1393" s="147">
        <f t="shared" si="21"/>
        <v>6344</v>
      </c>
      <c r="AA1393" s="147">
        <v>59596.1</v>
      </c>
      <c r="AB1393" s="147"/>
      <c r="AC1393" s="147">
        <v>27899.98</v>
      </c>
      <c r="AD1393" s="147">
        <v>0</v>
      </c>
      <c r="AE1393" s="147">
        <v>9682.2000000000007</v>
      </c>
      <c r="AF1393" s="147">
        <v>10000</v>
      </c>
      <c r="AG1393" s="147">
        <v>433.07</v>
      </c>
      <c r="AH1393" s="147">
        <v>7224.73</v>
      </c>
      <c r="AI1393" s="147">
        <v>27340</v>
      </c>
      <c r="AJ1393" s="147">
        <v>32256.1</v>
      </c>
      <c r="AK1393" s="147"/>
      <c r="AL1393" s="147">
        <v>32256.1</v>
      </c>
      <c r="AM1393" s="147" t="s">
        <v>6926</v>
      </c>
      <c r="AN1393" s="147" t="s">
        <v>6927</v>
      </c>
      <c r="AO1393" s="1" t="s">
        <v>6928</v>
      </c>
      <c r="AP1393" s="149"/>
    </row>
    <row r="1394" spans="1:42" ht="38.25">
      <c r="A1394" s="2">
        <v>1388</v>
      </c>
      <c r="B1394" s="145">
        <v>6198</v>
      </c>
      <c r="C1394" s="146" t="s">
        <v>6929</v>
      </c>
      <c r="D1394" s="147" t="s">
        <v>1512</v>
      </c>
      <c r="E1394" s="148" t="s">
        <v>6914</v>
      </c>
      <c r="F1394" s="147" t="s">
        <v>3311</v>
      </c>
      <c r="G1394" s="148" t="s">
        <v>1777</v>
      </c>
      <c r="H1394" s="147" t="s">
        <v>144</v>
      </c>
      <c r="I1394" s="147"/>
      <c r="J1394" s="147"/>
      <c r="K1394" s="147">
        <v>35420</v>
      </c>
      <c r="L1394" s="147">
        <v>10629</v>
      </c>
      <c r="M1394" s="147">
        <v>4604.8999999999996</v>
      </c>
      <c r="N1394" s="147">
        <v>41444.1</v>
      </c>
      <c r="O1394" s="147">
        <v>3344</v>
      </c>
      <c r="P1394" s="147">
        <v>2000</v>
      </c>
      <c r="Q1394" s="147">
        <v>1000</v>
      </c>
      <c r="R1394" s="147"/>
      <c r="S1394" s="147"/>
      <c r="T1394" s="147"/>
      <c r="U1394" s="147"/>
      <c r="V1394" s="147"/>
      <c r="W1394" s="147"/>
      <c r="X1394" s="147"/>
      <c r="Y1394" s="147"/>
      <c r="Z1394" s="147">
        <f t="shared" si="21"/>
        <v>6344</v>
      </c>
      <c r="AA1394" s="147">
        <v>56997.9</v>
      </c>
      <c r="AB1394" s="147"/>
      <c r="AC1394" s="147">
        <v>29689.91</v>
      </c>
      <c r="AD1394" s="147">
        <v>0</v>
      </c>
      <c r="AE1394" s="147">
        <v>9209.7999999999993</v>
      </c>
      <c r="AF1394" s="147">
        <v>7000</v>
      </c>
      <c r="AG1394" s="147">
        <v>403.91</v>
      </c>
      <c r="AH1394" s="147">
        <v>6361.29</v>
      </c>
      <c r="AI1394" s="147">
        <v>22975</v>
      </c>
      <c r="AJ1394" s="147">
        <v>34022.9</v>
      </c>
      <c r="AK1394" s="147"/>
      <c r="AL1394" s="147">
        <v>34022.9</v>
      </c>
      <c r="AM1394" s="147" t="s">
        <v>6930</v>
      </c>
      <c r="AN1394" s="147" t="s">
        <v>6931</v>
      </c>
      <c r="AO1394" s="1" t="s">
        <v>6932</v>
      </c>
      <c r="AP1394" s="149"/>
    </row>
    <row r="1395" spans="1:42" ht="38.25">
      <c r="A1395" s="2">
        <v>1389</v>
      </c>
      <c r="B1395" s="145">
        <v>6328</v>
      </c>
      <c r="C1395" s="146" t="s">
        <v>6933</v>
      </c>
      <c r="D1395" s="147" t="s">
        <v>1512</v>
      </c>
      <c r="E1395" s="148" t="s">
        <v>6914</v>
      </c>
      <c r="F1395" s="147" t="s">
        <v>3311</v>
      </c>
      <c r="G1395" s="148" t="s">
        <v>2181</v>
      </c>
      <c r="H1395" s="147" t="s">
        <v>144</v>
      </c>
      <c r="I1395" s="147"/>
      <c r="J1395" s="147"/>
      <c r="K1395" s="147">
        <v>35420</v>
      </c>
      <c r="L1395" s="147">
        <v>5905</v>
      </c>
      <c r="M1395" s="147">
        <v>4132.5</v>
      </c>
      <c r="N1395" s="147">
        <v>37192.5</v>
      </c>
      <c r="O1395" s="147">
        <v>3344</v>
      </c>
      <c r="P1395" s="147">
        <v>2000</v>
      </c>
      <c r="Q1395" s="147">
        <v>1000</v>
      </c>
      <c r="R1395" s="147"/>
      <c r="S1395" s="147"/>
      <c r="T1395" s="147"/>
      <c r="U1395" s="147"/>
      <c r="V1395" s="147"/>
      <c r="W1395" s="147"/>
      <c r="X1395" s="147"/>
      <c r="Y1395" s="147"/>
      <c r="Z1395" s="147">
        <f t="shared" si="21"/>
        <v>6344</v>
      </c>
      <c r="AA1395" s="147">
        <v>51801.5</v>
      </c>
      <c r="AB1395" s="147"/>
      <c r="AC1395" s="147">
        <v>26552.37</v>
      </c>
      <c r="AD1395" s="147">
        <v>0</v>
      </c>
      <c r="AE1395" s="147">
        <v>8265</v>
      </c>
      <c r="AF1395" s="147">
        <v>12000</v>
      </c>
      <c r="AG1395" s="147">
        <v>428.21</v>
      </c>
      <c r="AH1395" s="147">
        <v>4008.92</v>
      </c>
      <c r="AI1395" s="147">
        <v>24702.13</v>
      </c>
      <c r="AJ1395" s="147">
        <v>27099.37</v>
      </c>
      <c r="AK1395" s="147"/>
      <c r="AL1395" s="147">
        <v>27099.37</v>
      </c>
      <c r="AM1395" s="147" t="s">
        <v>6934</v>
      </c>
      <c r="AN1395" s="147" t="s">
        <v>6935</v>
      </c>
      <c r="AO1395" s="1" t="s">
        <v>6936</v>
      </c>
      <c r="AP1395" s="149"/>
    </row>
    <row r="1396" spans="1:42" ht="38.25">
      <c r="A1396" s="2">
        <v>1390</v>
      </c>
      <c r="B1396" s="145">
        <v>6784</v>
      </c>
      <c r="C1396" s="146" t="s">
        <v>6937</v>
      </c>
      <c r="D1396" s="147" t="s">
        <v>1512</v>
      </c>
      <c r="E1396" s="148" t="s">
        <v>6914</v>
      </c>
      <c r="F1396" s="147" t="s">
        <v>3311</v>
      </c>
      <c r="G1396" s="148" t="s">
        <v>2181</v>
      </c>
      <c r="H1396" s="147" t="s">
        <v>142</v>
      </c>
      <c r="I1396" s="147"/>
      <c r="J1396" s="147"/>
      <c r="K1396" s="147">
        <v>46207</v>
      </c>
      <c r="L1396" s="147">
        <v>7700</v>
      </c>
      <c r="M1396" s="147">
        <v>5390.7</v>
      </c>
      <c r="N1396" s="147">
        <v>48516.3</v>
      </c>
      <c r="O1396" s="147">
        <v>4220</v>
      </c>
      <c r="P1396" s="147">
        <v>2000</v>
      </c>
      <c r="Q1396" s="147">
        <v>1000</v>
      </c>
      <c r="R1396" s="147"/>
      <c r="S1396" s="147"/>
      <c r="T1396" s="147"/>
      <c r="U1396" s="147"/>
      <c r="V1396" s="147"/>
      <c r="W1396" s="147"/>
      <c r="X1396" s="147"/>
      <c r="Y1396" s="147"/>
      <c r="Z1396" s="147">
        <f t="shared" si="21"/>
        <v>7220</v>
      </c>
      <c r="AA1396" s="147">
        <v>66517.7</v>
      </c>
      <c r="AB1396" s="147"/>
      <c r="AC1396" s="147">
        <v>20150.23</v>
      </c>
      <c r="AD1396" s="147">
        <v>0</v>
      </c>
      <c r="AE1396" s="147">
        <v>10781.4</v>
      </c>
      <c r="AF1396" s="147">
        <v>12000</v>
      </c>
      <c r="AG1396" s="147">
        <v>441.19</v>
      </c>
      <c r="AH1396" s="147">
        <v>3890.63</v>
      </c>
      <c r="AI1396" s="147">
        <v>27113.22</v>
      </c>
      <c r="AJ1396" s="147">
        <v>39404.480000000003</v>
      </c>
      <c r="AK1396" s="147"/>
      <c r="AL1396" s="147">
        <v>39404.480000000003</v>
      </c>
      <c r="AM1396" s="147" t="s">
        <v>6938</v>
      </c>
      <c r="AN1396" s="147" t="s">
        <v>6939</v>
      </c>
      <c r="AO1396" s="1" t="s">
        <v>6940</v>
      </c>
      <c r="AP1396" s="149"/>
    </row>
    <row r="1397" spans="1:42" ht="38.25">
      <c r="A1397" s="2">
        <v>1391</v>
      </c>
      <c r="B1397" s="145">
        <v>6967</v>
      </c>
      <c r="C1397" s="146" t="s">
        <v>6941</v>
      </c>
      <c r="D1397" s="147" t="s">
        <v>1512</v>
      </c>
      <c r="E1397" s="148" t="s">
        <v>6914</v>
      </c>
      <c r="F1397" s="147" t="s">
        <v>3311</v>
      </c>
      <c r="G1397" s="148" t="s">
        <v>2821</v>
      </c>
      <c r="H1397" s="147" t="s">
        <v>143</v>
      </c>
      <c r="I1397" s="147"/>
      <c r="J1397" s="147"/>
      <c r="K1397" s="147">
        <v>32902</v>
      </c>
      <c r="L1397" s="147">
        <v>4388</v>
      </c>
      <c r="M1397" s="147">
        <v>3729</v>
      </c>
      <c r="N1397" s="147">
        <v>33561</v>
      </c>
      <c r="O1397" s="147">
        <v>2772</v>
      </c>
      <c r="P1397" s="147">
        <v>2000</v>
      </c>
      <c r="Q1397" s="147">
        <v>1000</v>
      </c>
      <c r="R1397" s="147"/>
      <c r="S1397" s="147"/>
      <c r="T1397" s="147"/>
      <c r="U1397" s="147"/>
      <c r="V1397" s="147"/>
      <c r="W1397" s="147"/>
      <c r="X1397" s="147"/>
      <c r="Y1397" s="147"/>
      <c r="Z1397" s="147">
        <f t="shared" si="21"/>
        <v>5772</v>
      </c>
      <c r="AA1397" s="147">
        <v>46791</v>
      </c>
      <c r="AB1397" s="147"/>
      <c r="AC1397" s="147">
        <v>19565.91</v>
      </c>
      <c r="AD1397" s="147">
        <v>0</v>
      </c>
      <c r="AE1397" s="147">
        <v>7458</v>
      </c>
      <c r="AF1397" s="147">
        <v>10000</v>
      </c>
      <c r="AG1397" s="147">
        <v>430.31</v>
      </c>
      <c r="AH1397" s="147">
        <v>1501.58</v>
      </c>
      <c r="AI1397" s="147">
        <v>19389.89</v>
      </c>
      <c r="AJ1397" s="147">
        <v>27401.11</v>
      </c>
      <c r="AK1397" s="147"/>
      <c r="AL1397" s="147">
        <v>27401.11</v>
      </c>
      <c r="AM1397" s="147" t="s">
        <v>6942</v>
      </c>
      <c r="AN1397" s="147" t="s">
        <v>6943</v>
      </c>
      <c r="AO1397" s="1" t="s">
        <v>6944</v>
      </c>
      <c r="AP1397" s="149"/>
    </row>
    <row r="1398" spans="1:42" ht="38.25">
      <c r="A1398" s="2">
        <v>1392</v>
      </c>
      <c r="B1398" s="145">
        <v>7092</v>
      </c>
      <c r="C1398" s="146" t="s">
        <v>1344</v>
      </c>
      <c r="D1398" s="147" t="s">
        <v>1512</v>
      </c>
      <c r="E1398" s="148" t="s">
        <v>6914</v>
      </c>
      <c r="F1398" s="147" t="s">
        <v>3311</v>
      </c>
      <c r="G1398" s="148" t="s">
        <v>3083</v>
      </c>
      <c r="H1398" s="147" t="s">
        <v>144</v>
      </c>
      <c r="I1398" s="147"/>
      <c r="J1398" s="147"/>
      <c r="K1398" s="147">
        <v>35420</v>
      </c>
      <c r="L1398" s="147">
        <v>2362</v>
      </c>
      <c r="M1398" s="147">
        <v>3778.2</v>
      </c>
      <c r="N1398" s="147">
        <v>34003.800000000003</v>
      </c>
      <c r="O1398" s="147">
        <v>3344</v>
      </c>
      <c r="P1398" s="147">
        <v>2000</v>
      </c>
      <c r="Q1398" s="147">
        <v>1000</v>
      </c>
      <c r="R1398" s="147"/>
      <c r="S1398" s="147"/>
      <c r="T1398" s="147"/>
      <c r="U1398" s="147"/>
      <c r="V1398" s="147"/>
      <c r="W1398" s="147"/>
      <c r="X1398" s="147"/>
      <c r="Y1398" s="147"/>
      <c r="Z1398" s="147">
        <f t="shared" si="21"/>
        <v>6344</v>
      </c>
      <c r="AA1398" s="147">
        <v>47904.2</v>
      </c>
      <c r="AB1398" s="147"/>
      <c r="AC1398" s="147">
        <v>6390.46</v>
      </c>
      <c r="AD1398" s="147"/>
      <c r="AE1398" s="147">
        <v>7556.4</v>
      </c>
      <c r="AF1398" s="147">
        <v>15000</v>
      </c>
      <c r="AG1398" s="147">
        <v>384.04</v>
      </c>
      <c r="AH1398" s="147">
        <v>0</v>
      </c>
      <c r="AI1398" s="147">
        <v>22940.44</v>
      </c>
      <c r="AJ1398" s="147">
        <v>24963.759999999998</v>
      </c>
      <c r="AK1398" s="147"/>
      <c r="AL1398" s="147">
        <v>24963.759999999998</v>
      </c>
      <c r="AM1398" s="147" t="s">
        <v>6945</v>
      </c>
      <c r="AN1398" s="147" t="s">
        <v>6946</v>
      </c>
      <c r="AO1398" s="1" t="s">
        <v>6947</v>
      </c>
      <c r="AP1398" s="149"/>
    </row>
    <row r="1399" spans="1:42" ht="38.25">
      <c r="A1399" s="2">
        <v>1393</v>
      </c>
      <c r="B1399" s="145">
        <v>4839</v>
      </c>
      <c r="C1399" s="146" t="s">
        <v>1320</v>
      </c>
      <c r="D1399" s="147" t="s">
        <v>1499</v>
      </c>
      <c r="E1399" s="148" t="s">
        <v>6948</v>
      </c>
      <c r="F1399" s="147" t="s">
        <v>3311</v>
      </c>
      <c r="G1399" s="148" t="s">
        <v>1686</v>
      </c>
      <c r="H1399" s="147" t="s">
        <v>145</v>
      </c>
      <c r="I1399" s="147"/>
      <c r="J1399" s="147"/>
      <c r="K1399" s="147">
        <v>52774</v>
      </c>
      <c r="L1399" s="147">
        <v>12313</v>
      </c>
      <c r="M1399" s="147">
        <v>6508.7</v>
      </c>
      <c r="N1399" s="147">
        <v>58578.3</v>
      </c>
      <c r="O1399" s="147">
        <v>4620</v>
      </c>
      <c r="P1399" s="147">
        <v>2000</v>
      </c>
      <c r="Q1399" s="147">
        <v>1000</v>
      </c>
      <c r="R1399" s="147"/>
      <c r="S1399" s="147"/>
      <c r="T1399" s="147">
        <v>2400</v>
      </c>
      <c r="U1399" s="147"/>
      <c r="V1399" s="147"/>
      <c r="W1399" s="147">
        <v>6000</v>
      </c>
      <c r="X1399" s="147"/>
      <c r="Y1399" s="147"/>
      <c r="Z1399" s="147">
        <f t="shared" si="21"/>
        <v>16020</v>
      </c>
      <c r="AA1399" s="147">
        <v>87615.7</v>
      </c>
      <c r="AB1399" s="147"/>
      <c r="AC1399" s="147">
        <v>38653.51</v>
      </c>
      <c r="AD1399" s="147">
        <v>0</v>
      </c>
      <c r="AE1399" s="147">
        <v>13017.4</v>
      </c>
      <c r="AF1399" s="147">
        <v>15000</v>
      </c>
      <c r="AG1399" s="147">
        <v>500</v>
      </c>
      <c r="AH1399" s="147">
        <v>18738.759999999998</v>
      </c>
      <c r="AI1399" s="147">
        <v>47256.160000000003</v>
      </c>
      <c r="AJ1399" s="147">
        <v>40359.54</v>
      </c>
      <c r="AK1399" s="147"/>
      <c r="AL1399" s="147">
        <v>40359.54</v>
      </c>
      <c r="AM1399" s="147" t="s">
        <v>6949</v>
      </c>
      <c r="AN1399" s="147" t="s">
        <v>6950</v>
      </c>
      <c r="AO1399" s="1" t="s">
        <v>6951</v>
      </c>
      <c r="AP1399" s="149"/>
    </row>
    <row r="1400" spans="1:42" ht="38.25">
      <c r="A1400" s="2">
        <v>1394</v>
      </c>
      <c r="B1400" s="145">
        <v>5477</v>
      </c>
      <c r="C1400" s="146" t="s">
        <v>6952</v>
      </c>
      <c r="D1400" s="147" t="s">
        <v>1499</v>
      </c>
      <c r="E1400" s="148" t="s">
        <v>6948</v>
      </c>
      <c r="F1400" s="147" t="s">
        <v>3311</v>
      </c>
      <c r="G1400" s="148" t="s">
        <v>1752</v>
      </c>
      <c r="H1400" s="147" t="s">
        <v>142</v>
      </c>
      <c r="I1400" s="147"/>
      <c r="J1400" s="147"/>
      <c r="K1400" s="147">
        <v>46207</v>
      </c>
      <c r="L1400" s="147">
        <v>15400</v>
      </c>
      <c r="M1400" s="147">
        <v>6160.7</v>
      </c>
      <c r="N1400" s="147">
        <v>55446.3</v>
      </c>
      <c r="O1400" s="147">
        <v>4220</v>
      </c>
      <c r="P1400" s="147">
        <v>2000</v>
      </c>
      <c r="Q1400" s="147">
        <v>1000</v>
      </c>
      <c r="R1400" s="147"/>
      <c r="S1400" s="147"/>
      <c r="T1400" s="147"/>
      <c r="U1400" s="147"/>
      <c r="V1400" s="147"/>
      <c r="W1400" s="147"/>
      <c r="X1400" s="147"/>
      <c r="Y1400" s="147"/>
      <c r="Z1400" s="147">
        <f t="shared" si="21"/>
        <v>7220</v>
      </c>
      <c r="AA1400" s="147">
        <v>74987.7</v>
      </c>
      <c r="AB1400" s="147"/>
      <c r="AC1400" s="147">
        <v>42465.599999999999</v>
      </c>
      <c r="AD1400" s="147">
        <v>0</v>
      </c>
      <c r="AE1400" s="147">
        <v>12321.4</v>
      </c>
      <c r="AF1400" s="147">
        <v>25000</v>
      </c>
      <c r="AG1400" s="147">
        <v>500.2</v>
      </c>
      <c r="AH1400" s="147">
        <v>15864.02</v>
      </c>
      <c r="AI1400" s="147">
        <v>53685.62</v>
      </c>
      <c r="AJ1400" s="147">
        <v>21302.080000000002</v>
      </c>
      <c r="AK1400" s="147"/>
      <c r="AL1400" s="147">
        <v>21302.080000000002</v>
      </c>
      <c r="AM1400" s="147" t="s">
        <v>6953</v>
      </c>
      <c r="AN1400" s="147" t="s">
        <v>6954</v>
      </c>
      <c r="AO1400" s="1" t="s">
        <v>6955</v>
      </c>
      <c r="AP1400" s="149"/>
    </row>
    <row r="1401" spans="1:42" ht="38.25">
      <c r="A1401" s="2">
        <v>1395</v>
      </c>
      <c r="B1401" s="145">
        <v>5591</v>
      </c>
      <c r="C1401" s="146" t="s">
        <v>1321</v>
      </c>
      <c r="D1401" s="147" t="s">
        <v>1499</v>
      </c>
      <c r="E1401" s="148" t="s">
        <v>6948</v>
      </c>
      <c r="F1401" s="147" t="s">
        <v>3311</v>
      </c>
      <c r="G1401" s="148" t="s">
        <v>1716</v>
      </c>
      <c r="H1401" s="147" t="s">
        <v>144</v>
      </c>
      <c r="I1401" s="147"/>
      <c r="J1401" s="147"/>
      <c r="K1401" s="147">
        <v>35420</v>
      </c>
      <c r="L1401" s="147">
        <v>12991</v>
      </c>
      <c r="M1401" s="147">
        <v>4841.1000000000004</v>
      </c>
      <c r="N1401" s="147">
        <v>43569.9</v>
      </c>
      <c r="O1401" s="147">
        <v>3344</v>
      </c>
      <c r="P1401" s="147">
        <v>2000</v>
      </c>
      <c r="Q1401" s="147">
        <v>1000</v>
      </c>
      <c r="R1401" s="147"/>
      <c r="S1401" s="147"/>
      <c r="T1401" s="147"/>
      <c r="U1401" s="147"/>
      <c r="V1401" s="147"/>
      <c r="W1401" s="147"/>
      <c r="X1401" s="147"/>
      <c r="Y1401" s="147"/>
      <c r="Z1401" s="147">
        <f t="shared" si="21"/>
        <v>6344</v>
      </c>
      <c r="AA1401" s="147">
        <v>59596.1</v>
      </c>
      <c r="AB1401" s="147"/>
      <c r="AC1401" s="147">
        <v>31227.14</v>
      </c>
      <c r="AD1401" s="147">
        <v>0</v>
      </c>
      <c r="AE1401" s="147">
        <v>9682.2000000000007</v>
      </c>
      <c r="AF1401" s="147">
        <v>15000</v>
      </c>
      <c r="AG1401" s="147">
        <v>482.02</v>
      </c>
      <c r="AH1401" s="147">
        <v>6088.25</v>
      </c>
      <c r="AI1401" s="147">
        <v>31252.47</v>
      </c>
      <c r="AJ1401" s="147">
        <v>28343.63</v>
      </c>
      <c r="AK1401" s="147"/>
      <c r="AL1401" s="147">
        <v>28343.63</v>
      </c>
      <c r="AM1401" s="147" t="s">
        <v>6956</v>
      </c>
      <c r="AN1401" s="147" t="s">
        <v>6957</v>
      </c>
      <c r="AO1401" s="1" t="s">
        <v>6958</v>
      </c>
      <c r="AP1401" s="149"/>
    </row>
    <row r="1402" spans="1:42" ht="38.25">
      <c r="A1402" s="2">
        <v>1396</v>
      </c>
      <c r="B1402" s="145">
        <v>5686</v>
      </c>
      <c r="C1402" s="146" t="s">
        <v>6959</v>
      </c>
      <c r="D1402" s="147" t="s">
        <v>1499</v>
      </c>
      <c r="E1402" s="148" t="s">
        <v>6948</v>
      </c>
      <c r="F1402" s="147" t="s">
        <v>3311</v>
      </c>
      <c r="G1402" s="148" t="s">
        <v>1716</v>
      </c>
      <c r="H1402" s="147" t="s">
        <v>144</v>
      </c>
      <c r="I1402" s="147"/>
      <c r="J1402" s="147"/>
      <c r="K1402" s="147">
        <v>35420</v>
      </c>
      <c r="L1402" s="147">
        <v>12991</v>
      </c>
      <c r="M1402" s="147">
        <v>4841.1000000000004</v>
      </c>
      <c r="N1402" s="147">
        <v>43569.9</v>
      </c>
      <c r="O1402" s="147">
        <v>3344</v>
      </c>
      <c r="P1402" s="147">
        <v>2000</v>
      </c>
      <c r="Q1402" s="147">
        <v>1000</v>
      </c>
      <c r="R1402" s="147"/>
      <c r="S1402" s="147"/>
      <c r="T1402" s="147"/>
      <c r="U1402" s="147"/>
      <c r="V1402" s="147"/>
      <c r="W1402" s="147"/>
      <c r="X1402" s="147"/>
      <c r="Y1402" s="147"/>
      <c r="Z1402" s="147">
        <f t="shared" si="21"/>
        <v>6344</v>
      </c>
      <c r="AA1402" s="147">
        <v>59596.1</v>
      </c>
      <c r="AB1402" s="147"/>
      <c r="AC1402" s="147">
        <v>32203.45</v>
      </c>
      <c r="AD1402" s="147">
        <v>0</v>
      </c>
      <c r="AE1402" s="147">
        <v>9682.2000000000007</v>
      </c>
      <c r="AF1402" s="147">
        <v>12000</v>
      </c>
      <c r="AG1402" s="147">
        <v>414.78</v>
      </c>
      <c r="AH1402" s="147">
        <v>6767.48</v>
      </c>
      <c r="AI1402" s="147">
        <v>28864.46</v>
      </c>
      <c r="AJ1402" s="147">
        <v>30731.64</v>
      </c>
      <c r="AK1402" s="147"/>
      <c r="AL1402" s="147">
        <v>30731.64</v>
      </c>
      <c r="AM1402" s="147" t="s">
        <v>6960</v>
      </c>
      <c r="AN1402" s="147" t="s">
        <v>6961</v>
      </c>
      <c r="AO1402" s="1" t="s">
        <v>6962</v>
      </c>
      <c r="AP1402" s="149"/>
    </row>
    <row r="1403" spans="1:42" ht="38.25">
      <c r="A1403" s="2">
        <v>1397</v>
      </c>
      <c r="B1403" s="145">
        <v>5868</v>
      </c>
      <c r="C1403" s="146" t="s">
        <v>6963</v>
      </c>
      <c r="D1403" s="147" t="s">
        <v>1499</v>
      </c>
      <c r="E1403" s="148" t="s">
        <v>6948</v>
      </c>
      <c r="F1403" s="147" t="s">
        <v>3311</v>
      </c>
      <c r="G1403" s="148" t="s">
        <v>1716</v>
      </c>
      <c r="H1403" s="147" t="s">
        <v>144</v>
      </c>
      <c r="I1403" s="147"/>
      <c r="J1403" s="147"/>
      <c r="K1403" s="147">
        <v>35420</v>
      </c>
      <c r="L1403" s="147">
        <v>12991</v>
      </c>
      <c r="M1403" s="147">
        <v>4841.1000000000004</v>
      </c>
      <c r="N1403" s="147">
        <v>43569.9</v>
      </c>
      <c r="O1403" s="147">
        <v>3344</v>
      </c>
      <c r="P1403" s="147">
        <v>2000</v>
      </c>
      <c r="Q1403" s="147">
        <v>1000</v>
      </c>
      <c r="R1403" s="147"/>
      <c r="S1403" s="147"/>
      <c r="T1403" s="147"/>
      <c r="U1403" s="147"/>
      <c r="V1403" s="147"/>
      <c r="W1403" s="147"/>
      <c r="X1403" s="147"/>
      <c r="Y1403" s="147"/>
      <c r="Z1403" s="147">
        <f t="shared" si="21"/>
        <v>6344</v>
      </c>
      <c r="AA1403" s="147">
        <v>59596.1</v>
      </c>
      <c r="AB1403" s="147"/>
      <c r="AC1403" s="147">
        <v>13616.69</v>
      </c>
      <c r="AD1403" s="147">
        <v>0</v>
      </c>
      <c r="AE1403" s="147">
        <v>9682.2000000000007</v>
      </c>
      <c r="AF1403" s="147">
        <v>3000</v>
      </c>
      <c r="AG1403" s="147">
        <v>471.69</v>
      </c>
      <c r="AH1403" s="147">
        <v>3431.49</v>
      </c>
      <c r="AI1403" s="147">
        <v>16585.38</v>
      </c>
      <c r="AJ1403" s="147">
        <v>43010.720000000001</v>
      </c>
      <c r="AK1403" s="147"/>
      <c r="AL1403" s="147">
        <v>43010.720000000001</v>
      </c>
      <c r="AM1403" s="147" t="s">
        <v>6964</v>
      </c>
      <c r="AN1403" s="147" t="s">
        <v>6965</v>
      </c>
      <c r="AO1403" s="1" t="s">
        <v>6966</v>
      </c>
      <c r="AP1403" s="149"/>
    </row>
    <row r="1404" spans="1:42" ht="38.25">
      <c r="A1404" s="2">
        <v>1398</v>
      </c>
      <c r="B1404" s="145">
        <v>5961</v>
      </c>
      <c r="C1404" s="146" t="s">
        <v>6967</v>
      </c>
      <c r="D1404" s="147" t="s">
        <v>1499</v>
      </c>
      <c r="E1404" s="148" t="s">
        <v>6948</v>
      </c>
      <c r="F1404" s="147" t="s">
        <v>3311</v>
      </c>
      <c r="G1404" s="148" t="s">
        <v>1716</v>
      </c>
      <c r="H1404" s="147" t="s">
        <v>144</v>
      </c>
      <c r="I1404" s="147"/>
      <c r="J1404" s="147"/>
      <c r="K1404" s="147">
        <v>35420</v>
      </c>
      <c r="L1404" s="147">
        <v>12991</v>
      </c>
      <c r="M1404" s="147">
        <v>4841.1000000000004</v>
      </c>
      <c r="N1404" s="147">
        <v>43569.9</v>
      </c>
      <c r="O1404" s="147">
        <v>3344</v>
      </c>
      <c r="P1404" s="147">
        <v>2000</v>
      </c>
      <c r="Q1404" s="147">
        <v>1000</v>
      </c>
      <c r="R1404" s="147"/>
      <c r="S1404" s="147"/>
      <c r="T1404" s="147"/>
      <c r="U1404" s="147"/>
      <c r="V1404" s="147"/>
      <c r="W1404" s="147"/>
      <c r="X1404" s="147"/>
      <c r="Y1404" s="147"/>
      <c r="Z1404" s="147">
        <f t="shared" si="21"/>
        <v>6344</v>
      </c>
      <c r="AA1404" s="147">
        <v>59596.1</v>
      </c>
      <c r="AB1404" s="147"/>
      <c r="AC1404" s="147">
        <v>41768.199999999997</v>
      </c>
      <c r="AD1404" s="147">
        <v>0</v>
      </c>
      <c r="AE1404" s="147">
        <v>9682.2000000000007</v>
      </c>
      <c r="AF1404" s="147">
        <v>20000</v>
      </c>
      <c r="AG1404" s="147">
        <v>434.01</v>
      </c>
      <c r="AH1404" s="147">
        <v>11364.58</v>
      </c>
      <c r="AI1404" s="147">
        <v>41480.79</v>
      </c>
      <c r="AJ1404" s="147">
        <v>18115.310000000001</v>
      </c>
      <c r="AK1404" s="147"/>
      <c r="AL1404" s="147">
        <v>18115.310000000001</v>
      </c>
      <c r="AM1404" s="147" t="s">
        <v>6968</v>
      </c>
      <c r="AN1404" s="147" t="s">
        <v>6969</v>
      </c>
      <c r="AO1404" s="1" t="s">
        <v>6970</v>
      </c>
      <c r="AP1404" s="149"/>
    </row>
    <row r="1405" spans="1:42" ht="38.25">
      <c r="A1405" s="2">
        <v>1399</v>
      </c>
      <c r="B1405" s="145">
        <v>6173</v>
      </c>
      <c r="C1405" s="146" t="s">
        <v>6971</v>
      </c>
      <c r="D1405" s="147" t="s">
        <v>1499</v>
      </c>
      <c r="E1405" s="148" t="s">
        <v>6948</v>
      </c>
      <c r="F1405" s="147" t="s">
        <v>3311</v>
      </c>
      <c r="G1405" s="148" t="s">
        <v>3742</v>
      </c>
      <c r="H1405" s="147" t="s">
        <v>615</v>
      </c>
      <c r="I1405" s="147"/>
      <c r="J1405" s="147"/>
      <c r="K1405" s="147">
        <v>43689</v>
      </c>
      <c r="L1405" s="147">
        <v>1456</v>
      </c>
      <c r="M1405" s="147">
        <v>4514.5</v>
      </c>
      <c r="N1405" s="147">
        <v>40630.5</v>
      </c>
      <c r="O1405" s="147">
        <v>3850</v>
      </c>
      <c r="P1405" s="147">
        <v>2000</v>
      </c>
      <c r="Q1405" s="147">
        <v>1000</v>
      </c>
      <c r="R1405" s="147"/>
      <c r="S1405" s="147"/>
      <c r="T1405" s="147"/>
      <c r="U1405" s="147"/>
      <c r="V1405" s="147"/>
      <c r="W1405" s="147"/>
      <c r="X1405" s="147"/>
      <c r="Y1405" s="147"/>
      <c r="Z1405" s="147">
        <f t="shared" si="21"/>
        <v>6850</v>
      </c>
      <c r="AA1405" s="147">
        <v>56509.5</v>
      </c>
      <c r="AB1405" s="147"/>
      <c r="AC1405" s="147">
        <v>17326.150000000001</v>
      </c>
      <c r="AD1405" s="147">
        <v>0</v>
      </c>
      <c r="AE1405" s="147">
        <v>9029</v>
      </c>
      <c r="AF1405" s="147">
        <v>5000</v>
      </c>
      <c r="AG1405" s="147">
        <v>458.08</v>
      </c>
      <c r="AH1405" s="147">
        <v>2850.95</v>
      </c>
      <c r="AI1405" s="147">
        <v>17338.03</v>
      </c>
      <c r="AJ1405" s="147">
        <v>39171.47</v>
      </c>
      <c r="AK1405" s="147"/>
      <c r="AL1405" s="147">
        <v>39171.47</v>
      </c>
      <c r="AM1405" s="147" t="s">
        <v>6972</v>
      </c>
      <c r="AN1405" s="147" t="s">
        <v>6973</v>
      </c>
      <c r="AO1405" s="1" t="s">
        <v>6974</v>
      </c>
      <c r="AP1405" s="149"/>
    </row>
    <row r="1406" spans="1:42" ht="38.25">
      <c r="A1406" s="2">
        <v>1400</v>
      </c>
      <c r="B1406" s="145">
        <v>6819</v>
      </c>
      <c r="C1406" s="146" t="s">
        <v>6975</v>
      </c>
      <c r="D1406" s="147" t="s">
        <v>1499</v>
      </c>
      <c r="E1406" s="148" t="s">
        <v>6948</v>
      </c>
      <c r="F1406" s="147" t="s">
        <v>3311</v>
      </c>
      <c r="G1406" s="148" t="s">
        <v>2821</v>
      </c>
      <c r="H1406" s="147" t="s">
        <v>142</v>
      </c>
      <c r="I1406" s="147"/>
      <c r="J1406" s="147"/>
      <c r="K1406" s="147">
        <v>46207</v>
      </c>
      <c r="L1406" s="147">
        <v>6160</v>
      </c>
      <c r="M1406" s="147">
        <v>5236.7</v>
      </c>
      <c r="N1406" s="147">
        <v>47130.3</v>
      </c>
      <c r="O1406" s="147">
        <v>4220</v>
      </c>
      <c r="P1406" s="147">
        <v>2000</v>
      </c>
      <c r="Q1406" s="147">
        <v>1000</v>
      </c>
      <c r="R1406" s="147"/>
      <c r="S1406" s="147"/>
      <c r="T1406" s="147"/>
      <c r="U1406" s="147"/>
      <c r="V1406" s="147"/>
      <c r="W1406" s="147"/>
      <c r="X1406" s="147"/>
      <c r="Y1406" s="147"/>
      <c r="Z1406" s="147">
        <f t="shared" si="21"/>
        <v>7220</v>
      </c>
      <c r="AA1406" s="147">
        <v>64823.7</v>
      </c>
      <c r="AB1406" s="147"/>
      <c r="AC1406" s="147">
        <v>13394.79</v>
      </c>
      <c r="AD1406" s="147">
        <v>0</v>
      </c>
      <c r="AE1406" s="147">
        <v>10473.4</v>
      </c>
      <c r="AF1406" s="147">
        <v>0</v>
      </c>
      <c r="AG1406" s="147">
        <v>431.1</v>
      </c>
      <c r="AH1406" s="147">
        <v>2966.43</v>
      </c>
      <c r="AI1406" s="147">
        <v>13870.93</v>
      </c>
      <c r="AJ1406" s="147">
        <v>50952.77</v>
      </c>
      <c r="AK1406" s="147"/>
      <c r="AL1406" s="147">
        <v>50952.77</v>
      </c>
      <c r="AM1406" s="147" t="s">
        <v>6976</v>
      </c>
      <c r="AN1406" s="147" t="s">
        <v>6977</v>
      </c>
      <c r="AO1406" s="1" t="s">
        <v>6978</v>
      </c>
      <c r="AP1406" s="149"/>
    </row>
    <row r="1407" spans="1:42" ht="38.25">
      <c r="A1407" s="2">
        <v>1401</v>
      </c>
      <c r="B1407" s="145">
        <v>6853</v>
      </c>
      <c r="C1407" s="146" t="s">
        <v>6979</v>
      </c>
      <c r="D1407" s="147" t="s">
        <v>1499</v>
      </c>
      <c r="E1407" s="148" t="s">
        <v>6948</v>
      </c>
      <c r="F1407" s="147" t="s">
        <v>3311</v>
      </c>
      <c r="G1407" s="148" t="s">
        <v>2821</v>
      </c>
      <c r="H1407" s="147" t="s">
        <v>144</v>
      </c>
      <c r="I1407" s="147"/>
      <c r="J1407" s="147"/>
      <c r="K1407" s="147">
        <v>35420</v>
      </c>
      <c r="L1407" s="147">
        <v>4724</v>
      </c>
      <c r="M1407" s="147">
        <v>4014.4</v>
      </c>
      <c r="N1407" s="147">
        <v>36129.599999999999</v>
      </c>
      <c r="O1407" s="147">
        <v>3344</v>
      </c>
      <c r="P1407" s="147">
        <v>2000</v>
      </c>
      <c r="Q1407" s="147">
        <v>1000</v>
      </c>
      <c r="R1407" s="147"/>
      <c r="S1407" s="147"/>
      <c r="T1407" s="147"/>
      <c r="U1407" s="147"/>
      <c r="V1407" s="147"/>
      <c r="W1407" s="147"/>
      <c r="X1407" s="147"/>
      <c r="Y1407" s="147"/>
      <c r="Z1407" s="147">
        <f t="shared" si="21"/>
        <v>6344</v>
      </c>
      <c r="AA1407" s="147">
        <v>50502.400000000001</v>
      </c>
      <c r="AB1407" s="147"/>
      <c r="AC1407" s="147">
        <v>21210.02</v>
      </c>
      <c r="AD1407" s="147">
        <v>0</v>
      </c>
      <c r="AE1407" s="147">
        <v>8028.8</v>
      </c>
      <c r="AF1407" s="147">
        <v>17000</v>
      </c>
      <c r="AG1407" s="147">
        <v>486.77</v>
      </c>
      <c r="AH1407" s="147">
        <v>1216.07</v>
      </c>
      <c r="AI1407" s="147">
        <v>26731.64</v>
      </c>
      <c r="AJ1407" s="147">
        <v>23770.76</v>
      </c>
      <c r="AK1407" s="147"/>
      <c r="AL1407" s="147">
        <v>23770.76</v>
      </c>
      <c r="AM1407" s="147" t="s">
        <v>6980</v>
      </c>
      <c r="AN1407" s="147" t="s">
        <v>6981</v>
      </c>
      <c r="AO1407" s="1" t="s">
        <v>6982</v>
      </c>
      <c r="AP1407" s="149"/>
    </row>
    <row r="1408" spans="1:42" ht="38.25">
      <c r="A1408" s="2">
        <v>1402</v>
      </c>
      <c r="B1408" s="145">
        <v>5322</v>
      </c>
      <c r="C1408" s="146" t="s">
        <v>1590</v>
      </c>
      <c r="D1408" s="147" t="s">
        <v>1502</v>
      </c>
      <c r="E1408" s="148" t="s">
        <v>6983</v>
      </c>
      <c r="F1408" s="147" t="s">
        <v>3311</v>
      </c>
      <c r="G1408" s="148" t="s">
        <v>1885</v>
      </c>
      <c r="H1408" s="147" t="s">
        <v>144</v>
      </c>
      <c r="I1408" s="147" t="s">
        <v>1959</v>
      </c>
      <c r="J1408" s="147"/>
      <c r="K1408" s="147">
        <v>38491</v>
      </c>
      <c r="L1408" s="147">
        <v>16679</v>
      </c>
      <c r="M1408" s="147">
        <v>5517</v>
      </c>
      <c r="N1408" s="147">
        <v>49653</v>
      </c>
      <c r="O1408" s="147">
        <v>3344</v>
      </c>
      <c r="P1408" s="147">
        <v>2000</v>
      </c>
      <c r="Q1408" s="147">
        <v>1000</v>
      </c>
      <c r="R1408" s="147"/>
      <c r="S1408" s="147"/>
      <c r="T1408" s="147"/>
      <c r="U1408" s="147"/>
      <c r="V1408" s="147"/>
      <c r="W1408" s="147"/>
      <c r="X1408" s="147"/>
      <c r="Y1408" s="147"/>
      <c r="Z1408" s="147">
        <f t="shared" si="21"/>
        <v>6344</v>
      </c>
      <c r="AA1408" s="147">
        <v>67031</v>
      </c>
      <c r="AB1408" s="147"/>
      <c r="AC1408" s="147">
        <v>48627.43</v>
      </c>
      <c r="AD1408" s="147">
        <v>0</v>
      </c>
      <c r="AE1408" s="147">
        <v>11034</v>
      </c>
      <c r="AF1408" s="147">
        <v>14000</v>
      </c>
      <c r="AG1408" s="147">
        <v>494.19</v>
      </c>
      <c r="AH1408" s="147">
        <v>16013.36</v>
      </c>
      <c r="AI1408" s="147">
        <v>41541.550000000003</v>
      </c>
      <c r="AJ1408" s="147">
        <v>25489.45</v>
      </c>
      <c r="AK1408" s="147"/>
      <c r="AL1408" s="147">
        <v>25489.45</v>
      </c>
      <c r="AM1408" s="147" t="s">
        <v>6984</v>
      </c>
      <c r="AN1408" s="147" t="s">
        <v>6985</v>
      </c>
      <c r="AO1408" s="1" t="s">
        <v>6986</v>
      </c>
      <c r="AP1408" s="149"/>
    </row>
    <row r="1409" spans="1:42" ht="38.25">
      <c r="A1409" s="2">
        <v>1403</v>
      </c>
      <c r="B1409" s="145">
        <v>5379</v>
      </c>
      <c r="C1409" s="146" t="s">
        <v>1327</v>
      </c>
      <c r="D1409" s="147" t="s">
        <v>1502</v>
      </c>
      <c r="E1409" s="148" t="s">
        <v>6983</v>
      </c>
      <c r="F1409" s="147" t="s">
        <v>3311</v>
      </c>
      <c r="G1409" s="148" t="s">
        <v>1686</v>
      </c>
      <c r="H1409" s="147" t="s">
        <v>145</v>
      </c>
      <c r="I1409" s="147"/>
      <c r="J1409" s="147"/>
      <c r="K1409" s="147">
        <v>52774</v>
      </c>
      <c r="L1409" s="147">
        <v>12313</v>
      </c>
      <c r="M1409" s="147">
        <v>6508.7</v>
      </c>
      <c r="N1409" s="147">
        <v>58578.3</v>
      </c>
      <c r="O1409" s="147">
        <v>4620</v>
      </c>
      <c r="P1409" s="147">
        <v>2000</v>
      </c>
      <c r="Q1409" s="147">
        <v>1000</v>
      </c>
      <c r="R1409" s="147"/>
      <c r="S1409" s="147"/>
      <c r="T1409" s="147">
        <v>2400</v>
      </c>
      <c r="U1409" s="147"/>
      <c r="V1409" s="147"/>
      <c r="W1409" s="147">
        <v>6000</v>
      </c>
      <c r="X1409" s="147"/>
      <c r="Y1409" s="147"/>
      <c r="Z1409" s="147">
        <f t="shared" si="21"/>
        <v>16020</v>
      </c>
      <c r="AA1409" s="147">
        <v>87615.7</v>
      </c>
      <c r="AB1409" s="147"/>
      <c r="AC1409" s="147">
        <v>27650.37</v>
      </c>
      <c r="AD1409" s="147">
        <v>0</v>
      </c>
      <c r="AE1409" s="147">
        <v>13017.4</v>
      </c>
      <c r="AF1409" s="147">
        <v>12000</v>
      </c>
      <c r="AG1409" s="147">
        <v>500</v>
      </c>
      <c r="AH1409" s="147">
        <v>13379.59</v>
      </c>
      <c r="AI1409" s="147">
        <v>38896.99</v>
      </c>
      <c r="AJ1409" s="147">
        <v>48718.71</v>
      </c>
      <c r="AK1409" s="147"/>
      <c r="AL1409" s="147">
        <v>48718.71</v>
      </c>
      <c r="AM1409" s="147" t="s">
        <v>6987</v>
      </c>
      <c r="AN1409" s="147" t="s">
        <v>6988</v>
      </c>
      <c r="AO1409" s="1" t="s">
        <v>6989</v>
      </c>
      <c r="AP1409" s="149"/>
    </row>
    <row r="1410" spans="1:42" ht="38.25">
      <c r="A1410" s="2">
        <v>1404</v>
      </c>
      <c r="B1410" s="145">
        <v>5459</v>
      </c>
      <c r="C1410" s="146" t="s">
        <v>6990</v>
      </c>
      <c r="D1410" s="147" t="s">
        <v>1502</v>
      </c>
      <c r="E1410" s="148" t="s">
        <v>6983</v>
      </c>
      <c r="F1410" s="147" t="s">
        <v>3311</v>
      </c>
      <c r="G1410" s="148" t="s">
        <v>1723</v>
      </c>
      <c r="H1410" s="147" t="s">
        <v>691</v>
      </c>
      <c r="I1410" s="147"/>
      <c r="J1410" s="147"/>
      <c r="K1410" s="147">
        <v>48737</v>
      </c>
      <c r="L1410" s="147">
        <v>13000</v>
      </c>
      <c r="M1410" s="147">
        <v>6173.7</v>
      </c>
      <c r="N1410" s="147">
        <v>55563.3</v>
      </c>
      <c r="O1410" s="147">
        <v>4420</v>
      </c>
      <c r="P1410" s="147">
        <v>2000</v>
      </c>
      <c r="Q1410" s="147">
        <v>1000</v>
      </c>
      <c r="R1410" s="147"/>
      <c r="S1410" s="147"/>
      <c r="T1410" s="147"/>
      <c r="U1410" s="147"/>
      <c r="V1410" s="147"/>
      <c r="W1410" s="147"/>
      <c r="X1410" s="147"/>
      <c r="Y1410" s="147"/>
      <c r="Z1410" s="147">
        <f t="shared" si="21"/>
        <v>7420</v>
      </c>
      <c r="AA1410" s="147">
        <v>75330.7</v>
      </c>
      <c r="AB1410" s="147"/>
      <c r="AC1410" s="147">
        <v>52544.22</v>
      </c>
      <c r="AD1410" s="147">
        <v>0</v>
      </c>
      <c r="AE1410" s="147">
        <v>12347.4</v>
      </c>
      <c r="AF1410" s="147">
        <v>10000</v>
      </c>
      <c r="AG1410" s="147">
        <v>496.28</v>
      </c>
      <c r="AH1410" s="147">
        <v>19827.73</v>
      </c>
      <c r="AI1410" s="147">
        <v>42671.41</v>
      </c>
      <c r="AJ1410" s="147">
        <v>32659.29</v>
      </c>
      <c r="AK1410" s="147"/>
      <c r="AL1410" s="147">
        <v>32659.29</v>
      </c>
      <c r="AM1410" s="147" t="s">
        <v>6991</v>
      </c>
      <c r="AN1410" s="147" t="s">
        <v>6992</v>
      </c>
      <c r="AO1410" s="1" t="s">
        <v>6993</v>
      </c>
      <c r="AP1410" s="149"/>
    </row>
    <row r="1411" spans="1:42" ht="38.25">
      <c r="A1411" s="2">
        <v>1405</v>
      </c>
      <c r="B1411" s="145">
        <v>5853</v>
      </c>
      <c r="C1411" s="146" t="s">
        <v>6994</v>
      </c>
      <c r="D1411" s="147" t="s">
        <v>1502</v>
      </c>
      <c r="E1411" s="148" t="s">
        <v>6983</v>
      </c>
      <c r="F1411" s="147" t="s">
        <v>3311</v>
      </c>
      <c r="G1411" s="148" t="s">
        <v>1716</v>
      </c>
      <c r="H1411" s="147" t="s">
        <v>144</v>
      </c>
      <c r="I1411" s="147"/>
      <c r="J1411" s="147"/>
      <c r="K1411" s="147">
        <v>35420</v>
      </c>
      <c r="L1411" s="147">
        <v>12991</v>
      </c>
      <c r="M1411" s="147">
        <v>4841.1000000000004</v>
      </c>
      <c r="N1411" s="147">
        <v>43569.9</v>
      </c>
      <c r="O1411" s="147">
        <v>3344</v>
      </c>
      <c r="P1411" s="147">
        <v>2000</v>
      </c>
      <c r="Q1411" s="147">
        <v>1000</v>
      </c>
      <c r="R1411" s="147"/>
      <c r="S1411" s="147"/>
      <c r="T1411" s="147"/>
      <c r="U1411" s="147"/>
      <c r="V1411" s="147"/>
      <c r="W1411" s="147"/>
      <c r="X1411" s="147"/>
      <c r="Y1411" s="147"/>
      <c r="Z1411" s="147">
        <f t="shared" si="21"/>
        <v>6344</v>
      </c>
      <c r="AA1411" s="147">
        <v>59596.1</v>
      </c>
      <c r="AB1411" s="147"/>
      <c r="AC1411" s="147">
        <v>29120.43</v>
      </c>
      <c r="AD1411" s="147">
        <v>0</v>
      </c>
      <c r="AE1411" s="147">
        <v>9682.2000000000007</v>
      </c>
      <c r="AF1411" s="147">
        <v>12000</v>
      </c>
      <c r="AG1411" s="147">
        <v>425.5</v>
      </c>
      <c r="AH1411" s="147">
        <v>6226.4</v>
      </c>
      <c r="AI1411" s="147">
        <v>28334.1</v>
      </c>
      <c r="AJ1411" s="147">
        <v>31262</v>
      </c>
      <c r="AK1411" s="147"/>
      <c r="AL1411" s="147">
        <v>31262</v>
      </c>
      <c r="AM1411" s="147" t="s">
        <v>6995</v>
      </c>
      <c r="AN1411" s="147" t="s">
        <v>6996</v>
      </c>
      <c r="AO1411" s="1" t="s">
        <v>6997</v>
      </c>
      <c r="AP1411" s="149"/>
    </row>
    <row r="1412" spans="1:42" ht="38.25">
      <c r="A1412" s="2">
        <v>1406</v>
      </c>
      <c r="B1412" s="145">
        <v>5862</v>
      </c>
      <c r="C1412" s="146" t="s">
        <v>6998</v>
      </c>
      <c r="D1412" s="147" t="s">
        <v>1502</v>
      </c>
      <c r="E1412" s="148" t="s">
        <v>6983</v>
      </c>
      <c r="F1412" s="147" t="s">
        <v>3311</v>
      </c>
      <c r="G1412" s="148" t="s">
        <v>1716</v>
      </c>
      <c r="H1412" s="147" t="s">
        <v>144</v>
      </c>
      <c r="I1412" s="147"/>
      <c r="J1412" s="147"/>
      <c r="K1412" s="147">
        <v>35420</v>
      </c>
      <c r="L1412" s="147">
        <v>12991</v>
      </c>
      <c r="M1412" s="147">
        <v>4841.1000000000004</v>
      </c>
      <c r="N1412" s="147">
        <v>43569.9</v>
      </c>
      <c r="O1412" s="147">
        <v>3344</v>
      </c>
      <c r="P1412" s="147">
        <v>2000</v>
      </c>
      <c r="Q1412" s="147">
        <v>1000</v>
      </c>
      <c r="R1412" s="147"/>
      <c r="S1412" s="147"/>
      <c r="T1412" s="147"/>
      <c r="U1412" s="147"/>
      <c r="V1412" s="147"/>
      <c r="W1412" s="147"/>
      <c r="X1412" s="147"/>
      <c r="Y1412" s="147"/>
      <c r="Z1412" s="147">
        <f t="shared" si="21"/>
        <v>6344</v>
      </c>
      <c r="AA1412" s="147">
        <v>59596.1</v>
      </c>
      <c r="AB1412" s="147"/>
      <c r="AC1412" s="147">
        <v>33181.51</v>
      </c>
      <c r="AD1412" s="147">
        <v>0</v>
      </c>
      <c r="AE1412" s="147">
        <v>9682.2000000000007</v>
      </c>
      <c r="AF1412" s="147">
        <v>12000</v>
      </c>
      <c r="AG1412" s="147">
        <v>470.35</v>
      </c>
      <c r="AH1412" s="147">
        <v>6126.39</v>
      </c>
      <c r="AI1412" s="147">
        <v>28278.94</v>
      </c>
      <c r="AJ1412" s="147">
        <v>31317.16</v>
      </c>
      <c r="AK1412" s="147"/>
      <c r="AL1412" s="147">
        <v>31317.16</v>
      </c>
      <c r="AM1412" s="147" t="s">
        <v>6999</v>
      </c>
      <c r="AN1412" s="147" t="s">
        <v>7000</v>
      </c>
      <c r="AO1412" s="1" t="s">
        <v>7001</v>
      </c>
      <c r="AP1412" s="149"/>
    </row>
    <row r="1413" spans="1:42" ht="38.25">
      <c r="A1413" s="2">
        <v>1407</v>
      </c>
      <c r="B1413" s="145">
        <v>6026</v>
      </c>
      <c r="C1413" s="146" t="s">
        <v>1328</v>
      </c>
      <c r="D1413" s="147" t="s">
        <v>1502</v>
      </c>
      <c r="E1413" s="148" t="s">
        <v>6983</v>
      </c>
      <c r="F1413" s="147" t="s">
        <v>3311</v>
      </c>
      <c r="G1413" s="148" t="s">
        <v>1716</v>
      </c>
      <c r="H1413" s="147" t="s">
        <v>144</v>
      </c>
      <c r="I1413" s="147"/>
      <c r="J1413" s="147"/>
      <c r="K1413" s="147">
        <v>35420</v>
      </c>
      <c r="L1413" s="147">
        <v>12991</v>
      </c>
      <c r="M1413" s="147">
        <v>4841.1000000000004</v>
      </c>
      <c r="N1413" s="147">
        <v>43569.9</v>
      </c>
      <c r="O1413" s="147">
        <v>3344</v>
      </c>
      <c r="P1413" s="147">
        <v>2000</v>
      </c>
      <c r="Q1413" s="147">
        <v>1000</v>
      </c>
      <c r="R1413" s="147"/>
      <c r="S1413" s="147"/>
      <c r="T1413" s="147"/>
      <c r="U1413" s="147"/>
      <c r="V1413" s="147"/>
      <c r="W1413" s="147"/>
      <c r="X1413" s="147"/>
      <c r="Y1413" s="147"/>
      <c r="Z1413" s="147">
        <f t="shared" si="21"/>
        <v>6344</v>
      </c>
      <c r="AA1413" s="147">
        <v>59596.1</v>
      </c>
      <c r="AB1413" s="147"/>
      <c r="AC1413" s="147">
        <v>42651.64</v>
      </c>
      <c r="AD1413" s="147">
        <v>0</v>
      </c>
      <c r="AE1413" s="147">
        <v>9682.2000000000007</v>
      </c>
      <c r="AF1413" s="147">
        <v>10000</v>
      </c>
      <c r="AG1413" s="147">
        <v>411.76</v>
      </c>
      <c r="AH1413" s="147">
        <v>12210.28</v>
      </c>
      <c r="AI1413" s="147">
        <v>32304.240000000002</v>
      </c>
      <c r="AJ1413" s="147">
        <v>27291.86</v>
      </c>
      <c r="AK1413" s="147"/>
      <c r="AL1413" s="147">
        <v>27291.86</v>
      </c>
      <c r="AM1413" s="147" t="s">
        <v>7002</v>
      </c>
      <c r="AN1413" s="147" t="s">
        <v>7003</v>
      </c>
      <c r="AO1413" s="1" t="s">
        <v>7004</v>
      </c>
      <c r="AP1413" s="149"/>
    </row>
    <row r="1414" spans="1:42" ht="38.25">
      <c r="A1414" s="2">
        <v>1408</v>
      </c>
      <c r="B1414" s="145">
        <v>6076</v>
      </c>
      <c r="C1414" s="146" t="s">
        <v>7005</v>
      </c>
      <c r="D1414" s="147" t="s">
        <v>1502</v>
      </c>
      <c r="E1414" s="148" t="s">
        <v>6983</v>
      </c>
      <c r="F1414" s="147" t="s">
        <v>3311</v>
      </c>
      <c r="G1414" s="148" t="s">
        <v>1723</v>
      </c>
      <c r="H1414" s="147" t="s">
        <v>2754</v>
      </c>
      <c r="I1414" s="147"/>
      <c r="J1414" s="147"/>
      <c r="K1414" s="147">
        <v>27612</v>
      </c>
      <c r="L1414" s="147">
        <v>7360</v>
      </c>
      <c r="M1414" s="147">
        <v>3497.2</v>
      </c>
      <c r="N1414" s="147">
        <v>31474.799999999999</v>
      </c>
      <c r="O1414" s="147">
        <v>2580</v>
      </c>
      <c r="P1414" s="147">
        <v>2000</v>
      </c>
      <c r="Q1414" s="147">
        <v>1000</v>
      </c>
      <c r="R1414" s="147"/>
      <c r="S1414" s="147"/>
      <c r="T1414" s="147"/>
      <c r="U1414" s="147"/>
      <c r="V1414" s="147"/>
      <c r="W1414" s="147"/>
      <c r="X1414" s="147"/>
      <c r="Y1414" s="147"/>
      <c r="Z1414" s="147">
        <f t="shared" si="21"/>
        <v>5580</v>
      </c>
      <c r="AA1414" s="147">
        <v>44049.2</v>
      </c>
      <c r="AB1414" s="147"/>
      <c r="AC1414" s="147">
        <v>17771.09</v>
      </c>
      <c r="AD1414" s="147">
        <v>0</v>
      </c>
      <c r="AE1414" s="147">
        <v>6994.4</v>
      </c>
      <c r="AF1414" s="147">
        <v>5000</v>
      </c>
      <c r="AG1414" s="147">
        <v>417.69</v>
      </c>
      <c r="AH1414" s="147">
        <v>1779.92</v>
      </c>
      <c r="AI1414" s="147">
        <v>14192.01</v>
      </c>
      <c r="AJ1414" s="147">
        <v>29857.19</v>
      </c>
      <c r="AK1414" s="147"/>
      <c r="AL1414" s="147">
        <v>29857.19</v>
      </c>
      <c r="AM1414" s="147" t="s">
        <v>7006</v>
      </c>
      <c r="AN1414" s="147" t="s">
        <v>7007</v>
      </c>
      <c r="AO1414" s="1" t="s">
        <v>7008</v>
      </c>
      <c r="AP1414" s="149"/>
    </row>
    <row r="1415" spans="1:42" ht="38.25">
      <c r="A1415" s="2">
        <v>1409</v>
      </c>
      <c r="B1415" s="145">
        <v>6681</v>
      </c>
      <c r="C1415" s="146" t="s">
        <v>7009</v>
      </c>
      <c r="D1415" s="147" t="s">
        <v>1502</v>
      </c>
      <c r="E1415" s="148" t="s">
        <v>6983</v>
      </c>
      <c r="F1415" s="147" t="s">
        <v>3311</v>
      </c>
      <c r="G1415" s="148" t="s">
        <v>1693</v>
      </c>
      <c r="H1415" s="147" t="s">
        <v>143</v>
      </c>
      <c r="I1415" s="147"/>
      <c r="J1415" s="147"/>
      <c r="K1415" s="147">
        <v>32902</v>
      </c>
      <c r="L1415" s="147">
        <v>6582</v>
      </c>
      <c r="M1415" s="147">
        <v>3948.4</v>
      </c>
      <c r="N1415" s="147">
        <v>35535.599999999999</v>
      </c>
      <c r="O1415" s="147">
        <v>2772</v>
      </c>
      <c r="P1415" s="147">
        <v>2000</v>
      </c>
      <c r="Q1415" s="147">
        <v>1000</v>
      </c>
      <c r="R1415" s="147"/>
      <c r="S1415" s="147"/>
      <c r="T1415" s="147"/>
      <c r="U1415" s="147"/>
      <c r="V1415" s="147"/>
      <c r="W1415" s="147"/>
      <c r="X1415" s="147"/>
      <c r="Y1415" s="147"/>
      <c r="Z1415" s="147">
        <f t="shared" ref="Z1415:Z1478" si="22">SUM(O1415:Y1415)</f>
        <v>5772</v>
      </c>
      <c r="AA1415" s="147">
        <v>49204.4</v>
      </c>
      <c r="AB1415" s="147"/>
      <c r="AC1415" s="147">
        <v>25574.6</v>
      </c>
      <c r="AD1415" s="147">
        <v>0</v>
      </c>
      <c r="AE1415" s="147">
        <v>7896.8</v>
      </c>
      <c r="AF1415" s="147">
        <v>5000</v>
      </c>
      <c r="AG1415" s="147">
        <v>459.07</v>
      </c>
      <c r="AH1415" s="147">
        <v>4813.55</v>
      </c>
      <c r="AI1415" s="147">
        <v>18169.419999999998</v>
      </c>
      <c r="AJ1415" s="147">
        <v>31034.98</v>
      </c>
      <c r="AK1415" s="147"/>
      <c r="AL1415" s="147">
        <v>31034.98</v>
      </c>
      <c r="AM1415" s="147" t="s">
        <v>7010</v>
      </c>
      <c r="AN1415" s="147" t="s">
        <v>7011</v>
      </c>
      <c r="AO1415" s="1" t="s">
        <v>7012</v>
      </c>
      <c r="AP1415" s="149"/>
    </row>
    <row r="1416" spans="1:42" ht="38.25">
      <c r="A1416" s="2">
        <v>1410</v>
      </c>
      <c r="B1416" s="145">
        <v>6734</v>
      </c>
      <c r="C1416" s="146" t="s">
        <v>7013</v>
      </c>
      <c r="D1416" s="147" t="s">
        <v>1502</v>
      </c>
      <c r="E1416" s="148" t="s">
        <v>6983</v>
      </c>
      <c r="F1416" s="147" t="s">
        <v>3311</v>
      </c>
      <c r="G1416" s="148" t="s">
        <v>1693</v>
      </c>
      <c r="H1416" s="147" t="s">
        <v>143</v>
      </c>
      <c r="I1416" s="147"/>
      <c r="J1416" s="147"/>
      <c r="K1416" s="147">
        <v>32902</v>
      </c>
      <c r="L1416" s="147">
        <v>6582</v>
      </c>
      <c r="M1416" s="147">
        <v>3948.4</v>
      </c>
      <c r="N1416" s="147">
        <v>35535.599999999999</v>
      </c>
      <c r="O1416" s="147">
        <v>2772</v>
      </c>
      <c r="P1416" s="147">
        <v>2000</v>
      </c>
      <c r="Q1416" s="147">
        <v>1000</v>
      </c>
      <c r="R1416" s="147"/>
      <c r="S1416" s="147"/>
      <c r="T1416" s="147"/>
      <c r="U1416" s="147"/>
      <c r="V1416" s="147"/>
      <c r="W1416" s="147"/>
      <c r="X1416" s="147"/>
      <c r="Y1416" s="147"/>
      <c r="Z1416" s="147">
        <f t="shared" si="22"/>
        <v>5772</v>
      </c>
      <c r="AA1416" s="147">
        <v>49204.4</v>
      </c>
      <c r="AB1416" s="147"/>
      <c r="AC1416" s="147">
        <v>14904.73</v>
      </c>
      <c r="AD1416" s="147">
        <v>0</v>
      </c>
      <c r="AE1416" s="147">
        <v>7896.8</v>
      </c>
      <c r="AF1416" s="147">
        <v>10000</v>
      </c>
      <c r="AG1416" s="147">
        <v>429.67</v>
      </c>
      <c r="AH1416" s="147">
        <v>824.93</v>
      </c>
      <c r="AI1416" s="147">
        <v>19151.400000000001</v>
      </c>
      <c r="AJ1416" s="147">
        <v>30053</v>
      </c>
      <c r="AK1416" s="147"/>
      <c r="AL1416" s="147">
        <v>30053</v>
      </c>
      <c r="AM1416" s="147" t="s">
        <v>7014</v>
      </c>
      <c r="AN1416" s="147" t="s">
        <v>7015</v>
      </c>
      <c r="AO1416" s="1" t="s">
        <v>7016</v>
      </c>
      <c r="AP1416" s="149"/>
    </row>
    <row r="1417" spans="1:42" ht="38.25">
      <c r="A1417" s="2">
        <v>1411</v>
      </c>
      <c r="B1417" s="145">
        <v>6787</v>
      </c>
      <c r="C1417" s="146" t="s">
        <v>7017</v>
      </c>
      <c r="D1417" s="147" t="s">
        <v>1502</v>
      </c>
      <c r="E1417" s="148" t="s">
        <v>6983</v>
      </c>
      <c r="F1417" s="147" t="s">
        <v>3311</v>
      </c>
      <c r="G1417" s="148" t="s">
        <v>2181</v>
      </c>
      <c r="H1417" s="147" t="s">
        <v>142</v>
      </c>
      <c r="I1417" s="147"/>
      <c r="J1417" s="147"/>
      <c r="K1417" s="147">
        <v>46207</v>
      </c>
      <c r="L1417" s="147">
        <v>7700</v>
      </c>
      <c r="M1417" s="147">
        <v>5390.7</v>
      </c>
      <c r="N1417" s="147">
        <v>48516.3</v>
      </c>
      <c r="O1417" s="147">
        <v>4220</v>
      </c>
      <c r="P1417" s="147">
        <v>2000</v>
      </c>
      <c r="Q1417" s="147">
        <v>1000</v>
      </c>
      <c r="R1417" s="147"/>
      <c r="S1417" s="147"/>
      <c r="T1417" s="147"/>
      <c r="U1417" s="147"/>
      <c r="V1417" s="147"/>
      <c r="W1417" s="147"/>
      <c r="X1417" s="147"/>
      <c r="Y1417" s="147"/>
      <c r="Z1417" s="147">
        <f t="shared" si="22"/>
        <v>7220</v>
      </c>
      <c r="AA1417" s="147">
        <v>66517.7</v>
      </c>
      <c r="AB1417" s="147"/>
      <c r="AC1417" s="147">
        <v>34578.879999999997</v>
      </c>
      <c r="AD1417" s="147">
        <v>0</v>
      </c>
      <c r="AE1417" s="147">
        <v>10781.4</v>
      </c>
      <c r="AF1417" s="147">
        <v>10000</v>
      </c>
      <c r="AG1417" s="147">
        <v>443.35</v>
      </c>
      <c r="AH1417" s="147">
        <v>9506.4500000000007</v>
      </c>
      <c r="AI1417" s="147">
        <v>30731.200000000001</v>
      </c>
      <c r="AJ1417" s="147">
        <v>35786.5</v>
      </c>
      <c r="AK1417" s="147"/>
      <c r="AL1417" s="147">
        <v>35786.5</v>
      </c>
      <c r="AM1417" s="147" t="s">
        <v>7018</v>
      </c>
      <c r="AN1417" s="147" t="s">
        <v>7019</v>
      </c>
      <c r="AO1417" s="1" t="s">
        <v>7020</v>
      </c>
      <c r="AP1417" s="149"/>
    </row>
    <row r="1418" spans="1:42" ht="38.25">
      <c r="A1418" s="2">
        <v>1412</v>
      </c>
      <c r="B1418" s="145">
        <v>6945</v>
      </c>
      <c r="C1418" s="146" t="s">
        <v>7021</v>
      </c>
      <c r="D1418" s="147" t="s">
        <v>1502</v>
      </c>
      <c r="E1418" s="148" t="s">
        <v>6983</v>
      </c>
      <c r="F1418" s="147" t="s">
        <v>3311</v>
      </c>
      <c r="G1418" s="148" t="s">
        <v>3083</v>
      </c>
      <c r="H1418" s="147" t="s">
        <v>144</v>
      </c>
      <c r="I1418" s="147"/>
      <c r="J1418" s="147"/>
      <c r="K1418" s="147">
        <v>35420</v>
      </c>
      <c r="L1418" s="147">
        <v>2362</v>
      </c>
      <c r="M1418" s="147">
        <v>3778.2</v>
      </c>
      <c r="N1418" s="147">
        <v>34003.800000000003</v>
      </c>
      <c r="O1418" s="147">
        <v>3344</v>
      </c>
      <c r="P1418" s="147">
        <v>2000</v>
      </c>
      <c r="Q1418" s="147">
        <v>1000</v>
      </c>
      <c r="R1418" s="147"/>
      <c r="S1418" s="147"/>
      <c r="T1418" s="147"/>
      <c r="U1418" s="147"/>
      <c r="V1418" s="147"/>
      <c r="W1418" s="147"/>
      <c r="X1418" s="147"/>
      <c r="Y1418" s="147"/>
      <c r="Z1418" s="147">
        <f t="shared" si="22"/>
        <v>6344</v>
      </c>
      <c r="AA1418" s="147">
        <v>47904.2</v>
      </c>
      <c r="AB1418" s="147"/>
      <c r="AC1418" s="147">
        <v>19407.54</v>
      </c>
      <c r="AD1418" s="147">
        <v>0</v>
      </c>
      <c r="AE1418" s="147">
        <v>7556.4</v>
      </c>
      <c r="AF1418" s="147">
        <v>5000</v>
      </c>
      <c r="AG1418" s="147">
        <v>333.82</v>
      </c>
      <c r="AH1418" s="147">
        <v>3443.64</v>
      </c>
      <c r="AI1418" s="147">
        <v>16333.86</v>
      </c>
      <c r="AJ1418" s="147">
        <v>31570.34</v>
      </c>
      <c r="AK1418" s="147"/>
      <c r="AL1418" s="147">
        <v>31570.34</v>
      </c>
      <c r="AM1418" s="147" t="s">
        <v>7022</v>
      </c>
      <c r="AN1418" s="147" t="s">
        <v>7023</v>
      </c>
      <c r="AO1418" s="1" t="s">
        <v>7024</v>
      </c>
      <c r="AP1418" s="149"/>
    </row>
    <row r="1419" spans="1:42" ht="38.25">
      <c r="A1419" s="2">
        <v>1413</v>
      </c>
      <c r="B1419" s="145">
        <v>4752</v>
      </c>
      <c r="C1419" s="146" t="s">
        <v>7025</v>
      </c>
      <c r="D1419" s="147" t="s">
        <v>1511</v>
      </c>
      <c r="E1419" s="148" t="s">
        <v>7026</v>
      </c>
      <c r="F1419" s="147" t="s">
        <v>3311</v>
      </c>
      <c r="G1419" s="148" t="s">
        <v>1777</v>
      </c>
      <c r="H1419" s="147" t="s">
        <v>142</v>
      </c>
      <c r="I1419" s="147"/>
      <c r="J1419" s="147"/>
      <c r="K1419" s="147">
        <v>46207</v>
      </c>
      <c r="L1419" s="147">
        <v>13860</v>
      </c>
      <c r="M1419" s="147">
        <v>6006.7</v>
      </c>
      <c r="N1419" s="147">
        <v>54060.3</v>
      </c>
      <c r="O1419" s="147">
        <v>4220</v>
      </c>
      <c r="P1419" s="147">
        <v>2000</v>
      </c>
      <c r="Q1419" s="147">
        <v>1000</v>
      </c>
      <c r="R1419" s="147"/>
      <c r="S1419" s="147"/>
      <c r="T1419" s="147"/>
      <c r="U1419" s="147"/>
      <c r="V1419" s="147"/>
      <c r="W1419" s="147"/>
      <c r="X1419" s="147"/>
      <c r="Y1419" s="147"/>
      <c r="Z1419" s="147">
        <f t="shared" si="22"/>
        <v>7220</v>
      </c>
      <c r="AA1419" s="147">
        <v>73293.7</v>
      </c>
      <c r="AB1419" s="147"/>
      <c r="AC1419" s="147">
        <v>42016.75</v>
      </c>
      <c r="AD1419" s="147">
        <v>0</v>
      </c>
      <c r="AE1419" s="147">
        <v>12013.4</v>
      </c>
      <c r="AF1419" s="147">
        <v>10000</v>
      </c>
      <c r="AG1419" s="147">
        <v>446.16</v>
      </c>
      <c r="AH1419" s="147">
        <v>15419.15</v>
      </c>
      <c r="AI1419" s="147">
        <v>37878.71</v>
      </c>
      <c r="AJ1419" s="147">
        <v>35414.99</v>
      </c>
      <c r="AK1419" s="147"/>
      <c r="AL1419" s="147">
        <v>35414.99</v>
      </c>
      <c r="AM1419" s="147" t="s">
        <v>7027</v>
      </c>
      <c r="AN1419" s="147" t="s">
        <v>7028</v>
      </c>
      <c r="AO1419" s="1" t="s">
        <v>7029</v>
      </c>
      <c r="AP1419" s="149"/>
    </row>
    <row r="1420" spans="1:42" ht="38.25">
      <c r="A1420" s="2">
        <v>1414</v>
      </c>
      <c r="B1420" s="145">
        <v>5411</v>
      </c>
      <c r="C1420" s="146" t="s">
        <v>7030</v>
      </c>
      <c r="D1420" s="147" t="s">
        <v>1511</v>
      </c>
      <c r="E1420" s="148" t="s">
        <v>7026</v>
      </c>
      <c r="F1420" s="147" t="s">
        <v>3311</v>
      </c>
      <c r="G1420" s="148" t="s">
        <v>1686</v>
      </c>
      <c r="H1420" s="147" t="s">
        <v>145</v>
      </c>
      <c r="I1420" s="147"/>
      <c r="J1420" s="147"/>
      <c r="K1420" s="147">
        <v>52774</v>
      </c>
      <c r="L1420" s="147">
        <v>12313</v>
      </c>
      <c r="M1420" s="147">
        <v>6508.7</v>
      </c>
      <c r="N1420" s="147">
        <v>58578.3</v>
      </c>
      <c r="O1420" s="147">
        <v>4620</v>
      </c>
      <c r="P1420" s="147">
        <v>2000</v>
      </c>
      <c r="Q1420" s="147">
        <v>1000</v>
      </c>
      <c r="R1420" s="147"/>
      <c r="S1420" s="147"/>
      <c r="T1420" s="147">
        <v>2400</v>
      </c>
      <c r="U1420" s="147"/>
      <c r="V1420" s="147"/>
      <c r="W1420" s="147">
        <v>6000</v>
      </c>
      <c r="X1420" s="147"/>
      <c r="Y1420" s="147"/>
      <c r="Z1420" s="147">
        <f t="shared" si="22"/>
        <v>16020</v>
      </c>
      <c r="AA1420" s="147">
        <v>87615.7</v>
      </c>
      <c r="AB1420" s="147"/>
      <c r="AC1420" s="147">
        <v>51343.19</v>
      </c>
      <c r="AD1420" s="147">
        <v>0</v>
      </c>
      <c r="AE1420" s="147">
        <v>13017.4</v>
      </c>
      <c r="AF1420" s="147">
        <v>10000</v>
      </c>
      <c r="AG1420" s="147">
        <v>500</v>
      </c>
      <c r="AH1420" s="147">
        <v>21476.31</v>
      </c>
      <c r="AI1420" s="147">
        <v>44993.71</v>
      </c>
      <c r="AJ1420" s="147">
        <v>42621.99</v>
      </c>
      <c r="AK1420" s="147"/>
      <c r="AL1420" s="147">
        <v>42621.99</v>
      </c>
      <c r="AM1420" s="147" t="s">
        <v>7031</v>
      </c>
      <c r="AN1420" s="147" t="s">
        <v>7032</v>
      </c>
      <c r="AO1420" s="1" t="s">
        <v>7033</v>
      </c>
      <c r="AP1420" s="149"/>
    </row>
    <row r="1421" spans="1:42" ht="51">
      <c r="A1421" s="2">
        <v>1415</v>
      </c>
      <c r="B1421" s="145">
        <v>5840</v>
      </c>
      <c r="C1421" s="146" t="s">
        <v>7034</v>
      </c>
      <c r="D1421" s="147" t="s">
        <v>1511</v>
      </c>
      <c r="E1421" s="148" t="s">
        <v>7026</v>
      </c>
      <c r="F1421" s="147" t="s">
        <v>3311</v>
      </c>
      <c r="G1421" s="148" t="s">
        <v>1716</v>
      </c>
      <c r="H1421" s="147" t="s">
        <v>144</v>
      </c>
      <c r="I1421" s="147"/>
      <c r="J1421" s="147"/>
      <c r="K1421" s="147">
        <v>35420</v>
      </c>
      <c r="L1421" s="147">
        <v>12991</v>
      </c>
      <c r="M1421" s="147">
        <v>4841.1000000000004</v>
      </c>
      <c r="N1421" s="147">
        <v>43569.9</v>
      </c>
      <c r="O1421" s="147">
        <v>3344</v>
      </c>
      <c r="P1421" s="147">
        <v>2000</v>
      </c>
      <c r="Q1421" s="147">
        <v>1000</v>
      </c>
      <c r="R1421" s="147"/>
      <c r="S1421" s="147"/>
      <c r="T1421" s="147"/>
      <c r="U1421" s="147"/>
      <c r="V1421" s="147"/>
      <c r="W1421" s="147"/>
      <c r="X1421" s="147"/>
      <c r="Y1421" s="147"/>
      <c r="Z1421" s="147">
        <f t="shared" si="22"/>
        <v>6344</v>
      </c>
      <c r="AA1421" s="147">
        <v>59596.1</v>
      </c>
      <c r="AB1421" s="147"/>
      <c r="AC1421" s="147">
        <v>33695.300000000003</v>
      </c>
      <c r="AD1421" s="147">
        <v>0</v>
      </c>
      <c r="AE1421" s="147">
        <v>9682.2000000000007</v>
      </c>
      <c r="AF1421" s="147">
        <v>15000</v>
      </c>
      <c r="AG1421" s="147">
        <v>435.01</v>
      </c>
      <c r="AH1421" s="147">
        <v>7267.5</v>
      </c>
      <c r="AI1421" s="147">
        <v>32384.71</v>
      </c>
      <c r="AJ1421" s="147">
        <v>27211.39</v>
      </c>
      <c r="AK1421" s="147"/>
      <c r="AL1421" s="147">
        <v>27211.39</v>
      </c>
      <c r="AM1421" s="147" t="s">
        <v>7035</v>
      </c>
      <c r="AN1421" s="147" t="s">
        <v>7036</v>
      </c>
      <c r="AO1421" s="1" t="s">
        <v>7037</v>
      </c>
      <c r="AP1421" s="149"/>
    </row>
    <row r="1422" spans="1:42" ht="38.25">
      <c r="A1422" s="2">
        <v>1416</v>
      </c>
      <c r="B1422" s="145">
        <v>5859</v>
      </c>
      <c r="C1422" s="146" t="s">
        <v>7038</v>
      </c>
      <c r="D1422" s="147" t="s">
        <v>1511</v>
      </c>
      <c r="E1422" s="148" t="s">
        <v>7026</v>
      </c>
      <c r="F1422" s="147" t="s">
        <v>3311</v>
      </c>
      <c r="G1422" s="148" t="s">
        <v>1716</v>
      </c>
      <c r="H1422" s="147" t="s">
        <v>144</v>
      </c>
      <c r="I1422" s="147"/>
      <c r="J1422" s="147"/>
      <c r="K1422" s="147">
        <v>35420</v>
      </c>
      <c r="L1422" s="147">
        <v>12991</v>
      </c>
      <c r="M1422" s="147">
        <v>4841.1000000000004</v>
      </c>
      <c r="N1422" s="147">
        <v>43569.9</v>
      </c>
      <c r="O1422" s="147">
        <v>3344</v>
      </c>
      <c r="P1422" s="147">
        <v>2000</v>
      </c>
      <c r="Q1422" s="147">
        <v>1000</v>
      </c>
      <c r="R1422" s="147"/>
      <c r="S1422" s="147"/>
      <c r="T1422" s="147"/>
      <c r="U1422" s="147"/>
      <c r="V1422" s="147"/>
      <c r="W1422" s="147"/>
      <c r="X1422" s="147"/>
      <c r="Y1422" s="147"/>
      <c r="Z1422" s="147">
        <f t="shared" si="22"/>
        <v>6344</v>
      </c>
      <c r="AA1422" s="147">
        <v>59596.1</v>
      </c>
      <c r="AB1422" s="147"/>
      <c r="AC1422" s="147">
        <v>30780.78</v>
      </c>
      <c r="AD1422" s="147">
        <v>0</v>
      </c>
      <c r="AE1422" s="147">
        <v>9682.2000000000007</v>
      </c>
      <c r="AF1422" s="147">
        <v>6000</v>
      </c>
      <c r="AG1422" s="147">
        <v>420.58</v>
      </c>
      <c r="AH1422" s="147">
        <v>7968.69</v>
      </c>
      <c r="AI1422" s="147">
        <v>24071.47</v>
      </c>
      <c r="AJ1422" s="147">
        <v>35524.629999999997</v>
      </c>
      <c r="AK1422" s="147"/>
      <c r="AL1422" s="147">
        <v>35524.629999999997</v>
      </c>
      <c r="AM1422" s="147" t="s">
        <v>7039</v>
      </c>
      <c r="AN1422" s="147" t="s">
        <v>7040</v>
      </c>
      <c r="AO1422" s="1" t="s">
        <v>7041</v>
      </c>
      <c r="AP1422" s="149"/>
    </row>
    <row r="1423" spans="1:42" ht="38.25">
      <c r="A1423" s="2">
        <v>1417</v>
      </c>
      <c r="B1423" s="145">
        <v>5881</v>
      </c>
      <c r="C1423" s="146" t="s">
        <v>7042</v>
      </c>
      <c r="D1423" s="147" t="s">
        <v>1511</v>
      </c>
      <c r="E1423" s="148" t="s">
        <v>7026</v>
      </c>
      <c r="F1423" s="147" t="s">
        <v>3311</v>
      </c>
      <c r="G1423" s="148" t="s">
        <v>1716</v>
      </c>
      <c r="H1423" s="147" t="s">
        <v>144</v>
      </c>
      <c r="I1423" s="147"/>
      <c r="J1423" s="147"/>
      <c r="K1423" s="147">
        <v>35420</v>
      </c>
      <c r="L1423" s="147">
        <v>12991</v>
      </c>
      <c r="M1423" s="147">
        <v>4841.1000000000004</v>
      </c>
      <c r="N1423" s="147">
        <v>43569.9</v>
      </c>
      <c r="O1423" s="147">
        <v>3344</v>
      </c>
      <c r="P1423" s="147">
        <v>2000</v>
      </c>
      <c r="Q1423" s="147">
        <v>1000</v>
      </c>
      <c r="R1423" s="147"/>
      <c r="S1423" s="147"/>
      <c r="T1423" s="147"/>
      <c r="U1423" s="147"/>
      <c r="V1423" s="147"/>
      <c r="W1423" s="147"/>
      <c r="X1423" s="147"/>
      <c r="Y1423" s="147"/>
      <c r="Z1423" s="147">
        <f t="shared" si="22"/>
        <v>6344</v>
      </c>
      <c r="AA1423" s="147">
        <v>59596.1</v>
      </c>
      <c r="AB1423" s="147"/>
      <c r="AC1423" s="147">
        <v>30888.17</v>
      </c>
      <c r="AD1423" s="147">
        <v>0</v>
      </c>
      <c r="AE1423" s="147">
        <v>9682.2000000000007</v>
      </c>
      <c r="AF1423" s="147">
        <v>15000</v>
      </c>
      <c r="AG1423" s="147">
        <v>441.24</v>
      </c>
      <c r="AH1423" s="147">
        <v>7069.99</v>
      </c>
      <c r="AI1423" s="147">
        <v>32193.43</v>
      </c>
      <c r="AJ1423" s="147">
        <v>27402.67</v>
      </c>
      <c r="AK1423" s="147"/>
      <c r="AL1423" s="147">
        <v>27402.67</v>
      </c>
      <c r="AM1423" s="147" t="s">
        <v>7043</v>
      </c>
      <c r="AN1423" s="147" t="s">
        <v>7044</v>
      </c>
      <c r="AO1423" s="1" t="s">
        <v>7045</v>
      </c>
      <c r="AP1423" s="149"/>
    </row>
    <row r="1424" spans="1:42" ht="38.25">
      <c r="A1424" s="2">
        <v>1418</v>
      </c>
      <c r="B1424" s="145">
        <v>5906</v>
      </c>
      <c r="C1424" s="146" t="s">
        <v>1342</v>
      </c>
      <c r="D1424" s="147" t="s">
        <v>1511</v>
      </c>
      <c r="E1424" s="148" t="s">
        <v>7026</v>
      </c>
      <c r="F1424" s="147" t="s">
        <v>3311</v>
      </c>
      <c r="G1424" s="148" t="s">
        <v>1693</v>
      </c>
      <c r="H1424" s="147" t="s">
        <v>142</v>
      </c>
      <c r="I1424" s="147"/>
      <c r="J1424" s="147"/>
      <c r="K1424" s="147">
        <v>46207</v>
      </c>
      <c r="L1424" s="147">
        <v>9240</v>
      </c>
      <c r="M1424" s="147">
        <v>5544.7</v>
      </c>
      <c r="N1424" s="147">
        <v>49902.3</v>
      </c>
      <c r="O1424" s="147">
        <v>4220</v>
      </c>
      <c r="P1424" s="147">
        <v>2000</v>
      </c>
      <c r="Q1424" s="147">
        <v>1000</v>
      </c>
      <c r="R1424" s="147"/>
      <c r="S1424" s="147"/>
      <c r="T1424" s="147"/>
      <c r="U1424" s="147"/>
      <c r="V1424" s="147"/>
      <c r="W1424" s="147"/>
      <c r="X1424" s="147"/>
      <c r="Y1424" s="147"/>
      <c r="Z1424" s="147">
        <f t="shared" si="22"/>
        <v>7220</v>
      </c>
      <c r="AA1424" s="147">
        <v>68211.7</v>
      </c>
      <c r="AB1424" s="147"/>
      <c r="AC1424" s="147">
        <v>37616.14</v>
      </c>
      <c r="AD1424" s="147">
        <v>0</v>
      </c>
      <c r="AE1424" s="147">
        <v>11089.4</v>
      </c>
      <c r="AF1424" s="147">
        <v>15000</v>
      </c>
      <c r="AG1424" s="147">
        <v>459.75</v>
      </c>
      <c r="AH1424" s="147">
        <v>11959.58</v>
      </c>
      <c r="AI1424" s="147">
        <v>38508.730000000003</v>
      </c>
      <c r="AJ1424" s="147">
        <v>29702.97</v>
      </c>
      <c r="AK1424" s="147"/>
      <c r="AL1424" s="147">
        <v>29702.97</v>
      </c>
      <c r="AM1424" s="147" t="s">
        <v>7046</v>
      </c>
      <c r="AN1424" s="147" t="s">
        <v>7047</v>
      </c>
      <c r="AO1424" s="1" t="s">
        <v>7048</v>
      </c>
      <c r="AP1424" s="149"/>
    </row>
    <row r="1425" spans="1:42" ht="38.25">
      <c r="A1425" s="2">
        <v>1419</v>
      </c>
      <c r="B1425" s="145">
        <v>5946</v>
      </c>
      <c r="C1425" s="146" t="s">
        <v>7049</v>
      </c>
      <c r="D1425" s="147" t="s">
        <v>1511</v>
      </c>
      <c r="E1425" s="148" t="s">
        <v>7026</v>
      </c>
      <c r="F1425" s="147" t="s">
        <v>3311</v>
      </c>
      <c r="G1425" s="148" t="s">
        <v>1716</v>
      </c>
      <c r="H1425" s="147" t="s">
        <v>144</v>
      </c>
      <c r="I1425" s="147"/>
      <c r="J1425" s="147"/>
      <c r="K1425" s="147">
        <v>35420</v>
      </c>
      <c r="L1425" s="147">
        <v>12991</v>
      </c>
      <c r="M1425" s="147">
        <v>4841.1000000000004</v>
      </c>
      <c r="N1425" s="147">
        <v>43569.9</v>
      </c>
      <c r="O1425" s="147">
        <v>3344</v>
      </c>
      <c r="P1425" s="147">
        <v>2000</v>
      </c>
      <c r="Q1425" s="147">
        <v>1000</v>
      </c>
      <c r="R1425" s="147"/>
      <c r="S1425" s="147"/>
      <c r="T1425" s="147"/>
      <c r="U1425" s="147"/>
      <c r="V1425" s="147"/>
      <c r="W1425" s="147"/>
      <c r="X1425" s="147"/>
      <c r="Y1425" s="147"/>
      <c r="Z1425" s="147">
        <f t="shared" si="22"/>
        <v>6344</v>
      </c>
      <c r="AA1425" s="147">
        <v>59596.1</v>
      </c>
      <c r="AB1425" s="147"/>
      <c r="AC1425" s="147">
        <v>18341.580000000002</v>
      </c>
      <c r="AD1425" s="147">
        <v>0</v>
      </c>
      <c r="AE1425" s="147">
        <v>9682.2000000000007</v>
      </c>
      <c r="AF1425" s="147">
        <v>15000</v>
      </c>
      <c r="AG1425" s="147">
        <v>439.77</v>
      </c>
      <c r="AH1425" s="147">
        <v>3753.42</v>
      </c>
      <c r="AI1425" s="147">
        <v>28875.39</v>
      </c>
      <c r="AJ1425" s="147">
        <v>30720.71</v>
      </c>
      <c r="AK1425" s="147"/>
      <c r="AL1425" s="147">
        <v>30720.71</v>
      </c>
      <c r="AM1425" s="147" t="s">
        <v>7050</v>
      </c>
      <c r="AN1425" s="147" t="s">
        <v>7051</v>
      </c>
      <c r="AO1425" s="1" t="s">
        <v>7052</v>
      </c>
      <c r="AP1425" s="149"/>
    </row>
    <row r="1426" spans="1:42" ht="38.25">
      <c r="A1426" s="2">
        <v>1420</v>
      </c>
      <c r="B1426" s="145">
        <v>6160</v>
      </c>
      <c r="C1426" s="146" t="s">
        <v>7053</v>
      </c>
      <c r="D1426" s="147" t="s">
        <v>1511</v>
      </c>
      <c r="E1426" s="148" t="s">
        <v>7026</v>
      </c>
      <c r="F1426" s="147" t="s">
        <v>3311</v>
      </c>
      <c r="G1426" s="148" t="s">
        <v>2821</v>
      </c>
      <c r="H1426" s="147" t="s">
        <v>142</v>
      </c>
      <c r="I1426" s="147"/>
      <c r="J1426" s="147"/>
      <c r="K1426" s="147">
        <v>46207</v>
      </c>
      <c r="L1426" s="147">
        <v>6160</v>
      </c>
      <c r="M1426" s="147">
        <v>5236.7</v>
      </c>
      <c r="N1426" s="147">
        <v>47130.3</v>
      </c>
      <c r="O1426" s="147">
        <v>4220</v>
      </c>
      <c r="P1426" s="147">
        <v>2000</v>
      </c>
      <c r="Q1426" s="147">
        <v>1000</v>
      </c>
      <c r="R1426" s="147"/>
      <c r="S1426" s="147"/>
      <c r="T1426" s="147"/>
      <c r="U1426" s="147"/>
      <c r="V1426" s="147"/>
      <c r="W1426" s="147"/>
      <c r="X1426" s="147"/>
      <c r="Y1426" s="147"/>
      <c r="Z1426" s="147">
        <f t="shared" si="22"/>
        <v>7220</v>
      </c>
      <c r="AA1426" s="147">
        <v>64823.7</v>
      </c>
      <c r="AB1426" s="147"/>
      <c r="AC1426" s="147">
        <v>28910.45</v>
      </c>
      <c r="AD1426" s="147">
        <v>0</v>
      </c>
      <c r="AE1426" s="147">
        <v>10473.4</v>
      </c>
      <c r="AF1426" s="147">
        <v>11000</v>
      </c>
      <c r="AG1426" s="147">
        <v>434.39</v>
      </c>
      <c r="AH1426" s="147">
        <v>8293.15</v>
      </c>
      <c r="AI1426" s="147">
        <v>30200.94</v>
      </c>
      <c r="AJ1426" s="147">
        <v>34622.76</v>
      </c>
      <c r="AK1426" s="147"/>
      <c r="AL1426" s="147">
        <v>34622.76</v>
      </c>
      <c r="AM1426" s="147" t="s">
        <v>7054</v>
      </c>
      <c r="AN1426" s="147" t="s">
        <v>7055</v>
      </c>
      <c r="AO1426" s="1" t="s">
        <v>7056</v>
      </c>
      <c r="AP1426" s="149"/>
    </row>
    <row r="1427" spans="1:42" ht="38.25">
      <c r="A1427" s="2">
        <v>1421</v>
      </c>
      <c r="B1427" s="145">
        <v>6409</v>
      </c>
      <c r="C1427" s="146" t="s">
        <v>1322</v>
      </c>
      <c r="D1427" s="147" t="s">
        <v>1511</v>
      </c>
      <c r="E1427" s="148" t="s">
        <v>7026</v>
      </c>
      <c r="F1427" s="147" t="s">
        <v>3311</v>
      </c>
      <c r="G1427" s="148" t="s">
        <v>1693</v>
      </c>
      <c r="H1427" s="147" t="s">
        <v>691</v>
      </c>
      <c r="I1427" s="147"/>
      <c r="J1427" s="147"/>
      <c r="K1427" s="147">
        <v>48737</v>
      </c>
      <c r="L1427" s="147">
        <v>9750</v>
      </c>
      <c r="M1427" s="147">
        <v>5848.7</v>
      </c>
      <c r="N1427" s="147">
        <v>52638.3</v>
      </c>
      <c r="O1427" s="147">
        <v>4420</v>
      </c>
      <c r="P1427" s="147">
        <v>2000</v>
      </c>
      <c r="Q1427" s="147">
        <v>1000</v>
      </c>
      <c r="R1427" s="147"/>
      <c r="S1427" s="147"/>
      <c r="T1427" s="147"/>
      <c r="U1427" s="147"/>
      <c r="V1427" s="147"/>
      <c r="W1427" s="147"/>
      <c r="X1427" s="147"/>
      <c r="Y1427" s="147"/>
      <c r="Z1427" s="147">
        <f t="shared" si="22"/>
        <v>7420</v>
      </c>
      <c r="AA1427" s="147">
        <v>71755.7</v>
      </c>
      <c r="AB1427" s="147"/>
      <c r="AC1427" s="147">
        <v>33267.83</v>
      </c>
      <c r="AD1427" s="147">
        <v>0</v>
      </c>
      <c r="AE1427" s="147">
        <v>11697.4</v>
      </c>
      <c r="AF1427" s="147">
        <v>5000</v>
      </c>
      <c r="AG1427" s="147">
        <v>372.51</v>
      </c>
      <c r="AH1427" s="147">
        <v>11446.1</v>
      </c>
      <c r="AI1427" s="147">
        <v>28516.01</v>
      </c>
      <c r="AJ1427" s="147">
        <v>43239.69</v>
      </c>
      <c r="AK1427" s="147"/>
      <c r="AL1427" s="147">
        <v>43239.69</v>
      </c>
      <c r="AM1427" s="147" t="s">
        <v>7057</v>
      </c>
      <c r="AN1427" s="147" t="s">
        <v>7058</v>
      </c>
      <c r="AO1427" s="1" t="s">
        <v>7059</v>
      </c>
      <c r="AP1427" s="149"/>
    </row>
    <row r="1428" spans="1:42" ht="38.25">
      <c r="A1428" s="2">
        <v>1422</v>
      </c>
      <c r="B1428" s="145">
        <v>6658</v>
      </c>
      <c r="C1428" s="146" t="s">
        <v>7060</v>
      </c>
      <c r="D1428" s="147" t="s">
        <v>1511</v>
      </c>
      <c r="E1428" s="148" t="s">
        <v>7026</v>
      </c>
      <c r="F1428" s="147" t="s">
        <v>3311</v>
      </c>
      <c r="G1428" s="148" t="s">
        <v>1693</v>
      </c>
      <c r="H1428" s="147" t="s">
        <v>143</v>
      </c>
      <c r="I1428" s="147"/>
      <c r="J1428" s="147"/>
      <c r="K1428" s="147">
        <v>32902</v>
      </c>
      <c r="L1428" s="147">
        <v>6582</v>
      </c>
      <c r="M1428" s="147">
        <v>3948.4</v>
      </c>
      <c r="N1428" s="147">
        <v>35535.599999999999</v>
      </c>
      <c r="O1428" s="147">
        <v>2772</v>
      </c>
      <c r="P1428" s="147">
        <v>2000</v>
      </c>
      <c r="Q1428" s="147">
        <v>1000</v>
      </c>
      <c r="R1428" s="147"/>
      <c r="S1428" s="147"/>
      <c r="T1428" s="147"/>
      <c r="U1428" s="147"/>
      <c r="V1428" s="147"/>
      <c r="W1428" s="147"/>
      <c r="X1428" s="147"/>
      <c r="Y1428" s="147"/>
      <c r="Z1428" s="147">
        <f t="shared" si="22"/>
        <v>5772</v>
      </c>
      <c r="AA1428" s="147">
        <v>49204.4</v>
      </c>
      <c r="AB1428" s="147"/>
      <c r="AC1428" s="147">
        <v>14253.87</v>
      </c>
      <c r="AD1428" s="147">
        <v>0</v>
      </c>
      <c r="AE1428" s="147">
        <v>7896.8</v>
      </c>
      <c r="AF1428" s="147">
        <v>17000</v>
      </c>
      <c r="AG1428" s="147">
        <v>401.26</v>
      </c>
      <c r="AH1428" s="147">
        <v>819.68</v>
      </c>
      <c r="AI1428" s="147">
        <v>26117.74</v>
      </c>
      <c r="AJ1428" s="147">
        <v>23086.66</v>
      </c>
      <c r="AK1428" s="147"/>
      <c r="AL1428" s="147">
        <v>23086.66</v>
      </c>
      <c r="AM1428" s="147" t="s">
        <v>7061</v>
      </c>
      <c r="AN1428" s="147" t="s">
        <v>7062</v>
      </c>
      <c r="AO1428" s="1" t="s">
        <v>7063</v>
      </c>
      <c r="AP1428" s="149"/>
    </row>
    <row r="1429" spans="1:42" ht="38.25">
      <c r="A1429" s="2">
        <v>1423</v>
      </c>
      <c r="B1429" s="145">
        <v>6947</v>
      </c>
      <c r="C1429" s="146" t="s">
        <v>1592</v>
      </c>
      <c r="D1429" s="147" t="s">
        <v>1511</v>
      </c>
      <c r="E1429" s="148" t="s">
        <v>7026</v>
      </c>
      <c r="F1429" s="147" t="s">
        <v>3311</v>
      </c>
      <c r="G1429" s="148" t="s">
        <v>2821</v>
      </c>
      <c r="H1429" s="147" t="s">
        <v>143</v>
      </c>
      <c r="I1429" s="147"/>
      <c r="J1429" s="147"/>
      <c r="K1429" s="147">
        <v>32902</v>
      </c>
      <c r="L1429" s="147">
        <v>4388</v>
      </c>
      <c r="M1429" s="147">
        <v>3729</v>
      </c>
      <c r="N1429" s="147">
        <v>33561</v>
      </c>
      <c r="O1429" s="147">
        <v>2772</v>
      </c>
      <c r="P1429" s="147">
        <v>2000</v>
      </c>
      <c r="Q1429" s="147">
        <v>1000</v>
      </c>
      <c r="R1429" s="147"/>
      <c r="S1429" s="147"/>
      <c r="T1429" s="147"/>
      <c r="U1429" s="147"/>
      <c r="V1429" s="147"/>
      <c r="W1429" s="147"/>
      <c r="X1429" s="147"/>
      <c r="Y1429" s="147"/>
      <c r="Z1429" s="147">
        <f t="shared" si="22"/>
        <v>5772</v>
      </c>
      <c r="AA1429" s="147">
        <v>46791</v>
      </c>
      <c r="AB1429" s="147"/>
      <c r="AC1429" s="147">
        <v>9585.64</v>
      </c>
      <c r="AD1429" s="147">
        <v>0</v>
      </c>
      <c r="AE1429" s="147">
        <v>7458</v>
      </c>
      <c r="AF1429" s="147">
        <v>10000</v>
      </c>
      <c r="AG1429" s="147">
        <v>409.54</v>
      </c>
      <c r="AH1429" s="147">
        <v>549.95000000000005</v>
      </c>
      <c r="AI1429" s="147">
        <v>18417.490000000002</v>
      </c>
      <c r="AJ1429" s="147">
        <v>28373.51</v>
      </c>
      <c r="AK1429" s="147"/>
      <c r="AL1429" s="147">
        <v>28373.51</v>
      </c>
      <c r="AM1429" s="147" t="s">
        <v>7064</v>
      </c>
      <c r="AN1429" s="147" t="s">
        <v>7065</v>
      </c>
      <c r="AO1429" s="1" t="s">
        <v>7066</v>
      </c>
      <c r="AP1429" s="149"/>
    </row>
    <row r="1430" spans="1:42" ht="38.25">
      <c r="A1430" s="2">
        <v>1424</v>
      </c>
      <c r="B1430" s="145">
        <v>7128</v>
      </c>
      <c r="C1430" s="146" t="s">
        <v>7067</v>
      </c>
      <c r="D1430" s="147" t="s">
        <v>1511</v>
      </c>
      <c r="E1430" s="148" t="s">
        <v>7026</v>
      </c>
      <c r="F1430" s="147" t="s">
        <v>3311</v>
      </c>
      <c r="G1430" s="148" t="s">
        <v>3083</v>
      </c>
      <c r="H1430" s="147" t="s">
        <v>144</v>
      </c>
      <c r="I1430" s="147"/>
      <c r="J1430" s="147"/>
      <c r="K1430" s="147">
        <v>35420</v>
      </c>
      <c r="L1430" s="147">
        <v>2362</v>
      </c>
      <c r="M1430" s="147">
        <v>3778.2</v>
      </c>
      <c r="N1430" s="147">
        <v>34003.800000000003</v>
      </c>
      <c r="O1430" s="147">
        <v>3344</v>
      </c>
      <c r="P1430" s="147">
        <v>2000</v>
      </c>
      <c r="Q1430" s="147">
        <v>1000</v>
      </c>
      <c r="R1430" s="147"/>
      <c r="S1430" s="147">
        <v>0</v>
      </c>
      <c r="T1430" s="147"/>
      <c r="U1430" s="147"/>
      <c r="V1430" s="147"/>
      <c r="W1430" s="147"/>
      <c r="X1430" s="147"/>
      <c r="Y1430" s="147"/>
      <c r="Z1430" s="147">
        <f t="shared" si="22"/>
        <v>6344</v>
      </c>
      <c r="AA1430" s="147">
        <v>47904.2</v>
      </c>
      <c r="AB1430" s="147"/>
      <c r="AC1430" s="147">
        <v>6546.74</v>
      </c>
      <c r="AD1430" s="147"/>
      <c r="AE1430" s="147">
        <v>7556.4</v>
      </c>
      <c r="AF1430" s="147">
        <v>10000</v>
      </c>
      <c r="AG1430" s="147">
        <v>362.75</v>
      </c>
      <c r="AH1430" s="147">
        <v>374.81</v>
      </c>
      <c r="AI1430" s="147">
        <v>18293.96</v>
      </c>
      <c r="AJ1430" s="147">
        <v>29610.240000000002</v>
      </c>
      <c r="AK1430" s="147"/>
      <c r="AL1430" s="147">
        <v>29610.240000000002</v>
      </c>
      <c r="AM1430" s="147" t="s">
        <v>7068</v>
      </c>
      <c r="AN1430" s="147" t="s">
        <v>7069</v>
      </c>
      <c r="AO1430" s="1" t="s">
        <v>7070</v>
      </c>
      <c r="AP1430" s="149"/>
    </row>
    <row r="1431" spans="1:42" ht="38.25">
      <c r="A1431" s="2">
        <v>1425</v>
      </c>
      <c r="B1431" s="145">
        <v>90086</v>
      </c>
      <c r="C1431" s="146" t="s">
        <v>7071</v>
      </c>
      <c r="D1431" s="147" t="s">
        <v>1511</v>
      </c>
      <c r="E1431" s="147" t="s">
        <v>7026</v>
      </c>
      <c r="F1431" s="147" t="s">
        <v>3311</v>
      </c>
      <c r="G1431" s="147"/>
      <c r="H1431" s="147" t="s">
        <v>3233</v>
      </c>
      <c r="I1431" s="147"/>
      <c r="J1431" s="147"/>
      <c r="K1431" s="147">
        <v>0</v>
      </c>
      <c r="L1431" s="147"/>
      <c r="M1431" s="147">
        <v>0</v>
      </c>
      <c r="N1431" s="147">
        <v>0</v>
      </c>
      <c r="O1431" s="147"/>
      <c r="P1431" s="147">
        <v>0</v>
      </c>
      <c r="Q1431" s="147">
        <v>0</v>
      </c>
      <c r="R1431" s="147"/>
      <c r="S1431" s="147"/>
      <c r="T1431" s="147"/>
      <c r="U1431" s="147"/>
      <c r="V1431" s="147">
        <v>0</v>
      </c>
      <c r="W1431" s="147"/>
      <c r="X1431" s="147"/>
      <c r="Y1431" s="147"/>
      <c r="Z1431" s="147">
        <f t="shared" si="22"/>
        <v>0</v>
      </c>
      <c r="AA1431" s="147">
        <v>0</v>
      </c>
      <c r="AB1431" s="147"/>
      <c r="AC1431" s="147"/>
      <c r="AD1431" s="147">
        <v>0</v>
      </c>
      <c r="AE1431" s="147">
        <v>0</v>
      </c>
      <c r="AF1431" s="147">
        <v>0</v>
      </c>
      <c r="AG1431" s="147">
        <v>0</v>
      </c>
      <c r="AH1431" s="147">
        <v>0</v>
      </c>
      <c r="AI1431" s="147">
        <v>0</v>
      </c>
      <c r="AJ1431" s="147">
        <v>0</v>
      </c>
      <c r="AK1431" s="147"/>
      <c r="AL1431" s="147">
        <v>0</v>
      </c>
      <c r="AM1431" s="147" t="s">
        <v>7072</v>
      </c>
      <c r="AN1431" s="147"/>
      <c r="AO1431" s="1" t="s">
        <v>7073</v>
      </c>
      <c r="AP1431" s="149"/>
    </row>
    <row r="1432" spans="1:42" ht="38.25">
      <c r="A1432" s="2">
        <v>1426</v>
      </c>
      <c r="B1432" s="145">
        <v>5323</v>
      </c>
      <c r="C1432" s="146" t="s">
        <v>7074</v>
      </c>
      <c r="D1432" s="147" t="s">
        <v>1515</v>
      </c>
      <c r="E1432" s="148" t="s">
        <v>7075</v>
      </c>
      <c r="F1432" s="147" t="s">
        <v>3311</v>
      </c>
      <c r="G1432" s="148" t="s">
        <v>1885</v>
      </c>
      <c r="H1432" s="147" t="s">
        <v>144</v>
      </c>
      <c r="I1432" s="147" t="s">
        <v>1959</v>
      </c>
      <c r="J1432" s="147"/>
      <c r="K1432" s="147">
        <v>38491</v>
      </c>
      <c r="L1432" s="147">
        <v>16679</v>
      </c>
      <c r="M1432" s="147">
        <v>5517</v>
      </c>
      <c r="N1432" s="147">
        <v>49653</v>
      </c>
      <c r="O1432" s="147">
        <v>3344</v>
      </c>
      <c r="P1432" s="147">
        <v>2000</v>
      </c>
      <c r="Q1432" s="147">
        <v>1000</v>
      </c>
      <c r="R1432" s="147"/>
      <c r="S1432" s="147"/>
      <c r="T1432" s="147"/>
      <c r="U1432" s="147"/>
      <c r="V1432" s="147"/>
      <c r="W1432" s="147"/>
      <c r="X1432" s="147"/>
      <c r="Y1432" s="147"/>
      <c r="Z1432" s="147">
        <f t="shared" si="22"/>
        <v>6344</v>
      </c>
      <c r="AA1432" s="147">
        <v>67031</v>
      </c>
      <c r="AB1432" s="147"/>
      <c r="AC1432" s="147">
        <v>34407.769999999997</v>
      </c>
      <c r="AD1432" s="147">
        <v>0</v>
      </c>
      <c r="AE1432" s="147">
        <v>11034</v>
      </c>
      <c r="AF1432" s="147">
        <v>10000</v>
      </c>
      <c r="AG1432" s="147">
        <v>473.36</v>
      </c>
      <c r="AH1432" s="147">
        <v>10322.67</v>
      </c>
      <c r="AI1432" s="147">
        <v>31830.03</v>
      </c>
      <c r="AJ1432" s="147">
        <v>35200.97</v>
      </c>
      <c r="AK1432" s="147"/>
      <c r="AL1432" s="147">
        <v>35200.97</v>
      </c>
      <c r="AM1432" s="147" t="s">
        <v>7076</v>
      </c>
      <c r="AN1432" s="147" t="s">
        <v>7077</v>
      </c>
      <c r="AO1432" s="1" t="s">
        <v>7078</v>
      </c>
      <c r="AP1432" s="149"/>
    </row>
    <row r="1433" spans="1:42" ht="38.25">
      <c r="A1433" s="2">
        <v>1427</v>
      </c>
      <c r="B1433" s="145">
        <v>5420</v>
      </c>
      <c r="C1433" s="146" t="s">
        <v>1350</v>
      </c>
      <c r="D1433" s="147" t="s">
        <v>1515</v>
      </c>
      <c r="E1433" s="148" t="s">
        <v>7075</v>
      </c>
      <c r="F1433" s="147" t="s">
        <v>3311</v>
      </c>
      <c r="G1433" s="148" t="s">
        <v>1752</v>
      </c>
      <c r="H1433" s="147" t="s">
        <v>142</v>
      </c>
      <c r="I1433" s="147"/>
      <c r="J1433" s="147"/>
      <c r="K1433" s="147">
        <v>46207</v>
      </c>
      <c r="L1433" s="147">
        <v>15400</v>
      </c>
      <c r="M1433" s="147">
        <v>6160.7</v>
      </c>
      <c r="N1433" s="147">
        <v>55446.3</v>
      </c>
      <c r="O1433" s="147">
        <v>4220</v>
      </c>
      <c r="P1433" s="147">
        <v>2000</v>
      </c>
      <c r="Q1433" s="147">
        <v>1000</v>
      </c>
      <c r="R1433" s="147"/>
      <c r="S1433" s="147"/>
      <c r="T1433" s="147">
        <v>2250</v>
      </c>
      <c r="U1433" s="147"/>
      <c r="V1433" s="147"/>
      <c r="W1433" s="147">
        <v>5000</v>
      </c>
      <c r="X1433" s="147"/>
      <c r="Y1433" s="147"/>
      <c r="Z1433" s="147">
        <f t="shared" si="22"/>
        <v>14470</v>
      </c>
      <c r="AA1433" s="147">
        <v>82237.7</v>
      </c>
      <c r="AB1433" s="147"/>
      <c r="AC1433" s="147">
        <v>40861.1</v>
      </c>
      <c r="AD1433" s="147">
        <v>0</v>
      </c>
      <c r="AE1433" s="147">
        <v>12321.4</v>
      </c>
      <c r="AF1433" s="147">
        <v>0</v>
      </c>
      <c r="AG1433" s="147">
        <v>498.76</v>
      </c>
      <c r="AH1433" s="147">
        <v>18429.669999999998</v>
      </c>
      <c r="AI1433" s="147">
        <v>31249.83</v>
      </c>
      <c r="AJ1433" s="147">
        <v>50987.87</v>
      </c>
      <c r="AK1433" s="147"/>
      <c r="AL1433" s="147">
        <v>50987.87</v>
      </c>
      <c r="AM1433" s="147" t="s">
        <v>7079</v>
      </c>
      <c r="AN1433" s="147" t="s">
        <v>7080</v>
      </c>
      <c r="AO1433" s="1" t="s">
        <v>7081</v>
      </c>
      <c r="AP1433" s="149"/>
    </row>
    <row r="1434" spans="1:42" ht="38.25">
      <c r="A1434" s="2">
        <v>1428</v>
      </c>
      <c r="B1434" s="145">
        <v>5884</v>
      </c>
      <c r="C1434" s="146" t="s">
        <v>1598</v>
      </c>
      <c r="D1434" s="147" t="s">
        <v>1515</v>
      </c>
      <c r="E1434" s="148" t="s">
        <v>7075</v>
      </c>
      <c r="F1434" s="147" t="s">
        <v>3311</v>
      </c>
      <c r="G1434" s="148" t="s">
        <v>1716</v>
      </c>
      <c r="H1434" s="147" t="s">
        <v>144</v>
      </c>
      <c r="I1434" s="147" t="s">
        <v>1959</v>
      </c>
      <c r="J1434" s="147"/>
      <c r="K1434" s="147">
        <v>38491</v>
      </c>
      <c r="L1434" s="147">
        <v>14113</v>
      </c>
      <c r="M1434" s="147">
        <v>5260.4</v>
      </c>
      <c r="N1434" s="147">
        <v>47343.6</v>
      </c>
      <c r="O1434" s="147">
        <v>3344</v>
      </c>
      <c r="P1434" s="147">
        <v>2000</v>
      </c>
      <c r="Q1434" s="147">
        <v>1000</v>
      </c>
      <c r="R1434" s="147"/>
      <c r="S1434" s="147"/>
      <c r="T1434" s="147"/>
      <c r="U1434" s="147"/>
      <c r="V1434" s="147"/>
      <c r="W1434" s="147"/>
      <c r="X1434" s="147"/>
      <c r="Y1434" s="147"/>
      <c r="Z1434" s="147">
        <f t="shared" si="22"/>
        <v>6344</v>
      </c>
      <c r="AA1434" s="147">
        <v>64208.4</v>
      </c>
      <c r="AB1434" s="147"/>
      <c r="AC1434" s="147">
        <v>33374.58</v>
      </c>
      <c r="AD1434" s="147">
        <v>0</v>
      </c>
      <c r="AE1434" s="147">
        <v>10520.8</v>
      </c>
      <c r="AF1434" s="147">
        <v>10000</v>
      </c>
      <c r="AG1434" s="147">
        <v>454.99</v>
      </c>
      <c r="AH1434" s="147">
        <v>9073.2199999999993</v>
      </c>
      <c r="AI1434" s="147">
        <v>30049.01</v>
      </c>
      <c r="AJ1434" s="147">
        <v>34159.39</v>
      </c>
      <c r="AK1434" s="147"/>
      <c r="AL1434" s="147">
        <v>34159.39</v>
      </c>
      <c r="AM1434" s="147" t="s">
        <v>7082</v>
      </c>
      <c r="AN1434" s="147" t="s">
        <v>7083</v>
      </c>
      <c r="AO1434" s="1" t="s">
        <v>7084</v>
      </c>
      <c r="AP1434" s="149"/>
    </row>
    <row r="1435" spans="1:42" ht="38.25">
      <c r="A1435" s="2">
        <v>1429</v>
      </c>
      <c r="B1435" s="145">
        <v>5944</v>
      </c>
      <c r="C1435" s="146" t="s">
        <v>1599</v>
      </c>
      <c r="D1435" s="147" t="s">
        <v>1515</v>
      </c>
      <c r="E1435" s="148" t="s">
        <v>7075</v>
      </c>
      <c r="F1435" s="147" t="s">
        <v>3311</v>
      </c>
      <c r="G1435" s="148" t="s">
        <v>1716</v>
      </c>
      <c r="H1435" s="147" t="s">
        <v>144</v>
      </c>
      <c r="I1435" s="147"/>
      <c r="J1435" s="147"/>
      <c r="K1435" s="147">
        <v>35420</v>
      </c>
      <c r="L1435" s="147">
        <v>12991</v>
      </c>
      <c r="M1435" s="147">
        <v>4841.1000000000004</v>
      </c>
      <c r="N1435" s="147">
        <v>43569.9</v>
      </c>
      <c r="O1435" s="147">
        <v>3344</v>
      </c>
      <c r="P1435" s="147">
        <v>2000</v>
      </c>
      <c r="Q1435" s="147">
        <v>1000</v>
      </c>
      <c r="R1435" s="147"/>
      <c r="S1435" s="147"/>
      <c r="T1435" s="147"/>
      <c r="U1435" s="147"/>
      <c r="V1435" s="147"/>
      <c r="W1435" s="147"/>
      <c r="X1435" s="147"/>
      <c r="Y1435" s="147"/>
      <c r="Z1435" s="147">
        <f t="shared" si="22"/>
        <v>6344</v>
      </c>
      <c r="AA1435" s="147">
        <v>59596.1</v>
      </c>
      <c r="AB1435" s="147"/>
      <c r="AC1435" s="147">
        <v>29398.29</v>
      </c>
      <c r="AD1435" s="147">
        <v>0</v>
      </c>
      <c r="AE1435" s="147">
        <v>9682.2000000000007</v>
      </c>
      <c r="AF1435" s="147">
        <v>15000</v>
      </c>
      <c r="AG1435" s="147">
        <v>435.31</v>
      </c>
      <c r="AH1435" s="147">
        <v>5931.39</v>
      </c>
      <c r="AI1435" s="147">
        <v>31048.9</v>
      </c>
      <c r="AJ1435" s="147">
        <v>28547.200000000001</v>
      </c>
      <c r="AK1435" s="147"/>
      <c r="AL1435" s="147">
        <v>28547.200000000001</v>
      </c>
      <c r="AM1435" s="147" t="s">
        <v>7085</v>
      </c>
      <c r="AN1435" s="147" t="s">
        <v>7086</v>
      </c>
      <c r="AO1435" s="1" t="s">
        <v>7087</v>
      </c>
      <c r="AP1435" s="149"/>
    </row>
    <row r="1436" spans="1:42" ht="38.25">
      <c r="A1436" s="2">
        <v>1430</v>
      </c>
      <c r="B1436" s="145">
        <v>6722</v>
      </c>
      <c r="C1436" s="146" t="s">
        <v>7088</v>
      </c>
      <c r="D1436" s="147" t="s">
        <v>1515</v>
      </c>
      <c r="E1436" s="148" t="s">
        <v>7075</v>
      </c>
      <c r="F1436" s="147" t="s">
        <v>3311</v>
      </c>
      <c r="G1436" s="148" t="s">
        <v>1693</v>
      </c>
      <c r="H1436" s="147" t="s">
        <v>143</v>
      </c>
      <c r="I1436" s="147"/>
      <c r="J1436" s="147"/>
      <c r="K1436" s="147">
        <v>32902</v>
      </c>
      <c r="L1436" s="147">
        <v>6582</v>
      </c>
      <c r="M1436" s="147">
        <v>3948.4</v>
      </c>
      <c r="N1436" s="147">
        <v>35535.599999999999</v>
      </c>
      <c r="O1436" s="147">
        <v>2772</v>
      </c>
      <c r="P1436" s="147">
        <v>2000</v>
      </c>
      <c r="Q1436" s="147">
        <v>1000</v>
      </c>
      <c r="R1436" s="147"/>
      <c r="S1436" s="147"/>
      <c r="T1436" s="147"/>
      <c r="U1436" s="147"/>
      <c r="V1436" s="147"/>
      <c r="W1436" s="147"/>
      <c r="X1436" s="147"/>
      <c r="Y1436" s="147"/>
      <c r="Z1436" s="147">
        <f t="shared" si="22"/>
        <v>5772</v>
      </c>
      <c r="AA1436" s="147">
        <v>49204.4</v>
      </c>
      <c r="AB1436" s="147"/>
      <c r="AC1436" s="147">
        <v>14668.16</v>
      </c>
      <c r="AD1436" s="147">
        <v>0</v>
      </c>
      <c r="AE1436" s="147">
        <v>7896.8</v>
      </c>
      <c r="AF1436" s="147">
        <v>1000</v>
      </c>
      <c r="AG1436" s="147">
        <v>464.41</v>
      </c>
      <c r="AH1436" s="147">
        <v>2436.67</v>
      </c>
      <c r="AI1436" s="147">
        <v>11797.88</v>
      </c>
      <c r="AJ1436" s="147">
        <v>37406.519999999997</v>
      </c>
      <c r="AK1436" s="147"/>
      <c r="AL1436" s="147">
        <v>37406.519999999997</v>
      </c>
      <c r="AM1436" s="147" t="s">
        <v>7089</v>
      </c>
      <c r="AN1436" s="147" t="s">
        <v>7090</v>
      </c>
      <c r="AO1436" s="1" t="s">
        <v>7091</v>
      </c>
      <c r="AP1436" s="149"/>
    </row>
    <row r="1437" spans="1:42" ht="38.25">
      <c r="A1437" s="2">
        <v>1431</v>
      </c>
      <c r="B1437" s="145">
        <v>90096</v>
      </c>
      <c r="C1437" s="146" t="s">
        <v>7092</v>
      </c>
      <c r="D1437" s="147" t="s">
        <v>1515</v>
      </c>
      <c r="E1437" s="148" t="s">
        <v>7075</v>
      </c>
      <c r="F1437" s="147" t="s">
        <v>3311</v>
      </c>
      <c r="G1437" s="148"/>
      <c r="H1437" s="147" t="s">
        <v>3233</v>
      </c>
      <c r="I1437" s="147"/>
      <c r="J1437" s="147"/>
      <c r="K1437" s="147">
        <v>24702</v>
      </c>
      <c r="L1437" s="147"/>
      <c r="M1437" s="147">
        <v>0</v>
      </c>
      <c r="N1437" s="147">
        <v>24702</v>
      </c>
      <c r="O1437" s="147"/>
      <c r="P1437" s="147">
        <v>2000</v>
      </c>
      <c r="Q1437" s="147">
        <v>1000</v>
      </c>
      <c r="R1437" s="147"/>
      <c r="S1437" s="147"/>
      <c r="T1437" s="147"/>
      <c r="U1437" s="147"/>
      <c r="V1437" s="147">
        <v>0</v>
      </c>
      <c r="W1437" s="147"/>
      <c r="X1437" s="147"/>
      <c r="Y1437" s="147"/>
      <c r="Z1437" s="147">
        <f t="shared" si="22"/>
        <v>3000</v>
      </c>
      <c r="AA1437" s="147">
        <v>27702</v>
      </c>
      <c r="AB1437" s="147"/>
      <c r="AC1437" s="147"/>
      <c r="AD1437" s="147">
        <v>0</v>
      </c>
      <c r="AE1437" s="147">
        <v>0</v>
      </c>
      <c r="AF1437" s="147">
        <v>0</v>
      </c>
      <c r="AG1437" s="147">
        <v>277.02</v>
      </c>
      <c r="AH1437" s="147">
        <v>0</v>
      </c>
      <c r="AI1437" s="147">
        <v>277.02</v>
      </c>
      <c r="AJ1437" s="147">
        <v>27424.98</v>
      </c>
      <c r="AK1437" s="147"/>
      <c r="AL1437" s="147">
        <v>27424.98</v>
      </c>
      <c r="AM1437" s="147" t="s">
        <v>7093</v>
      </c>
      <c r="AN1437" s="147"/>
      <c r="AO1437" s="1">
        <v>0</v>
      </c>
      <c r="AP1437" s="149"/>
    </row>
    <row r="1438" spans="1:42" ht="38.25">
      <c r="A1438" s="2">
        <v>1432</v>
      </c>
      <c r="B1438" s="145">
        <v>5466</v>
      </c>
      <c r="C1438" s="146" t="s">
        <v>7094</v>
      </c>
      <c r="D1438" s="147" t="s">
        <v>7095</v>
      </c>
      <c r="E1438" s="148" t="s">
        <v>7096</v>
      </c>
      <c r="F1438" s="147" t="s">
        <v>3311</v>
      </c>
      <c r="G1438" s="148" t="s">
        <v>1752</v>
      </c>
      <c r="H1438" s="147" t="s">
        <v>142</v>
      </c>
      <c r="I1438" s="147"/>
      <c r="J1438" s="147"/>
      <c r="K1438" s="147">
        <v>46207</v>
      </c>
      <c r="L1438" s="147">
        <v>15400</v>
      </c>
      <c r="M1438" s="147">
        <v>6160.7</v>
      </c>
      <c r="N1438" s="147">
        <v>55446.3</v>
      </c>
      <c r="O1438" s="147">
        <v>4220</v>
      </c>
      <c r="P1438" s="147">
        <v>2000</v>
      </c>
      <c r="Q1438" s="147">
        <v>1000</v>
      </c>
      <c r="R1438" s="147"/>
      <c r="S1438" s="147">
        <v>1211</v>
      </c>
      <c r="T1438" s="147">
        <v>2100</v>
      </c>
      <c r="U1438" s="147"/>
      <c r="V1438" s="147"/>
      <c r="W1438" s="147">
        <v>4000</v>
      </c>
      <c r="X1438" s="147"/>
      <c r="Y1438" s="147"/>
      <c r="Z1438" s="147">
        <f t="shared" si="22"/>
        <v>14531</v>
      </c>
      <c r="AA1438" s="147">
        <v>82298.7</v>
      </c>
      <c r="AB1438" s="147">
        <v>924.14</v>
      </c>
      <c r="AC1438" s="147">
        <v>37666.1</v>
      </c>
      <c r="AD1438" s="147">
        <v>0</v>
      </c>
      <c r="AE1438" s="147">
        <v>12321.4</v>
      </c>
      <c r="AF1438" s="147">
        <v>10000</v>
      </c>
      <c r="AG1438" s="147">
        <v>500</v>
      </c>
      <c r="AH1438" s="147">
        <v>15396.06</v>
      </c>
      <c r="AI1438" s="147">
        <v>38217.46</v>
      </c>
      <c r="AJ1438" s="147">
        <v>44081.24</v>
      </c>
      <c r="AK1438" s="147"/>
      <c r="AL1438" s="147">
        <v>44081.24</v>
      </c>
      <c r="AM1438" s="147" t="s">
        <v>7097</v>
      </c>
      <c r="AN1438" s="147" t="s">
        <v>7098</v>
      </c>
      <c r="AO1438" s="1" t="s">
        <v>7099</v>
      </c>
      <c r="AP1438" s="149"/>
    </row>
    <row r="1439" spans="1:42" ht="38.25">
      <c r="A1439" s="2">
        <v>1433</v>
      </c>
      <c r="B1439" s="145">
        <v>6056</v>
      </c>
      <c r="C1439" s="146" t="s">
        <v>7100</v>
      </c>
      <c r="D1439" s="147" t="s">
        <v>7095</v>
      </c>
      <c r="E1439" s="148" t="s">
        <v>7096</v>
      </c>
      <c r="F1439" s="147" t="s">
        <v>3311</v>
      </c>
      <c r="G1439" s="148" t="s">
        <v>1716</v>
      </c>
      <c r="H1439" s="147" t="s">
        <v>144</v>
      </c>
      <c r="I1439" s="147"/>
      <c r="J1439" s="147"/>
      <c r="K1439" s="147">
        <v>35420</v>
      </c>
      <c r="L1439" s="147">
        <v>12991</v>
      </c>
      <c r="M1439" s="147">
        <v>4841.1000000000004</v>
      </c>
      <c r="N1439" s="147">
        <v>43569.9</v>
      </c>
      <c r="O1439" s="147">
        <v>3344</v>
      </c>
      <c r="P1439" s="147">
        <v>2000</v>
      </c>
      <c r="Q1439" s="147">
        <v>1000</v>
      </c>
      <c r="R1439" s="147">
        <v>93</v>
      </c>
      <c r="S1439" s="147"/>
      <c r="T1439" s="147"/>
      <c r="U1439" s="147"/>
      <c r="V1439" s="147"/>
      <c r="W1439" s="147"/>
      <c r="X1439" s="147"/>
      <c r="Y1439" s="147"/>
      <c r="Z1439" s="147">
        <f t="shared" si="22"/>
        <v>6437</v>
      </c>
      <c r="AA1439" s="147">
        <v>59689.1</v>
      </c>
      <c r="AB1439" s="147"/>
      <c r="AC1439" s="147">
        <v>28647.77</v>
      </c>
      <c r="AD1439" s="147">
        <v>0</v>
      </c>
      <c r="AE1439" s="147">
        <v>9682.2000000000007</v>
      </c>
      <c r="AF1439" s="147">
        <v>15000</v>
      </c>
      <c r="AG1439" s="147">
        <v>477.39</v>
      </c>
      <c r="AH1439" s="147">
        <v>5573.21</v>
      </c>
      <c r="AI1439" s="147">
        <v>30732.799999999999</v>
      </c>
      <c r="AJ1439" s="147">
        <v>28956.3</v>
      </c>
      <c r="AK1439" s="147"/>
      <c r="AL1439" s="147">
        <v>28956.3</v>
      </c>
      <c r="AM1439" s="147" t="s">
        <v>7101</v>
      </c>
      <c r="AN1439" s="147" t="s">
        <v>7102</v>
      </c>
      <c r="AO1439" s="1" t="s">
        <v>7103</v>
      </c>
      <c r="AP1439" s="149"/>
    </row>
    <row r="1440" spans="1:42" ht="38.25">
      <c r="A1440" s="2">
        <v>1434</v>
      </c>
      <c r="B1440" s="145">
        <v>6614</v>
      </c>
      <c r="C1440" s="146" t="s">
        <v>7104</v>
      </c>
      <c r="D1440" s="147" t="s">
        <v>7095</v>
      </c>
      <c r="E1440" s="148" t="s">
        <v>7096</v>
      </c>
      <c r="F1440" s="147" t="s">
        <v>3311</v>
      </c>
      <c r="G1440" s="148" t="s">
        <v>1693</v>
      </c>
      <c r="H1440" s="147" t="s">
        <v>143</v>
      </c>
      <c r="I1440" s="147"/>
      <c r="J1440" s="147"/>
      <c r="K1440" s="147">
        <v>32902</v>
      </c>
      <c r="L1440" s="147">
        <v>6582</v>
      </c>
      <c r="M1440" s="147">
        <v>3948.4</v>
      </c>
      <c r="N1440" s="147">
        <v>35535.599999999999</v>
      </c>
      <c r="O1440" s="147">
        <v>2772</v>
      </c>
      <c r="P1440" s="147">
        <v>2000</v>
      </c>
      <c r="Q1440" s="147">
        <v>1000</v>
      </c>
      <c r="R1440" s="147"/>
      <c r="S1440" s="147">
        <v>648</v>
      </c>
      <c r="T1440" s="147"/>
      <c r="U1440" s="147"/>
      <c r="V1440" s="147"/>
      <c r="W1440" s="147"/>
      <c r="X1440" s="147"/>
      <c r="Y1440" s="147"/>
      <c r="Z1440" s="147">
        <f t="shared" si="22"/>
        <v>6420</v>
      </c>
      <c r="AA1440" s="147">
        <v>49852.4</v>
      </c>
      <c r="AB1440" s="147"/>
      <c r="AC1440" s="147">
        <v>23278.2</v>
      </c>
      <c r="AD1440" s="147">
        <v>0</v>
      </c>
      <c r="AE1440" s="147">
        <v>7896.8</v>
      </c>
      <c r="AF1440" s="147">
        <v>15000</v>
      </c>
      <c r="AG1440" s="147">
        <v>455.96</v>
      </c>
      <c r="AH1440" s="147">
        <v>2282</v>
      </c>
      <c r="AI1440" s="147">
        <v>25634.76</v>
      </c>
      <c r="AJ1440" s="147">
        <v>24217.64</v>
      </c>
      <c r="AK1440" s="147"/>
      <c r="AL1440" s="147">
        <v>24217.64</v>
      </c>
      <c r="AM1440" s="147" t="s">
        <v>7105</v>
      </c>
      <c r="AN1440" s="147" t="s">
        <v>7106</v>
      </c>
      <c r="AO1440" s="1" t="s">
        <v>7107</v>
      </c>
      <c r="AP1440" s="149"/>
    </row>
    <row r="1441" spans="1:42" ht="38.25">
      <c r="A1441" s="2">
        <v>1435</v>
      </c>
      <c r="B1441" s="145">
        <v>6937</v>
      </c>
      <c r="C1441" s="146" t="s">
        <v>7108</v>
      </c>
      <c r="D1441" s="147" t="s">
        <v>7095</v>
      </c>
      <c r="E1441" s="148" t="s">
        <v>7096</v>
      </c>
      <c r="F1441" s="147" t="s">
        <v>3311</v>
      </c>
      <c r="G1441" s="148" t="s">
        <v>2821</v>
      </c>
      <c r="H1441" s="147" t="s">
        <v>143</v>
      </c>
      <c r="I1441" s="147"/>
      <c r="J1441" s="147"/>
      <c r="K1441" s="147">
        <v>32902</v>
      </c>
      <c r="L1441" s="147">
        <v>4388</v>
      </c>
      <c r="M1441" s="147">
        <v>3729</v>
      </c>
      <c r="N1441" s="147">
        <v>33561</v>
      </c>
      <c r="O1441" s="147">
        <v>2772</v>
      </c>
      <c r="P1441" s="147">
        <v>2000</v>
      </c>
      <c r="Q1441" s="147">
        <v>1000</v>
      </c>
      <c r="R1441" s="147">
        <v>0</v>
      </c>
      <c r="S1441" s="147">
        <v>648</v>
      </c>
      <c r="T1441" s="147"/>
      <c r="U1441" s="147"/>
      <c r="V1441" s="147"/>
      <c r="W1441" s="147"/>
      <c r="X1441" s="147"/>
      <c r="Y1441" s="147"/>
      <c r="Z1441" s="147">
        <f t="shared" si="22"/>
        <v>6420</v>
      </c>
      <c r="AA1441" s="147">
        <v>47439</v>
      </c>
      <c r="AB1441" s="147"/>
      <c r="AC1441" s="147">
        <v>19515.13</v>
      </c>
      <c r="AD1441" s="147">
        <v>0</v>
      </c>
      <c r="AE1441" s="147">
        <v>7458</v>
      </c>
      <c r="AF1441" s="147">
        <v>7000</v>
      </c>
      <c r="AG1441" s="147">
        <v>469.43</v>
      </c>
      <c r="AH1441" s="147">
        <v>2774.43</v>
      </c>
      <c r="AI1441" s="147">
        <v>17701.86</v>
      </c>
      <c r="AJ1441" s="147">
        <v>29737.14</v>
      </c>
      <c r="AK1441" s="147"/>
      <c r="AL1441" s="147">
        <v>29737.14</v>
      </c>
      <c r="AM1441" s="147" t="s">
        <v>7109</v>
      </c>
      <c r="AN1441" s="147" t="s">
        <v>7110</v>
      </c>
      <c r="AO1441" s="1" t="s">
        <v>7111</v>
      </c>
      <c r="AP1441" s="149"/>
    </row>
    <row r="1442" spans="1:42" ht="38.25">
      <c r="A1442" s="2">
        <v>1436</v>
      </c>
      <c r="B1442" s="145">
        <v>7085</v>
      </c>
      <c r="C1442" s="146" t="s">
        <v>7112</v>
      </c>
      <c r="D1442" s="147" t="s">
        <v>7095</v>
      </c>
      <c r="E1442" s="148" t="s">
        <v>7096</v>
      </c>
      <c r="F1442" s="147" t="s">
        <v>3311</v>
      </c>
      <c r="G1442" s="148" t="s">
        <v>3083</v>
      </c>
      <c r="H1442" s="147" t="s">
        <v>144</v>
      </c>
      <c r="I1442" s="147"/>
      <c r="J1442" s="147"/>
      <c r="K1442" s="147">
        <v>35420</v>
      </c>
      <c r="L1442" s="147">
        <v>2362</v>
      </c>
      <c r="M1442" s="147">
        <v>3778.2</v>
      </c>
      <c r="N1442" s="147">
        <v>34003.800000000003</v>
      </c>
      <c r="O1442" s="147">
        <v>3344</v>
      </c>
      <c r="P1442" s="147">
        <v>2000</v>
      </c>
      <c r="Q1442" s="147">
        <v>1000</v>
      </c>
      <c r="R1442" s="147"/>
      <c r="S1442" s="147">
        <v>771</v>
      </c>
      <c r="T1442" s="147"/>
      <c r="U1442" s="147"/>
      <c r="V1442" s="147"/>
      <c r="W1442" s="147"/>
      <c r="X1442" s="147"/>
      <c r="Y1442" s="147"/>
      <c r="Z1442" s="147">
        <f t="shared" si="22"/>
        <v>7115</v>
      </c>
      <c r="AA1442" s="147">
        <v>48675.199999999997</v>
      </c>
      <c r="AB1442" s="147"/>
      <c r="AC1442" s="147">
        <v>7139.56</v>
      </c>
      <c r="AD1442" s="147"/>
      <c r="AE1442" s="147">
        <v>7556.4</v>
      </c>
      <c r="AF1442" s="147">
        <v>7000</v>
      </c>
      <c r="AG1442" s="147">
        <v>405.27</v>
      </c>
      <c r="AH1442" s="147">
        <v>409.14</v>
      </c>
      <c r="AI1442" s="147">
        <v>15370.81</v>
      </c>
      <c r="AJ1442" s="147">
        <v>33304.39</v>
      </c>
      <c r="AK1442" s="147"/>
      <c r="AL1442" s="147">
        <v>33304.39</v>
      </c>
      <c r="AM1442" s="147" t="s">
        <v>7113</v>
      </c>
      <c r="AN1442" s="147" t="s">
        <v>7114</v>
      </c>
      <c r="AO1442" s="1" t="s">
        <v>7115</v>
      </c>
      <c r="AP1442" s="149"/>
    </row>
    <row r="1443" spans="1:42" ht="38.25">
      <c r="A1443" s="2">
        <v>1437</v>
      </c>
      <c r="B1443" s="145">
        <v>90101</v>
      </c>
      <c r="C1443" s="146" t="s">
        <v>7116</v>
      </c>
      <c r="D1443" s="147" t="s">
        <v>7095</v>
      </c>
      <c r="E1443" s="148" t="s">
        <v>7096</v>
      </c>
      <c r="F1443" s="147" t="s">
        <v>3311</v>
      </c>
      <c r="G1443" s="148"/>
      <c r="H1443" s="147" t="s">
        <v>3233</v>
      </c>
      <c r="I1443" s="147"/>
      <c r="J1443" s="147"/>
      <c r="K1443" s="147">
        <v>24702</v>
      </c>
      <c r="L1443" s="147"/>
      <c r="M1443" s="147">
        <v>0</v>
      </c>
      <c r="N1443" s="147">
        <v>24702</v>
      </c>
      <c r="O1443" s="147"/>
      <c r="P1443" s="147">
        <v>2000</v>
      </c>
      <c r="Q1443" s="147">
        <v>1000</v>
      </c>
      <c r="R1443" s="147"/>
      <c r="S1443" s="147"/>
      <c r="T1443" s="147"/>
      <c r="U1443" s="147"/>
      <c r="V1443" s="147">
        <v>0</v>
      </c>
      <c r="W1443" s="147"/>
      <c r="X1443" s="147"/>
      <c r="Y1443" s="147"/>
      <c r="Z1443" s="147">
        <f t="shared" si="22"/>
        <v>3000</v>
      </c>
      <c r="AA1443" s="147">
        <v>27702</v>
      </c>
      <c r="AB1443" s="147"/>
      <c r="AC1443" s="147"/>
      <c r="AD1443" s="147">
        <v>0</v>
      </c>
      <c r="AE1443" s="147">
        <v>0</v>
      </c>
      <c r="AF1443" s="147">
        <v>7000</v>
      </c>
      <c r="AG1443" s="147">
        <v>207.02</v>
      </c>
      <c r="AH1443" s="147">
        <v>0</v>
      </c>
      <c r="AI1443" s="147">
        <v>7207.02</v>
      </c>
      <c r="AJ1443" s="147">
        <v>20494.98</v>
      </c>
      <c r="AK1443" s="147"/>
      <c r="AL1443" s="147">
        <v>20494.98</v>
      </c>
      <c r="AM1443" s="147" t="s">
        <v>7117</v>
      </c>
      <c r="AN1443" s="147"/>
      <c r="AO1443" s="1" t="s">
        <v>7118</v>
      </c>
      <c r="AP1443" s="149"/>
    </row>
    <row r="1444" spans="1:42" ht="38.25">
      <c r="A1444" s="2">
        <v>1438</v>
      </c>
      <c r="B1444" s="145">
        <v>90138</v>
      </c>
      <c r="C1444" s="146" t="s">
        <v>7119</v>
      </c>
      <c r="D1444" s="147" t="s">
        <v>7095</v>
      </c>
      <c r="E1444" s="148" t="s">
        <v>7096</v>
      </c>
      <c r="F1444" s="147" t="s">
        <v>3311</v>
      </c>
      <c r="G1444" s="148"/>
      <c r="H1444" s="147" t="s">
        <v>3233</v>
      </c>
      <c r="I1444" s="147"/>
      <c r="J1444" s="147"/>
      <c r="K1444" s="147">
        <v>24702</v>
      </c>
      <c r="L1444" s="147"/>
      <c r="M1444" s="147">
        <v>0</v>
      </c>
      <c r="N1444" s="147">
        <v>24702</v>
      </c>
      <c r="O1444" s="147"/>
      <c r="P1444" s="147">
        <v>2000</v>
      </c>
      <c r="Q1444" s="147">
        <v>1000</v>
      </c>
      <c r="R1444" s="147"/>
      <c r="S1444" s="147"/>
      <c r="T1444" s="147"/>
      <c r="U1444" s="147"/>
      <c r="V1444" s="147">
        <v>0</v>
      </c>
      <c r="W1444" s="147"/>
      <c r="X1444" s="147"/>
      <c r="Y1444" s="147"/>
      <c r="Z1444" s="147">
        <f t="shared" si="22"/>
        <v>3000</v>
      </c>
      <c r="AA1444" s="147">
        <v>27702</v>
      </c>
      <c r="AB1444" s="147"/>
      <c r="AC1444" s="147"/>
      <c r="AD1444" s="147">
        <v>0</v>
      </c>
      <c r="AE1444" s="147">
        <v>0</v>
      </c>
      <c r="AF1444" s="147">
        <v>10000</v>
      </c>
      <c r="AG1444" s="147">
        <v>184.68</v>
      </c>
      <c r="AH1444" s="147">
        <v>0</v>
      </c>
      <c r="AI1444" s="147">
        <v>10184.68</v>
      </c>
      <c r="AJ1444" s="147">
        <v>17517.32</v>
      </c>
      <c r="AK1444" s="147"/>
      <c r="AL1444" s="147">
        <v>17517.32</v>
      </c>
      <c r="AM1444" s="147" t="s">
        <v>7120</v>
      </c>
      <c r="AN1444" s="147"/>
      <c r="AO1444" s="1" t="s">
        <v>7121</v>
      </c>
      <c r="AP1444" s="149"/>
    </row>
    <row r="1445" spans="1:42" ht="38.25">
      <c r="A1445" s="2">
        <v>1439</v>
      </c>
      <c r="B1445" s="145">
        <v>5006</v>
      </c>
      <c r="C1445" s="146" t="s">
        <v>1340</v>
      </c>
      <c r="D1445" s="147" t="s">
        <v>1510</v>
      </c>
      <c r="E1445" s="148" t="s">
        <v>7122</v>
      </c>
      <c r="F1445" s="147" t="s">
        <v>3311</v>
      </c>
      <c r="G1445" s="148" t="s">
        <v>1686</v>
      </c>
      <c r="H1445" s="147" t="s">
        <v>145</v>
      </c>
      <c r="I1445" s="147"/>
      <c r="J1445" s="147"/>
      <c r="K1445" s="147">
        <v>52774</v>
      </c>
      <c r="L1445" s="147">
        <v>12313</v>
      </c>
      <c r="M1445" s="147">
        <v>6508.7</v>
      </c>
      <c r="N1445" s="147">
        <v>58578.3</v>
      </c>
      <c r="O1445" s="147">
        <v>4620</v>
      </c>
      <c r="P1445" s="147">
        <v>2000</v>
      </c>
      <c r="Q1445" s="147">
        <v>1000</v>
      </c>
      <c r="R1445" s="147"/>
      <c r="S1445" s="147">
        <v>1436</v>
      </c>
      <c r="T1445" s="147">
        <v>2400</v>
      </c>
      <c r="U1445" s="147"/>
      <c r="V1445" s="147"/>
      <c r="W1445" s="147">
        <v>6000</v>
      </c>
      <c r="X1445" s="147"/>
      <c r="Y1445" s="147"/>
      <c r="Z1445" s="147">
        <f t="shared" si="22"/>
        <v>17456</v>
      </c>
      <c r="AA1445" s="147">
        <v>89051.7</v>
      </c>
      <c r="AB1445" s="147">
        <v>1055.48</v>
      </c>
      <c r="AC1445" s="147">
        <v>50102.83</v>
      </c>
      <c r="AD1445" s="147">
        <v>0</v>
      </c>
      <c r="AE1445" s="147">
        <v>13017.4</v>
      </c>
      <c r="AF1445" s="147">
        <v>10000</v>
      </c>
      <c r="AG1445" s="147">
        <v>500</v>
      </c>
      <c r="AH1445" s="147">
        <v>24292.07</v>
      </c>
      <c r="AI1445" s="147">
        <v>47809.47</v>
      </c>
      <c r="AJ1445" s="147">
        <v>41242.230000000003</v>
      </c>
      <c r="AK1445" s="147"/>
      <c r="AL1445" s="147">
        <v>41242.230000000003</v>
      </c>
      <c r="AM1445" s="147" t="s">
        <v>7123</v>
      </c>
      <c r="AN1445" s="147" t="s">
        <v>7124</v>
      </c>
      <c r="AO1445" s="1" t="s">
        <v>7125</v>
      </c>
      <c r="AP1445" s="149"/>
    </row>
    <row r="1446" spans="1:42" ht="38.25">
      <c r="A1446" s="2">
        <v>1440</v>
      </c>
      <c r="B1446" s="145">
        <v>5899</v>
      </c>
      <c r="C1446" s="146" t="s">
        <v>7126</v>
      </c>
      <c r="D1446" s="147" t="s">
        <v>1510</v>
      </c>
      <c r="E1446" s="148" t="s">
        <v>7122</v>
      </c>
      <c r="F1446" s="147" t="s">
        <v>3311</v>
      </c>
      <c r="G1446" s="148" t="s">
        <v>1693</v>
      </c>
      <c r="H1446" s="147" t="s">
        <v>142</v>
      </c>
      <c r="I1446" s="147"/>
      <c r="J1446" s="147"/>
      <c r="K1446" s="147">
        <v>46207</v>
      </c>
      <c r="L1446" s="147">
        <v>9240</v>
      </c>
      <c r="M1446" s="147">
        <v>5544.7</v>
      </c>
      <c r="N1446" s="147">
        <v>49902.3</v>
      </c>
      <c r="O1446" s="147">
        <v>4220</v>
      </c>
      <c r="P1446" s="147">
        <v>2000</v>
      </c>
      <c r="Q1446" s="147">
        <v>1000</v>
      </c>
      <c r="R1446" s="147"/>
      <c r="S1446" s="147">
        <v>1211</v>
      </c>
      <c r="T1446" s="147"/>
      <c r="U1446" s="147"/>
      <c r="V1446" s="147"/>
      <c r="W1446" s="147"/>
      <c r="X1446" s="147"/>
      <c r="Y1446" s="147"/>
      <c r="Z1446" s="147">
        <f t="shared" si="22"/>
        <v>8431</v>
      </c>
      <c r="AA1446" s="147">
        <v>69422.7</v>
      </c>
      <c r="AB1446" s="147"/>
      <c r="AC1446" s="147">
        <v>30707.16</v>
      </c>
      <c r="AD1446" s="147">
        <v>0</v>
      </c>
      <c r="AE1446" s="147">
        <v>11089.4</v>
      </c>
      <c r="AF1446" s="147">
        <v>13000</v>
      </c>
      <c r="AG1446" s="147">
        <v>446.74</v>
      </c>
      <c r="AH1446" s="147">
        <v>10538.08</v>
      </c>
      <c r="AI1446" s="147">
        <v>35074.22</v>
      </c>
      <c r="AJ1446" s="147">
        <v>34348.480000000003</v>
      </c>
      <c r="AK1446" s="147"/>
      <c r="AL1446" s="147">
        <v>34348.480000000003</v>
      </c>
      <c r="AM1446" s="147" t="s">
        <v>7127</v>
      </c>
      <c r="AN1446" s="147" t="s">
        <v>7128</v>
      </c>
      <c r="AO1446" s="1" t="s">
        <v>7129</v>
      </c>
      <c r="AP1446" s="149"/>
    </row>
    <row r="1447" spans="1:42" ht="38.25">
      <c r="A1447" s="2">
        <v>1441</v>
      </c>
      <c r="B1447" s="145">
        <v>6087</v>
      </c>
      <c r="C1447" s="146" t="s">
        <v>7130</v>
      </c>
      <c r="D1447" s="147" t="s">
        <v>1510</v>
      </c>
      <c r="E1447" s="148" t="s">
        <v>7122</v>
      </c>
      <c r="F1447" s="147" t="s">
        <v>3311</v>
      </c>
      <c r="G1447" s="148" t="s">
        <v>1723</v>
      </c>
      <c r="H1447" s="147" t="s">
        <v>2754</v>
      </c>
      <c r="I1447" s="147"/>
      <c r="J1447" s="147"/>
      <c r="K1447" s="147">
        <v>27612</v>
      </c>
      <c r="L1447" s="147">
        <v>7360</v>
      </c>
      <c r="M1447" s="147">
        <v>3497.2</v>
      </c>
      <c r="N1447" s="147">
        <v>31474.799999999999</v>
      </c>
      <c r="O1447" s="147">
        <v>2580</v>
      </c>
      <c r="P1447" s="147">
        <v>2000</v>
      </c>
      <c r="Q1447" s="147">
        <v>1000</v>
      </c>
      <c r="R1447" s="147"/>
      <c r="S1447" s="147">
        <v>495</v>
      </c>
      <c r="T1447" s="147"/>
      <c r="U1447" s="147"/>
      <c r="V1447" s="147"/>
      <c r="W1447" s="147"/>
      <c r="X1447" s="147"/>
      <c r="Y1447" s="147"/>
      <c r="Z1447" s="147">
        <f t="shared" si="22"/>
        <v>6075</v>
      </c>
      <c r="AA1447" s="147">
        <v>44544.2</v>
      </c>
      <c r="AB1447" s="147"/>
      <c r="AC1447" s="147">
        <v>11830.5</v>
      </c>
      <c r="AD1447" s="147">
        <v>0</v>
      </c>
      <c r="AE1447" s="147">
        <v>6994.4</v>
      </c>
      <c r="AF1447" s="147">
        <v>5000</v>
      </c>
      <c r="AG1447" s="147">
        <v>407.82</v>
      </c>
      <c r="AH1447" s="147">
        <v>1069.9000000000001</v>
      </c>
      <c r="AI1447" s="147">
        <v>13472.12</v>
      </c>
      <c r="AJ1447" s="147">
        <v>31072.080000000002</v>
      </c>
      <c r="AK1447" s="147"/>
      <c r="AL1447" s="147">
        <v>31072.080000000002</v>
      </c>
      <c r="AM1447" s="147" t="s">
        <v>7131</v>
      </c>
      <c r="AN1447" s="147" t="s">
        <v>7132</v>
      </c>
      <c r="AO1447" s="1" t="s">
        <v>7133</v>
      </c>
      <c r="AP1447" s="149"/>
    </row>
    <row r="1448" spans="1:42" ht="38.25">
      <c r="A1448" s="2">
        <v>1442</v>
      </c>
      <c r="B1448" s="145">
        <v>6251</v>
      </c>
      <c r="C1448" s="146" t="s">
        <v>7134</v>
      </c>
      <c r="D1448" s="147" t="s">
        <v>1510</v>
      </c>
      <c r="E1448" s="148" t="s">
        <v>7122</v>
      </c>
      <c r="F1448" s="147" t="s">
        <v>3311</v>
      </c>
      <c r="G1448" s="148" t="s">
        <v>1752</v>
      </c>
      <c r="H1448" s="147" t="s">
        <v>2911</v>
      </c>
      <c r="I1448" s="147"/>
      <c r="J1448" s="147"/>
      <c r="K1448" s="147">
        <v>28417</v>
      </c>
      <c r="L1448" s="147">
        <v>9470</v>
      </c>
      <c r="M1448" s="147">
        <v>3788.7</v>
      </c>
      <c r="N1448" s="147">
        <v>34098.300000000003</v>
      </c>
      <c r="O1448" s="147">
        <v>2668</v>
      </c>
      <c r="P1448" s="147">
        <v>2000</v>
      </c>
      <c r="Q1448" s="147">
        <v>1000</v>
      </c>
      <c r="R1448" s="147">
        <v>69</v>
      </c>
      <c r="S1448" s="147"/>
      <c r="T1448" s="147"/>
      <c r="U1448" s="147"/>
      <c r="V1448" s="147"/>
      <c r="W1448" s="147"/>
      <c r="X1448" s="147"/>
      <c r="Y1448" s="147"/>
      <c r="Z1448" s="147">
        <f t="shared" si="22"/>
        <v>5737</v>
      </c>
      <c r="AA1448" s="147">
        <v>47412.7</v>
      </c>
      <c r="AB1448" s="147"/>
      <c r="AC1448" s="147">
        <v>26046.13</v>
      </c>
      <c r="AD1448" s="147">
        <v>0</v>
      </c>
      <c r="AE1448" s="147">
        <v>7577.4</v>
      </c>
      <c r="AF1448" s="147">
        <v>5000</v>
      </c>
      <c r="AG1448" s="147">
        <v>466.4</v>
      </c>
      <c r="AH1448" s="147">
        <v>2403.27</v>
      </c>
      <c r="AI1448" s="147">
        <v>15447.07</v>
      </c>
      <c r="AJ1448" s="147">
        <v>31965.63</v>
      </c>
      <c r="AK1448" s="147"/>
      <c r="AL1448" s="147">
        <v>31965.63</v>
      </c>
      <c r="AM1448" s="147" t="s">
        <v>7135</v>
      </c>
      <c r="AN1448" s="147" t="s">
        <v>7136</v>
      </c>
      <c r="AO1448" s="1" t="s">
        <v>7137</v>
      </c>
      <c r="AP1448" s="149"/>
    </row>
    <row r="1449" spans="1:42" ht="38.25">
      <c r="A1449" s="2">
        <v>1443</v>
      </c>
      <c r="B1449" s="145">
        <v>6550</v>
      </c>
      <c r="C1449" s="146" t="s">
        <v>7138</v>
      </c>
      <c r="D1449" s="147" t="s">
        <v>1510</v>
      </c>
      <c r="E1449" s="148" t="s">
        <v>7122</v>
      </c>
      <c r="F1449" s="147" t="s">
        <v>3311</v>
      </c>
      <c r="G1449" s="148" t="s">
        <v>1693</v>
      </c>
      <c r="H1449" s="147" t="s">
        <v>143</v>
      </c>
      <c r="I1449" s="147"/>
      <c r="J1449" s="147"/>
      <c r="K1449" s="147">
        <v>32902</v>
      </c>
      <c r="L1449" s="147">
        <v>6582</v>
      </c>
      <c r="M1449" s="147">
        <v>3948.4</v>
      </c>
      <c r="N1449" s="147">
        <v>35535.599999999999</v>
      </c>
      <c r="O1449" s="147">
        <v>2772</v>
      </c>
      <c r="P1449" s="147">
        <v>2000</v>
      </c>
      <c r="Q1449" s="147">
        <v>1000</v>
      </c>
      <c r="R1449" s="147"/>
      <c r="S1449" s="147">
        <v>648</v>
      </c>
      <c r="T1449" s="147"/>
      <c r="U1449" s="147"/>
      <c r="V1449" s="147"/>
      <c r="W1449" s="147"/>
      <c r="X1449" s="147"/>
      <c r="Y1449" s="147"/>
      <c r="Z1449" s="147">
        <f t="shared" si="22"/>
        <v>6420</v>
      </c>
      <c r="AA1449" s="147">
        <v>49852.4</v>
      </c>
      <c r="AB1449" s="147"/>
      <c r="AC1449" s="147">
        <v>14756.65</v>
      </c>
      <c r="AD1449" s="147">
        <v>0</v>
      </c>
      <c r="AE1449" s="147">
        <v>7896.8</v>
      </c>
      <c r="AF1449" s="147">
        <v>12000</v>
      </c>
      <c r="AG1449" s="147">
        <v>429.34</v>
      </c>
      <c r="AH1449" s="147">
        <v>855.19</v>
      </c>
      <c r="AI1449" s="147">
        <v>21181.33</v>
      </c>
      <c r="AJ1449" s="147">
        <v>28671.07</v>
      </c>
      <c r="AK1449" s="147"/>
      <c r="AL1449" s="147">
        <v>28671.07</v>
      </c>
      <c r="AM1449" s="147" t="s">
        <v>7139</v>
      </c>
      <c r="AN1449" s="147" t="s">
        <v>7140</v>
      </c>
      <c r="AO1449" s="1" t="s">
        <v>7141</v>
      </c>
      <c r="AP1449" s="149"/>
    </row>
    <row r="1450" spans="1:42" ht="38.25">
      <c r="A1450" s="2">
        <v>1444</v>
      </c>
      <c r="B1450" s="145">
        <v>6710</v>
      </c>
      <c r="C1450" s="146" t="s">
        <v>7142</v>
      </c>
      <c r="D1450" s="147" t="s">
        <v>1510</v>
      </c>
      <c r="E1450" s="148" t="s">
        <v>7122</v>
      </c>
      <c r="F1450" s="147" t="s">
        <v>3311</v>
      </c>
      <c r="G1450" s="148" t="s">
        <v>1693</v>
      </c>
      <c r="H1450" s="147" t="s">
        <v>143</v>
      </c>
      <c r="I1450" s="147"/>
      <c r="J1450" s="147"/>
      <c r="K1450" s="147">
        <v>32902</v>
      </c>
      <c r="L1450" s="147">
        <v>6582</v>
      </c>
      <c r="M1450" s="147">
        <v>3948.4</v>
      </c>
      <c r="N1450" s="147">
        <v>35535.599999999999</v>
      </c>
      <c r="O1450" s="147">
        <v>2772</v>
      </c>
      <c r="P1450" s="147">
        <v>2000</v>
      </c>
      <c r="Q1450" s="147">
        <v>1000</v>
      </c>
      <c r="R1450" s="147">
        <v>78</v>
      </c>
      <c r="S1450" s="147"/>
      <c r="T1450" s="147"/>
      <c r="U1450" s="147"/>
      <c r="V1450" s="147"/>
      <c r="W1450" s="147"/>
      <c r="X1450" s="147"/>
      <c r="Y1450" s="147"/>
      <c r="Z1450" s="147">
        <f t="shared" si="22"/>
        <v>5850</v>
      </c>
      <c r="AA1450" s="147">
        <v>49282.400000000001</v>
      </c>
      <c r="AB1450" s="147"/>
      <c r="AC1450" s="147">
        <v>21791.88</v>
      </c>
      <c r="AD1450" s="147">
        <v>0</v>
      </c>
      <c r="AE1450" s="147">
        <v>7896.8</v>
      </c>
      <c r="AF1450" s="147">
        <v>12000</v>
      </c>
      <c r="AG1450" s="147">
        <v>442.18</v>
      </c>
      <c r="AH1450" s="147">
        <v>2658.86</v>
      </c>
      <c r="AI1450" s="147">
        <v>22997.84</v>
      </c>
      <c r="AJ1450" s="147">
        <v>26284.560000000001</v>
      </c>
      <c r="AK1450" s="147"/>
      <c r="AL1450" s="147">
        <v>26284.560000000001</v>
      </c>
      <c r="AM1450" s="147" t="s">
        <v>7143</v>
      </c>
      <c r="AN1450" s="147" t="s">
        <v>7144</v>
      </c>
      <c r="AO1450" s="1" t="s">
        <v>7145</v>
      </c>
      <c r="AP1450" s="149"/>
    </row>
    <row r="1451" spans="1:42" ht="38.25">
      <c r="A1451" s="2">
        <v>1445</v>
      </c>
      <c r="B1451" s="145">
        <v>6726</v>
      </c>
      <c r="C1451" s="146" t="s">
        <v>7146</v>
      </c>
      <c r="D1451" s="147" t="s">
        <v>1510</v>
      </c>
      <c r="E1451" s="148" t="s">
        <v>7122</v>
      </c>
      <c r="F1451" s="147" t="s">
        <v>3311</v>
      </c>
      <c r="G1451" s="148" t="s">
        <v>1693</v>
      </c>
      <c r="H1451" s="147" t="s">
        <v>143</v>
      </c>
      <c r="I1451" s="147"/>
      <c r="J1451" s="147"/>
      <c r="K1451" s="147">
        <v>32902</v>
      </c>
      <c r="L1451" s="147">
        <v>6582</v>
      </c>
      <c r="M1451" s="147">
        <v>3948.4</v>
      </c>
      <c r="N1451" s="147">
        <v>35535.599999999999</v>
      </c>
      <c r="O1451" s="147">
        <v>2772</v>
      </c>
      <c r="P1451" s="147">
        <v>2000</v>
      </c>
      <c r="Q1451" s="147">
        <v>1000</v>
      </c>
      <c r="R1451" s="147"/>
      <c r="S1451" s="147">
        <v>648</v>
      </c>
      <c r="T1451" s="147"/>
      <c r="U1451" s="147"/>
      <c r="V1451" s="147"/>
      <c r="W1451" s="147"/>
      <c r="X1451" s="147"/>
      <c r="Y1451" s="147"/>
      <c r="Z1451" s="147">
        <f t="shared" si="22"/>
        <v>6420</v>
      </c>
      <c r="AA1451" s="147">
        <v>49852.4</v>
      </c>
      <c r="AB1451" s="147"/>
      <c r="AC1451" s="147">
        <v>14433.69</v>
      </c>
      <c r="AD1451" s="147">
        <v>0</v>
      </c>
      <c r="AE1451" s="147">
        <v>7896.8</v>
      </c>
      <c r="AF1451" s="147">
        <v>10000</v>
      </c>
      <c r="AG1451" s="147">
        <v>415.42</v>
      </c>
      <c r="AH1451" s="147">
        <v>1016.52</v>
      </c>
      <c r="AI1451" s="147">
        <v>19328.740000000002</v>
      </c>
      <c r="AJ1451" s="147">
        <v>30523.66</v>
      </c>
      <c r="AK1451" s="147"/>
      <c r="AL1451" s="147">
        <v>30523.66</v>
      </c>
      <c r="AM1451" s="147" t="s">
        <v>7147</v>
      </c>
      <c r="AN1451" s="147" t="s">
        <v>7148</v>
      </c>
      <c r="AO1451" s="1" t="s">
        <v>7149</v>
      </c>
      <c r="AP1451" s="149"/>
    </row>
    <row r="1452" spans="1:42" ht="38.25">
      <c r="A1452" s="2">
        <v>1446</v>
      </c>
      <c r="B1452" s="145">
        <v>6736</v>
      </c>
      <c r="C1452" s="146" t="s">
        <v>1341</v>
      </c>
      <c r="D1452" s="147" t="s">
        <v>1510</v>
      </c>
      <c r="E1452" s="148" t="s">
        <v>7122</v>
      </c>
      <c r="F1452" s="147" t="s">
        <v>3311</v>
      </c>
      <c r="G1452" s="148" t="s">
        <v>1693</v>
      </c>
      <c r="H1452" s="147" t="s">
        <v>143</v>
      </c>
      <c r="I1452" s="147"/>
      <c r="J1452" s="147"/>
      <c r="K1452" s="147">
        <v>32902</v>
      </c>
      <c r="L1452" s="147">
        <v>6582</v>
      </c>
      <c r="M1452" s="147">
        <v>3948.4</v>
      </c>
      <c r="N1452" s="147">
        <v>35535.599999999999</v>
      </c>
      <c r="O1452" s="147">
        <v>2772</v>
      </c>
      <c r="P1452" s="147">
        <v>2000</v>
      </c>
      <c r="Q1452" s="147">
        <v>1000</v>
      </c>
      <c r="R1452" s="147"/>
      <c r="S1452" s="147">
        <v>648</v>
      </c>
      <c r="T1452" s="147"/>
      <c r="U1452" s="147"/>
      <c r="V1452" s="147"/>
      <c r="W1452" s="147"/>
      <c r="X1452" s="147"/>
      <c r="Y1452" s="147"/>
      <c r="Z1452" s="147">
        <f t="shared" si="22"/>
        <v>6420</v>
      </c>
      <c r="AA1452" s="147">
        <v>49852.4</v>
      </c>
      <c r="AB1452" s="147"/>
      <c r="AC1452" s="147">
        <v>26297.13</v>
      </c>
      <c r="AD1452" s="147">
        <v>0</v>
      </c>
      <c r="AE1452" s="147">
        <v>7896.8</v>
      </c>
      <c r="AF1452" s="147">
        <v>10000</v>
      </c>
      <c r="AG1452" s="147">
        <v>458</v>
      </c>
      <c r="AH1452" s="147">
        <v>3785.77</v>
      </c>
      <c r="AI1452" s="147">
        <v>22140.57</v>
      </c>
      <c r="AJ1452" s="147">
        <v>27711.83</v>
      </c>
      <c r="AK1452" s="147"/>
      <c r="AL1452" s="147">
        <v>27711.83</v>
      </c>
      <c r="AM1452" s="147" t="s">
        <v>7150</v>
      </c>
      <c r="AN1452" s="147" t="s">
        <v>7151</v>
      </c>
      <c r="AO1452" s="1" t="s">
        <v>7152</v>
      </c>
      <c r="AP1452" s="149"/>
    </row>
    <row r="1453" spans="1:42" ht="38.25">
      <c r="A1453" s="2">
        <v>1447</v>
      </c>
      <c r="B1453" s="145">
        <v>6811</v>
      </c>
      <c r="C1453" s="146" t="s">
        <v>7153</v>
      </c>
      <c r="D1453" s="147" t="s">
        <v>1510</v>
      </c>
      <c r="E1453" s="148" t="s">
        <v>7122</v>
      </c>
      <c r="F1453" s="147" t="s">
        <v>3311</v>
      </c>
      <c r="G1453" s="148" t="s">
        <v>2821</v>
      </c>
      <c r="H1453" s="147" t="s">
        <v>142</v>
      </c>
      <c r="I1453" s="147"/>
      <c r="J1453" s="147"/>
      <c r="K1453" s="147">
        <v>46207</v>
      </c>
      <c r="L1453" s="147">
        <v>6160</v>
      </c>
      <c r="M1453" s="147">
        <v>5236.7</v>
      </c>
      <c r="N1453" s="147">
        <v>47130.3</v>
      </c>
      <c r="O1453" s="147">
        <v>4220</v>
      </c>
      <c r="P1453" s="147">
        <v>2000</v>
      </c>
      <c r="Q1453" s="147">
        <v>1000</v>
      </c>
      <c r="R1453" s="147"/>
      <c r="S1453" s="147">
        <v>1211</v>
      </c>
      <c r="T1453" s="147"/>
      <c r="U1453" s="147"/>
      <c r="V1453" s="147"/>
      <c r="W1453" s="147"/>
      <c r="X1453" s="147"/>
      <c r="Y1453" s="147"/>
      <c r="Z1453" s="147">
        <f t="shared" si="22"/>
        <v>8431</v>
      </c>
      <c r="AA1453" s="147">
        <v>66034.7</v>
      </c>
      <c r="AB1453" s="147"/>
      <c r="AC1453" s="147">
        <v>10311.44</v>
      </c>
      <c r="AD1453" s="147">
        <v>0</v>
      </c>
      <c r="AE1453" s="147">
        <v>10473.4</v>
      </c>
      <c r="AF1453" s="147">
        <v>10000</v>
      </c>
      <c r="AG1453" s="147">
        <v>461.17</v>
      </c>
      <c r="AH1453" s="147">
        <v>2116.3000000000002</v>
      </c>
      <c r="AI1453" s="147">
        <v>23050.87</v>
      </c>
      <c r="AJ1453" s="147">
        <v>42983.83</v>
      </c>
      <c r="AK1453" s="147"/>
      <c r="AL1453" s="147">
        <v>42983.83</v>
      </c>
      <c r="AM1453" s="147" t="s">
        <v>7154</v>
      </c>
      <c r="AN1453" s="147" t="s">
        <v>7155</v>
      </c>
      <c r="AO1453" s="1" t="s">
        <v>7156</v>
      </c>
      <c r="AP1453" s="149"/>
    </row>
    <row r="1454" spans="1:42" ht="38.25">
      <c r="A1454" s="2">
        <v>1448</v>
      </c>
      <c r="B1454" s="145">
        <v>7027</v>
      </c>
      <c r="C1454" s="146" t="s">
        <v>7157</v>
      </c>
      <c r="D1454" s="147" t="s">
        <v>1510</v>
      </c>
      <c r="E1454" s="148" t="s">
        <v>7122</v>
      </c>
      <c r="F1454" s="147" t="s">
        <v>3311</v>
      </c>
      <c r="G1454" s="148" t="s">
        <v>2821</v>
      </c>
      <c r="H1454" s="147" t="s">
        <v>144</v>
      </c>
      <c r="I1454" s="147"/>
      <c r="J1454" s="147"/>
      <c r="K1454" s="147">
        <v>35420</v>
      </c>
      <c r="L1454" s="147">
        <v>4724</v>
      </c>
      <c r="M1454" s="147">
        <v>4014.4</v>
      </c>
      <c r="N1454" s="147">
        <v>36129.599999999999</v>
      </c>
      <c r="O1454" s="147">
        <v>3344</v>
      </c>
      <c r="P1454" s="147">
        <v>2000</v>
      </c>
      <c r="Q1454" s="147">
        <v>1000</v>
      </c>
      <c r="R1454" s="147"/>
      <c r="S1454" s="147">
        <v>771</v>
      </c>
      <c r="T1454" s="147"/>
      <c r="U1454" s="147"/>
      <c r="V1454" s="147"/>
      <c r="W1454" s="147"/>
      <c r="X1454" s="147"/>
      <c r="Y1454" s="147"/>
      <c r="Z1454" s="147">
        <f t="shared" si="22"/>
        <v>7115</v>
      </c>
      <c r="AA1454" s="147">
        <v>51273.4</v>
      </c>
      <c r="AB1454" s="147"/>
      <c r="AC1454" s="147">
        <v>19200.72</v>
      </c>
      <c r="AD1454" s="147">
        <v>0</v>
      </c>
      <c r="AE1454" s="147">
        <v>8028.8</v>
      </c>
      <c r="AF1454" s="147">
        <v>10000</v>
      </c>
      <c r="AG1454" s="147">
        <v>426.32</v>
      </c>
      <c r="AH1454" s="147">
        <v>2666.08</v>
      </c>
      <c r="AI1454" s="147">
        <v>21121.200000000001</v>
      </c>
      <c r="AJ1454" s="147">
        <v>30152.2</v>
      </c>
      <c r="AK1454" s="147"/>
      <c r="AL1454" s="147">
        <v>30152.2</v>
      </c>
      <c r="AM1454" s="147" t="s">
        <v>7158</v>
      </c>
      <c r="AN1454" s="147" t="s">
        <v>7159</v>
      </c>
      <c r="AO1454" s="1" t="s">
        <v>7160</v>
      </c>
      <c r="AP1454" s="149"/>
    </row>
    <row r="1455" spans="1:42" ht="38.25">
      <c r="A1455" s="2">
        <v>1449</v>
      </c>
      <c r="B1455" s="145">
        <v>7323</v>
      </c>
      <c r="C1455" s="146" t="s">
        <v>7161</v>
      </c>
      <c r="D1455" s="147" t="s">
        <v>1510</v>
      </c>
      <c r="E1455" s="148" t="s">
        <v>7122</v>
      </c>
      <c r="F1455" s="147" t="s">
        <v>3311</v>
      </c>
      <c r="G1455" s="148" t="s">
        <v>3742</v>
      </c>
      <c r="H1455" s="147" t="s">
        <v>143</v>
      </c>
      <c r="I1455" s="147"/>
      <c r="J1455" s="147"/>
      <c r="K1455" s="147">
        <v>32902</v>
      </c>
      <c r="L1455" s="147">
        <v>1097</v>
      </c>
      <c r="M1455" s="147">
        <v>3399.9</v>
      </c>
      <c r="N1455" s="147">
        <v>30599.1</v>
      </c>
      <c r="O1455" s="147">
        <v>2772</v>
      </c>
      <c r="P1455" s="147">
        <v>2000</v>
      </c>
      <c r="Q1455" s="147">
        <v>1000</v>
      </c>
      <c r="R1455" s="147"/>
      <c r="S1455" s="147">
        <v>648</v>
      </c>
      <c r="T1455" s="147"/>
      <c r="U1455" s="147"/>
      <c r="V1455" s="147"/>
      <c r="W1455" s="147"/>
      <c r="X1455" s="147"/>
      <c r="Y1455" s="147"/>
      <c r="Z1455" s="147">
        <f t="shared" si="22"/>
        <v>6420</v>
      </c>
      <c r="AA1455" s="147">
        <v>43818.9</v>
      </c>
      <c r="AB1455" s="147"/>
      <c r="AC1455" s="147"/>
      <c r="AD1455" s="147"/>
      <c r="AE1455" s="147">
        <v>6799.8</v>
      </c>
      <c r="AF1455" s="147">
        <v>3000</v>
      </c>
      <c r="AG1455" s="147">
        <v>306.85000000000002</v>
      </c>
      <c r="AH1455" s="147">
        <v>0</v>
      </c>
      <c r="AI1455" s="147">
        <v>10106.65</v>
      </c>
      <c r="AJ1455" s="147">
        <v>33712.25</v>
      </c>
      <c r="AK1455" s="147"/>
      <c r="AL1455" s="147">
        <v>33712.25</v>
      </c>
      <c r="AM1455" s="147" t="s">
        <v>7162</v>
      </c>
      <c r="AN1455" s="147"/>
      <c r="AO1455" s="1" t="s">
        <v>7163</v>
      </c>
      <c r="AP1455" s="149"/>
    </row>
    <row r="1456" spans="1:42" ht="38.25">
      <c r="A1456" s="2">
        <v>1450</v>
      </c>
      <c r="B1456" s="145">
        <v>90112</v>
      </c>
      <c r="C1456" s="146" t="s">
        <v>7164</v>
      </c>
      <c r="D1456" s="147" t="s">
        <v>1510</v>
      </c>
      <c r="E1456" s="148" t="s">
        <v>7122</v>
      </c>
      <c r="F1456" s="147" t="s">
        <v>3311</v>
      </c>
      <c r="G1456" s="148"/>
      <c r="H1456" s="147" t="s">
        <v>3233</v>
      </c>
      <c r="I1456" s="147"/>
      <c r="J1456" s="147"/>
      <c r="K1456" s="147">
        <v>24702</v>
      </c>
      <c r="L1456" s="147"/>
      <c r="M1456" s="147">
        <v>0</v>
      </c>
      <c r="N1456" s="147">
        <v>24702</v>
      </c>
      <c r="O1456" s="147"/>
      <c r="P1456" s="147">
        <v>2000</v>
      </c>
      <c r="Q1456" s="147">
        <v>1000</v>
      </c>
      <c r="R1456" s="147"/>
      <c r="S1456" s="147"/>
      <c r="T1456" s="147"/>
      <c r="U1456" s="147"/>
      <c r="V1456" s="147">
        <v>0</v>
      </c>
      <c r="W1456" s="147"/>
      <c r="X1456" s="147"/>
      <c r="Y1456" s="147"/>
      <c r="Z1456" s="147">
        <f t="shared" si="22"/>
        <v>3000</v>
      </c>
      <c r="AA1456" s="147">
        <v>27702</v>
      </c>
      <c r="AB1456" s="147"/>
      <c r="AC1456" s="147"/>
      <c r="AD1456" s="147">
        <v>0</v>
      </c>
      <c r="AE1456" s="147">
        <v>0</v>
      </c>
      <c r="AF1456" s="147">
        <v>5000</v>
      </c>
      <c r="AG1456" s="147">
        <v>227.02</v>
      </c>
      <c r="AH1456" s="147">
        <v>0</v>
      </c>
      <c r="AI1456" s="147">
        <v>5227.0200000000004</v>
      </c>
      <c r="AJ1456" s="147">
        <v>22474.98</v>
      </c>
      <c r="AK1456" s="147"/>
      <c r="AL1456" s="147">
        <v>22474.98</v>
      </c>
      <c r="AM1456" s="147" t="s">
        <v>7165</v>
      </c>
      <c r="AN1456" s="147"/>
      <c r="AO1456" s="1" t="s">
        <v>7166</v>
      </c>
      <c r="AP1456" s="149"/>
    </row>
    <row r="1457" spans="1:42" ht="38.25">
      <c r="A1457" s="2">
        <v>1451</v>
      </c>
      <c r="B1457" s="145">
        <v>6073</v>
      </c>
      <c r="C1457" s="146" t="s">
        <v>7167</v>
      </c>
      <c r="D1457" s="147" t="s">
        <v>631</v>
      </c>
      <c r="E1457" s="148" t="s">
        <v>7168</v>
      </c>
      <c r="F1457" s="147" t="s">
        <v>3311</v>
      </c>
      <c r="G1457" s="148" t="s">
        <v>1723</v>
      </c>
      <c r="H1457" s="147" t="s">
        <v>2754</v>
      </c>
      <c r="I1457" s="147"/>
      <c r="J1457" s="147"/>
      <c r="K1457" s="147">
        <v>27612</v>
      </c>
      <c r="L1457" s="147">
        <v>7360</v>
      </c>
      <c r="M1457" s="147">
        <v>3497.2</v>
      </c>
      <c r="N1457" s="147">
        <v>31474.799999999999</v>
      </c>
      <c r="O1457" s="147">
        <v>2580</v>
      </c>
      <c r="P1457" s="147">
        <v>2000</v>
      </c>
      <c r="Q1457" s="147">
        <v>1000</v>
      </c>
      <c r="R1457" s="147"/>
      <c r="S1457" s="147">
        <v>1030</v>
      </c>
      <c r="T1457" s="147"/>
      <c r="U1457" s="147"/>
      <c r="V1457" s="147"/>
      <c r="W1457" s="147"/>
      <c r="X1457" s="147"/>
      <c r="Y1457" s="147"/>
      <c r="Z1457" s="147">
        <f t="shared" si="22"/>
        <v>6610</v>
      </c>
      <c r="AA1457" s="147">
        <v>45079.199999999997</v>
      </c>
      <c r="AB1457" s="147"/>
      <c r="AC1457" s="147">
        <v>22002.35</v>
      </c>
      <c r="AD1457" s="147">
        <v>0</v>
      </c>
      <c r="AE1457" s="147">
        <v>6994.4</v>
      </c>
      <c r="AF1457" s="147">
        <v>2000</v>
      </c>
      <c r="AG1457" s="147">
        <v>472</v>
      </c>
      <c r="AH1457" s="147">
        <v>1864.07</v>
      </c>
      <c r="AI1457" s="147">
        <v>11330.47</v>
      </c>
      <c r="AJ1457" s="147">
        <v>33748.730000000003</v>
      </c>
      <c r="AK1457" s="147"/>
      <c r="AL1457" s="147">
        <v>33748.730000000003</v>
      </c>
      <c r="AM1457" s="147" t="s">
        <v>7169</v>
      </c>
      <c r="AN1457" s="147" t="s">
        <v>7170</v>
      </c>
      <c r="AO1457" s="1" t="s">
        <v>7171</v>
      </c>
      <c r="AP1457" s="149"/>
    </row>
    <row r="1458" spans="1:42" ht="38.25">
      <c r="A1458" s="2">
        <v>1452</v>
      </c>
      <c r="B1458" s="145">
        <v>6335</v>
      </c>
      <c r="C1458" s="146" t="s">
        <v>7172</v>
      </c>
      <c r="D1458" s="147" t="s">
        <v>631</v>
      </c>
      <c r="E1458" s="148" t="s">
        <v>7168</v>
      </c>
      <c r="F1458" s="147" t="s">
        <v>3311</v>
      </c>
      <c r="G1458" s="148" t="s">
        <v>3742</v>
      </c>
      <c r="H1458" s="147" t="s">
        <v>142</v>
      </c>
      <c r="I1458" s="147"/>
      <c r="J1458" s="147"/>
      <c r="K1458" s="147">
        <v>46207</v>
      </c>
      <c r="L1458" s="147">
        <v>1540</v>
      </c>
      <c r="M1458" s="147">
        <v>4774.7</v>
      </c>
      <c r="N1458" s="147">
        <v>42972.3</v>
      </c>
      <c r="O1458" s="147">
        <v>4220</v>
      </c>
      <c r="P1458" s="147">
        <v>2000</v>
      </c>
      <c r="Q1458" s="147">
        <v>1000</v>
      </c>
      <c r="R1458" s="147">
        <v>291</v>
      </c>
      <c r="S1458" s="147"/>
      <c r="T1458" s="147"/>
      <c r="U1458" s="147"/>
      <c r="V1458" s="147"/>
      <c r="W1458" s="147"/>
      <c r="X1458" s="147"/>
      <c r="Y1458" s="147"/>
      <c r="Z1458" s="147">
        <f t="shared" si="22"/>
        <v>7511</v>
      </c>
      <c r="AA1458" s="147">
        <v>60032.7</v>
      </c>
      <c r="AB1458" s="147"/>
      <c r="AC1458" s="147">
        <v>32599.040000000001</v>
      </c>
      <c r="AD1458" s="147">
        <v>0</v>
      </c>
      <c r="AE1458" s="147">
        <v>9549.4</v>
      </c>
      <c r="AF1458" s="147">
        <v>15000</v>
      </c>
      <c r="AG1458" s="147">
        <v>436.8</v>
      </c>
      <c r="AH1458" s="147">
        <v>6904.35</v>
      </c>
      <c r="AI1458" s="147">
        <v>31890.55</v>
      </c>
      <c r="AJ1458" s="147">
        <v>28142.15</v>
      </c>
      <c r="AK1458" s="147"/>
      <c r="AL1458" s="147">
        <v>28142.15</v>
      </c>
      <c r="AM1458" s="147" t="s">
        <v>7173</v>
      </c>
      <c r="AN1458" s="147" t="s">
        <v>7174</v>
      </c>
      <c r="AO1458" s="1" t="s">
        <v>7175</v>
      </c>
      <c r="AP1458" s="149"/>
    </row>
    <row r="1459" spans="1:42" ht="38.25">
      <c r="A1459" s="2">
        <v>1453</v>
      </c>
      <c r="B1459" s="145">
        <v>6462</v>
      </c>
      <c r="C1459" s="146" t="s">
        <v>1348</v>
      </c>
      <c r="D1459" s="147" t="s">
        <v>631</v>
      </c>
      <c r="E1459" s="148" t="s">
        <v>7168</v>
      </c>
      <c r="F1459" s="147" t="s">
        <v>3311</v>
      </c>
      <c r="G1459" s="148" t="s">
        <v>2821</v>
      </c>
      <c r="H1459" s="147" t="s">
        <v>142</v>
      </c>
      <c r="I1459" s="147"/>
      <c r="J1459" s="147"/>
      <c r="K1459" s="147">
        <v>46207</v>
      </c>
      <c r="L1459" s="147">
        <v>6160</v>
      </c>
      <c r="M1459" s="147">
        <v>5236.7</v>
      </c>
      <c r="N1459" s="147">
        <v>47130.3</v>
      </c>
      <c r="O1459" s="147">
        <v>4220</v>
      </c>
      <c r="P1459" s="147">
        <v>2000</v>
      </c>
      <c r="Q1459" s="147">
        <v>1000</v>
      </c>
      <c r="R1459" s="147"/>
      <c r="S1459" s="147">
        <v>2519</v>
      </c>
      <c r="T1459" s="147">
        <v>2100</v>
      </c>
      <c r="U1459" s="147"/>
      <c r="V1459" s="147"/>
      <c r="W1459" s="147">
        <v>4000</v>
      </c>
      <c r="X1459" s="147"/>
      <c r="Y1459" s="147"/>
      <c r="Z1459" s="147">
        <f t="shared" si="22"/>
        <v>15839</v>
      </c>
      <c r="AA1459" s="147">
        <v>73442.7</v>
      </c>
      <c r="AB1459" s="147">
        <v>924.14</v>
      </c>
      <c r="AC1459" s="147">
        <v>19431.259999999998</v>
      </c>
      <c r="AD1459" s="147">
        <v>0</v>
      </c>
      <c r="AE1459" s="147">
        <v>10473.4</v>
      </c>
      <c r="AF1459" s="147">
        <v>13000</v>
      </c>
      <c r="AG1459" s="147">
        <v>500.06</v>
      </c>
      <c r="AH1459" s="147">
        <v>6949.29</v>
      </c>
      <c r="AI1459" s="147">
        <v>30922.75</v>
      </c>
      <c r="AJ1459" s="147">
        <v>42519.95</v>
      </c>
      <c r="AK1459" s="147"/>
      <c r="AL1459" s="147">
        <v>42519.95</v>
      </c>
      <c r="AM1459" s="147" t="s">
        <v>7176</v>
      </c>
      <c r="AN1459" s="147" t="s">
        <v>7177</v>
      </c>
      <c r="AO1459" s="1" t="s">
        <v>7178</v>
      </c>
      <c r="AP1459" s="149"/>
    </row>
    <row r="1460" spans="1:42" ht="38.25">
      <c r="A1460" s="2">
        <v>1454</v>
      </c>
      <c r="B1460" s="145">
        <v>6679</v>
      </c>
      <c r="C1460" s="146" t="s">
        <v>7179</v>
      </c>
      <c r="D1460" s="147" t="s">
        <v>631</v>
      </c>
      <c r="E1460" s="148" t="s">
        <v>7168</v>
      </c>
      <c r="F1460" s="147" t="s">
        <v>3311</v>
      </c>
      <c r="G1460" s="148" t="s">
        <v>1693</v>
      </c>
      <c r="H1460" s="147" t="s">
        <v>143</v>
      </c>
      <c r="I1460" s="147"/>
      <c r="J1460" s="147"/>
      <c r="K1460" s="147">
        <v>32902</v>
      </c>
      <c r="L1460" s="147">
        <v>6582</v>
      </c>
      <c r="M1460" s="147">
        <v>3948.4</v>
      </c>
      <c r="N1460" s="147">
        <v>35535.599999999999</v>
      </c>
      <c r="O1460" s="147">
        <v>2772</v>
      </c>
      <c r="P1460" s="147">
        <v>2000</v>
      </c>
      <c r="Q1460" s="147">
        <v>1000</v>
      </c>
      <c r="R1460" s="147">
        <v>156</v>
      </c>
      <c r="S1460" s="147"/>
      <c r="T1460" s="147"/>
      <c r="U1460" s="147"/>
      <c r="V1460" s="147"/>
      <c r="W1460" s="147"/>
      <c r="X1460" s="147"/>
      <c r="Y1460" s="147"/>
      <c r="Z1460" s="147">
        <f t="shared" si="22"/>
        <v>5928</v>
      </c>
      <c r="AA1460" s="147">
        <v>49360.4</v>
      </c>
      <c r="AB1460" s="147"/>
      <c r="AC1460" s="147">
        <v>14445.78</v>
      </c>
      <c r="AD1460" s="147">
        <v>0</v>
      </c>
      <c r="AE1460" s="147">
        <v>7896.8</v>
      </c>
      <c r="AF1460" s="147">
        <v>15000</v>
      </c>
      <c r="AG1460" s="147">
        <v>379.79</v>
      </c>
      <c r="AH1460" s="147">
        <v>828.84</v>
      </c>
      <c r="AI1460" s="147">
        <v>24105.43</v>
      </c>
      <c r="AJ1460" s="147">
        <v>25254.97</v>
      </c>
      <c r="AK1460" s="147"/>
      <c r="AL1460" s="147">
        <v>25254.97</v>
      </c>
      <c r="AM1460" s="147" t="s">
        <v>7180</v>
      </c>
      <c r="AN1460" s="147" t="s">
        <v>7181</v>
      </c>
      <c r="AO1460" s="1" t="s">
        <v>7182</v>
      </c>
      <c r="AP1460" s="149"/>
    </row>
    <row r="1461" spans="1:42" ht="38.25">
      <c r="A1461" s="2">
        <v>1455</v>
      </c>
      <c r="B1461" s="145">
        <v>6955</v>
      </c>
      <c r="C1461" s="146" t="s">
        <v>630</v>
      </c>
      <c r="D1461" s="147" t="s">
        <v>631</v>
      </c>
      <c r="E1461" s="148" t="s">
        <v>7168</v>
      </c>
      <c r="F1461" s="147" t="s">
        <v>3311</v>
      </c>
      <c r="G1461" s="148" t="s">
        <v>2821</v>
      </c>
      <c r="H1461" s="147" t="s">
        <v>143</v>
      </c>
      <c r="I1461" s="147"/>
      <c r="J1461" s="147"/>
      <c r="K1461" s="147">
        <v>32902</v>
      </c>
      <c r="L1461" s="147">
        <v>4388</v>
      </c>
      <c r="M1461" s="147">
        <v>3729</v>
      </c>
      <c r="N1461" s="147">
        <v>33561</v>
      </c>
      <c r="O1461" s="147">
        <v>2772</v>
      </c>
      <c r="P1461" s="147">
        <v>2000</v>
      </c>
      <c r="Q1461" s="147">
        <v>1000</v>
      </c>
      <c r="R1461" s="147">
        <v>156</v>
      </c>
      <c r="S1461" s="147"/>
      <c r="T1461" s="147"/>
      <c r="U1461" s="147"/>
      <c r="V1461" s="147"/>
      <c r="W1461" s="147"/>
      <c r="X1461" s="147"/>
      <c r="Y1461" s="147"/>
      <c r="Z1461" s="147">
        <f t="shared" si="22"/>
        <v>5928</v>
      </c>
      <c r="AA1461" s="147">
        <v>46947</v>
      </c>
      <c r="AB1461" s="147"/>
      <c r="AC1461" s="147">
        <v>20709.36</v>
      </c>
      <c r="AD1461" s="147">
        <v>0</v>
      </c>
      <c r="AE1461" s="147">
        <v>7458</v>
      </c>
      <c r="AF1461" s="147">
        <v>12000</v>
      </c>
      <c r="AG1461" s="147">
        <v>455.27</v>
      </c>
      <c r="AH1461" s="147">
        <v>1396.6</v>
      </c>
      <c r="AI1461" s="147">
        <v>21309.87</v>
      </c>
      <c r="AJ1461" s="147">
        <v>25637.13</v>
      </c>
      <c r="AK1461" s="147"/>
      <c r="AL1461" s="147">
        <v>25637.13</v>
      </c>
      <c r="AM1461" s="147" t="s">
        <v>7183</v>
      </c>
      <c r="AN1461" s="147" t="s">
        <v>7184</v>
      </c>
      <c r="AO1461" s="1" t="s">
        <v>7185</v>
      </c>
      <c r="AP1461" s="149"/>
    </row>
    <row r="1462" spans="1:42" ht="38.25">
      <c r="A1462" s="2">
        <v>1456</v>
      </c>
      <c r="B1462" s="145">
        <v>7579</v>
      </c>
      <c r="C1462" s="146" t="s">
        <v>7186</v>
      </c>
      <c r="D1462" s="147" t="s">
        <v>631</v>
      </c>
      <c r="E1462" s="148" t="s">
        <v>7168</v>
      </c>
      <c r="F1462" s="147" t="s">
        <v>3311</v>
      </c>
      <c r="G1462" s="148" t="s">
        <v>2989</v>
      </c>
      <c r="H1462" s="147" t="s">
        <v>143</v>
      </c>
      <c r="I1462" s="147"/>
      <c r="J1462" s="147"/>
      <c r="K1462" s="147">
        <v>32902</v>
      </c>
      <c r="L1462" s="147"/>
      <c r="M1462" s="147">
        <v>3290.2</v>
      </c>
      <c r="N1462" s="147">
        <v>29611.8</v>
      </c>
      <c r="O1462" s="147">
        <v>2772</v>
      </c>
      <c r="P1462" s="147">
        <v>2000</v>
      </c>
      <c r="Q1462" s="147">
        <v>1000</v>
      </c>
      <c r="R1462" s="147">
        <v>156</v>
      </c>
      <c r="S1462" s="147">
        <v>0</v>
      </c>
      <c r="T1462" s="147"/>
      <c r="U1462" s="147"/>
      <c r="V1462" s="147"/>
      <c r="W1462" s="147"/>
      <c r="X1462" s="147"/>
      <c r="Y1462" s="147"/>
      <c r="Z1462" s="147">
        <f t="shared" si="22"/>
        <v>5928</v>
      </c>
      <c r="AA1462" s="147">
        <v>42120.2</v>
      </c>
      <c r="AB1462" s="147"/>
      <c r="AC1462" s="147"/>
      <c r="AD1462" s="147"/>
      <c r="AE1462" s="147">
        <v>6580.4</v>
      </c>
      <c r="AF1462" s="147">
        <v>0</v>
      </c>
      <c r="AG1462" s="147">
        <v>304.66000000000003</v>
      </c>
      <c r="AH1462" s="147">
        <v>0</v>
      </c>
      <c r="AI1462" s="147">
        <v>6885.06</v>
      </c>
      <c r="AJ1462" s="147">
        <v>35235.14</v>
      </c>
      <c r="AK1462" s="147"/>
      <c r="AL1462" s="147">
        <v>35235.14</v>
      </c>
      <c r="AM1462" s="147" t="s">
        <v>7187</v>
      </c>
      <c r="AN1462" s="147"/>
      <c r="AO1462" s="1">
        <v>0</v>
      </c>
      <c r="AP1462" s="149"/>
    </row>
    <row r="1463" spans="1:42" ht="38.25">
      <c r="A1463" s="2">
        <v>1457</v>
      </c>
      <c r="B1463" s="145">
        <v>5145</v>
      </c>
      <c r="C1463" s="146" t="s">
        <v>1432</v>
      </c>
      <c r="D1463" s="147" t="s">
        <v>1078</v>
      </c>
      <c r="E1463" s="148" t="s">
        <v>7188</v>
      </c>
      <c r="F1463" s="147" t="s">
        <v>3311</v>
      </c>
      <c r="G1463" s="148" t="s">
        <v>1777</v>
      </c>
      <c r="H1463" s="147" t="s">
        <v>145</v>
      </c>
      <c r="I1463" s="147"/>
      <c r="J1463" s="147"/>
      <c r="K1463" s="147">
        <v>52774</v>
      </c>
      <c r="L1463" s="147">
        <v>15831</v>
      </c>
      <c r="M1463" s="147">
        <v>6860.5</v>
      </c>
      <c r="N1463" s="147">
        <v>61744.5</v>
      </c>
      <c r="O1463" s="147">
        <v>4620</v>
      </c>
      <c r="P1463" s="147">
        <v>2000</v>
      </c>
      <c r="Q1463" s="147">
        <v>1000</v>
      </c>
      <c r="R1463" s="147">
        <v>345</v>
      </c>
      <c r="S1463" s="147">
        <v>0</v>
      </c>
      <c r="T1463" s="147">
        <v>2400</v>
      </c>
      <c r="U1463" s="147"/>
      <c r="V1463" s="147"/>
      <c r="W1463" s="147">
        <v>6000</v>
      </c>
      <c r="X1463" s="147"/>
      <c r="Y1463" s="147"/>
      <c r="Z1463" s="147">
        <f t="shared" si="22"/>
        <v>16365</v>
      </c>
      <c r="AA1463" s="147">
        <v>91830.5</v>
      </c>
      <c r="AB1463" s="147">
        <v>1055.48</v>
      </c>
      <c r="AC1463" s="147">
        <v>54055.08</v>
      </c>
      <c r="AD1463" s="147">
        <v>0</v>
      </c>
      <c r="AE1463" s="147">
        <v>13721</v>
      </c>
      <c r="AF1463" s="147">
        <v>15000</v>
      </c>
      <c r="AG1463" s="147">
        <v>500</v>
      </c>
      <c r="AH1463" s="147">
        <v>23149.02</v>
      </c>
      <c r="AI1463" s="147">
        <v>52370.02</v>
      </c>
      <c r="AJ1463" s="147">
        <v>39460.480000000003</v>
      </c>
      <c r="AK1463" s="147"/>
      <c r="AL1463" s="147">
        <v>39460.480000000003</v>
      </c>
      <c r="AM1463" s="147" t="s">
        <v>7189</v>
      </c>
      <c r="AN1463" s="147" t="s">
        <v>7190</v>
      </c>
      <c r="AO1463" s="1" t="s">
        <v>7191</v>
      </c>
      <c r="AP1463" s="149"/>
    </row>
    <row r="1464" spans="1:42" ht="38.25">
      <c r="A1464" s="2">
        <v>1458</v>
      </c>
      <c r="B1464" s="145">
        <v>5293</v>
      </c>
      <c r="C1464" s="146" t="s">
        <v>1187</v>
      </c>
      <c r="D1464" s="147" t="s">
        <v>1078</v>
      </c>
      <c r="E1464" s="148" t="s">
        <v>7188</v>
      </c>
      <c r="F1464" s="147" t="s">
        <v>3311</v>
      </c>
      <c r="G1464" s="148" t="s">
        <v>1686</v>
      </c>
      <c r="H1464" s="147" t="s">
        <v>142</v>
      </c>
      <c r="I1464" s="147"/>
      <c r="J1464" s="147"/>
      <c r="K1464" s="147">
        <v>46207</v>
      </c>
      <c r="L1464" s="147">
        <v>10780</v>
      </c>
      <c r="M1464" s="147">
        <v>5698.7</v>
      </c>
      <c r="N1464" s="147">
        <v>51288.3</v>
      </c>
      <c r="O1464" s="147">
        <v>4220</v>
      </c>
      <c r="P1464" s="147">
        <v>2000</v>
      </c>
      <c r="Q1464" s="147">
        <v>1000</v>
      </c>
      <c r="R1464" s="147">
        <v>291</v>
      </c>
      <c r="S1464" s="147"/>
      <c r="T1464" s="147"/>
      <c r="U1464" s="147"/>
      <c r="V1464" s="147"/>
      <c r="W1464" s="147"/>
      <c r="X1464" s="147"/>
      <c r="Y1464" s="147"/>
      <c r="Z1464" s="147">
        <f t="shared" si="22"/>
        <v>7511</v>
      </c>
      <c r="AA1464" s="147">
        <v>70196.7</v>
      </c>
      <c r="AB1464" s="147"/>
      <c r="AC1464" s="147">
        <v>38846.620000000003</v>
      </c>
      <c r="AD1464" s="147">
        <v>0</v>
      </c>
      <c r="AE1464" s="147">
        <v>11397.4</v>
      </c>
      <c r="AF1464" s="147">
        <v>15000</v>
      </c>
      <c r="AG1464" s="147">
        <v>456.67</v>
      </c>
      <c r="AH1464" s="147">
        <v>12898.96</v>
      </c>
      <c r="AI1464" s="147">
        <v>39753.03</v>
      </c>
      <c r="AJ1464" s="147">
        <v>30443.67</v>
      </c>
      <c r="AK1464" s="147"/>
      <c r="AL1464" s="147">
        <v>30443.67</v>
      </c>
      <c r="AM1464" s="147" t="s">
        <v>7192</v>
      </c>
      <c r="AN1464" s="147" t="s">
        <v>7193</v>
      </c>
      <c r="AO1464" s="1" t="s">
        <v>7194</v>
      </c>
      <c r="AP1464" s="149"/>
    </row>
    <row r="1465" spans="1:42" ht="38.25">
      <c r="A1465" s="2">
        <v>1459</v>
      </c>
      <c r="B1465" s="145">
        <v>5614</v>
      </c>
      <c r="C1465" s="146" t="s">
        <v>7195</v>
      </c>
      <c r="D1465" s="147" t="s">
        <v>1078</v>
      </c>
      <c r="E1465" s="148" t="s">
        <v>7188</v>
      </c>
      <c r="F1465" s="147" t="s">
        <v>3311</v>
      </c>
      <c r="G1465" s="148" t="s">
        <v>1716</v>
      </c>
      <c r="H1465" s="147" t="s">
        <v>144</v>
      </c>
      <c r="I1465" s="147"/>
      <c r="J1465" s="147"/>
      <c r="K1465" s="147">
        <v>35420</v>
      </c>
      <c r="L1465" s="147">
        <v>12991</v>
      </c>
      <c r="M1465" s="147">
        <v>4841.1000000000004</v>
      </c>
      <c r="N1465" s="147">
        <v>43569.9</v>
      </c>
      <c r="O1465" s="147">
        <v>3344</v>
      </c>
      <c r="P1465" s="147">
        <v>2000</v>
      </c>
      <c r="Q1465" s="147">
        <v>1000</v>
      </c>
      <c r="R1465" s="147">
        <v>185</v>
      </c>
      <c r="S1465" s="147"/>
      <c r="T1465" s="147"/>
      <c r="U1465" s="147"/>
      <c r="V1465" s="147"/>
      <c r="W1465" s="147"/>
      <c r="X1465" s="147"/>
      <c r="Y1465" s="147"/>
      <c r="Z1465" s="147">
        <f t="shared" si="22"/>
        <v>6529</v>
      </c>
      <c r="AA1465" s="147">
        <v>59781.1</v>
      </c>
      <c r="AB1465" s="147"/>
      <c r="AC1465" s="147">
        <v>31413.48</v>
      </c>
      <c r="AD1465" s="147">
        <v>0</v>
      </c>
      <c r="AE1465" s="147">
        <v>9682.2000000000007</v>
      </c>
      <c r="AF1465" s="147">
        <v>15000</v>
      </c>
      <c r="AG1465" s="147">
        <v>398.52</v>
      </c>
      <c r="AH1465" s="147">
        <v>6199.96</v>
      </c>
      <c r="AI1465" s="147">
        <v>31280.68</v>
      </c>
      <c r="AJ1465" s="147">
        <v>28500.42</v>
      </c>
      <c r="AK1465" s="147"/>
      <c r="AL1465" s="147">
        <v>28500.42</v>
      </c>
      <c r="AM1465" s="147" t="s">
        <v>7196</v>
      </c>
      <c r="AN1465" s="147" t="s">
        <v>7197</v>
      </c>
      <c r="AO1465" s="1" t="s">
        <v>7198</v>
      </c>
      <c r="AP1465" s="149"/>
    </row>
    <row r="1466" spans="1:42" ht="38.25">
      <c r="A1466" s="2">
        <v>1460</v>
      </c>
      <c r="B1466" s="145">
        <v>5716</v>
      </c>
      <c r="C1466" s="146" t="s">
        <v>7199</v>
      </c>
      <c r="D1466" s="147" t="s">
        <v>1078</v>
      </c>
      <c r="E1466" s="148" t="s">
        <v>7188</v>
      </c>
      <c r="F1466" s="147" t="s">
        <v>3311</v>
      </c>
      <c r="G1466" s="148" t="s">
        <v>1716</v>
      </c>
      <c r="H1466" s="147" t="s">
        <v>144</v>
      </c>
      <c r="I1466" s="147"/>
      <c r="J1466" s="147"/>
      <c r="K1466" s="147">
        <v>35420</v>
      </c>
      <c r="L1466" s="147">
        <v>12991</v>
      </c>
      <c r="M1466" s="147">
        <v>4841.1000000000004</v>
      </c>
      <c r="N1466" s="147">
        <v>43569.9</v>
      </c>
      <c r="O1466" s="147">
        <v>3344</v>
      </c>
      <c r="P1466" s="147">
        <v>2000</v>
      </c>
      <c r="Q1466" s="147">
        <v>1000</v>
      </c>
      <c r="R1466" s="147">
        <v>0</v>
      </c>
      <c r="S1466" s="147">
        <v>1604</v>
      </c>
      <c r="T1466" s="147"/>
      <c r="U1466" s="147"/>
      <c r="V1466" s="147"/>
      <c r="W1466" s="147"/>
      <c r="X1466" s="147"/>
      <c r="Y1466" s="147"/>
      <c r="Z1466" s="147">
        <f t="shared" si="22"/>
        <v>7948</v>
      </c>
      <c r="AA1466" s="147">
        <v>61200.1</v>
      </c>
      <c r="AB1466" s="147"/>
      <c r="AC1466" s="147">
        <v>19217.12</v>
      </c>
      <c r="AD1466" s="147">
        <v>0</v>
      </c>
      <c r="AE1466" s="147">
        <v>9682.2000000000007</v>
      </c>
      <c r="AF1466" s="147">
        <v>0</v>
      </c>
      <c r="AG1466" s="147">
        <v>484.24</v>
      </c>
      <c r="AH1466" s="147">
        <v>5405.6</v>
      </c>
      <c r="AI1466" s="147">
        <v>15572.04</v>
      </c>
      <c r="AJ1466" s="147">
        <v>45628.06</v>
      </c>
      <c r="AK1466" s="147"/>
      <c r="AL1466" s="147">
        <v>45628.06</v>
      </c>
      <c r="AM1466" s="147" t="s">
        <v>7200</v>
      </c>
      <c r="AN1466" s="147" t="s">
        <v>7201</v>
      </c>
      <c r="AO1466" s="1">
        <v>0</v>
      </c>
      <c r="AP1466" s="149"/>
    </row>
    <row r="1467" spans="1:42" ht="38.25">
      <c r="A1467" s="2">
        <v>1461</v>
      </c>
      <c r="B1467" s="145">
        <v>6283</v>
      </c>
      <c r="C1467" s="146" t="s">
        <v>7202</v>
      </c>
      <c r="D1467" s="147" t="s">
        <v>1078</v>
      </c>
      <c r="E1467" s="148" t="s">
        <v>7188</v>
      </c>
      <c r="F1467" s="147" t="s">
        <v>3311</v>
      </c>
      <c r="G1467" s="148" t="s">
        <v>1686</v>
      </c>
      <c r="H1467" s="147" t="s">
        <v>2892</v>
      </c>
      <c r="I1467" s="147"/>
      <c r="J1467" s="147"/>
      <c r="K1467" s="147">
        <v>26082</v>
      </c>
      <c r="L1467" s="147">
        <v>6083</v>
      </c>
      <c r="M1467" s="147">
        <v>3216.5</v>
      </c>
      <c r="N1467" s="147">
        <v>28948.5</v>
      </c>
      <c r="O1467" s="147">
        <v>2200</v>
      </c>
      <c r="P1467" s="147">
        <v>2000</v>
      </c>
      <c r="Q1467" s="147">
        <v>1000</v>
      </c>
      <c r="R1467" s="147"/>
      <c r="S1467" s="147">
        <v>936</v>
      </c>
      <c r="T1467" s="147"/>
      <c r="U1467" s="147"/>
      <c r="V1467" s="147"/>
      <c r="W1467" s="147"/>
      <c r="X1467" s="147"/>
      <c r="Y1467" s="147"/>
      <c r="Z1467" s="147">
        <f t="shared" si="22"/>
        <v>6136</v>
      </c>
      <c r="AA1467" s="147">
        <v>41517.5</v>
      </c>
      <c r="AB1467" s="147"/>
      <c r="AC1467" s="147">
        <v>23354.1</v>
      </c>
      <c r="AD1467" s="147">
        <v>0</v>
      </c>
      <c r="AE1467" s="147">
        <v>6433</v>
      </c>
      <c r="AF1467" s="147">
        <v>5000</v>
      </c>
      <c r="AG1467" s="147">
        <v>465.04</v>
      </c>
      <c r="AH1467" s="147">
        <v>1379.85</v>
      </c>
      <c r="AI1467" s="147">
        <v>13277.89</v>
      </c>
      <c r="AJ1467" s="147">
        <v>28239.61</v>
      </c>
      <c r="AK1467" s="147"/>
      <c r="AL1467" s="147">
        <v>28239.61</v>
      </c>
      <c r="AM1467" s="147" t="s">
        <v>7203</v>
      </c>
      <c r="AN1467" s="147" t="s">
        <v>7204</v>
      </c>
      <c r="AO1467" s="1" t="s">
        <v>7205</v>
      </c>
      <c r="AP1467" s="149"/>
    </row>
    <row r="1468" spans="1:42" ht="38.25">
      <c r="A1468" s="2">
        <v>1462</v>
      </c>
      <c r="B1468" s="145">
        <v>6295</v>
      </c>
      <c r="C1468" s="146" t="s">
        <v>7206</v>
      </c>
      <c r="D1468" s="147" t="s">
        <v>1078</v>
      </c>
      <c r="E1468" s="148" t="s">
        <v>7188</v>
      </c>
      <c r="F1468" s="147" t="s">
        <v>3311</v>
      </c>
      <c r="G1468" s="148" t="s">
        <v>1686</v>
      </c>
      <c r="H1468" s="147" t="s">
        <v>2892</v>
      </c>
      <c r="I1468" s="147"/>
      <c r="J1468" s="147"/>
      <c r="K1468" s="147">
        <v>26082</v>
      </c>
      <c r="L1468" s="147">
        <v>6083</v>
      </c>
      <c r="M1468" s="147">
        <v>3216.5</v>
      </c>
      <c r="N1468" s="147">
        <v>28948.5</v>
      </c>
      <c r="O1468" s="147">
        <v>2200</v>
      </c>
      <c r="P1468" s="147">
        <v>2000</v>
      </c>
      <c r="Q1468" s="147">
        <v>1000</v>
      </c>
      <c r="R1468" s="147">
        <v>108</v>
      </c>
      <c r="S1468" s="147"/>
      <c r="T1468" s="147"/>
      <c r="U1468" s="147"/>
      <c r="V1468" s="147"/>
      <c r="W1468" s="147"/>
      <c r="X1468" s="147"/>
      <c r="Y1468" s="147"/>
      <c r="Z1468" s="147">
        <f t="shared" si="22"/>
        <v>5308</v>
      </c>
      <c r="AA1468" s="147">
        <v>40689.5</v>
      </c>
      <c r="AB1468" s="147"/>
      <c r="AC1468" s="147">
        <v>23386.77</v>
      </c>
      <c r="AD1468" s="147">
        <v>0</v>
      </c>
      <c r="AE1468" s="147">
        <v>6433</v>
      </c>
      <c r="AF1468" s="147">
        <v>5000</v>
      </c>
      <c r="AG1468" s="147">
        <v>465.91</v>
      </c>
      <c r="AH1468" s="147">
        <v>1380.79</v>
      </c>
      <c r="AI1468" s="147">
        <v>13279.7</v>
      </c>
      <c r="AJ1468" s="147">
        <v>27409.8</v>
      </c>
      <c r="AK1468" s="147"/>
      <c r="AL1468" s="147">
        <v>27409.8</v>
      </c>
      <c r="AM1468" s="147" t="s">
        <v>7207</v>
      </c>
      <c r="AN1468" s="147" t="s">
        <v>7208</v>
      </c>
      <c r="AO1468" s="1" t="s">
        <v>7209</v>
      </c>
      <c r="AP1468" s="149"/>
    </row>
    <row r="1469" spans="1:42" ht="38.25">
      <c r="A1469" s="2">
        <v>1463</v>
      </c>
      <c r="B1469" s="145">
        <v>6644</v>
      </c>
      <c r="C1469" s="146" t="s">
        <v>7210</v>
      </c>
      <c r="D1469" s="147" t="s">
        <v>1078</v>
      </c>
      <c r="E1469" s="148" t="s">
        <v>7188</v>
      </c>
      <c r="F1469" s="147" t="s">
        <v>3311</v>
      </c>
      <c r="G1469" s="148" t="s">
        <v>1693</v>
      </c>
      <c r="H1469" s="147" t="s">
        <v>143</v>
      </c>
      <c r="I1469" s="147"/>
      <c r="J1469" s="147"/>
      <c r="K1469" s="147">
        <v>32902</v>
      </c>
      <c r="L1469" s="147">
        <v>6582</v>
      </c>
      <c r="M1469" s="147">
        <v>3948.4</v>
      </c>
      <c r="N1469" s="147">
        <v>35535.599999999999</v>
      </c>
      <c r="O1469" s="147">
        <v>2772</v>
      </c>
      <c r="P1469" s="147">
        <v>2000</v>
      </c>
      <c r="Q1469" s="147">
        <v>1000</v>
      </c>
      <c r="R1469" s="147"/>
      <c r="S1469" s="147">
        <v>1348</v>
      </c>
      <c r="T1469" s="147"/>
      <c r="U1469" s="147"/>
      <c r="V1469" s="147"/>
      <c r="W1469" s="147"/>
      <c r="X1469" s="147"/>
      <c r="Y1469" s="147"/>
      <c r="Z1469" s="147">
        <f t="shared" si="22"/>
        <v>7120</v>
      </c>
      <c r="AA1469" s="147">
        <v>50552.4</v>
      </c>
      <c r="AB1469" s="147"/>
      <c r="AC1469" s="147">
        <v>21767.66</v>
      </c>
      <c r="AD1469" s="147">
        <v>0</v>
      </c>
      <c r="AE1469" s="147">
        <v>7896.8</v>
      </c>
      <c r="AF1469" s="147">
        <v>12000</v>
      </c>
      <c r="AG1469" s="147">
        <v>367.78</v>
      </c>
      <c r="AH1469" s="147">
        <v>3895.64</v>
      </c>
      <c r="AI1469" s="147">
        <v>24160.22</v>
      </c>
      <c r="AJ1469" s="147">
        <v>26392.18</v>
      </c>
      <c r="AK1469" s="147"/>
      <c r="AL1469" s="147">
        <v>26392.18</v>
      </c>
      <c r="AM1469" s="147" t="s">
        <v>7211</v>
      </c>
      <c r="AN1469" s="147" t="s">
        <v>7212</v>
      </c>
      <c r="AO1469" s="1" t="s">
        <v>7213</v>
      </c>
      <c r="AP1469" s="149"/>
    </row>
    <row r="1470" spans="1:42" ht="38.25">
      <c r="A1470" s="2">
        <v>1464</v>
      </c>
      <c r="B1470" s="145">
        <v>6873</v>
      </c>
      <c r="C1470" s="146" t="s">
        <v>3846</v>
      </c>
      <c r="D1470" s="147" t="s">
        <v>1078</v>
      </c>
      <c r="E1470" s="148" t="s">
        <v>7188</v>
      </c>
      <c r="F1470" s="147" t="s">
        <v>3311</v>
      </c>
      <c r="G1470" s="148" t="s">
        <v>2989</v>
      </c>
      <c r="H1470" s="147" t="s">
        <v>615</v>
      </c>
      <c r="I1470" s="147"/>
      <c r="J1470" s="147"/>
      <c r="K1470" s="147">
        <v>43689</v>
      </c>
      <c r="L1470" s="147">
        <v>0</v>
      </c>
      <c r="M1470" s="147">
        <v>4368.8999999999996</v>
      </c>
      <c r="N1470" s="147">
        <v>39320.1</v>
      </c>
      <c r="O1470" s="147">
        <v>3850</v>
      </c>
      <c r="P1470" s="147">
        <v>2000</v>
      </c>
      <c r="Q1470" s="147">
        <v>1000</v>
      </c>
      <c r="R1470" s="147"/>
      <c r="S1470" s="147">
        <v>2285</v>
      </c>
      <c r="T1470" s="147"/>
      <c r="U1470" s="147"/>
      <c r="V1470" s="147"/>
      <c r="W1470" s="147"/>
      <c r="X1470" s="147"/>
      <c r="Y1470" s="147"/>
      <c r="Z1470" s="147">
        <f t="shared" si="22"/>
        <v>9135</v>
      </c>
      <c r="AA1470" s="147">
        <v>57192.9</v>
      </c>
      <c r="AB1470" s="147"/>
      <c r="AC1470" s="147">
        <v>17583.509999999998</v>
      </c>
      <c r="AD1470" s="147">
        <v>0</v>
      </c>
      <c r="AE1470" s="147">
        <v>8737.7999999999993</v>
      </c>
      <c r="AF1470" s="147">
        <v>15000</v>
      </c>
      <c r="AG1470" s="147">
        <v>364.26</v>
      </c>
      <c r="AH1470" s="147">
        <v>0</v>
      </c>
      <c r="AI1470" s="147">
        <v>24102.06</v>
      </c>
      <c r="AJ1470" s="147">
        <v>33090.839999999997</v>
      </c>
      <c r="AK1470" s="147"/>
      <c r="AL1470" s="147">
        <v>33090.839999999997</v>
      </c>
      <c r="AM1470" s="147" t="s">
        <v>7214</v>
      </c>
      <c r="AN1470" s="147" t="s">
        <v>7215</v>
      </c>
      <c r="AO1470" s="1" t="s">
        <v>7216</v>
      </c>
      <c r="AP1470" s="149"/>
    </row>
    <row r="1471" spans="1:42" ht="38.25">
      <c r="A1471" s="2">
        <v>1465</v>
      </c>
      <c r="B1471" s="145">
        <v>7120</v>
      </c>
      <c r="C1471" s="146" t="s">
        <v>7217</v>
      </c>
      <c r="D1471" s="147" t="s">
        <v>1078</v>
      </c>
      <c r="E1471" s="148" t="s">
        <v>7188</v>
      </c>
      <c r="F1471" s="147" t="s">
        <v>3311</v>
      </c>
      <c r="G1471" s="148" t="s">
        <v>3083</v>
      </c>
      <c r="H1471" s="147" t="s">
        <v>144</v>
      </c>
      <c r="I1471" s="147"/>
      <c r="J1471" s="147"/>
      <c r="K1471" s="147">
        <v>35420</v>
      </c>
      <c r="L1471" s="147">
        <v>2362</v>
      </c>
      <c r="M1471" s="147">
        <v>3778.2</v>
      </c>
      <c r="N1471" s="147">
        <v>34003.800000000003</v>
      </c>
      <c r="O1471" s="147">
        <v>3344</v>
      </c>
      <c r="P1471" s="147">
        <v>2000</v>
      </c>
      <c r="Q1471" s="147">
        <v>1000</v>
      </c>
      <c r="R1471" s="147"/>
      <c r="S1471" s="147">
        <v>1604</v>
      </c>
      <c r="T1471" s="147"/>
      <c r="U1471" s="147"/>
      <c r="V1471" s="147"/>
      <c r="W1471" s="147"/>
      <c r="X1471" s="147"/>
      <c r="Y1471" s="147"/>
      <c r="Z1471" s="147">
        <f t="shared" si="22"/>
        <v>7948</v>
      </c>
      <c r="AA1471" s="147">
        <v>49508.2</v>
      </c>
      <c r="AB1471" s="147"/>
      <c r="AC1471" s="147">
        <v>6758.98</v>
      </c>
      <c r="AD1471" s="147"/>
      <c r="AE1471" s="147">
        <v>7556.4</v>
      </c>
      <c r="AF1471" s="147">
        <v>15000</v>
      </c>
      <c r="AG1471" s="147">
        <v>0</v>
      </c>
      <c r="AH1471" s="147">
        <v>0</v>
      </c>
      <c r="AI1471" s="147">
        <v>22556.400000000001</v>
      </c>
      <c r="AJ1471" s="147">
        <v>26951.8</v>
      </c>
      <c r="AK1471" s="147"/>
      <c r="AL1471" s="147">
        <v>26951.8</v>
      </c>
      <c r="AM1471" s="147" t="s">
        <v>7218</v>
      </c>
      <c r="AN1471" s="147" t="s">
        <v>7219</v>
      </c>
      <c r="AO1471" s="1" t="s">
        <v>7220</v>
      </c>
      <c r="AP1471" s="149"/>
    </row>
    <row r="1472" spans="1:42" ht="38.25">
      <c r="A1472" s="2">
        <v>1466</v>
      </c>
      <c r="B1472" s="145">
        <v>7524</v>
      </c>
      <c r="C1472" s="146" t="s">
        <v>1077</v>
      </c>
      <c r="D1472" s="147" t="s">
        <v>1078</v>
      </c>
      <c r="E1472" s="148" t="s">
        <v>7188</v>
      </c>
      <c r="F1472" s="147" t="s">
        <v>3311</v>
      </c>
      <c r="G1472" s="148" t="s">
        <v>2989</v>
      </c>
      <c r="H1472" s="147" t="s">
        <v>144</v>
      </c>
      <c r="I1472" s="147"/>
      <c r="J1472" s="147"/>
      <c r="K1472" s="147">
        <v>35420</v>
      </c>
      <c r="L1472" s="147"/>
      <c r="M1472" s="147">
        <v>3542</v>
      </c>
      <c r="N1472" s="147">
        <v>31878</v>
      </c>
      <c r="O1472" s="147">
        <v>3344</v>
      </c>
      <c r="P1472" s="147">
        <v>2000</v>
      </c>
      <c r="Q1472" s="147">
        <v>1000</v>
      </c>
      <c r="R1472" s="147">
        <v>185</v>
      </c>
      <c r="S1472" s="147"/>
      <c r="T1472" s="147"/>
      <c r="U1472" s="147"/>
      <c r="V1472" s="147"/>
      <c r="W1472" s="147"/>
      <c r="X1472" s="147"/>
      <c r="Y1472" s="147"/>
      <c r="Z1472" s="147">
        <f t="shared" si="22"/>
        <v>6529</v>
      </c>
      <c r="AA1472" s="147">
        <v>45491</v>
      </c>
      <c r="AB1472" s="147"/>
      <c r="AC1472" s="147"/>
      <c r="AD1472" s="147"/>
      <c r="AE1472" s="147">
        <v>7084</v>
      </c>
      <c r="AF1472" s="147">
        <v>5000</v>
      </c>
      <c r="AG1472" s="147">
        <v>292.94</v>
      </c>
      <c r="AH1472" s="147">
        <v>0</v>
      </c>
      <c r="AI1472" s="147">
        <v>12376.94</v>
      </c>
      <c r="AJ1472" s="147">
        <v>33114.06</v>
      </c>
      <c r="AK1472" s="147"/>
      <c r="AL1472" s="147">
        <v>33114.06</v>
      </c>
      <c r="AM1472" s="147" t="s">
        <v>7221</v>
      </c>
      <c r="AN1472" s="147"/>
      <c r="AO1472" s="1" t="s">
        <v>7222</v>
      </c>
      <c r="AP1472" s="149"/>
    </row>
    <row r="1473" spans="1:42" ht="38.25">
      <c r="A1473" s="2">
        <v>1467</v>
      </c>
      <c r="B1473" s="145">
        <v>5167</v>
      </c>
      <c r="C1473" s="146" t="s">
        <v>7223</v>
      </c>
      <c r="D1473" s="147" t="s">
        <v>666</v>
      </c>
      <c r="E1473" s="148" t="s">
        <v>7224</v>
      </c>
      <c r="F1473" s="147" t="s">
        <v>3311</v>
      </c>
      <c r="G1473" s="148" t="s">
        <v>1777</v>
      </c>
      <c r="H1473" s="147" t="s">
        <v>145</v>
      </c>
      <c r="I1473" s="147"/>
      <c r="J1473" s="147"/>
      <c r="K1473" s="147">
        <v>52774</v>
      </c>
      <c r="L1473" s="147">
        <v>15831</v>
      </c>
      <c r="M1473" s="147">
        <v>6860.5</v>
      </c>
      <c r="N1473" s="147">
        <v>61744.5</v>
      </c>
      <c r="O1473" s="147">
        <v>4620</v>
      </c>
      <c r="P1473" s="147">
        <v>2000</v>
      </c>
      <c r="Q1473" s="147">
        <v>1000</v>
      </c>
      <c r="R1473" s="147"/>
      <c r="S1473" s="147">
        <v>4826</v>
      </c>
      <c r="T1473" s="147">
        <v>2400</v>
      </c>
      <c r="U1473" s="147"/>
      <c r="V1473" s="147"/>
      <c r="W1473" s="147">
        <v>6000</v>
      </c>
      <c r="X1473" s="147"/>
      <c r="Y1473" s="147"/>
      <c r="Z1473" s="147">
        <f t="shared" si="22"/>
        <v>20846</v>
      </c>
      <c r="AA1473" s="147">
        <v>96311.5</v>
      </c>
      <c r="AB1473" s="147">
        <v>1055.48</v>
      </c>
      <c r="AC1473" s="147">
        <v>56498.37</v>
      </c>
      <c r="AD1473" s="147">
        <v>0</v>
      </c>
      <c r="AE1473" s="147">
        <v>13721</v>
      </c>
      <c r="AF1473" s="147">
        <v>10000</v>
      </c>
      <c r="AG1473" s="147">
        <v>500</v>
      </c>
      <c r="AH1473" s="147">
        <v>27608.85</v>
      </c>
      <c r="AI1473" s="147">
        <v>51829.85</v>
      </c>
      <c r="AJ1473" s="147">
        <v>44481.65</v>
      </c>
      <c r="AK1473" s="147"/>
      <c r="AL1473" s="147">
        <v>44481.65</v>
      </c>
      <c r="AM1473" s="147" t="s">
        <v>7225</v>
      </c>
      <c r="AN1473" s="147" t="s">
        <v>7226</v>
      </c>
      <c r="AO1473" s="1" t="s">
        <v>7227</v>
      </c>
      <c r="AP1473" s="149"/>
    </row>
    <row r="1474" spans="1:42" ht="38.25">
      <c r="A1474" s="2">
        <v>1468</v>
      </c>
      <c r="B1474" s="145">
        <v>5306</v>
      </c>
      <c r="C1474" s="146" t="s">
        <v>7228</v>
      </c>
      <c r="D1474" s="147" t="s">
        <v>666</v>
      </c>
      <c r="E1474" s="148" t="s">
        <v>7224</v>
      </c>
      <c r="F1474" s="147" t="s">
        <v>3311</v>
      </c>
      <c r="G1474" s="148" t="s">
        <v>1686</v>
      </c>
      <c r="H1474" s="147" t="s">
        <v>142</v>
      </c>
      <c r="I1474" s="147"/>
      <c r="J1474" s="147"/>
      <c r="K1474" s="147">
        <v>46207</v>
      </c>
      <c r="L1474" s="147">
        <v>10780</v>
      </c>
      <c r="M1474" s="147">
        <v>5698.7</v>
      </c>
      <c r="N1474" s="147">
        <v>51288.3</v>
      </c>
      <c r="O1474" s="147">
        <v>4220</v>
      </c>
      <c r="P1474" s="147">
        <v>2000</v>
      </c>
      <c r="Q1474" s="147">
        <v>1000</v>
      </c>
      <c r="R1474" s="147">
        <v>436</v>
      </c>
      <c r="S1474" s="147">
        <v>0</v>
      </c>
      <c r="T1474" s="147"/>
      <c r="U1474" s="147"/>
      <c r="V1474" s="147"/>
      <c r="W1474" s="147"/>
      <c r="X1474" s="147"/>
      <c r="Y1474" s="147"/>
      <c r="Z1474" s="147">
        <f t="shared" si="22"/>
        <v>7656</v>
      </c>
      <c r="AA1474" s="147">
        <v>70341.7</v>
      </c>
      <c r="AB1474" s="147"/>
      <c r="AC1474" s="147">
        <v>30045.61</v>
      </c>
      <c r="AD1474" s="147">
        <v>0</v>
      </c>
      <c r="AE1474" s="147">
        <v>11397.4</v>
      </c>
      <c r="AF1474" s="147">
        <v>10000</v>
      </c>
      <c r="AG1474" s="147">
        <v>498.25</v>
      </c>
      <c r="AH1474" s="147">
        <v>9739.15</v>
      </c>
      <c r="AI1474" s="147">
        <v>31634.799999999999</v>
      </c>
      <c r="AJ1474" s="147">
        <v>38706.9</v>
      </c>
      <c r="AK1474" s="147"/>
      <c r="AL1474" s="147">
        <v>38706.9</v>
      </c>
      <c r="AM1474" s="147" t="s">
        <v>7229</v>
      </c>
      <c r="AN1474" s="147" t="s">
        <v>7230</v>
      </c>
      <c r="AO1474" s="1" t="s">
        <v>7231</v>
      </c>
      <c r="AP1474" s="149"/>
    </row>
    <row r="1475" spans="1:42" ht="51">
      <c r="A1475" s="2">
        <v>1469</v>
      </c>
      <c r="B1475" s="145">
        <v>5325</v>
      </c>
      <c r="C1475" s="146" t="s">
        <v>7232</v>
      </c>
      <c r="D1475" s="147" t="s">
        <v>666</v>
      </c>
      <c r="E1475" s="148" t="s">
        <v>7224</v>
      </c>
      <c r="F1475" s="147" t="s">
        <v>3311</v>
      </c>
      <c r="G1475" s="148" t="s">
        <v>1686</v>
      </c>
      <c r="H1475" s="147" t="s">
        <v>142</v>
      </c>
      <c r="I1475" s="147"/>
      <c r="J1475" s="147"/>
      <c r="K1475" s="147">
        <v>46207</v>
      </c>
      <c r="L1475" s="147">
        <v>10780</v>
      </c>
      <c r="M1475" s="147">
        <v>5698.7</v>
      </c>
      <c r="N1475" s="147">
        <v>51288.3</v>
      </c>
      <c r="O1475" s="147">
        <v>4220</v>
      </c>
      <c r="P1475" s="147">
        <v>2000</v>
      </c>
      <c r="Q1475" s="147">
        <v>1000</v>
      </c>
      <c r="R1475" s="147">
        <v>436</v>
      </c>
      <c r="S1475" s="147">
        <v>0</v>
      </c>
      <c r="T1475" s="147"/>
      <c r="U1475" s="147"/>
      <c r="V1475" s="147"/>
      <c r="W1475" s="147"/>
      <c r="X1475" s="147"/>
      <c r="Y1475" s="147"/>
      <c r="Z1475" s="147">
        <f t="shared" si="22"/>
        <v>7656</v>
      </c>
      <c r="AA1475" s="147">
        <v>70341.7</v>
      </c>
      <c r="AB1475" s="147"/>
      <c r="AC1475" s="147">
        <v>30394.34</v>
      </c>
      <c r="AD1475" s="147">
        <v>0</v>
      </c>
      <c r="AE1475" s="147">
        <v>11397.4</v>
      </c>
      <c r="AF1475" s="147">
        <v>13000</v>
      </c>
      <c r="AG1475" s="147">
        <v>481.57</v>
      </c>
      <c r="AH1475" s="147">
        <v>9654.7800000000007</v>
      </c>
      <c r="AI1475" s="147">
        <v>34533.75</v>
      </c>
      <c r="AJ1475" s="147">
        <v>35807.949999999997</v>
      </c>
      <c r="AK1475" s="147"/>
      <c r="AL1475" s="147">
        <v>35807.949999999997</v>
      </c>
      <c r="AM1475" s="147" t="s">
        <v>7233</v>
      </c>
      <c r="AN1475" s="147" t="s">
        <v>7234</v>
      </c>
      <c r="AO1475" s="1" t="s">
        <v>7235</v>
      </c>
      <c r="AP1475" s="149"/>
    </row>
    <row r="1476" spans="1:42" ht="38.25">
      <c r="A1476" s="2">
        <v>1470</v>
      </c>
      <c r="B1476" s="145">
        <v>6444</v>
      </c>
      <c r="C1476" s="146" t="s">
        <v>7236</v>
      </c>
      <c r="D1476" s="147" t="s">
        <v>666</v>
      </c>
      <c r="E1476" s="148" t="s">
        <v>7224</v>
      </c>
      <c r="F1476" s="147" t="s">
        <v>3311</v>
      </c>
      <c r="G1476" s="148" t="s">
        <v>2181</v>
      </c>
      <c r="H1476" s="147" t="s">
        <v>144</v>
      </c>
      <c r="I1476" s="147"/>
      <c r="J1476" s="147"/>
      <c r="K1476" s="147">
        <v>35420</v>
      </c>
      <c r="L1476" s="147">
        <v>5905</v>
      </c>
      <c r="M1476" s="147">
        <v>4132.5</v>
      </c>
      <c r="N1476" s="147">
        <v>37192.5</v>
      </c>
      <c r="O1476" s="147">
        <v>3344</v>
      </c>
      <c r="P1476" s="147">
        <v>2000</v>
      </c>
      <c r="Q1476" s="147">
        <v>1000</v>
      </c>
      <c r="R1476" s="147"/>
      <c r="S1476" s="147">
        <v>2590</v>
      </c>
      <c r="T1476" s="147"/>
      <c r="U1476" s="147"/>
      <c r="V1476" s="147"/>
      <c r="W1476" s="147"/>
      <c r="X1476" s="147"/>
      <c r="Y1476" s="147"/>
      <c r="Z1476" s="147">
        <f t="shared" si="22"/>
        <v>8934</v>
      </c>
      <c r="AA1476" s="147">
        <v>54391.5</v>
      </c>
      <c r="AB1476" s="147"/>
      <c r="AC1476" s="147">
        <v>16471.21</v>
      </c>
      <c r="AD1476" s="147">
        <v>0</v>
      </c>
      <c r="AE1476" s="147">
        <v>8265</v>
      </c>
      <c r="AF1476" s="147">
        <v>14000</v>
      </c>
      <c r="AG1476" s="147">
        <v>443.29</v>
      </c>
      <c r="AH1476" s="147">
        <v>945.32</v>
      </c>
      <c r="AI1476" s="147">
        <v>23653.61</v>
      </c>
      <c r="AJ1476" s="147">
        <v>30737.89</v>
      </c>
      <c r="AK1476" s="147"/>
      <c r="AL1476" s="147">
        <v>30737.89</v>
      </c>
      <c r="AM1476" s="147" t="s">
        <v>7237</v>
      </c>
      <c r="AN1476" s="147" t="s">
        <v>7238</v>
      </c>
      <c r="AO1476" s="1" t="s">
        <v>7239</v>
      </c>
      <c r="AP1476" s="149"/>
    </row>
    <row r="1477" spans="1:42" ht="38.25">
      <c r="A1477" s="2">
        <v>1471</v>
      </c>
      <c r="B1477" s="145">
        <v>7144</v>
      </c>
      <c r="C1477" s="146" t="s">
        <v>1188</v>
      </c>
      <c r="D1477" s="147" t="s">
        <v>666</v>
      </c>
      <c r="E1477" s="148" t="s">
        <v>7224</v>
      </c>
      <c r="F1477" s="147" t="s">
        <v>3311</v>
      </c>
      <c r="G1477" s="148" t="s">
        <v>3083</v>
      </c>
      <c r="H1477" s="147" t="s">
        <v>144</v>
      </c>
      <c r="I1477" s="147"/>
      <c r="J1477" s="147"/>
      <c r="K1477" s="147">
        <v>35420</v>
      </c>
      <c r="L1477" s="147">
        <v>2362</v>
      </c>
      <c r="M1477" s="147">
        <v>3778.2</v>
      </c>
      <c r="N1477" s="147">
        <v>34003.800000000003</v>
      </c>
      <c r="O1477" s="147">
        <v>3344</v>
      </c>
      <c r="P1477" s="147">
        <v>2000</v>
      </c>
      <c r="Q1477" s="147">
        <v>1000</v>
      </c>
      <c r="R1477" s="147"/>
      <c r="S1477" s="147">
        <v>2590</v>
      </c>
      <c r="T1477" s="147"/>
      <c r="U1477" s="147"/>
      <c r="V1477" s="147"/>
      <c r="W1477" s="147"/>
      <c r="X1477" s="147"/>
      <c r="Y1477" s="147"/>
      <c r="Z1477" s="147">
        <f t="shared" si="22"/>
        <v>8934</v>
      </c>
      <c r="AA1477" s="147">
        <v>50494.2</v>
      </c>
      <c r="AB1477" s="147"/>
      <c r="AC1477" s="147">
        <v>6860.95</v>
      </c>
      <c r="AD1477" s="147"/>
      <c r="AE1477" s="147">
        <v>7556.4</v>
      </c>
      <c r="AF1477" s="147">
        <v>0</v>
      </c>
      <c r="AG1477" s="147">
        <v>267.70999999999998</v>
      </c>
      <c r="AH1477" s="147">
        <v>392.9</v>
      </c>
      <c r="AI1477" s="147">
        <v>8217.01</v>
      </c>
      <c r="AJ1477" s="147">
        <v>42277.19</v>
      </c>
      <c r="AK1477" s="147"/>
      <c r="AL1477" s="147">
        <v>42277.19</v>
      </c>
      <c r="AM1477" s="147" t="s">
        <v>7240</v>
      </c>
      <c r="AN1477" s="147" t="s">
        <v>7241</v>
      </c>
      <c r="AO1477" s="1">
        <v>0</v>
      </c>
      <c r="AP1477" s="149"/>
    </row>
    <row r="1478" spans="1:42" ht="38.25">
      <c r="A1478" s="2">
        <v>1472</v>
      </c>
      <c r="B1478" s="145">
        <v>7351</v>
      </c>
      <c r="C1478" s="146" t="s">
        <v>7242</v>
      </c>
      <c r="D1478" s="147" t="s">
        <v>666</v>
      </c>
      <c r="E1478" s="148" t="s">
        <v>7224</v>
      </c>
      <c r="F1478" s="147" t="s">
        <v>3311</v>
      </c>
      <c r="G1478" s="148" t="s">
        <v>3742</v>
      </c>
      <c r="H1478" s="147" t="s">
        <v>143</v>
      </c>
      <c r="I1478" s="147"/>
      <c r="J1478" s="147"/>
      <c r="K1478" s="147">
        <v>32902</v>
      </c>
      <c r="L1478" s="147">
        <v>1097</v>
      </c>
      <c r="M1478" s="147">
        <v>3399.9</v>
      </c>
      <c r="N1478" s="147">
        <v>30599.1</v>
      </c>
      <c r="O1478" s="147">
        <v>2772</v>
      </c>
      <c r="P1478" s="147">
        <v>2000</v>
      </c>
      <c r="Q1478" s="147">
        <v>1000</v>
      </c>
      <c r="R1478" s="147"/>
      <c r="S1478" s="147">
        <v>2177</v>
      </c>
      <c r="T1478" s="147"/>
      <c r="U1478" s="147"/>
      <c r="V1478" s="147"/>
      <c r="W1478" s="147"/>
      <c r="X1478" s="147"/>
      <c r="Y1478" s="147"/>
      <c r="Z1478" s="147">
        <f t="shared" si="22"/>
        <v>7949</v>
      </c>
      <c r="AA1478" s="147">
        <v>45347.9</v>
      </c>
      <c r="AB1478" s="147"/>
      <c r="AC1478" s="147">
        <v>5556</v>
      </c>
      <c r="AD1478" s="147"/>
      <c r="AE1478" s="147">
        <v>6799.8</v>
      </c>
      <c r="AF1478" s="147">
        <v>2000</v>
      </c>
      <c r="AG1478" s="147">
        <v>219.32</v>
      </c>
      <c r="AH1478" s="147">
        <v>0</v>
      </c>
      <c r="AI1478" s="147">
        <v>9019.1200000000008</v>
      </c>
      <c r="AJ1478" s="147">
        <v>36328.78</v>
      </c>
      <c r="AK1478" s="147"/>
      <c r="AL1478" s="147">
        <v>36328.78</v>
      </c>
      <c r="AM1478" s="147" t="s">
        <v>7243</v>
      </c>
      <c r="AN1478" s="147" t="s">
        <v>7244</v>
      </c>
      <c r="AO1478" s="1" t="s">
        <v>7245</v>
      </c>
      <c r="AP1478" s="149"/>
    </row>
    <row r="1479" spans="1:42" ht="38.25">
      <c r="A1479" s="2">
        <v>1473</v>
      </c>
      <c r="B1479" s="145">
        <v>7569</v>
      </c>
      <c r="C1479" s="146" t="s">
        <v>665</v>
      </c>
      <c r="D1479" s="147" t="s">
        <v>666</v>
      </c>
      <c r="E1479" s="148" t="s">
        <v>7224</v>
      </c>
      <c r="F1479" s="147" t="s">
        <v>3311</v>
      </c>
      <c r="G1479" s="148" t="s">
        <v>2989</v>
      </c>
      <c r="H1479" s="147" t="s">
        <v>144</v>
      </c>
      <c r="I1479" s="147"/>
      <c r="J1479" s="147"/>
      <c r="K1479" s="147">
        <v>35420</v>
      </c>
      <c r="L1479" s="147"/>
      <c r="M1479" s="147">
        <v>3542</v>
      </c>
      <c r="N1479" s="147">
        <v>31878</v>
      </c>
      <c r="O1479" s="147">
        <v>3344</v>
      </c>
      <c r="P1479" s="147">
        <v>2000</v>
      </c>
      <c r="Q1479" s="147">
        <v>1000</v>
      </c>
      <c r="R1479" s="147">
        <v>278</v>
      </c>
      <c r="S1479" s="147">
        <v>0</v>
      </c>
      <c r="T1479" s="147"/>
      <c r="U1479" s="147"/>
      <c r="V1479" s="147"/>
      <c r="W1479" s="147"/>
      <c r="X1479" s="147"/>
      <c r="Y1479" s="147"/>
      <c r="Z1479" s="147">
        <f t="shared" ref="Z1479:Z1542" si="23">SUM(O1479:Y1479)</f>
        <v>6622</v>
      </c>
      <c r="AA1479" s="147">
        <v>45584</v>
      </c>
      <c r="AB1479" s="147"/>
      <c r="AC1479" s="147"/>
      <c r="AD1479" s="147"/>
      <c r="AE1479" s="147">
        <v>7084</v>
      </c>
      <c r="AF1479" s="147">
        <v>0</v>
      </c>
      <c r="AG1479" s="147">
        <v>323.76</v>
      </c>
      <c r="AH1479" s="147">
        <v>0</v>
      </c>
      <c r="AI1479" s="147">
        <v>7407.76</v>
      </c>
      <c r="AJ1479" s="147">
        <v>38176.239999999998</v>
      </c>
      <c r="AK1479" s="147"/>
      <c r="AL1479" s="147">
        <v>38176.239999999998</v>
      </c>
      <c r="AM1479" s="147" t="s">
        <v>7246</v>
      </c>
      <c r="AN1479" s="147"/>
      <c r="AO1479" s="1">
        <v>0</v>
      </c>
      <c r="AP1479" s="149"/>
    </row>
    <row r="1480" spans="1:42" ht="38.25">
      <c r="A1480" s="2">
        <v>1474</v>
      </c>
      <c r="B1480" s="145">
        <v>90163</v>
      </c>
      <c r="C1480" s="146" t="s">
        <v>7247</v>
      </c>
      <c r="D1480" s="147" t="s">
        <v>666</v>
      </c>
      <c r="E1480" s="148" t="s">
        <v>7224</v>
      </c>
      <c r="F1480" s="147" t="s">
        <v>3311</v>
      </c>
      <c r="G1480" s="148"/>
      <c r="H1480" s="147" t="s">
        <v>3233</v>
      </c>
      <c r="I1480" s="147"/>
      <c r="J1480" s="147"/>
      <c r="K1480" s="147">
        <v>24702</v>
      </c>
      <c r="L1480" s="147"/>
      <c r="M1480" s="147">
        <v>0</v>
      </c>
      <c r="N1480" s="147">
        <v>24702</v>
      </c>
      <c r="O1480" s="147"/>
      <c r="P1480" s="147">
        <v>2000</v>
      </c>
      <c r="Q1480" s="147">
        <v>1000</v>
      </c>
      <c r="R1480" s="147"/>
      <c r="S1480" s="147"/>
      <c r="T1480" s="147"/>
      <c r="U1480" s="147"/>
      <c r="V1480" s="147">
        <v>0</v>
      </c>
      <c r="W1480" s="147"/>
      <c r="X1480" s="147"/>
      <c r="Y1480" s="147"/>
      <c r="Z1480" s="147">
        <f t="shared" si="23"/>
        <v>3000</v>
      </c>
      <c r="AA1480" s="147">
        <v>27702</v>
      </c>
      <c r="AB1480" s="147"/>
      <c r="AC1480" s="147"/>
      <c r="AD1480" s="147">
        <v>0</v>
      </c>
      <c r="AE1480" s="147">
        <v>0</v>
      </c>
      <c r="AF1480" s="147">
        <v>0</v>
      </c>
      <c r="AG1480" s="147">
        <v>268.68</v>
      </c>
      <c r="AH1480" s="147">
        <v>0</v>
      </c>
      <c r="AI1480" s="147">
        <v>268.68</v>
      </c>
      <c r="AJ1480" s="147">
        <v>27433.32</v>
      </c>
      <c r="AK1480" s="147"/>
      <c r="AL1480" s="147">
        <v>27433.32</v>
      </c>
      <c r="AM1480" s="147" t="s">
        <v>7248</v>
      </c>
      <c r="AN1480" s="147"/>
      <c r="AO1480" s="1">
        <v>0</v>
      </c>
      <c r="AP1480" s="149"/>
    </row>
    <row r="1481" spans="1:42" ht="38.25">
      <c r="A1481" s="2">
        <v>1475</v>
      </c>
      <c r="B1481" s="145">
        <v>5648</v>
      </c>
      <c r="C1481" s="146" t="s">
        <v>7249</v>
      </c>
      <c r="D1481" s="147" t="s">
        <v>1190</v>
      </c>
      <c r="E1481" s="148" t="s">
        <v>7250</v>
      </c>
      <c r="F1481" s="147" t="s">
        <v>3311</v>
      </c>
      <c r="G1481" s="148" t="s">
        <v>1716</v>
      </c>
      <c r="H1481" s="147" t="s">
        <v>144</v>
      </c>
      <c r="I1481" s="147"/>
      <c r="J1481" s="147"/>
      <c r="K1481" s="147">
        <v>35420</v>
      </c>
      <c r="L1481" s="147">
        <v>12991</v>
      </c>
      <c r="M1481" s="147">
        <v>4841.1000000000004</v>
      </c>
      <c r="N1481" s="147">
        <v>43569.9</v>
      </c>
      <c r="O1481" s="147">
        <v>3344</v>
      </c>
      <c r="P1481" s="147">
        <v>2000</v>
      </c>
      <c r="Q1481" s="147">
        <v>1000</v>
      </c>
      <c r="R1481" s="147"/>
      <c r="S1481" s="147">
        <v>1604</v>
      </c>
      <c r="T1481" s="147"/>
      <c r="U1481" s="147"/>
      <c r="V1481" s="147"/>
      <c r="W1481" s="147"/>
      <c r="X1481" s="147"/>
      <c r="Y1481" s="147"/>
      <c r="Z1481" s="147">
        <f t="shared" si="23"/>
        <v>7948</v>
      </c>
      <c r="AA1481" s="147">
        <v>61200.1</v>
      </c>
      <c r="AB1481" s="147"/>
      <c r="AC1481" s="147">
        <v>17193.14</v>
      </c>
      <c r="AD1481" s="147">
        <v>0</v>
      </c>
      <c r="AE1481" s="147">
        <v>9682.2000000000007</v>
      </c>
      <c r="AF1481" s="147">
        <v>0</v>
      </c>
      <c r="AG1481" s="147">
        <v>495.67</v>
      </c>
      <c r="AH1481" s="147">
        <v>4117.42</v>
      </c>
      <c r="AI1481" s="147">
        <v>14295.29</v>
      </c>
      <c r="AJ1481" s="147">
        <v>46904.81</v>
      </c>
      <c r="AK1481" s="147"/>
      <c r="AL1481" s="147">
        <v>46904.81</v>
      </c>
      <c r="AM1481" s="147" t="s">
        <v>7251</v>
      </c>
      <c r="AN1481" s="147" t="s">
        <v>7252</v>
      </c>
      <c r="AO1481" s="1">
        <v>0</v>
      </c>
      <c r="AP1481" s="149"/>
    </row>
    <row r="1482" spans="1:42" ht="38.25">
      <c r="A1482" s="2">
        <v>1476</v>
      </c>
      <c r="B1482" s="145">
        <v>5711</v>
      </c>
      <c r="C1482" s="146" t="s">
        <v>1189</v>
      </c>
      <c r="D1482" s="147" t="s">
        <v>1190</v>
      </c>
      <c r="E1482" s="148" t="s">
        <v>7250</v>
      </c>
      <c r="F1482" s="147" t="s">
        <v>3311</v>
      </c>
      <c r="G1482" s="148" t="s">
        <v>1693</v>
      </c>
      <c r="H1482" s="147" t="s">
        <v>142</v>
      </c>
      <c r="I1482" s="147"/>
      <c r="J1482" s="147"/>
      <c r="K1482" s="147">
        <v>46207</v>
      </c>
      <c r="L1482" s="147">
        <v>9240</v>
      </c>
      <c r="M1482" s="147">
        <v>5544.7</v>
      </c>
      <c r="N1482" s="147">
        <v>49902.3</v>
      </c>
      <c r="O1482" s="147">
        <v>4220</v>
      </c>
      <c r="P1482" s="147">
        <v>2000</v>
      </c>
      <c r="Q1482" s="147">
        <v>1000</v>
      </c>
      <c r="R1482" s="147"/>
      <c r="S1482" s="147">
        <v>2519</v>
      </c>
      <c r="T1482" s="147">
        <v>2100</v>
      </c>
      <c r="U1482" s="147"/>
      <c r="V1482" s="147"/>
      <c r="W1482" s="147">
        <v>4000</v>
      </c>
      <c r="X1482" s="147"/>
      <c r="Y1482" s="147"/>
      <c r="Z1482" s="147">
        <f t="shared" si="23"/>
        <v>15839</v>
      </c>
      <c r="AA1482" s="147">
        <v>76830.7</v>
      </c>
      <c r="AB1482" s="147">
        <v>924.14</v>
      </c>
      <c r="AC1482" s="147">
        <v>27881.26</v>
      </c>
      <c r="AD1482" s="147">
        <v>0</v>
      </c>
      <c r="AE1482" s="147">
        <v>11089.4</v>
      </c>
      <c r="AF1482" s="147">
        <v>10000</v>
      </c>
      <c r="AG1482" s="147">
        <v>497.85</v>
      </c>
      <c r="AH1482" s="147">
        <v>10250.82</v>
      </c>
      <c r="AI1482" s="147">
        <v>31838.07</v>
      </c>
      <c r="AJ1482" s="147">
        <v>44992.63</v>
      </c>
      <c r="AK1482" s="147"/>
      <c r="AL1482" s="147">
        <v>44992.63</v>
      </c>
      <c r="AM1482" s="147" t="s">
        <v>7253</v>
      </c>
      <c r="AN1482" s="147" t="s">
        <v>7254</v>
      </c>
      <c r="AO1482" s="1" t="s">
        <v>7255</v>
      </c>
      <c r="AP1482" s="149"/>
    </row>
    <row r="1483" spans="1:42" ht="38.25">
      <c r="A1483" s="2">
        <v>1477</v>
      </c>
      <c r="B1483" s="145">
        <v>7119</v>
      </c>
      <c r="C1483" s="146" t="s">
        <v>1191</v>
      </c>
      <c r="D1483" s="147" t="s">
        <v>1190</v>
      </c>
      <c r="E1483" s="148" t="s">
        <v>7250</v>
      </c>
      <c r="F1483" s="147" t="s">
        <v>3311</v>
      </c>
      <c r="G1483" s="148" t="s">
        <v>3083</v>
      </c>
      <c r="H1483" s="147" t="s">
        <v>144</v>
      </c>
      <c r="I1483" s="147"/>
      <c r="J1483" s="147"/>
      <c r="K1483" s="147">
        <v>35420</v>
      </c>
      <c r="L1483" s="147">
        <v>2362</v>
      </c>
      <c r="M1483" s="147">
        <v>3778.2</v>
      </c>
      <c r="N1483" s="147">
        <v>34003.800000000003</v>
      </c>
      <c r="O1483" s="147">
        <v>3344</v>
      </c>
      <c r="P1483" s="147">
        <v>2000</v>
      </c>
      <c r="Q1483" s="147">
        <v>1000</v>
      </c>
      <c r="R1483" s="147"/>
      <c r="S1483" s="147">
        <v>1604</v>
      </c>
      <c r="T1483" s="147"/>
      <c r="U1483" s="147"/>
      <c r="V1483" s="147"/>
      <c r="W1483" s="147"/>
      <c r="X1483" s="147"/>
      <c r="Y1483" s="147"/>
      <c r="Z1483" s="147">
        <f t="shared" si="23"/>
        <v>7948</v>
      </c>
      <c r="AA1483" s="147">
        <v>49508.2</v>
      </c>
      <c r="AB1483" s="147"/>
      <c r="AC1483" s="147">
        <v>5382.9</v>
      </c>
      <c r="AD1483" s="147"/>
      <c r="AE1483" s="147">
        <v>7556.4</v>
      </c>
      <c r="AF1483" s="147">
        <v>0</v>
      </c>
      <c r="AG1483" s="147">
        <v>444.12</v>
      </c>
      <c r="AH1483" s="147">
        <v>498.37</v>
      </c>
      <c r="AI1483" s="147">
        <v>8498.89</v>
      </c>
      <c r="AJ1483" s="147">
        <v>41009.31</v>
      </c>
      <c r="AK1483" s="147"/>
      <c r="AL1483" s="147">
        <v>41009.31</v>
      </c>
      <c r="AM1483" s="147" t="s">
        <v>7256</v>
      </c>
      <c r="AN1483" s="147" t="s">
        <v>7257</v>
      </c>
      <c r="AO1483" s="1">
        <v>0</v>
      </c>
      <c r="AP1483" s="149"/>
    </row>
    <row r="1484" spans="1:42" ht="38.25">
      <c r="A1484" s="2">
        <v>1478</v>
      </c>
      <c r="B1484" s="145">
        <v>90164</v>
      </c>
      <c r="C1484" s="146" t="s">
        <v>7258</v>
      </c>
      <c r="D1484" s="147" t="s">
        <v>1190</v>
      </c>
      <c r="E1484" s="148" t="s">
        <v>7250</v>
      </c>
      <c r="F1484" s="147" t="s">
        <v>3311</v>
      </c>
      <c r="G1484" s="148"/>
      <c r="H1484" s="147" t="s">
        <v>3233</v>
      </c>
      <c r="I1484" s="147"/>
      <c r="J1484" s="147"/>
      <c r="K1484" s="147">
        <v>24702</v>
      </c>
      <c r="L1484" s="147"/>
      <c r="M1484" s="147">
        <v>0</v>
      </c>
      <c r="N1484" s="147">
        <v>24702</v>
      </c>
      <c r="O1484" s="147"/>
      <c r="P1484" s="147">
        <v>2000</v>
      </c>
      <c r="Q1484" s="147">
        <v>1000</v>
      </c>
      <c r="R1484" s="147"/>
      <c r="S1484" s="147"/>
      <c r="T1484" s="147"/>
      <c r="U1484" s="147"/>
      <c r="V1484" s="147">
        <v>0</v>
      </c>
      <c r="W1484" s="147"/>
      <c r="X1484" s="147"/>
      <c r="Y1484" s="147"/>
      <c r="Z1484" s="147">
        <f t="shared" si="23"/>
        <v>3000</v>
      </c>
      <c r="AA1484" s="147">
        <v>27702</v>
      </c>
      <c r="AB1484" s="147"/>
      <c r="AC1484" s="147"/>
      <c r="AD1484" s="147">
        <v>0</v>
      </c>
      <c r="AE1484" s="147">
        <v>0</v>
      </c>
      <c r="AF1484" s="147">
        <v>0</v>
      </c>
      <c r="AG1484" s="147">
        <v>268.68</v>
      </c>
      <c r="AH1484" s="147">
        <v>0</v>
      </c>
      <c r="AI1484" s="147">
        <v>268.68</v>
      </c>
      <c r="AJ1484" s="147">
        <v>27433.32</v>
      </c>
      <c r="AK1484" s="147"/>
      <c r="AL1484" s="147">
        <v>27433.32</v>
      </c>
      <c r="AM1484" s="147" t="s">
        <v>7259</v>
      </c>
      <c r="AN1484" s="147"/>
      <c r="AO1484" s="1">
        <v>0</v>
      </c>
      <c r="AP1484" s="149"/>
    </row>
    <row r="1485" spans="1:42" ht="38.25">
      <c r="A1485" s="2">
        <v>1479</v>
      </c>
      <c r="B1485" s="145">
        <v>5408</v>
      </c>
      <c r="C1485" s="146" t="s">
        <v>7260</v>
      </c>
      <c r="D1485" s="147" t="s">
        <v>1507</v>
      </c>
      <c r="E1485" s="148" t="s">
        <v>7261</v>
      </c>
      <c r="F1485" s="147" t="s">
        <v>3311</v>
      </c>
      <c r="G1485" s="148" t="s">
        <v>1686</v>
      </c>
      <c r="H1485" s="147" t="s">
        <v>145</v>
      </c>
      <c r="I1485" s="147"/>
      <c r="J1485" s="147"/>
      <c r="K1485" s="147">
        <v>52774</v>
      </c>
      <c r="L1485" s="147">
        <v>12313</v>
      </c>
      <c r="M1485" s="147">
        <v>6508.7</v>
      </c>
      <c r="N1485" s="147">
        <v>58578.3</v>
      </c>
      <c r="O1485" s="147">
        <v>4620</v>
      </c>
      <c r="P1485" s="147">
        <v>2000</v>
      </c>
      <c r="Q1485" s="147">
        <v>1000</v>
      </c>
      <c r="R1485" s="147"/>
      <c r="S1485" s="147">
        <v>4826</v>
      </c>
      <c r="T1485" s="147">
        <v>2400</v>
      </c>
      <c r="U1485" s="147"/>
      <c r="V1485" s="147"/>
      <c r="W1485" s="147">
        <v>6000</v>
      </c>
      <c r="X1485" s="147"/>
      <c r="Y1485" s="147"/>
      <c r="Z1485" s="147">
        <f t="shared" si="23"/>
        <v>20846</v>
      </c>
      <c r="AA1485" s="147">
        <v>92441.7</v>
      </c>
      <c r="AB1485" s="147">
        <v>1055.48</v>
      </c>
      <c r="AC1485" s="147">
        <v>41249.94</v>
      </c>
      <c r="AD1485" s="147">
        <v>0</v>
      </c>
      <c r="AE1485" s="147">
        <v>13017.4</v>
      </c>
      <c r="AF1485" s="147">
        <v>10000</v>
      </c>
      <c r="AG1485" s="147">
        <v>500</v>
      </c>
      <c r="AH1485" s="147">
        <v>18654.64</v>
      </c>
      <c r="AI1485" s="147">
        <v>42172.04</v>
      </c>
      <c r="AJ1485" s="147">
        <v>50269.66</v>
      </c>
      <c r="AK1485" s="147"/>
      <c r="AL1485" s="147">
        <v>50269.66</v>
      </c>
      <c r="AM1485" s="147" t="s">
        <v>7262</v>
      </c>
      <c r="AN1485" s="147" t="s">
        <v>7263</v>
      </c>
      <c r="AO1485" s="1" t="s">
        <v>7264</v>
      </c>
      <c r="AP1485" s="149"/>
    </row>
    <row r="1486" spans="1:42" ht="38.25">
      <c r="A1486" s="2">
        <v>1480</v>
      </c>
      <c r="B1486" s="145">
        <v>5638</v>
      </c>
      <c r="C1486" s="146" t="s">
        <v>7265</v>
      </c>
      <c r="D1486" s="147" t="s">
        <v>1507</v>
      </c>
      <c r="E1486" s="148" t="s">
        <v>7261</v>
      </c>
      <c r="F1486" s="147" t="s">
        <v>3311</v>
      </c>
      <c r="G1486" s="148" t="s">
        <v>1716</v>
      </c>
      <c r="H1486" s="147" t="s">
        <v>144</v>
      </c>
      <c r="I1486" s="147"/>
      <c r="J1486" s="147"/>
      <c r="K1486" s="147">
        <v>35420</v>
      </c>
      <c r="L1486" s="147">
        <v>12991</v>
      </c>
      <c r="M1486" s="147">
        <v>4841.1000000000004</v>
      </c>
      <c r="N1486" s="147">
        <v>43569.9</v>
      </c>
      <c r="O1486" s="147">
        <v>3344</v>
      </c>
      <c r="P1486" s="147">
        <v>2000</v>
      </c>
      <c r="Q1486" s="147">
        <v>1000</v>
      </c>
      <c r="R1486" s="147">
        <v>278</v>
      </c>
      <c r="S1486" s="147"/>
      <c r="T1486" s="147"/>
      <c r="U1486" s="147"/>
      <c r="V1486" s="147"/>
      <c r="W1486" s="147"/>
      <c r="X1486" s="147"/>
      <c r="Y1486" s="147"/>
      <c r="Z1486" s="147">
        <f t="shared" si="23"/>
        <v>6622</v>
      </c>
      <c r="AA1486" s="147">
        <v>59874.1</v>
      </c>
      <c r="AB1486" s="147"/>
      <c r="AC1486" s="147">
        <v>34284.949999999997</v>
      </c>
      <c r="AD1486" s="147">
        <v>0</v>
      </c>
      <c r="AE1486" s="147">
        <v>9682.2000000000007</v>
      </c>
      <c r="AF1486" s="147">
        <v>5000</v>
      </c>
      <c r="AG1486" s="147">
        <v>444.1</v>
      </c>
      <c r="AH1486" s="147">
        <v>7844.17</v>
      </c>
      <c r="AI1486" s="147">
        <v>22970.47</v>
      </c>
      <c r="AJ1486" s="147">
        <v>36903.629999999997</v>
      </c>
      <c r="AK1486" s="147"/>
      <c r="AL1486" s="147">
        <v>36903.629999999997</v>
      </c>
      <c r="AM1486" s="147" t="s">
        <v>7266</v>
      </c>
      <c r="AN1486" s="147" t="s">
        <v>7267</v>
      </c>
      <c r="AO1486" s="1" t="s">
        <v>7268</v>
      </c>
      <c r="AP1486" s="149"/>
    </row>
    <row r="1487" spans="1:42" ht="38.25">
      <c r="A1487" s="2">
        <v>1481</v>
      </c>
      <c r="B1487" s="145">
        <v>5644</v>
      </c>
      <c r="C1487" s="146" t="s">
        <v>1351</v>
      </c>
      <c r="D1487" s="147" t="s">
        <v>1507</v>
      </c>
      <c r="E1487" s="148" t="s">
        <v>7261</v>
      </c>
      <c r="F1487" s="147" t="s">
        <v>3311</v>
      </c>
      <c r="G1487" s="148" t="s">
        <v>1716</v>
      </c>
      <c r="H1487" s="147" t="s">
        <v>144</v>
      </c>
      <c r="I1487" s="147"/>
      <c r="J1487" s="147"/>
      <c r="K1487" s="147">
        <v>35420</v>
      </c>
      <c r="L1487" s="147">
        <v>12991</v>
      </c>
      <c r="M1487" s="147">
        <v>4841.1000000000004</v>
      </c>
      <c r="N1487" s="147">
        <v>43569.9</v>
      </c>
      <c r="O1487" s="147">
        <v>3344</v>
      </c>
      <c r="P1487" s="147">
        <v>2000</v>
      </c>
      <c r="Q1487" s="147">
        <v>1000</v>
      </c>
      <c r="R1487" s="147">
        <v>278</v>
      </c>
      <c r="S1487" s="147"/>
      <c r="T1487" s="147"/>
      <c r="U1487" s="147"/>
      <c r="V1487" s="147"/>
      <c r="W1487" s="147"/>
      <c r="X1487" s="147"/>
      <c r="Y1487" s="147"/>
      <c r="Z1487" s="147">
        <f t="shared" si="23"/>
        <v>6622</v>
      </c>
      <c r="AA1487" s="147">
        <v>59874.1</v>
      </c>
      <c r="AB1487" s="147"/>
      <c r="AC1487" s="147">
        <v>31892.71</v>
      </c>
      <c r="AD1487" s="147">
        <v>0</v>
      </c>
      <c r="AE1487" s="147">
        <v>9682.2000000000007</v>
      </c>
      <c r="AF1487" s="147">
        <v>8000</v>
      </c>
      <c r="AG1487" s="147">
        <v>441.96</v>
      </c>
      <c r="AH1487" s="147">
        <v>5017.7700000000004</v>
      </c>
      <c r="AI1487" s="147">
        <v>23141.93</v>
      </c>
      <c r="AJ1487" s="147">
        <v>36732.17</v>
      </c>
      <c r="AK1487" s="147"/>
      <c r="AL1487" s="147">
        <v>36732.17</v>
      </c>
      <c r="AM1487" s="147" t="s">
        <v>7269</v>
      </c>
      <c r="AN1487" s="147" t="s">
        <v>7270</v>
      </c>
      <c r="AO1487" s="1" t="s">
        <v>7271</v>
      </c>
      <c r="AP1487" s="149"/>
    </row>
    <row r="1488" spans="1:42" ht="38.25">
      <c r="A1488" s="2">
        <v>1482</v>
      </c>
      <c r="B1488" s="145">
        <v>5656</v>
      </c>
      <c r="C1488" s="146" t="s">
        <v>1586</v>
      </c>
      <c r="D1488" s="147" t="s">
        <v>1507</v>
      </c>
      <c r="E1488" s="148" t="s">
        <v>7261</v>
      </c>
      <c r="F1488" s="147" t="s">
        <v>3311</v>
      </c>
      <c r="G1488" s="148" t="s">
        <v>1716</v>
      </c>
      <c r="H1488" s="147" t="s">
        <v>144</v>
      </c>
      <c r="I1488" s="147"/>
      <c r="J1488" s="147"/>
      <c r="K1488" s="147">
        <v>35420</v>
      </c>
      <c r="L1488" s="147">
        <v>12991</v>
      </c>
      <c r="M1488" s="147">
        <v>4841.1000000000004</v>
      </c>
      <c r="N1488" s="147">
        <v>43569.9</v>
      </c>
      <c r="O1488" s="147">
        <v>3344</v>
      </c>
      <c r="P1488" s="147">
        <v>2000</v>
      </c>
      <c r="Q1488" s="147">
        <v>1000</v>
      </c>
      <c r="R1488" s="147">
        <v>278</v>
      </c>
      <c r="S1488" s="147"/>
      <c r="T1488" s="147"/>
      <c r="U1488" s="147"/>
      <c r="V1488" s="147"/>
      <c r="W1488" s="147"/>
      <c r="X1488" s="147"/>
      <c r="Y1488" s="147"/>
      <c r="Z1488" s="147">
        <f t="shared" si="23"/>
        <v>6622</v>
      </c>
      <c r="AA1488" s="147">
        <v>59874.1</v>
      </c>
      <c r="AB1488" s="147"/>
      <c r="AC1488" s="147">
        <v>33265</v>
      </c>
      <c r="AD1488" s="147">
        <v>0</v>
      </c>
      <c r="AE1488" s="147">
        <v>9682.2000000000007</v>
      </c>
      <c r="AF1488" s="147">
        <v>10000</v>
      </c>
      <c r="AG1488" s="147">
        <v>452.61</v>
      </c>
      <c r="AH1488" s="147">
        <v>7101.75</v>
      </c>
      <c r="AI1488" s="147">
        <v>27236.560000000001</v>
      </c>
      <c r="AJ1488" s="147">
        <v>32637.54</v>
      </c>
      <c r="AK1488" s="147"/>
      <c r="AL1488" s="147">
        <v>32637.54</v>
      </c>
      <c r="AM1488" s="147" t="s">
        <v>7272</v>
      </c>
      <c r="AN1488" s="147" t="s">
        <v>7273</v>
      </c>
      <c r="AO1488" s="1" t="s">
        <v>7274</v>
      </c>
      <c r="AP1488" s="149"/>
    </row>
    <row r="1489" spans="1:42" ht="38.25">
      <c r="A1489" s="2">
        <v>1483</v>
      </c>
      <c r="B1489" s="145">
        <v>5664</v>
      </c>
      <c r="C1489" s="146" t="s">
        <v>1336</v>
      </c>
      <c r="D1489" s="147" t="s">
        <v>1507</v>
      </c>
      <c r="E1489" s="148" t="s">
        <v>7261</v>
      </c>
      <c r="F1489" s="147" t="s">
        <v>3311</v>
      </c>
      <c r="G1489" s="148" t="s">
        <v>1693</v>
      </c>
      <c r="H1489" s="147" t="s">
        <v>142</v>
      </c>
      <c r="I1489" s="147"/>
      <c r="J1489" s="147"/>
      <c r="K1489" s="147">
        <v>46207</v>
      </c>
      <c r="L1489" s="147">
        <v>9240</v>
      </c>
      <c r="M1489" s="147">
        <v>5544.7</v>
      </c>
      <c r="N1489" s="147">
        <v>49902.3</v>
      </c>
      <c r="O1489" s="147">
        <v>4220</v>
      </c>
      <c r="P1489" s="147">
        <v>2000</v>
      </c>
      <c r="Q1489" s="147">
        <v>1000</v>
      </c>
      <c r="R1489" s="147">
        <v>436</v>
      </c>
      <c r="S1489" s="147">
        <v>0</v>
      </c>
      <c r="T1489" s="147">
        <v>0</v>
      </c>
      <c r="U1489" s="147"/>
      <c r="V1489" s="147"/>
      <c r="W1489" s="147">
        <v>0</v>
      </c>
      <c r="X1489" s="147"/>
      <c r="Y1489" s="147"/>
      <c r="Z1489" s="147">
        <f t="shared" si="23"/>
        <v>7656</v>
      </c>
      <c r="AA1489" s="147">
        <v>68647.7</v>
      </c>
      <c r="AB1489" s="147"/>
      <c r="AC1489" s="147">
        <v>34963.769999999997</v>
      </c>
      <c r="AD1489" s="147">
        <v>0</v>
      </c>
      <c r="AE1489" s="147">
        <v>11089.4</v>
      </c>
      <c r="AF1489" s="147">
        <v>8000</v>
      </c>
      <c r="AG1489" s="147">
        <v>487.88</v>
      </c>
      <c r="AH1489" s="147">
        <v>11286.43</v>
      </c>
      <c r="AI1489" s="147">
        <v>30863.71</v>
      </c>
      <c r="AJ1489" s="147">
        <v>37783.99</v>
      </c>
      <c r="AK1489" s="147"/>
      <c r="AL1489" s="147">
        <v>37783.99</v>
      </c>
      <c r="AM1489" s="147" t="s">
        <v>7275</v>
      </c>
      <c r="AN1489" s="147" t="s">
        <v>7276</v>
      </c>
      <c r="AO1489" s="1" t="s">
        <v>7277</v>
      </c>
      <c r="AP1489" s="149"/>
    </row>
    <row r="1490" spans="1:42" ht="38.25">
      <c r="A1490" s="2">
        <v>1484</v>
      </c>
      <c r="B1490" s="145">
        <v>5695</v>
      </c>
      <c r="C1490" s="146" t="s">
        <v>95</v>
      </c>
      <c r="D1490" s="147" t="s">
        <v>1507</v>
      </c>
      <c r="E1490" s="148" t="s">
        <v>7261</v>
      </c>
      <c r="F1490" s="147" t="s">
        <v>3311</v>
      </c>
      <c r="G1490" s="148" t="s">
        <v>1693</v>
      </c>
      <c r="H1490" s="147" t="s">
        <v>142</v>
      </c>
      <c r="I1490" s="147"/>
      <c r="J1490" s="147"/>
      <c r="K1490" s="147">
        <v>46207</v>
      </c>
      <c r="L1490" s="147">
        <v>9240</v>
      </c>
      <c r="M1490" s="147">
        <v>5544.7</v>
      </c>
      <c r="N1490" s="147">
        <v>49902.3</v>
      </c>
      <c r="O1490" s="147">
        <v>4220</v>
      </c>
      <c r="P1490" s="147">
        <v>2000</v>
      </c>
      <c r="Q1490" s="147">
        <v>1000</v>
      </c>
      <c r="R1490" s="147"/>
      <c r="S1490" s="147">
        <v>4070</v>
      </c>
      <c r="T1490" s="147"/>
      <c r="U1490" s="147"/>
      <c r="V1490" s="147"/>
      <c r="W1490" s="147"/>
      <c r="X1490" s="147"/>
      <c r="Y1490" s="147"/>
      <c r="Z1490" s="147">
        <f t="shared" si="23"/>
        <v>11290</v>
      </c>
      <c r="AA1490" s="147">
        <v>72281.7</v>
      </c>
      <c r="AB1490" s="147"/>
      <c r="AC1490" s="147">
        <v>35563.15</v>
      </c>
      <c r="AD1490" s="147">
        <v>0</v>
      </c>
      <c r="AE1490" s="147">
        <v>11089.4</v>
      </c>
      <c r="AF1490" s="147">
        <v>5000</v>
      </c>
      <c r="AG1490" s="147">
        <v>468.68</v>
      </c>
      <c r="AH1490" s="147">
        <v>12494.18</v>
      </c>
      <c r="AI1490" s="147">
        <v>29052.26</v>
      </c>
      <c r="AJ1490" s="147">
        <v>43229.440000000002</v>
      </c>
      <c r="AK1490" s="147"/>
      <c r="AL1490" s="147">
        <v>43229.440000000002</v>
      </c>
      <c r="AM1490" s="147" t="s">
        <v>7278</v>
      </c>
      <c r="AN1490" s="147" t="s">
        <v>7279</v>
      </c>
      <c r="AO1490" s="1" t="s">
        <v>7280</v>
      </c>
      <c r="AP1490" s="149"/>
    </row>
    <row r="1491" spans="1:42" ht="38.25">
      <c r="A1491" s="2">
        <v>1485</v>
      </c>
      <c r="B1491" s="145">
        <v>6074</v>
      </c>
      <c r="C1491" s="146" t="s">
        <v>7281</v>
      </c>
      <c r="D1491" s="147" t="s">
        <v>1507</v>
      </c>
      <c r="E1491" s="148" t="s">
        <v>7261</v>
      </c>
      <c r="F1491" s="147" t="s">
        <v>3311</v>
      </c>
      <c r="G1491" s="148" t="s">
        <v>1723</v>
      </c>
      <c r="H1491" s="147" t="s">
        <v>2754</v>
      </c>
      <c r="I1491" s="147"/>
      <c r="J1491" s="147"/>
      <c r="K1491" s="147">
        <v>27612</v>
      </c>
      <c r="L1491" s="147">
        <v>7360</v>
      </c>
      <c r="M1491" s="147">
        <v>3497.2</v>
      </c>
      <c r="N1491" s="147">
        <v>31474.799999999999</v>
      </c>
      <c r="O1491" s="147">
        <v>2580</v>
      </c>
      <c r="P1491" s="147">
        <v>2000</v>
      </c>
      <c r="Q1491" s="147">
        <v>1000</v>
      </c>
      <c r="R1491" s="147"/>
      <c r="S1491" s="147">
        <v>1663</v>
      </c>
      <c r="T1491" s="147"/>
      <c r="U1491" s="147"/>
      <c r="V1491" s="147"/>
      <c r="W1491" s="147"/>
      <c r="X1491" s="147"/>
      <c r="Y1491" s="147"/>
      <c r="Z1491" s="147">
        <f t="shared" si="23"/>
        <v>7243</v>
      </c>
      <c r="AA1491" s="147">
        <v>45712.2</v>
      </c>
      <c r="AB1491" s="147"/>
      <c r="AC1491" s="147">
        <v>24236.98</v>
      </c>
      <c r="AD1491" s="147">
        <v>0</v>
      </c>
      <c r="AE1491" s="147">
        <v>6994.4</v>
      </c>
      <c r="AF1491" s="147">
        <v>0</v>
      </c>
      <c r="AG1491" s="147">
        <v>443.48</v>
      </c>
      <c r="AH1491" s="147">
        <v>4225.12</v>
      </c>
      <c r="AI1491" s="147">
        <v>11663</v>
      </c>
      <c r="AJ1491" s="147">
        <v>34049.199999999997</v>
      </c>
      <c r="AK1491" s="147"/>
      <c r="AL1491" s="147">
        <v>34049.199999999997</v>
      </c>
      <c r="AM1491" s="147" t="s">
        <v>7282</v>
      </c>
      <c r="AN1491" s="147" t="s">
        <v>7283</v>
      </c>
      <c r="AO1491" s="1">
        <v>0</v>
      </c>
      <c r="AP1491" s="149"/>
    </row>
    <row r="1492" spans="1:42" ht="38.25">
      <c r="A1492" s="2">
        <v>1486</v>
      </c>
      <c r="B1492" s="145">
        <v>6282</v>
      </c>
      <c r="C1492" s="146" t="s">
        <v>7284</v>
      </c>
      <c r="D1492" s="147" t="s">
        <v>1507</v>
      </c>
      <c r="E1492" s="148" t="s">
        <v>7261</v>
      </c>
      <c r="F1492" s="147" t="s">
        <v>3311</v>
      </c>
      <c r="G1492" s="148" t="s">
        <v>1686</v>
      </c>
      <c r="H1492" s="147" t="s">
        <v>2892</v>
      </c>
      <c r="I1492" s="147"/>
      <c r="J1492" s="147"/>
      <c r="K1492" s="147">
        <v>26082</v>
      </c>
      <c r="L1492" s="147">
        <v>6083</v>
      </c>
      <c r="M1492" s="147">
        <v>3216.5</v>
      </c>
      <c r="N1492" s="147">
        <v>28948.5</v>
      </c>
      <c r="O1492" s="147">
        <v>2200</v>
      </c>
      <c r="P1492" s="147">
        <v>2000</v>
      </c>
      <c r="Q1492" s="147">
        <v>1000</v>
      </c>
      <c r="R1492" s="147">
        <v>162</v>
      </c>
      <c r="S1492" s="147"/>
      <c r="T1492" s="147"/>
      <c r="U1492" s="147"/>
      <c r="V1492" s="147"/>
      <c r="W1492" s="147"/>
      <c r="X1492" s="147"/>
      <c r="Y1492" s="147"/>
      <c r="Z1492" s="147">
        <f t="shared" si="23"/>
        <v>5362</v>
      </c>
      <c r="AA1492" s="147">
        <v>40743.5</v>
      </c>
      <c r="AB1492" s="147"/>
      <c r="AC1492" s="147">
        <v>22651.52</v>
      </c>
      <c r="AD1492" s="147">
        <v>0</v>
      </c>
      <c r="AE1492" s="147">
        <v>6433</v>
      </c>
      <c r="AF1492" s="147">
        <v>0</v>
      </c>
      <c r="AG1492" s="147">
        <v>448.24</v>
      </c>
      <c r="AH1492" s="147">
        <v>3663.66</v>
      </c>
      <c r="AI1492" s="147">
        <v>10544.9</v>
      </c>
      <c r="AJ1492" s="147">
        <v>30198.6</v>
      </c>
      <c r="AK1492" s="147"/>
      <c r="AL1492" s="147">
        <v>30198.6</v>
      </c>
      <c r="AM1492" s="147" t="s">
        <v>7285</v>
      </c>
      <c r="AN1492" s="147" t="s">
        <v>7286</v>
      </c>
      <c r="AO1492" s="1">
        <v>0</v>
      </c>
      <c r="AP1492" s="149"/>
    </row>
    <row r="1493" spans="1:42" ht="38.25">
      <c r="A1493" s="2">
        <v>1487</v>
      </c>
      <c r="B1493" s="145">
        <v>6290</v>
      </c>
      <c r="C1493" s="146" t="s">
        <v>6533</v>
      </c>
      <c r="D1493" s="147" t="s">
        <v>1507</v>
      </c>
      <c r="E1493" s="148" t="s">
        <v>7261</v>
      </c>
      <c r="F1493" s="147" t="s">
        <v>3311</v>
      </c>
      <c r="G1493" s="148" t="s">
        <v>1686</v>
      </c>
      <c r="H1493" s="147" t="s">
        <v>2892</v>
      </c>
      <c r="I1493" s="147"/>
      <c r="J1493" s="147"/>
      <c r="K1493" s="147">
        <v>26082</v>
      </c>
      <c r="L1493" s="147">
        <v>6083</v>
      </c>
      <c r="M1493" s="147">
        <v>3216.5</v>
      </c>
      <c r="N1493" s="147">
        <v>28948.5</v>
      </c>
      <c r="O1493" s="147">
        <v>2200</v>
      </c>
      <c r="P1493" s="147">
        <v>2000</v>
      </c>
      <c r="Q1493" s="147">
        <v>1000</v>
      </c>
      <c r="R1493" s="147">
        <v>162</v>
      </c>
      <c r="S1493" s="147"/>
      <c r="T1493" s="147"/>
      <c r="U1493" s="147"/>
      <c r="V1493" s="147"/>
      <c r="W1493" s="147"/>
      <c r="X1493" s="147"/>
      <c r="Y1493" s="147"/>
      <c r="Z1493" s="147">
        <f t="shared" si="23"/>
        <v>5362</v>
      </c>
      <c r="AA1493" s="147">
        <v>40743.5</v>
      </c>
      <c r="AB1493" s="147"/>
      <c r="AC1493" s="147">
        <v>22535.64</v>
      </c>
      <c r="AD1493" s="147">
        <v>0</v>
      </c>
      <c r="AE1493" s="147">
        <v>6433</v>
      </c>
      <c r="AF1493" s="147">
        <v>0</v>
      </c>
      <c r="AG1493" s="147">
        <v>446.58</v>
      </c>
      <c r="AH1493" s="147">
        <v>2647.41</v>
      </c>
      <c r="AI1493" s="147">
        <v>9526.99</v>
      </c>
      <c r="AJ1493" s="147">
        <v>31216.51</v>
      </c>
      <c r="AK1493" s="147"/>
      <c r="AL1493" s="147">
        <v>31216.51</v>
      </c>
      <c r="AM1493" s="147" t="s">
        <v>7287</v>
      </c>
      <c r="AN1493" s="147" t="s">
        <v>7288</v>
      </c>
      <c r="AO1493" s="1">
        <v>0</v>
      </c>
      <c r="AP1493" s="149"/>
    </row>
    <row r="1494" spans="1:42" ht="38.25">
      <c r="A1494" s="2">
        <v>1488</v>
      </c>
      <c r="B1494" s="145">
        <v>7552</v>
      </c>
      <c r="C1494" s="146" t="s">
        <v>1587</v>
      </c>
      <c r="D1494" s="147" t="s">
        <v>1507</v>
      </c>
      <c r="E1494" s="148" t="s">
        <v>7261</v>
      </c>
      <c r="F1494" s="147" t="s">
        <v>3311</v>
      </c>
      <c r="G1494" s="148" t="s">
        <v>2989</v>
      </c>
      <c r="H1494" s="147" t="s">
        <v>144</v>
      </c>
      <c r="I1494" s="147"/>
      <c r="J1494" s="147"/>
      <c r="K1494" s="147">
        <v>35420</v>
      </c>
      <c r="L1494" s="147"/>
      <c r="M1494" s="147">
        <v>3542</v>
      </c>
      <c r="N1494" s="147">
        <v>31878</v>
      </c>
      <c r="O1494" s="147">
        <v>3344</v>
      </c>
      <c r="P1494" s="147">
        <v>2000</v>
      </c>
      <c r="Q1494" s="147">
        <v>1000</v>
      </c>
      <c r="R1494" s="147">
        <v>278</v>
      </c>
      <c r="S1494" s="147"/>
      <c r="T1494" s="147"/>
      <c r="U1494" s="147"/>
      <c r="V1494" s="147"/>
      <c r="W1494" s="147"/>
      <c r="X1494" s="147"/>
      <c r="Y1494" s="147"/>
      <c r="Z1494" s="147">
        <f t="shared" si="23"/>
        <v>6622</v>
      </c>
      <c r="AA1494" s="147">
        <v>45584</v>
      </c>
      <c r="AB1494" s="147"/>
      <c r="AC1494" s="147"/>
      <c r="AD1494" s="147"/>
      <c r="AE1494" s="147">
        <v>7084</v>
      </c>
      <c r="AF1494" s="147">
        <v>0</v>
      </c>
      <c r="AG1494" s="147">
        <v>346.5</v>
      </c>
      <c r="AH1494" s="147">
        <v>0</v>
      </c>
      <c r="AI1494" s="147">
        <v>7430.5</v>
      </c>
      <c r="AJ1494" s="147">
        <v>38153.5</v>
      </c>
      <c r="AK1494" s="147"/>
      <c r="AL1494" s="147">
        <v>38153.5</v>
      </c>
      <c r="AM1494" s="147" t="s">
        <v>7289</v>
      </c>
      <c r="AN1494" s="147"/>
      <c r="AO1494" s="1">
        <v>0</v>
      </c>
      <c r="AP1494" s="149"/>
    </row>
    <row r="1495" spans="1:42" ht="51">
      <c r="A1495" s="2">
        <v>1489</v>
      </c>
      <c r="B1495" s="145">
        <v>5588</v>
      </c>
      <c r="C1495" s="146" t="s">
        <v>1354</v>
      </c>
      <c r="D1495" s="147" t="s">
        <v>1517</v>
      </c>
      <c r="E1495" s="148" t="s">
        <v>7290</v>
      </c>
      <c r="F1495" s="147" t="s">
        <v>3311</v>
      </c>
      <c r="G1495" s="148" t="s">
        <v>1693</v>
      </c>
      <c r="H1495" s="147" t="s">
        <v>142</v>
      </c>
      <c r="I1495" s="147"/>
      <c r="J1495" s="147"/>
      <c r="K1495" s="147">
        <v>46207</v>
      </c>
      <c r="L1495" s="147">
        <v>9240</v>
      </c>
      <c r="M1495" s="147">
        <v>5544.7</v>
      </c>
      <c r="N1495" s="147">
        <v>49902.3</v>
      </c>
      <c r="O1495" s="147">
        <v>4220</v>
      </c>
      <c r="P1495" s="147">
        <v>2000</v>
      </c>
      <c r="Q1495" s="147">
        <v>1000</v>
      </c>
      <c r="R1495" s="147"/>
      <c r="S1495" s="147">
        <v>5427</v>
      </c>
      <c r="T1495" s="147">
        <v>2250</v>
      </c>
      <c r="U1495" s="147"/>
      <c r="V1495" s="147"/>
      <c r="W1495" s="147">
        <v>5000</v>
      </c>
      <c r="X1495" s="147"/>
      <c r="Y1495" s="147"/>
      <c r="Z1495" s="147">
        <f t="shared" si="23"/>
        <v>19897</v>
      </c>
      <c r="AA1495" s="147">
        <v>80888.7</v>
      </c>
      <c r="AB1495" s="147">
        <v>924.14</v>
      </c>
      <c r="AC1495" s="147">
        <v>36106.1</v>
      </c>
      <c r="AD1495" s="147">
        <v>0</v>
      </c>
      <c r="AE1495" s="147">
        <v>11089.4</v>
      </c>
      <c r="AF1495" s="147">
        <v>10000</v>
      </c>
      <c r="AG1495" s="147">
        <v>500</v>
      </c>
      <c r="AH1495" s="147">
        <v>13105.5</v>
      </c>
      <c r="AI1495" s="147">
        <v>34694.9</v>
      </c>
      <c r="AJ1495" s="147">
        <v>46193.8</v>
      </c>
      <c r="AK1495" s="147"/>
      <c r="AL1495" s="147">
        <v>46193.8</v>
      </c>
      <c r="AM1495" s="147" t="s">
        <v>7291</v>
      </c>
      <c r="AN1495" s="147" t="s">
        <v>7292</v>
      </c>
      <c r="AO1495" s="1" t="s">
        <v>7293</v>
      </c>
      <c r="AP1495" s="149"/>
    </row>
    <row r="1496" spans="1:42" ht="38.25">
      <c r="A1496" s="2">
        <v>1490</v>
      </c>
      <c r="B1496" s="145">
        <v>5698</v>
      </c>
      <c r="C1496" s="146" t="s">
        <v>1353</v>
      </c>
      <c r="D1496" s="147" t="s">
        <v>1517</v>
      </c>
      <c r="E1496" s="148" t="s">
        <v>7290</v>
      </c>
      <c r="F1496" s="147" t="s">
        <v>3311</v>
      </c>
      <c r="G1496" s="148" t="s">
        <v>1716</v>
      </c>
      <c r="H1496" s="147" t="s">
        <v>144</v>
      </c>
      <c r="I1496" s="147"/>
      <c r="J1496" s="147"/>
      <c r="K1496" s="147">
        <v>35420</v>
      </c>
      <c r="L1496" s="147">
        <v>12991</v>
      </c>
      <c r="M1496" s="147">
        <v>4841.1000000000004</v>
      </c>
      <c r="N1496" s="147">
        <v>43569.9</v>
      </c>
      <c r="O1496" s="147">
        <v>3344</v>
      </c>
      <c r="P1496" s="147">
        <v>2000</v>
      </c>
      <c r="Q1496" s="147">
        <v>1000</v>
      </c>
      <c r="R1496" s="147"/>
      <c r="S1496" s="147">
        <v>3454</v>
      </c>
      <c r="T1496" s="147"/>
      <c r="U1496" s="147"/>
      <c r="V1496" s="147"/>
      <c r="W1496" s="147"/>
      <c r="X1496" s="147"/>
      <c r="Y1496" s="147"/>
      <c r="Z1496" s="147">
        <f t="shared" si="23"/>
        <v>9798</v>
      </c>
      <c r="AA1496" s="147">
        <v>63050.1</v>
      </c>
      <c r="AB1496" s="147"/>
      <c r="AC1496" s="147">
        <v>34837.08</v>
      </c>
      <c r="AD1496" s="147">
        <v>0</v>
      </c>
      <c r="AE1496" s="147">
        <v>9682.2000000000007</v>
      </c>
      <c r="AF1496" s="147">
        <v>7000</v>
      </c>
      <c r="AG1496" s="147">
        <v>477.43</v>
      </c>
      <c r="AH1496" s="147">
        <v>11185.83</v>
      </c>
      <c r="AI1496" s="147">
        <v>28345.46</v>
      </c>
      <c r="AJ1496" s="147">
        <v>34704.639999999999</v>
      </c>
      <c r="AK1496" s="147"/>
      <c r="AL1496" s="147">
        <v>34704.639999999999</v>
      </c>
      <c r="AM1496" s="147" t="s">
        <v>7294</v>
      </c>
      <c r="AN1496" s="147" t="s">
        <v>7295</v>
      </c>
      <c r="AO1496" s="1" t="s">
        <v>7296</v>
      </c>
      <c r="AP1496" s="149"/>
    </row>
    <row r="1497" spans="1:42" ht="38.25">
      <c r="A1497" s="2">
        <v>1491</v>
      </c>
      <c r="B1497" s="145">
        <v>6270</v>
      </c>
      <c r="C1497" s="146" t="s">
        <v>7297</v>
      </c>
      <c r="D1497" s="147" t="s">
        <v>1517</v>
      </c>
      <c r="E1497" s="148" t="s">
        <v>7290</v>
      </c>
      <c r="F1497" s="147" t="s">
        <v>3311</v>
      </c>
      <c r="G1497" s="148" t="s">
        <v>1686</v>
      </c>
      <c r="H1497" s="147" t="s">
        <v>2892</v>
      </c>
      <c r="I1497" s="147"/>
      <c r="J1497" s="147"/>
      <c r="K1497" s="147">
        <v>26082</v>
      </c>
      <c r="L1497" s="147">
        <v>6083</v>
      </c>
      <c r="M1497" s="147">
        <v>3216.5</v>
      </c>
      <c r="N1497" s="147">
        <v>28948.5</v>
      </c>
      <c r="O1497" s="147">
        <v>2200</v>
      </c>
      <c r="P1497" s="147">
        <v>2000</v>
      </c>
      <c r="Q1497" s="147">
        <v>1000</v>
      </c>
      <c r="R1497" s="147"/>
      <c r="S1497" s="147">
        <v>2016</v>
      </c>
      <c r="T1497" s="147"/>
      <c r="U1497" s="147"/>
      <c r="V1497" s="147"/>
      <c r="W1497" s="147"/>
      <c r="X1497" s="147"/>
      <c r="Y1497" s="147"/>
      <c r="Z1497" s="147">
        <f t="shared" si="23"/>
        <v>7216</v>
      </c>
      <c r="AA1497" s="147">
        <v>42597.5</v>
      </c>
      <c r="AB1497" s="147"/>
      <c r="AC1497" s="147">
        <v>23374.17</v>
      </c>
      <c r="AD1497" s="147">
        <v>0</v>
      </c>
      <c r="AE1497" s="147">
        <v>6433</v>
      </c>
      <c r="AF1497" s="147">
        <v>0</v>
      </c>
      <c r="AG1497" s="147">
        <v>440.75</v>
      </c>
      <c r="AH1497" s="147">
        <v>3829.44</v>
      </c>
      <c r="AI1497" s="147">
        <v>10703.19</v>
      </c>
      <c r="AJ1497" s="147">
        <v>31894.31</v>
      </c>
      <c r="AK1497" s="147"/>
      <c r="AL1497" s="147">
        <v>31894.31</v>
      </c>
      <c r="AM1497" s="147" t="s">
        <v>7298</v>
      </c>
      <c r="AN1497" s="147" t="s">
        <v>7299</v>
      </c>
      <c r="AO1497" s="1">
        <v>0</v>
      </c>
      <c r="AP1497" s="149"/>
    </row>
    <row r="1498" spans="1:42" ht="38.25">
      <c r="A1498" s="2">
        <v>1492</v>
      </c>
      <c r="B1498" s="145">
        <v>7301</v>
      </c>
      <c r="C1498" s="146" t="s">
        <v>7300</v>
      </c>
      <c r="D1498" s="147" t="s">
        <v>1517</v>
      </c>
      <c r="E1498" s="147" t="s">
        <v>7290</v>
      </c>
      <c r="F1498" s="147" t="s">
        <v>3311</v>
      </c>
      <c r="G1498" s="147" t="s">
        <v>3742</v>
      </c>
      <c r="H1498" s="147" t="s">
        <v>143</v>
      </c>
      <c r="I1498" s="147"/>
      <c r="J1498" s="147"/>
      <c r="K1498" s="147">
        <v>9552.19</v>
      </c>
      <c r="L1498" s="147">
        <v>318.48</v>
      </c>
      <c r="M1498" s="147">
        <v>987.07</v>
      </c>
      <c r="N1498" s="147">
        <v>8883.6</v>
      </c>
      <c r="O1498" s="147">
        <v>804.77</v>
      </c>
      <c r="P1498" s="147">
        <v>580.65</v>
      </c>
      <c r="Q1498" s="147">
        <v>290.32</v>
      </c>
      <c r="R1498" s="147"/>
      <c r="S1498" s="147">
        <v>842.52</v>
      </c>
      <c r="T1498" s="147"/>
      <c r="U1498" s="147"/>
      <c r="V1498" s="147"/>
      <c r="W1498" s="147"/>
      <c r="X1498" s="147"/>
      <c r="Y1498" s="147"/>
      <c r="Z1498" s="147">
        <f t="shared" si="23"/>
        <v>2518.2600000000002</v>
      </c>
      <c r="AA1498" s="147">
        <v>13376</v>
      </c>
      <c r="AB1498" s="147"/>
      <c r="AC1498" s="147"/>
      <c r="AD1498" s="147"/>
      <c r="AE1498" s="147">
        <v>1974.14</v>
      </c>
      <c r="AF1498" s="147">
        <v>0</v>
      </c>
      <c r="AG1498" s="147">
        <v>1266.48</v>
      </c>
      <c r="AH1498" s="147">
        <v>0</v>
      </c>
      <c r="AI1498" s="147">
        <v>3240.62</v>
      </c>
      <c r="AJ1498" s="147">
        <v>10135.379999999999</v>
      </c>
      <c r="AK1498" s="147"/>
      <c r="AL1498" s="147">
        <v>10135.379999999999</v>
      </c>
      <c r="AM1498" s="147" t="s">
        <v>7301</v>
      </c>
      <c r="AN1498" s="147"/>
      <c r="AO1498" s="1">
        <v>0</v>
      </c>
      <c r="AP1498" s="149"/>
    </row>
    <row r="1499" spans="1:42" ht="38.25">
      <c r="A1499" s="2">
        <v>1493</v>
      </c>
      <c r="B1499" s="145">
        <v>7459</v>
      </c>
      <c r="C1499" s="146" t="s">
        <v>7302</v>
      </c>
      <c r="D1499" s="147" t="s">
        <v>1517</v>
      </c>
      <c r="E1499" s="148" t="s">
        <v>7290</v>
      </c>
      <c r="F1499" s="147" t="s">
        <v>3311</v>
      </c>
      <c r="G1499" s="148" t="s">
        <v>2989</v>
      </c>
      <c r="H1499" s="147" t="s">
        <v>144</v>
      </c>
      <c r="I1499" s="147"/>
      <c r="J1499" s="147"/>
      <c r="K1499" s="147">
        <v>35420</v>
      </c>
      <c r="L1499" s="147"/>
      <c r="M1499" s="147">
        <v>3542</v>
      </c>
      <c r="N1499" s="147">
        <v>31878</v>
      </c>
      <c r="O1499" s="147">
        <v>3344</v>
      </c>
      <c r="P1499" s="147">
        <v>2000</v>
      </c>
      <c r="Q1499" s="147">
        <v>1000</v>
      </c>
      <c r="R1499" s="147">
        <v>0</v>
      </c>
      <c r="S1499" s="147">
        <v>3454</v>
      </c>
      <c r="T1499" s="147"/>
      <c r="U1499" s="147"/>
      <c r="V1499" s="147"/>
      <c r="W1499" s="147"/>
      <c r="X1499" s="147"/>
      <c r="Y1499" s="147"/>
      <c r="Z1499" s="147">
        <f t="shared" si="23"/>
        <v>9798</v>
      </c>
      <c r="AA1499" s="147">
        <v>48760</v>
      </c>
      <c r="AB1499" s="147"/>
      <c r="AC1499" s="147"/>
      <c r="AD1499" s="147"/>
      <c r="AE1499" s="147">
        <v>7084</v>
      </c>
      <c r="AF1499" s="147">
        <v>0</v>
      </c>
      <c r="AG1499" s="147">
        <v>448.03</v>
      </c>
      <c r="AH1499" s="147">
        <v>0</v>
      </c>
      <c r="AI1499" s="147">
        <v>7532.03</v>
      </c>
      <c r="AJ1499" s="147">
        <v>41227.97</v>
      </c>
      <c r="AK1499" s="147"/>
      <c r="AL1499" s="147">
        <v>41227.97</v>
      </c>
      <c r="AM1499" s="147" t="s">
        <v>7303</v>
      </c>
      <c r="AN1499" s="147"/>
      <c r="AO1499" s="1">
        <v>0</v>
      </c>
      <c r="AP1499" s="149"/>
    </row>
    <row r="1500" spans="1:42" ht="38.25">
      <c r="A1500" s="2">
        <v>1494</v>
      </c>
      <c r="B1500" s="145">
        <v>5474</v>
      </c>
      <c r="C1500" s="146" t="s">
        <v>7304</v>
      </c>
      <c r="D1500" s="147" t="s">
        <v>709</v>
      </c>
      <c r="E1500" s="148" t="s">
        <v>7305</v>
      </c>
      <c r="F1500" s="147" t="s">
        <v>3311</v>
      </c>
      <c r="G1500" s="148" t="s">
        <v>3083</v>
      </c>
      <c r="H1500" s="147" t="s">
        <v>145</v>
      </c>
      <c r="I1500" s="147"/>
      <c r="J1500" s="147"/>
      <c r="K1500" s="147">
        <v>52774</v>
      </c>
      <c r="L1500" s="147">
        <v>3518</v>
      </c>
      <c r="M1500" s="147">
        <v>5629.2</v>
      </c>
      <c r="N1500" s="147">
        <v>50662.8</v>
      </c>
      <c r="O1500" s="147">
        <v>4620</v>
      </c>
      <c r="P1500" s="147">
        <v>2000</v>
      </c>
      <c r="Q1500" s="147">
        <v>1000</v>
      </c>
      <c r="R1500" s="147"/>
      <c r="S1500" s="147">
        <v>2987</v>
      </c>
      <c r="T1500" s="147">
        <v>2400</v>
      </c>
      <c r="U1500" s="147"/>
      <c r="V1500" s="147"/>
      <c r="W1500" s="147">
        <v>6000</v>
      </c>
      <c r="X1500" s="147"/>
      <c r="Y1500" s="147"/>
      <c r="Z1500" s="147">
        <f t="shared" si="23"/>
        <v>19007</v>
      </c>
      <c r="AA1500" s="147">
        <v>80928.2</v>
      </c>
      <c r="AB1500" s="147">
        <v>1055.48</v>
      </c>
      <c r="AC1500" s="147">
        <v>18303.89</v>
      </c>
      <c r="AD1500" s="147">
        <v>0</v>
      </c>
      <c r="AE1500" s="147">
        <v>11258.4</v>
      </c>
      <c r="AF1500" s="147">
        <v>11000</v>
      </c>
      <c r="AG1500" s="147">
        <v>628.05999999999995</v>
      </c>
      <c r="AH1500" s="147">
        <v>1732.1</v>
      </c>
      <c r="AI1500" s="147">
        <v>24618.560000000001</v>
      </c>
      <c r="AJ1500" s="147">
        <v>56309.64</v>
      </c>
      <c r="AK1500" s="147"/>
      <c r="AL1500" s="147">
        <v>56309.64</v>
      </c>
      <c r="AM1500" s="147" t="s">
        <v>7306</v>
      </c>
      <c r="AN1500" s="147" t="s">
        <v>7307</v>
      </c>
      <c r="AO1500" s="1" t="s">
        <v>7308</v>
      </c>
      <c r="AP1500" s="149"/>
    </row>
    <row r="1501" spans="1:42" ht="38.25">
      <c r="A1501" s="2">
        <v>1495</v>
      </c>
      <c r="B1501" s="145">
        <v>5624</v>
      </c>
      <c r="C1501" s="146" t="s">
        <v>7309</v>
      </c>
      <c r="D1501" s="147" t="s">
        <v>709</v>
      </c>
      <c r="E1501" s="148" t="s">
        <v>7305</v>
      </c>
      <c r="F1501" s="147" t="s">
        <v>3311</v>
      </c>
      <c r="G1501" s="148" t="s">
        <v>1693</v>
      </c>
      <c r="H1501" s="147" t="s">
        <v>142</v>
      </c>
      <c r="I1501" s="147"/>
      <c r="J1501" s="147"/>
      <c r="K1501" s="147">
        <v>46207</v>
      </c>
      <c r="L1501" s="147">
        <v>9240</v>
      </c>
      <c r="M1501" s="147">
        <v>5544.7</v>
      </c>
      <c r="N1501" s="147">
        <v>49902.3</v>
      </c>
      <c r="O1501" s="147">
        <v>4220</v>
      </c>
      <c r="P1501" s="147">
        <v>2000</v>
      </c>
      <c r="Q1501" s="147">
        <v>1000</v>
      </c>
      <c r="R1501" s="147">
        <v>291</v>
      </c>
      <c r="S1501" s="147"/>
      <c r="T1501" s="147">
        <v>0</v>
      </c>
      <c r="U1501" s="147"/>
      <c r="V1501" s="147"/>
      <c r="W1501" s="147">
        <v>0</v>
      </c>
      <c r="X1501" s="147"/>
      <c r="Y1501" s="147"/>
      <c r="Z1501" s="147">
        <f t="shared" si="23"/>
        <v>7511</v>
      </c>
      <c r="AA1501" s="147">
        <v>68502.7</v>
      </c>
      <c r="AB1501" s="147"/>
      <c r="AC1501" s="147">
        <v>35433.730000000003</v>
      </c>
      <c r="AD1501" s="147">
        <v>0</v>
      </c>
      <c r="AE1501" s="147">
        <v>11089.4</v>
      </c>
      <c r="AF1501" s="147">
        <v>15000</v>
      </c>
      <c r="AG1501" s="147">
        <v>471.59</v>
      </c>
      <c r="AH1501" s="147">
        <v>11263.5</v>
      </c>
      <c r="AI1501" s="147">
        <v>37824.49</v>
      </c>
      <c r="AJ1501" s="147">
        <v>30678.21</v>
      </c>
      <c r="AK1501" s="147"/>
      <c r="AL1501" s="147">
        <v>30678.21</v>
      </c>
      <c r="AM1501" s="147" t="s">
        <v>7310</v>
      </c>
      <c r="AN1501" s="147" t="s">
        <v>7311</v>
      </c>
      <c r="AO1501" s="1" t="s">
        <v>7312</v>
      </c>
      <c r="AP1501" s="149"/>
    </row>
    <row r="1502" spans="1:42" ht="38.25">
      <c r="A1502" s="2">
        <v>1496</v>
      </c>
      <c r="B1502" s="145">
        <v>6953</v>
      </c>
      <c r="C1502" s="146" t="s">
        <v>128</v>
      </c>
      <c r="D1502" s="147" t="s">
        <v>709</v>
      </c>
      <c r="E1502" s="148" t="s">
        <v>7305</v>
      </c>
      <c r="F1502" s="147" t="s">
        <v>3311</v>
      </c>
      <c r="G1502" s="148" t="s">
        <v>2821</v>
      </c>
      <c r="H1502" s="147" t="s">
        <v>143</v>
      </c>
      <c r="I1502" s="147"/>
      <c r="J1502" s="147"/>
      <c r="K1502" s="147">
        <v>32902</v>
      </c>
      <c r="L1502" s="147">
        <v>4388</v>
      </c>
      <c r="M1502" s="147">
        <v>3729</v>
      </c>
      <c r="N1502" s="147">
        <v>33561</v>
      </c>
      <c r="O1502" s="147">
        <v>2772</v>
      </c>
      <c r="P1502" s="147">
        <v>2000</v>
      </c>
      <c r="Q1502" s="147">
        <v>1000</v>
      </c>
      <c r="R1502" s="147"/>
      <c r="S1502" s="147">
        <v>1348</v>
      </c>
      <c r="T1502" s="147"/>
      <c r="U1502" s="147"/>
      <c r="V1502" s="147"/>
      <c r="W1502" s="147"/>
      <c r="X1502" s="147"/>
      <c r="Y1502" s="147"/>
      <c r="Z1502" s="147">
        <f t="shared" si="23"/>
        <v>7120</v>
      </c>
      <c r="AA1502" s="147">
        <v>48139</v>
      </c>
      <c r="AB1502" s="147"/>
      <c r="AC1502" s="147">
        <v>17949.82</v>
      </c>
      <c r="AD1502" s="147">
        <v>0</v>
      </c>
      <c r="AE1502" s="147">
        <v>7458</v>
      </c>
      <c r="AF1502" s="147">
        <v>8000</v>
      </c>
      <c r="AG1502" s="147">
        <v>466.02</v>
      </c>
      <c r="AH1502" s="147">
        <v>1029.0999999999999</v>
      </c>
      <c r="AI1502" s="147">
        <v>16953.12</v>
      </c>
      <c r="AJ1502" s="147">
        <v>31185.88</v>
      </c>
      <c r="AK1502" s="147"/>
      <c r="AL1502" s="147">
        <v>31185.88</v>
      </c>
      <c r="AM1502" s="147" t="s">
        <v>7313</v>
      </c>
      <c r="AN1502" s="147" t="s">
        <v>7314</v>
      </c>
      <c r="AO1502" s="1" t="s">
        <v>7315</v>
      </c>
      <c r="AP1502" s="149"/>
    </row>
    <row r="1503" spans="1:42" ht="38.25">
      <c r="A1503" s="2">
        <v>1497</v>
      </c>
      <c r="B1503" s="145">
        <v>7328</v>
      </c>
      <c r="C1503" s="146" t="s">
        <v>708</v>
      </c>
      <c r="D1503" s="147" t="s">
        <v>709</v>
      </c>
      <c r="E1503" s="148" t="s">
        <v>7305</v>
      </c>
      <c r="F1503" s="147" t="s">
        <v>3311</v>
      </c>
      <c r="G1503" s="148" t="s">
        <v>3742</v>
      </c>
      <c r="H1503" s="147" t="s">
        <v>143</v>
      </c>
      <c r="I1503" s="147"/>
      <c r="J1503" s="147"/>
      <c r="K1503" s="147">
        <v>32902</v>
      </c>
      <c r="L1503" s="147">
        <v>1097</v>
      </c>
      <c r="M1503" s="147">
        <v>3399.9</v>
      </c>
      <c r="N1503" s="147">
        <v>30599.1</v>
      </c>
      <c r="O1503" s="147">
        <v>2772</v>
      </c>
      <c r="P1503" s="147">
        <v>2000</v>
      </c>
      <c r="Q1503" s="147">
        <v>1000</v>
      </c>
      <c r="R1503" s="147"/>
      <c r="S1503" s="147">
        <v>1348</v>
      </c>
      <c r="T1503" s="147"/>
      <c r="U1503" s="147"/>
      <c r="V1503" s="147"/>
      <c r="W1503" s="147"/>
      <c r="X1503" s="147"/>
      <c r="Y1503" s="147"/>
      <c r="Z1503" s="147">
        <f t="shared" si="23"/>
        <v>7120</v>
      </c>
      <c r="AA1503" s="147">
        <v>44518.9</v>
      </c>
      <c r="AB1503" s="147"/>
      <c r="AC1503" s="147">
        <v>4675.09</v>
      </c>
      <c r="AD1503" s="147"/>
      <c r="AE1503" s="147">
        <v>6799.8</v>
      </c>
      <c r="AF1503" s="147">
        <v>10000</v>
      </c>
      <c r="AG1503" s="147">
        <v>0</v>
      </c>
      <c r="AH1503" s="147">
        <v>0</v>
      </c>
      <c r="AI1503" s="147">
        <v>16799.8</v>
      </c>
      <c r="AJ1503" s="147">
        <v>27719.1</v>
      </c>
      <c r="AK1503" s="147"/>
      <c r="AL1503" s="147">
        <v>27719.1</v>
      </c>
      <c r="AM1503" s="147" t="s">
        <v>7316</v>
      </c>
      <c r="AN1503" s="147" t="s">
        <v>7317</v>
      </c>
      <c r="AO1503" s="1" t="s">
        <v>7318</v>
      </c>
      <c r="AP1503" s="149"/>
    </row>
    <row r="1504" spans="1:42" ht="38.25">
      <c r="A1504" s="2">
        <v>1498</v>
      </c>
      <c r="B1504" s="145">
        <v>7591</v>
      </c>
      <c r="C1504" s="146" t="s">
        <v>7319</v>
      </c>
      <c r="D1504" s="147" t="s">
        <v>709</v>
      </c>
      <c r="E1504" s="148" t="s">
        <v>7305</v>
      </c>
      <c r="F1504" s="147" t="s">
        <v>3311</v>
      </c>
      <c r="G1504" s="148" t="s">
        <v>2989</v>
      </c>
      <c r="H1504" s="147" t="s">
        <v>143</v>
      </c>
      <c r="I1504" s="147"/>
      <c r="J1504" s="147"/>
      <c r="K1504" s="147">
        <v>32902</v>
      </c>
      <c r="L1504" s="147"/>
      <c r="M1504" s="147">
        <v>3290.2</v>
      </c>
      <c r="N1504" s="147">
        <v>29611.8</v>
      </c>
      <c r="O1504" s="147">
        <v>2772</v>
      </c>
      <c r="P1504" s="147">
        <v>2000</v>
      </c>
      <c r="Q1504" s="147">
        <v>1000</v>
      </c>
      <c r="R1504" s="147"/>
      <c r="S1504" s="147">
        <v>1348</v>
      </c>
      <c r="T1504" s="147"/>
      <c r="U1504" s="147"/>
      <c r="V1504" s="147"/>
      <c r="W1504" s="147"/>
      <c r="X1504" s="147"/>
      <c r="Y1504" s="147"/>
      <c r="Z1504" s="147">
        <f t="shared" si="23"/>
        <v>7120</v>
      </c>
      <c r="AA1504" s="147">
        <v>43312.2</v>
      </c>
      <c r="AB1504" s="147"/>
      <c r="AC1504" s="147"/>
      <c r="AD1504" s="147"/>
      <c r="AE1504" s="147">
        <v>6580.4</v>
      </c>
      <c r="AF1504" s="147">
        <v>0</v>
      </c>
      <c r="AG1504" s="147">
        <v>315.38</v>
      </c>
      <c r="AH1504" s="147">
        <v>0</v>
      </c>
      <c r="AI1504" s="147">
        <v>6895.78</v>
      </c>
      <c r="AJ1504" s="147">
        <v>36416.42</v>
      </c>
      <c r="AK1504" s="147"/>
      <c r="AL1504" s="147">
        <v>36416.42</v>
      </c>
      <c r="AM1504" s="147" t="s">
        <v>7320</v>
      </c>
      <c r="AN1504" s="147"/>
      <c r="AO1504" s="1">
        <v>0</v>
      </c>
      <c r="AP1504" s="149"/>
    </row>
    <row r="1505" spans="1:42" ht="38.25">
      <c r="A1505" s="2">
        <v>1499</v>
      </c>
      <c r="B1505" s="145">
        <v>5175</v>
      </c>
      <c r="C1505" s="146" t="s">
        <v>7321</v>
      </c>
      <c r="D1505" s="147" t="s">
        <v>1514</v>
      </c>
      <c r="E1505" s="148" t="s">
        <v>7322</v>
      </c>
      <c r="F1505" s="147" t="s">
        <v>3311</v>
      </c>
      <c r="G1505" s="148" t="s">
        <v>1777</v>
      </c>
      <c r="H1505" s="147" t="s">
        <v>142</v>
      </c>
      <c r="I1505" s="147"/>
      <c r="J1505" s="147"/>
      <c r="K1505" s="147">
        <v>46207</v>
      </c>
      <c r="L1505" s="147">
        <v>13860</v>
      </c>
      <c r="M1505" s="147">
        <v>6006.7</v>
      </c>
      <c r="N1505" s="147">
        <v>54060.3</v>
      </c>
      <c r="O1505" s="147">
        <v>4220</v>
      </c>
      <c r="P1505" s="147">
        <v>2000</v>
      </c>
      <c r="Q1505" s="147">
        <v>1000</v>
      </c>
      <c r="R1505" s="147">
        <v>0</v>
      </c>
      <c r="S1505" s="147">
        <v>4070</v>
      </c>
      <c r="T1505" s="147">
        <v>0</v>
      </c>
      <c r="U1505" s="147"/>
      <c r="V1505" s="147"/>
      <c r="W1505" s="147">
        <v>0</v>
      </c>
      <c r="X1505" s="147"/>
      <c r="Y1505" s="147"/>
      <c r="Z1505" s="147">
        <f t="shared" si="23"/>
        <v>11290</v>
      </c>
      <c r="AA1505" s="147">
        <v>77363.7</v>
      </c>
      <c r="AB1505" s="147"/>
      <c r="AC1505" s="147">
        <v>40948.29</v>
      </c>
      <c r="AD1505" s="147">
        <v>0</v>
      </c>
      <c r="AE1505" s="147">
        <v>12013.4</v>
      </c>
      <c r="AF1505" s="147">
        <v>5000</v>
      </c>
      <c r="AG1505" s="147">
        <v>495.89</v>
      </c>
      <c r="AH1505" s="147">
        <v>14898.52</v>
      </c>
      <c r="AI1505" s="147">
        <v>32407.81</v>
      </c>
      <c r="AJ1505" s="147">
        <v>44955.89</v>
      </c>
      <c r="AK1505" s="147"/>
      <c r="AL1505" s="147">
        <v>44955.89</v>
      </c>
      <c r="AM1505" s="147" t="s">
        <v>7323</v>
      </c>
      <c r="AN1505" s="147" t="s">
        <v>7324</v>
      </c>
      <c r="AO1505" s="1" t="s">
        <v>7325</v>
      </c>
      <c r="AP1505" s="149"/>
    </row>
    <row r="1506" spans="1:42" ht="38.25">
      <c r="A1506" s="2">
        <v>1500</v>
      </c>
      <c r="B1506" s="145">
        <v>5395</v>
      </c>
      <c r="C1506" s="146" t="s">
        <v>1349</v>
      </c>
      <c r="D1506" s="147" t="s">
        <v>1514</v>
      </c>
      <c r="E1506" s="148" t="s">
        <v>7322</v>
      </c>
      <c r="F1506" s="147" t="s">
        <v>3311</v>
      </c>
      <c r="G1506" s="148" t="s">
        <v>1723</v>
      </c>
      <c r="H1506" s="147" t="s">
        <v>691</v>
      </c>
      <c r="I1506" s="147"/>
      <c r="J1506" s="147"/>
      <c r="K1506" s="147">
        <v>48737</v>
      </c>
      <c r="L1506" s="147">
        <v>13000</v>
      </c>
      <c r="M1506" s="147">
        <v>6173.7</v>
      </c>
      <c r="N1506" s="147">
        <v>55563.3</v>
      </c>
      <c r="O1506" s="147">
        <v>4420</v>
      </c>
      <c r="P1506" s="147">
        <v>2000</v>
      </c>
      <c r="Q1506" s="147">
        <v>1000</v>
      </c>
      <c r="R1506" s="147"/>
      <c r="S1506" s="147">
        <v>4450</v>
      </c>
      <c r="T1506" s="147">
        <v>2250</v>
      </c>
      <c r="U1506" s="147"/>
      <c r="V1506" s="147"/>
      <c r="W1506" s="147">
        <v>5000</v>
      </c>
      <c r="X1506" s="147"/>
      <c r="Y1506" s="147"/>
      <c r="Z1506" s="147">
        <f t="shared" si="23"/>
        <v>19120</v>
      </c>
      <c r="AA1506" s="147">
        <v>87030.7</v>
      </c>
      <c r="AB1506" s="147">
        <v>974.74</v>
      </c>
      <c r="AC1506" s="147">
        <v>39169.11</v>
      </c>
      <c r="AD1506" s="147">
        <v>0</v>
      </c>
      <c r="AE1506" s="147">
        <v>12347.4</v>
      </c>
      <c r="AF1506" s="147">
        <v>10000</v>
      </c>
      <c r="AG1506" s="147">
        <v>500</v>
      </c>
      <c r="AH1506" s="147">
        <v>16703.04</v>
      </c>
      <c r="AI1506" s="147">
        <v>39550.44</v>
      </c>
      <c r="AJ1506" s="147">
        <v>47480.26</v>
      </c>
      <c r="AK1506" s="147"/>
      <c r="AL1506" s="147">
        <v>47480.26</v>
      </c>
      <c r="AM1506" s="147" t="s">
        <v>7326</v>
      </c>
      <c r="AN1506" s="147" t="s">
        <v>7327</v>
      </c>
      <c r="AO1506" s="1" t="s">
        <v>7328</v>
      </c>
      <c r="AP1506" s="149"/>
    </row>
    <row r="1507" spans="1:42" ht="38.25">
      <c r="A1507" s="2">
        <v>1501</v>
      </c>
      <c r="B1507" s="145">
        <v>5985</v>
      </c>
      <c r="C1507" s="146" t="s">
        <v>7329</v>
      </c>
      <c r="D1507" s="147" t="s">
        <v>1514</v>
      </c>
      <c r="E1507" s="148" t="s">
        <v>7322</v>
      </c>
      <c r="F1507" s="147" t="s">
        <v>3311</v>
      </c>
      <c r="G1507" s="148" t="s">
        <v>1885</v>
      </c>
      <c r="H1507" s="147" t="s">
        <v>143</v>
      </c>
      <c r="I1507" s="147" t="s">
        <v>3902</v>
      </c>
      <c r="J1507" s="147"/>
      <c r="K1507" s="147">
        <v>34006</v>
      </c>
      <c r="L1507" s="147">
        <v>14742</v>
      </c>
      <c r="M1507" s="147">
        <v>4874.8</v>
      </c>
      <c r="N1507" s="147">
        <v>43873.2</v>
      </c>
      <c r="O1507" s="147">
        <v>2772</v>
      </c>
      <c r="P1507" s="147">
        <v>2000</v>
      </c>
      <c r="Q1507" s="147">
        <v>1000</v>
      </c>
      <c r="R1507" s="147"/>
      <c r="S1507" s="147">
        <v>2177</v>
      </c>
      <c r="T1507" s="147"/>
      <c r="U1507" s="147"/>
      <c r="V1507" s="147"/>
      <c r="W1507" s="147"/>
      <c r="X1507" s="147"/>
      <c r="Y1507" s="147"/>
      <c r="Z1507" s="147">
        <f t="shared" si="23"/>
        <v>7949</v>
      </c>
      <c r="AA1507" s="147">
        <v>61571.8</v>
      </c>
      <c r="AB1507" s="147"/>
      <c r="AC1507" s="147">
        <v>29334.83</v>
      </c>
      <c r="AD1507" s="147">
        <v>0</v>
      </c>
      <c r="AE1507" s="147">
        <v>9749.6</v>
      </c>
      <c r="AF1507" s="147">
        <v>5000</v>
      </c>
      <c r="AG1507" s="147">
        <v>458.55</v>
      </c>
      <c r="AH1507" s="147">
        <v>7761.8</v>
      </c>
      <c r="AI1507" s="147">
        <v>22969.95</v>
      </c>
      <c r="AJ1507" s="147">
        <v>38601.85</v>
      </c>
      <c r="AK1507" s="147"/>
      <c r="AL1507" s="147">
        <v>38601.85</v>
      </c>
      <c r="AM1507" s="147" t="s">
        <v>7330</v>
      </c>
      <c r="AN1507" s="147" t="s">
        <v>7331</v>
      </c>
      <c r="AO1507" s="1" t="s">
        <v>7332</v>
      </c>
      <c r="AP1507" s="149"/>
    </row>
    <row r="1508" spans="1:42" ht="38.25">
      <c r="A1508" s="2">
        <v>1502</v>
      </c>
      <c r="B1508" s="145">
        <v>6860</v>
      </c>
      <c r="C1508" s="146" t="s">
        <v>2763</v>
      </c>
      <c r="D1508" s="147" t="s">
        <v>1514</v>
      </c>
      <c r="E1508" s="148" t="s">
        <v>7322</v>
      </c>
      <c r="F1508" s="147" t="s">
        <v>3311</v>
      </c>
      <c r="G1508" s="148" t="s">
        <v>2821</v>
      </c>
      <c r="H1508" s="147" t="s">
        <v>144</v>
      </c>
      <c r="I1508" s="147"/>
      <c r="J1508" s="147"/>
      <c r="K1508" s="147">
        <v>35420</v>
      </c>
      <c r="L1508" s="147">
        <v>4724</v>
      </c>
      <c r="M1508" s="147">
        <v>4014.4</v>
      </c>
      <c r="N1508" s="147">
        <v>36129.599999999999</v>
      </c>
      <c r="O1508" s="147">
        <v>3344</v>
      </c>
      <c r="P1508" s="147">
        <v>2000</v>
      </c>
      <c r="Q1508" s="147">
        <v>1000</v>
      </c>
      <c r="R1508" s="147"/>
      <c r="S1508" s="147">
        <v>2590</v>
      </c>
      <c r="T1508" s="147"/>
      <c r="U1508" s="147"/>
      <c r="V1508" s="147"/>
      <c r="W1508" s="147"/>
      <c r="X1508" s="147"/>
      <c r="Y1508" s="147"/>
      <c r="Z1508" s="147">
        <f t="shared" si="23"/>
        <v>8934</v>
      </c>
      <c r="AA1508" s="147">
        <v>53092.4</v>
      </c>
      <c r="AB1508" s="147"/>
      <c r="AC1508" s="147">
        <v>17039.05</v>
      </c>
      <c r="AD1508" s="147">
        <v>0</v>
      </c>
      <c r="AE1508" s="147">
        <v>8028.8</v>
      </c>
      <c r="AF1508" s="147">
        <v>5000</v>
      </c>
      <c r="AG1508" s="147">
        <v>412.18</v>
      </c>
      <c r="AH1508" s="147">
        <v>3145.76</v>
      </c>
      <c r="AI1508" s="147">
        <v>16586.740000000002</v>
      </c>
      <c r="AJ1508" s="147">
        <v>36505.660000000003</v>
      </c>
      <c r="AK1508" s="147"/>
      <c r="AL1508" s="147">
        <v>36505.660000000003</v>
      </c>
      <c r="AM1508" s="147" t="s">
        <v>7333</v>
      </c>
      <c r="AN1508" s="147" t="s">
        <v>7334</v>
      </c>
      <c r="AO1508" s="1" t="s">
        <v>7335</v>
      </c>
      <c r="AP1508" s="149"/>
    </row>
    <row r="1509" spans="1:42" ht="38.25">
      <c r="A1509" s="2">
        <v>1503</v>
      </c>
      <c r="B1509" s="145">
        <v>7358</v>
      </c>
      <c r="C1509" s="146" t="s">
        <v>97</v>
      </c>
      <c r="D1509" s="147" t="s">
        <v>1514</v>
      </c>
      <c r="E1509" s="148" t="s">
        <v>7322</v>
      </c>
      <c r="F1509" s="147" t="s">
        <v>3311</v>
      </c>
      <c r="G1509" s="148" t="s">
        <v>3742</v>
      </c>
      <c r="H1509" s="147" t="s">
        <v>143</v>
      </c>
      <c r="I1509" s="147"/>
      <c r="J1509" s="147"/>
      <c r="K1509" s="147">
        <v>32902</v>
      </c>
      <c r="L1509" s="147">
        <v>1097</v>
      </c>
      <c r="M1509" s="147">
        <v>3399.9</v>
      </c>
      <c r="N1509" s="147">
        <v>30599.1</v>
      </c>
      <c r="O1509" s="147">
        <v>2772</v>
      </c>
      <c r="P1509" s="147">
        <v>2000</v>
      </c>
      <c r="Q1509" s="147">
        <v>1000</v>
      </c>
      <c r="R1509" s="147"/>
      <c r="S1509" s="147">
        <v>2177</v>
      </c>
      <c r="T1509" s="147"/>
      <c r="U1509" s="147"/>
      <c r="V1509" s="147"/>
      <c r="W1509" s="147"/>
      <c r="X1509" s="147"/>
      <c r="Y1509" s="147"/>
      <c r="Z1509" s="147">
        <f t="shared" si="23"/>
        <v>7949</v>
      </c>
      <c r="AA1509" s="147">
        <v>45347.9</v>
      </c>
      <c r="AB1509" s="147"/>
      <c r="AC1509" s="147"/>
      <c r="AD1509" s="147"/>
      <c r="AE1509" s="147">
        <v>6799.8</v>
      </c>
      <c r="AF1509" s="147">
        <v>0</v>
      </c>
      <c r="AG1509" s="147">
        <v>242.6</v>
      </c>
      <c r="AH1509" s="147">
        <v>1606.6</v>
      </c>
      <c r="AI1509" s="147">
        <v>8649</v>
      </c>
      <c r="AJ1509" s="147">
        <v>36698.9</v>
      </c>
      <c r="AK1509" s="147"/>
      <c r="AL1509" s="147">
        <v>36698.9</v>
      </c>
      <c r="AM1509" s="147" t="s">
        <v>7336</v>
      </c>
      <c r="AN1509" s="147"/>
      <c r="AO1509" s="1" t="s">
        <v>7337</v>
      </c>
      <c r="AP1509" s="149"/>
    </row>
    <row r="1510" spans="1:42" ht="38.25">
      <c r="A1510" s="2">
        <v>1504</v>
      </c>
      <c r="B1510" s="145">
        <v>7392</v>
      </c>
      <c r="C1510" s="146" t="s">
        <v>7338</v>
      </c>
      <c r="D1510" s="147" t="s">
        <v>1514</v>
      </c>
      <c r="E1510" s="148" t="s">
        <v>7322</v>
      </c>
      <c r="F1510" s="147" t="s">
        <v>3311</v>
      </c>
      <c r="G1510" s="148" t="s">
        <v>2989</v>
      </c>
      <c r="H1510" s="147" t="s">
        <v>615</v>
      </c>
      <c r="I1510" s="147"/>
      <c r="J1510" s="147"/>
      <c r="K1510" s="147">
        <v>43689</v>
      </c>
      <c r="L1510" s="147"/>
      <c r="M1510" s="147">
        <v>4368.8999999999996</v>
      </c>
      <c r="N1510" s="147">
        <v>39320.1</v>
      </c>
      <c r="O1510" s="147">
        <v>3850</v>
      </c>
      <c r="P1510" s="147">
        <v>2000</v>
      </c>
      <c r="Q1510" s="147">
        <v>1000</v>
      </c>
      <c r="R1510" s="147">
        <v>0</v>
      </c>
      <c r="S1510" s="147">
        <v>3690</v>
      </c>
      <c r="T1510" s="147"/>
      <c r="U1510" s="147"/>
      <c r="V1510" s="147"/>
      <c r="W1510" s="147"/>
      <c r="X1510" s="147"/>
      <c r="Y1510" s="147"/>
      <c r="Z1510" s="147">
        <f t="shared" si="23"/>
        <v>10540</v>
      </c>
      <c r="AA1510" s="147">
        <v>58597.9</v>
      </c>
      <c r="AB1510" s="147"/>
      <c r="AC1510" s="147"/>
      <c r="AD1510" s="147"/>
      <c r="AE1510" s="147">
        <v>8737.7999999999993</v>
      </c>
      <c r="AF1510" s="147">
        <v>0</v>
      </c>
      <c r="AG1510" s="147">
        <v>451.54</v>
      </c>
      <c r="AH1510" s="147">
        <v>0</v>
      </c>
      <c r="AI1510" s="147">
        <v>9189.34</v>
      </c>
      <c r="AJ1510" s="147">
        <v>49408.56</v>
      </c>
      <c r="AK1510" s="147"/>
      <c r="AL1510" s="147">
        <v>49408.56</v>
      </c>
      <c r="AM1510" s="147" t="s">
        <v>7339</v>
      </c>
      <c r="AN1510" s="147"/>
      <c r="AO1510" s="1">
        <v>0</v>
      </c>
      <c r="AP1510" s="149"/>
    </row>
    <row r="1511" spans="1:42" ht="38.25">
      <c r="A1511" s="2">
        <v>1505</v>
      </c>
      <c r="B1511" s="145">
        <v>7527</v>
      </c>
      <c r="C1511" s="146" t="s">
        <v>7340</v>
      </c>
      <c r="D1511" s="147" t="s">
        <v>1514</v>
      </c>
      <c r="E1511" s="148" t="s">
        <v>7322</v>
      </c>
      <c r="F1511" s="147" t="s">
        <v>3311</v>
      </c>
      <c r="G1511" s="148" t="s">
        <v>2989</v>
      </c>
      <c r="H1511" s="147" t="s">
        <v>144</v>
      </c>
      <c r="I1511" s="147"/>
      <c r="J1511" s="147"/>
      <c r="K1511" s="147">
        <v>35420</v>
      </c>
      <c r="L1511" s="147"/>
      <c r="M1511" s="147">
        <v>3542</v>
      </c>
      <c r="N1511" s="147">
        <v>31878</v>
      </c>
      <c r="O1511" s="147">
        <v>3344</v>
      </c>
      <c r="P1511" s="147">
        <v>2000</v>
      </c>
      <c r="Q1511" s="147">
        <v>1000</v>
      </c>
      <c r="R1511" s="147"/>
      <c r="S1511" s="147">
        <v>2590</v>
      </c>
      <c r="T1511" s="147"/>
      <c r="U1511" s="147"/>
      <c r="V1511" s="147"/>
      <c r="W1511" s="147"/>
      <c r="X1511" s="147"/>
      <c r="Y1511" s="147"/>
      <c r="Z1511" s="147">
        <f t="shared" si="23"/>
        <v>8934</v>
      </c>
      <c r="AA1511" s="147">
        <v>47896</v>
      </c>
      <c r="AB1511" s="147"/>
      <c r="AC1511" s="147"/>
      <c r="AD1511" s="147"/>
      <c r="AE1511" s="147">
        <v>7084</v>
      </c>
      <c r="AF1511" s="147">
        <v>0</v>
      </c>
      <c r="AG1511" s="147">
        <v>359.58</v>
      </c>
      <c r="AH1511" s="147">
        <v>0</v>
      </c>
      <c r="AI1511" s="147">
        <v>7443.58</v>
      </c>
      <c r="AJ1511" s="147">
        <v>40452.42</v>
      </c>
      <c r="AK1511" s="147"/>
      <c r="AL1511" s="147">
        <v>40452.42</v>
      </c>
      <c r="AM1511" s="147" t="s">
        <v>7341</v>
      </c>
      <c r="AN1511" s="147"/>
      <c r="AO1511" s="1">
        <v>0</v>
      </c>
      <c r="AP1511" s="149"/>
    </row>
    <row r="1512" spans="1:42" ht="38.25">
      <c r="A1512" s="2">
        <v>1506</v>
      </c>
      <c r="B1512" s="145">
        <v>90129</v>
      </c>
      <c r="C1512" s="146" t="s">
        <v>7342</v>
      </c>
      <c r="D1512" s="147" t="s">
        <v>1514</v>
      </c>
      <c r="E1512" s="148" t="s">
        <v>7322</v>
      </c>
      <c r="F1512" s="147" t="s">
        <v>3311</v>
      </c>
      <c r="G1512" s="148"/>
      <c r="H1512" s="147" t="s">
        <v>3233</v>
      </c>
      <c r="I1512" s="147"/>
      <c r="J1512" s="147"/>
      <c r="K1512" s="147">
        <v>24702</v>
      </c>
      <c r="L1512" s="147"/>
      <c r="M1512" s="147">
        <v>0</v>
      </c>
      <c r="N1512" s="147">
        <v>24702</v>
      </c>
      <c r="O1512" s="147"/>
      <c r="P1512" s="147">
        <v>2000</v>
      </c>
      <c r="Q1512" s="147">
        <v>1000</v>
      </c>
      <c r="R1512" s="147"/>
      <c r="S1512" s="147"/>
      <c r="T1512" s="147"/>
      <c r="U1512" s="147"/>
      <c r="V1512" s="147">
        <v>0</v>
      </c>
      <c r="W1512" s="147"/>
      <c r="X1512" s="147"/>
      <c r="Y1512" s="147"/>
      <c r="Z1512" s="147">
        <f t="shared" si="23"/>
        <v>3000</v>
      </c>
      <c r="AA1512" s="147">
        <v>27702</v>
      </c>
      <c r="AB1512" s="147"/>
      <c r="AC1512" s="147"/>
      <c r="AD1512" s="147">
        <v>0</v>
      </c>
      <c r="AE1512" s="147">
        <v>0</v>
      </c>
      <c r="AF1512" s="147">
        <v>0</v>
      </c>
      <c r="AG1512" s="147">
        <v>268.68</v>
      </c>
      <c r="AH1512" s="147">
        <v>0</v>
      </c>
      <c r="AI1512" s="147">
        <v>268.68</v>
      </c>
      <c r="AJ1512" s="147">
        <v>27433.32</v>
      </c>
      <c r="AK1512" s="147"/>
      <c r="AL1512" s="147">
        <v>27433.32</v>
      </c>
      <c r="AM1512" s="147" t="s">
        <v>7343</v>
      </c>
      <c r="AN1512" s="147"/>
      <c r="AO1512" s="1">
        <v>0</v>
      </c>
      <c r="AP1512" s="149"/>
    </row>
    <row r="1513" spans="1:42" ht="38.25">
      <c r="A1513" s="2">
        <v>1507</v>
      </c>
      <c r="B1513" s="145">
        <v>5423</v>
      </c>
      <c r="C1513" s="146" t="s">
        <v>7344</v>
      </c>
      <c r="D1513" s="147" t="s">
        <v>1516</v>
      </c>
      <c r="E1513" s="148" t="s">
        <v>7345</v>
      </c>
      <c r="F1513" s="147" t="s">
        <v>3311</v>
      </c>
      <c r="G1513" s="148" t="s">
        <v>1723</v>
      </c>
      <c r="H1513" s="147" t="s">
        <v>691</v>
      </c>
      <c r="I1513" s="147"/>
      <c r="J1513" s="147"/>
      <c r="K1513" s="147">
        <v>48737</v>
      </c>
      <c r="L1513" s="147">
        <v>13000</v>
      </c>
      <c r="M1513" s="147">
        <v>6173.7</v>
      </c>
      <c r="N1513" s="147">
        <v>55563.3</v>
      </c>
      <c r="O1513" s="147">
        <v>4420</v>
      </c>
      <c r="P1513" s="147">
        <v>2000</v>
      </c>
      <c r="Q1513" s="147">
        <v>1000</v>
      </c>
      <c r="R1513" s="147"/>
      <c r="S1513" s="147">
        <v>5930</v>
      </c>
      <c r="T1513" s="147">
        <v>2400</v>
      </c>
      <c r="U1513" s="147"/>
      <c r="V1513" s="147"/>
      <c r="W1513" s="147">
        <v>6000</v>
      </c>
      <c r="X1513" s="147"/>
      <c r="Y1513" s="147"/>
      <c r="Z1513" s="147">
        <f t="shared" si="23"/>
        <v>21750</v>
      </c>
      <c r="AA1513" s="147">
        <v>89660.7</v>
      </c>
      <c r="AB1513" s="147">
        <v>974.74</v>
      </c>
      <c r="AC1513" s="147">
        <v>41148.71</v>
      </c>
      <c r="AD1513" s="147">
        <v>0</v>
      </c>
      <c r="AE1513" s="147">
        <v>12347.4</v>
      </c>
      <c r="AF1513" s="147">
        <v>10000</v>
      </c>
      <c r="AG1513" s="147">
        <v>500</v>
      </c>
      <c r="AH1513" s="147">
        <v>17430.84</v>
      </c>
      <c r="AI1513" s="147">
        <v>40278.239999999998</v>
      </c>
      <c r="AJ1513" s="147">
        <v>49382.46</v>
      </c>
      <c r="AK1513" s="147"/>
      <c r="AL1513" s="147">
        <v>49382.46</v>
      </c>
      <c r="AM1513" s="147" t="s">
        <v>7346</v>
      </c>
      <c r="AN1513" s="147" t="s">
        <v>7347</v>
      </c>
      <c r="AO1513" s="1" t="s">
        <v>7348</v>
      </c>
      <c r="AP1513" s="149"/>
    </row>
    <row r="1514" spans="1:42" ht="38.25">
      <c r="A1514" s="2">
        <v>1508</v>
      </c>
      <c r="B1514" s="145">
        <v>5655</v>
      </c>
      <c r="C1514" s="146" t="s">
        <v>7349</v>
      </c>
      <c r="D1514" s="147" t="s">
        <v>1516</v>
      </c>
      <c r="E1514" s="148" t="s">
        <v>7345</v>
      </c>
      <c r="F1514" s="147" t="s">
        <v>3311</v>
      </c>
      <c r="G1514" s="148" t="s">
        <v>1716</v>
      </c>
      <c r="H1514" s="147" t="s">
        <v>144</v>
      </c>
      <c r="I1514" s="147"/>
      <c r="J1514" s="147"/>
      <c r="K1514" s="147">
        <v>35420</v>
      </c>
      <c r="L1514" s="147">
        <v>12991</v>
      </c>
      <c r="M1514" s="147">
        <v>4841.1000000000004</v>
      </c>
      <c r="N1514" s="147">
        <v>43569.9</v>
      </c>
      <c r="O1514" s="147">
        <v>3344</v>
      </c>
      <c r="P1514" s="147">
        <v>2000</v>
      </c>
      <c r="Q1514" s="147">
        <v>1000</v>
      </c>
      <c r="R1514" s="147">
        <v>0</v>
      </c>
      <c r="S1514" s="147">
        <v>3454</v>
      </c>
      <c r="T1514" s="147"/>
      <c r="U1514" s="147"/>
      <c r="V1514" s="147"/>
      <c r="W1514" s="147"/>
      <c r="X1514" s="147"/>
      <c r="Y1514" s="147"/>
      <c r="Z1514" s="147">
        <f t="shared" si="23"/>
        <v>9798</v>
      </c>
      <c r="AA1514" s="147">
        <v>63050.1</v>
      </c>
      <c r="AB1514" s="147"/>
      <c r="AC1514" s="147">
        <v>33784.99</v>
      </c>
      <c r="AD1514" s="147">
        <v>0</v>
      </c>
      <c r="AE1514" s="147">
        <v>9682.2000000000007</v>
      </c>
      <c r="AF1514" s="147">
        <v>15000</v>
      </c>
      <c r="AG1514" s="147">
        <v>438.42</v>
      </c>
      <c r="AH1514" s="147">
        <v>7535.05</v>
      </c>
      <c r="AI1514" s="147">
        <v>32655.67</v>
      </c>
      <c r="AJ1514" s="147">
        <v>30394.43</v>
      </c>
      <c r="AK1514" s="147"/>
      <c r="AL1514" s="147">
        <v>30394.43</v>
      </c>
      <c r="AM1514" s="147" t="s">
        <v>7350</v>
      </c>
      <c r="AN1514" s="147" t="s">
        <v>7351</v>
      </c>
      <c r="AO1514" s="1" t="s">
        <v>7352</v>
      </c>
      <c r="AP1514" s="149"/>
    </row>
    <row r="1515" spans="1:42" ht="38.25">
      <c r="A1515" s="2">
        <v>1509</v>
      </c>
      <c r="B1515" s="145">
        <v>5865</v>
      </c>
      <c r="C1515" s="146" t="s">
        <v>7353</v>
      </c>
      <c r="D1515" s="147" t="s">
        <v>1516</v>
      </c>
      <c r="E1515" s="148" t="s">
        <v>7345</v>
      </c>
      <c r="F1515" s="147" t="s">
        <v>3311</v>
      </c>
      <c r="G1515" s="148" t="s">
        <v>2181</v>
      </c>
      <c r="H1515" s="147" t="s">
        <v>142</v>
      </c>
      <c r="I1515" s="147"/>
      <c r="J1515" s="147"/>
      <c r="K1515" s="147">
        <v>46207</v>
      </c>
      <c r="L1515" s="147">
        <v>7700</v>
      </c>
      <c r="M1515" s="147">
        <v>5390.7</v>
      </c>
      <c r="N1515" s="147">
        <v>48516.3</v>
      </c>
      <c r="O1515" s="147">
        <v>4220</v>
      </c>
      <c r="P1515" s="147">
        <v>2000</v>
      </c>
      <c r="Q1515" s="147">
        <v>1000</v>
      </c>
      <c r="R1515" s="147"/>
      <c r="S1515" s="147">
        <v>5427</v>
      </c>
      <c r="T1515" s="147"/>
      <c r="U1515" s="147"/>
      <c r="V1515" s="147"/>
      <c r="W1515" s="147"/>
      <c r="X1515" s="147"/>
      <c r="Y1515" s="147"/>
      <c r="Z1515" s="147">
        <f t="shared" si="23"/>
        <v>12647</v>
      </c>
      <c r="AA1515" s="147">
        <v>71944.7</v>
      </c>
      <c r="AB1515" s="147"/>
      <c r="AC1515" s="147">
        <v>35078.74</v>
      </c>
      <c r="AD1515" s="147">
        <v>0</v>
      </c>
      <c r="AE1515" s="147">
        <v>10781.4</v>
      </c>
      <c r="AF1515" s="147">
        <v>10000</v>
      </c>
      <c r="AG1515" s="147">
        <v>492.07</v>
      </c>
      <c r="AH1515" s="147">
        <v>10452.86</v>
      </c>
      <c r="AI1515" s="147">
        <v>31726.33</v>
      </c>
      <c r="AJ1515" s="147">
        <v>40218.370000000003</v>
      </c>
      <c r="AK1515" s="147"/>
      <c r="AL1515" s="147">
        <v>40218.370000000003</v>
      </c>
      <c r="AM1515" s="147" t="s">
        <v>7354</v>
      </c>
      <c r="AN1515" s="147" t="s">
        <v>7355</v>
      </c>
      <c r="AO1515" s="1" t="s">
        <v>7356</v>
      </c>
      <c r="AP1515" s="149"/>
    </row>
    <row r="1516" spans="1:42" ht="38.25">
      <c r="A1516" s="2">
        <v>1510</v>
      </c>
      <c r="B1516" s="145">
        <v>7042</v>
      </c>
      <c r="C1516" s="146" t="s">
        <v>1352</v>
      </c>
      <c r="D1516" s="147" t="s">
        <v>1516</v>
      </c>
      <c r="E1516" s="148" t="s">
        <v>7345</v>
      </c>
      <c r="F1516" s="147" t="s">
        <v>3311</v>
      </c>
      <c r="G1516" s="148" t="s">
        <v>2821</v>
      </c>
      <c r="H1516" s="147" t="s">
        <v>143</v>
      </c>
      <c r="I1516" s="147"/>
      <c r="J1516" s="147"/>
      <c r="K1516" s="147">
        <v>32902</v>
      </c>
      <c r="L1516" s="147">
        <v>4388</v>
      </c>
      <c r="M1516" s="147">
        <v>3729</v>
      </c>
      <c r="N1516" s="147">
        <v>33561</v>
      </c>
      <c r="O1516" s="147">
        <v>2772</v>
      </c>
      <c r="P1516" s="147">
        <v>2000</v>
      </c>
      <c r="Q1516" s="147">
        <v>1000</v>
      </c>
      <c r="R1516" s="147"/>
      <c r="S1516" s="147">
        <v>2902</v>
      </c>
      <c r="T1516" s="147"/>
      <c r="U1516" s="147"/>
      <c r="V1516" s="147"/>
      <c r="W1516" s="147"/>
      <c r="X1516" s="147"/>
      <c r="Y1516" s="147"/>
      <c r="Z1516" s="147">
        <f t="shared" si="23"/>
        <v>8674</v>
      </c>
      <c r="AA1516" s="147">
        <v>49693</v>
      </c>
      <c r="AB1516" s="147"/>
      <c r="AC1516" s="147">
        <v>9465.5400000000009</v>
      </c>
      <c r="AD1516" s="147">
        <v>0</v>
      </c>
      <c r="AE1516" s="147">
        <v>7458</v>
      </c>
      <c r="AF1516" s="147">
        <v>5000</v>
      </c>
      <c r="AG1516" s="147">
        <v>355.49</v>
      </c>
      <c r="AH1516" s="147">
        <v>1756.09</v>
      </c>
      <c r="AI1516" s="147">
        <v>14569.58</v>
      </c>
      <c r="AJ1516" s="147">
        <v>35123.42</v>
      </c>
      <c r="AK1516" s="147"/>
      <c r="AL1516" s="147">
        <v>35123.42</v>
      </c>
      <c r="AM1516" s="147" t="s">
        <v>7357</v>
      </c>
      <c r="AN1516" s="147" t="s">
        <v>7358</v>
      </c>
      <c r="AO1516" s="1" t="s">
        <v>7359</v>
      </c>
      <c r="AP1516" s="149"/>
    </row>
    <row r="1517" spans="1:42" ht="38.25">
      <c r="A1517" s="2">
        <v>1511</v>
      </c>
      <c r="B1517" s="145">
        <v>7343</v>
      </c>
      <c r="C1517" s="146" t="s">
        <v>7360</v>
      </c>
      <c r="D1517" s="147" t="s">
        <v>1516</v>
      </c>
      <c r="E1517" s="148" t="s">
        <v>7345</v>
      </c>
      <c r="F1517" s="147" t="s">
        <v>3311</v>
      </c>
      <c r="G1517" s="148" t="s">
        <v>3742</v>
      </c>
      <c r="H1517" s="147" t="s">
        <v>143</v>
      </c>
      <c r="I1517" s="147"/>
      <c r="J1517" s="147"/>
      <c r="K1517" s="147">
        <v>32902</v>
      </c>
      <c r="L1517" s="147">
        <v>1097</v>
      </c>
      <c r="M1517" s="147">
        <v>3399.9</v>
      </c>
      <c r="N1517" s="147">
        <v>30599.1</v>
      </c>
      <c r="O1517" s="147">
        <v>2772</v>
      </c>
      <c r="P1517" s="147">
        <v>2000</v>
      </c>
      <c r="Q1517" s="147">
        <v>1000</v>
      </c>
      <c r="R1517" s="147"/>
      <c r="S1517" s="147">
        <v>2902</v>
      </c>
      <c r="T1517" s="147"/>
      <c r="U1517" s="147"/>
      <c r="V1517" s="147"/>
      <c r="W1517" s="147"/>
      <c r="X1517" s="147"/>
      <c r="Y1517" s="147"/>
      <c r="Z1517" s="147">
        <f t="shared" si="23"/>
        <v>8674</v>
      </c>
      <c r="AA1517" s="147">
        <v>46072.9</v>
      </c>
      <c r="AB1517" s="147"/>
      <c r="AC1517" s="147"/>
      <c r="AD1517" s="147"/>
      <c r="AE1517" s="147">
        <v>6799.8</v>
      </c>
      <c r="AF1517" s="147">
        <v>0</v>
      </c>
      <c r="AG1517" s="147">
        <v>384.39</v>
      </c>
      <c r="AH1517" s="147">
        <v>0</v>
      </c>
      <c r="AI1517" s="147">
        <v>7184.19</v>
      </c>
      <c r="AJ1517" s="147">
        <v>38888.71</v>
      </c>
      <c r="AK1517" s="147"/>
      <c r="AL1517" s="147">
        <v>38888.71</v>
      </c>
      <c r="AM1517" s="147" t="s">
        <v>7361</v>
      </c>
      <c r="AN1517" s="147"/>
      <c r="AO1517" s="1">
        <v>0</v>
      </c>
      <c r="AP1517" s="149"/>
    </row>
    <row r="1518" spans="1:42" ht="38.25">
      <c r="A1518" s="2">
        <v>1512</v>
      </c>
      <c r="B1518" s="145">
        <v>7478</v>
      </c>
      <c r="C1518" s="146" t="s">
        <v>7362</v>
      </c>
      <c r="D1518" s="147" t="s">
        <v>1516</v>
      </c>
      <c r="E1518" s="148" t="s">
        <v>7345</v>
      </c>
      <c r="F1518" s="147" t="s">
        <v>3311</v>
      </c>
      <c r="G1518" s="148" t="s">
        <v>2989</v>
      </c>
      <c r="H1518" s="147" t="s">
        <v>144</v>
      </c>
      <c r="I1518" s="147"/>
      <c r="J1518" s="147"/>
      <c r="K1518" s="147">
        <v>35420</v>
      </c>
      <c r="L1518" s="147"/>
      <c r="M1518" s="147">
        <v>3542</v>
      </c>
      <c r="N1518" s="147">
        <v>31878</v>
      </c>
      <c r="O1518" s="147">
        <v>3344</v>
      </c>
      <c r="P1518" s="147">
        <v>2000</v>
      </c>
      <c r="Q1518" s="147">
        <v>1000</v>
      </c>
      <c r="R1518" s="147">
        <v>324</v>
      </c>
      <c r="S1518" s="147"/>
      <c r="T1518" s="147"/>
      <c r="U1518" s="147"/>
      <c r="V1518" s="147"/>
      <c r="W1518" s="147"/>
      <c r="X1518" s="147"/>
      <c r="Y1518" s="147"/>
      <c r="Z1518" s="147">
        <f t="shared" si="23"/>
        <v>6668</v>
      </c>
      <c r="AA1518" s="147">
        <v>45630</v>
      </c>
      <c r="AB1518" s="147"/>
      <c r="AC1518" s="147"/>
      <c r="AD1518" s="147"/>
      <c r="AE1518" s="147">
        <v>7084</v>
      </c>
      <c r="AF1518" s="147">
        <v>0</v>
      </c>
      <c r="AG1518" s="147">
        <v>339.18</v>
      </c>
      <c r="AH1518" s="147">
        <v>0</v>
      </c>
      <c r="AI1518" s="147">
        <v>7423.18</v>
      </c>
      <c r="AJ1518" s="147">
        <v>38206.82</v>
      </c>
      <c r="AK1518" s="147"/>
      <c r="AL1518" s="147">
        <v>38206.82</v>
      </c>
      <c r="AM1518" s="147" t="s">
        <v>7363</v>
      </c>
      <c r="AN1518" s="147"/>
      <c r="AO1518" s="1">
        <v>0</v>
      </c>
      <c r="AP1518" s="149"/>
    </row>
    <row r="1519" spans="1:42" ht="38.25">
      <c r="A1519" s="2">
        <v>1513</v>
      </c>
      <c r="B1519" s="145">
        <v>7553</v>
      </c>
      <c r="C1519" s="146" t="s">
        <v>7364</v>
      </c>
      <c r="D1519" s="147" t="s">
        <v>1516</v>
      </c>
      <c r="E1519" s="148" t="s">
        <v>7345</v>
      </c>
      <c r="F1519" s="147" t="s">
        <v>3311</v>
      </c>
      <c r="G1519" s="148" t="s">
        <v>2989</v>
      </c>
      <c r="H1519" s="147" t="s">
        <v>144</v>
      </c>
      <c r="I1519" s="147"/>
      <c r="J1519" s="147"/>
      <c r="K1519" s="147">
        <v>35420</v>
      </c>
      <c r="L1519" s="147"/>
      <c r="M1519" s="147">
        <v>3542</v>
      </c>
      <c r="N1519" s="147">
        <v>31878</v>
      </c>
      <c r="O1519" s="147">
        <v>3344</v>
      </c>
      <c r="P1519" s="147">
        <v>2000</v>
      </c>
      <c r="Q1519" s="147">
        <v>1000</v>
      </c>
      <c r="R1519" s="147">
        <v>324</v>
      </c>
      <c r="S1519" s="147"/>
      <c r="T1519" s="147"/>
      <c r="U1519" s="147"/>
      <c r="V1519" s="147"/>
      <c r="W1519" s="147"/>
      <c r="X1519" s="147"/>
      <c r="Y1519" s="147"/>
      <c r="Z1519" s="147">
        <f t="shared" si="23"/>
        <v>6668</v>
      </c>
      <c r="AA1519" s="147">
        <v>45630</v>
      </c>
      <c r="AB1519" s="147"/>
      <c r="AC1519" s="147"/>
      <c r="AD1519" s="147"/>
      <c r="AE1519" s="147">
        <v>7084</v>
      </c>
      <c r="AF1519" s="147">
        <v>0</v>
      </c>
      <c r="AG1519" s="147">
        <v>339.18</v>
      </c>
      <c r="AH1519" s="147">
        <v>0</v>
      </c>
      <c r="AI1519" s="147">
        <v>7423.18</v>
      </c>
      <c r="AJ1519" s="147">
        <v>38206.82</v>
      </c>
      <c r="AK1519" s="147"/>
      <c r="AL1519" s="147">
        <v>38206.82</v>
      </c>
      <c r="AM1519" s="147" t="s">
        <v>7365</v>
      </c>
      <c r="AN1519" s="147"/>
      <c r="AO1519" s="1">
        <v>0</v>
      </c>
      <c r="AP1519" s="149"/>
    </row>
    <row r="1520" spans="1:42" ht="38.25">
      <c r="A1520" s="2">
        <v>1514</v>
      </c>
      <c r="B1520" s="145">
        <v>5789</v>
      </c>
      <c r="C1520" s="146" t="s">
        <v>7366</v>
      </c>
      <c r="D1520" s="147" t="s">
        <v>7367</v>
      </c>
      <c r="E1520" s="148" t="s">
        <v>7368</v>
      </c>
      <c r="F1520" s="147" t="s">
        <v>3311</v>
      </c>
      <c r="G1520" s="148" t="s">
        <v>1716</v>
      </c>
      <c r="H1520" s="147" t="s">
        <v>144</v>
      </c>
      <c r="I1520" s="147"/>
      <c r="J1520" s="147"/>
      <c r="K1520" s="147">
        <v>35420</v>
      </c>
      <c r="L1520" s="147">
        <v>12991</v>
      </c>
      <c r="M1520" s="147">
        <v>4841.1000000000004</v>
      </c>
      <c r="N1520" s="147">
        <v>43569.9</v>
      </c>
      <c r="O1520" s="147">
        <v>3344</v>
      </c>
      <c r="P1520" s="147">
        <v>2000</v>
      </c>
      <c r="Q1520" s="147">
        <v>1000</v>
      </c>
      <c r="R1520" s="147">
        <v>0</v>
      </c>
      <c r="S1520" s="147">
        <v>2590</v>
      </c>
      <c r="T1520" s="147"/>
      <c r="U1520" s="147"/>
      <c r="V1520" s="147"/>
      <c r="W1520" s="147"/>
      <c r="X1520" s="147"/>
      <c r="Y1520" s="147"/>
      <c r="Z1520" s="147">
        <f t="shared" si="23"/>
        <v>8934</v>
      </c>
      <c r="AA1520" s="147">
        <v>62186.1</v>
      </c>
      <c r="AB1520" s="147"/>
      <c r="AC1520" s="147">
        <v>25225.22</v>
      </c>
      <c r="AD1520" s="147">
        <v>0</v>
      </c>
      <c r="AE1520" s="147">
        <v>9682.2000000000007</v>
      </c>
      <c r="AF1520" s="147">
        <v>10000</v>
      </c>
      <c r="AG1520" s="147">
        <v>431.61</v>
      </c>
      <c r="AH1520" s="147">
        <v>6070.92</v>
      </c>
      <c r="AI1520" s="147">
        <v>26184.73</v>
      </c>
      <c r="AJ1520" s="147">
        <v>36001.370000000003</v>
      </c>
      <c r="AK1520" s="147"/>
      <c r="AL1520" s="147">
        <v>36001.370000000003</v>
      </c>
      <c r="AM1520" s="147" t="s">
        <v>7369</v>
      </c>
      <c r="AN1520" s="147" t="s">
        <v>7370</v>
      </c>
      <c r="AO1520" s="1" t="s">
        <v>7371</v>
      </c>
      <c r="AP1520" s="149"/>
    </row>
    <row r="1521" spans="1:42" ht="38.25">
      <c r="A1521" s="2">
        <v>1515</v>
      </c>
      <c r="B1521" s="145">
        <v>5955</v>
      </c>
      <c r="C1521" s="146" t="s">
        <v>7372</v>
      </c>
      <c r="D1521" s="147" t="s">
        <v>7367</v>
      </c>
      <c r="E1521" s="148" t="s">
        <v>7368</v>
      </c>
      <c r="F1521" s="147" t="s">
        <v>3311</v>
      </c>
      <c r="G1521" s="148" t="s">
        <v>2181</v>
      </c>
      <c r="H1521" s="147" t="s">
        <v>142</v>
      </c>
      <c r="I1521" s="147"/>
      <c r="J1521" s="147"/>
      <c r="K1521" s="147">
        <v>46207</v>
      </c>
      <c r="L1521" s="147">
        <v>7700</v>
      </c>
      <c r="M1521" s="147">
        <v>5390.7</v>
      </c>
      <c r="N1521" s="147">
        <v>48516.3</v>
      </c>
      <c r="O1521" s="147">
        <v>4220</v>
      </c>
      <c r="P1521" s="147">
        <v>2000</v>
      </c>
      <c r="Q1521" s="147">
        <v>1000</v>
      </c>
      <c r="R1521" s="147"/>
      <c r="S1521" s="147">
        <v>4070</v>
      </c>
      <c r="T1521" s="147">
        <v>2100</v>
      </c>
      <c r="U1521" s="147"/>
      <c r="V1521" s="147"/>
      <c r="W1521" s="147">
        <v>4000</v>
      </c>
      <c r="X1521" s="147"/>
      <c r="Y1521" s="147"/>
      <c r="Z1521" s="147">
        <f t="shared" si="23"/>
        <v>17390</v>
      </c>
      <c r="AA1521" s="147">
        <v>76687.7</v>
      </c>
      <c r="AB1521" s="147">
        <v>924.14</v>
      </c>
      <c r="AC1521" s="147">
        <v>24885.41</v>
      </c>
      <c r="AD1521" s="147">
        <v>0</v>
      </c>
      <c r="AE1521" s="147">
        <v>10781.4</v>
      </c>
      <c r="AF1521" s="147">
        <v>15000</v>
      </c>
      <c r="AG1521" s="147">
        <v>485.57</v>
      </c>
      <c r="AH1521" s="147">
        <v>8503.94</v>
      </c>
      <c r="AI1521" s="147">
        <v>34770.910000000003</v>
      </c>
      <c r="AJ1521" s="147">
        <v>41916.79</v>
      </c>
      <c r="AK1521" s="147"/>
      <c r="AL1521" s="147">
        <v>41916.79</v>
      </c>
      <c r="AM1521" s="147" t="s">
        <v>7373</v>
      </c>
      <c r="AN1521" s="147" t="s">
        <v>7374</v>
      </c>
      <c r="AO1521" s="1" t="s">
        <v>7375</v>
      </c>
      <c r="AP1521" s="149"/>
    </row>
    <row r="1522" spans="1:42" ht="38.25">
      <c r="A1522" s="2">
        <v>1516</v>
      </c>
      <c r="B1522" s="145">
        <v>7583</v>
      </c>
      <c r="C1522" s="146" t="s">
        <v>7376</v>
      </c>
      <c r="D1522" s="147" t="s">
        <v>7367</v>
      </c>
      <c r="E1522" s="148" t="s">
        <v>7368</v>
      </c>
      <c r="F1522" s="147" t="s">
        <v>3311</v>
      </c>
      <c r="G1522" s="148" t="s">
        <v>2989</v>
      </c>
      <c r="H1522" s="147" t="s">
        <v>143</v>
      </c>
      <c r="I1522" s="147"/>
      <c r="J1522" s="147"/>
      <c r="K1522" s="147">
        <v>32902</v>
      </c>
      <c r="L1522" s="147"/>
      <c r="M1522" s="147">
        <v>3290.2</v>
      </c>
      <c r="N1522" s="147">
        <v>29611.8</v>
      </c>
      <c r="O1522" s="147">
        <v>2772</v>
      </c>
      <c r="P1522" s="147">
        <v>2000</v>
      </c>
      <c r="Q1522" s="147">
        <v>1000</v>
      </c>
      <c r="R1522" s="147">
        <v>233</v>
      </c>
      <c r="S1522" s="147">
        <v>0</v>
      </c>
      <c r="T1522" s="147"/>
      <c r="U1522" s="147"/>
      <c r="V1522" s="147"/>
      <c r="W1522" s="147"/>
      <c r="X1522" s="147"/>
      <c r="Y1522" s="147"/>
      <c r="Z1522" s="147">
        <f t="shared" si="23"/>
        <v>6005</v>
      </c>
      <c r="AA1522" s="147">
        <v>42197.2</v>
      </c>
      <c r="AB1522" s="147"/>
      <c r="AC1522" s="147"/>
      <c r="AD1522" s="147"/>
      <c r="AE1522" s="147">
        <v>6580.4</v>
      </c>
      <c r="AF1522" s="147">
        <v>0</v>
      </c>
      <c r="AG1522" s="147">
        <v>282.66000000000003</v>
      </c>
      <c r="AH1522" s="147">
        <v>0</v>
      </c>
      <c r="AI1522" s="147">
        <v>6863.06</v>
      </c>
      <c r="AJ1522" s="147">
        <v>35334.14</v>
      </c>
      <c r="AK1522" s="147"/>
      <c r="AL1522" s="147">
        <v>35334.14</v>
      </c>
      <c r="AM1522" s="147" t="s">
        <v>7377</v>
      </c>
      <c r="AN1522" s="147"/>
      <c r="AO1522" s="1">
        <v>0</v>
      </c>
      <c r="AP1522" s="149"/>
    </row>
    <row r="1523" spans="1:42" ht="38.25">
      <c r="A1523" s="2">
        <v>1517</v>
      </c>
      <c r="B1523" s="145">
        <v>7624</v>
      </c>
      <c r="C1523" s="146" t="s">
        <v>7378</v>
      </c>
      <c r="D1523" s="147" t="s">
        <v>7367</v>
      </c>
      <c r="E1523" s="148" t="s">
        <v>7368</v>
      </c>
      <c r="F1523" s="147" t="s">
        <v>3311</v>
      </c>
      <c r="G1523" s="148" t="s">
        <v>2989</v>
      </c>
      <c r="H1523" s="147" t="s">
        <v>144</v>
      </c>
      <c r="I1523" s="147"/>
      <c r="J1523" s="147"/>
      <c r="K1523" s="147">
        <v>35420</v>
      </c>
      <c r="L1523" s="147"/>
      <c r="M1523" s="147">
        <v>3542</v>
      </c>
      <c r="N1523" s="147">
        <v>31878</v>
      </c>
      <c r="O1523" s="147">
        <v>3344</v>
      </c>
      <c r="P1523" s="147">
        <v>2000</v>
      </c>
      <c r="Q1523" s="147">
        <v>1000</v>
      </c>
      <c r="R1523" s="147"/>
      <c r="S1523" s="147">
        <v>2590</v>
      </c>
      <c r="T1523" s="147"/>
      <c r="U1523" s="147"/>
      <c r="V1523" s="147"/>
      <c r="W1523" s="147"/>
      <c r="X1523" s="147"/>
      <c r="Y1523" s="147"/>
      <c r="Z1523" s="147">
        <f t="shared" si="23"/>
        <v>8934</v>
      </c>
      <c r="AA1523" s="147">
        <v>47896</v>
      </c>
      <c r="AB1523" s="147"/>
      <c r="AC1523" s="147"/>
      <c r="AD1523" s="147"/>
      <c r="AE1523" s="147">
        <v>7084</v>
      </c>
      <c r="AF1523" s="147">
        <v>0</v>
      </c>
      <c r="AG1523" s="147">
        <v>359.3</v>
      </c>
      <c r="AH1523" s="147">
        <v>0</v>
      </c>
      <c r="AI1523" s="147">
        <v>7443.3</v>
      </c>
      <c r="AJ1523" s="147">
        <v>40452.699999999997</v>
      </c>
      <c r="AK1523" s="147"/>
      <c r="AL1523" s="147">
        <v>40452.699999999997</v>
      </c>
      <c r="AM1523" s="147" t="s">
        <v>7379</v>
      </c>
      <c r="AN1523" s="147"/>
      <c r="AO1523" s="1">
        <v>0</v>
      </c>
      <c r="AP1523" s="149"/>
    </row>
    <row r="1524" spans="1:42" ht="38.25">
      <c r="A1524" s="2">
        <v>1518</v>
      </c>
      <c r="B1524" s="145">
        <v>5642</v>
      </c>
      <c r="C1524" s="146" t="s">
        <v>7380</v>
      </c>
      <c r="D1524" s="147" t="s">
        <v>1508</v>
      </c>
      <c r="E1524" s="148" t="s">
        <v>7381</v>
      </c>
      <c r="F1524" s="147" t="s">
        <v>3311</v>
      </c>
      <c r="G1524" s="148" t="s">
        <v>1716</v>
      </c>
      <c r="H1524" s="147" t="s">
        <v>144</v>
      </c>
      <c r="I1524" s="147"/>
      <c r="J1524" s="147"/>
      <c r="K1524" s="147">
        <v>35420</v>
      </c>
      <c r="L1524" s="147">
        <v>12991</v>
      </c>
      <c r="M1524" s="147">
        <v>4841.1000000000004</v>
      </c>
      <c r="N1524" s="147">
        <v>43569.9</v>
      </c>
      <c r="O1524" s="147">
        <v>3344</v>
      </c>
      <c r="P1524" s="147">
        <v>2000</v>
      </c>
      <c r="Q1524" s="147">
        <v>1000</v>
      </c>
      <c r="R1524" s="147"/>
      <c r="S1524" s="147">
        <v>4442</v>
      </c>
      <c r="T1524" s="147"/>
      <c r="U1524" s="147"/>
      <c r="V1524" s="147"/>
      <c r="W1524" s="147"/>
      <c r="X1524" s="147"/>
      <c r="Y1524" s="147"/>
      <c r="Z1524" s="147">
        <f t="shared" si="23"/>
        <v>10786</v>
      </c>
      <c r="AA1524" s="147">
        <v>64038.1</v>
      </c>
      <c r="AB1524" s="147"/>
      <c r="AC1524" s="147">
        <v>31409.279999999999</v>
      </c>
      <c r="AD1524" s="147">
        <v>0</v>
      </c>
      <c r="AE1524" s="147">
        <v>9682.2000000000007</v>
      </c>
      <c r="AF1524" s="147">
        <v>15000</v>
      </c>
      <c r="AG1524" s="147">
        <v>433.18</v>
      </c>
      <c r="AH1524" s="147">
        <v>7129.17</v>
      </c>
      <c r="AI1524" s="147">
        <v>32244.55</v>
      </c>
      <c r="AJ1524" s="147">
        <v>31793.55</v>
      </c>
      <c r="AK1524" s="147"/>
      <c r="AL1524" s="147">
        <v>31793.55</v>
      </c>
      <c r="AM1524" s="147" t="s">
        <v>7382</v>
      </c>
      <c r="AN1524" s="147" t="s">
        <v>7383</v>
      </c>
      <c r="AO1524" s="1" t="s">
        <v>7384</v>
      </c>
      <c r="AP1524" s="149"/>
    </row>
    <row r="1525" spans="1:42" ht="38.25">
      <c r="A1525" s="2">
        <v>1519</v>
      </c>
      <c r="B1525" s="145">
        <v>5692</v>
      </c>
      <c r="C1525" s="146" t="s">
        <v>7385</v>
      </c>
      <c r="D1525" s="147" t="s">
        <v>1508</v>
      </c>
      <c r="E1525" s="148" t="s">
        <v>7381</v>
      </c>
      <c r="F1525" s="147" t="s">
        <v>3311</v>
      </c>
      <c r="G1525" s="148" t="s">
        <v>1693</v>
      </c>
      <c r="H1525" s="147" t="s">
        <v>142</v>
      </c>
      <c r="I1525" s="147"/>
      <c r="J1525" s="147"/>
      <c r="K1525" s="147">
        <v>46207</v>
      </c>
      <c r="L1525" s="147">
        <v>9240</v>
      </c>
      <c r="M1525" s="147">
        <v>5544.7</v>
      </c>
      <c r="N1525" s="147">
        <v>49902.3</v>
      </c>
      <c r="O1525" s="147">
        <v>4220</v>
      </c>
      <c r="P1525" s="147">
        <v>2000</v>
      </c>
      <c r="Q1525" s="147">
        <v>1000</v>
      </c>
      <c r="R1525" s="147">
        <v>0</v>
      </c>
      <c r="S1525" s="147">
        <v>6978</v>
      </c>
      <c r="T1525" s="147">
        <v>2100</v>
      </c>
      <c r="U1525" s="147"/>
      <c r="V1525" s="147"/>
      <c r="W1525" s="147">
        <v>4000</v>
      </c>
      <c r="X1525" s="147"/>
      <c r="Y1525" s="147"/>
      <c r="Z1525" s="147">
        <f t="shared" si="23"/>
        <v>20298</v>
      </c>
      <c r="AA1525" s="147">
        <v>81289.7</v>
      </c>
      <c r="AB1525" s="147">
        <v>924.14</v>
      </c>
      <c r="AC1525" s="147">
        <v>37887.160000000003</v>
      </c>
      <c r="AD1525" s="147">
        <v>11500</v>
      </c>
      <c r="AE1525" s="147">
        <v>11089.4</v>
      </c>
      <c r="AF1525" s="147">
        <v>15000</v>
      </c>
      <c r="AG1525" s="147">
        <v>462.46</v>
      </c>
      <c r="AH1525" s="147">
        <v>14891.47</v>
      </c>
      <c r="AI1525" s="147">
        <v>52943.33</v>
      </c>
      <c r="AJ1525" s="147">
        <v>28346.37</v>
      </c>
      <c r="AK1525" s="147"/>
      <c r="AL1525" s="147">
        <v>28346.37</v>
      </c>
      <c r="AM1525" s="147" t="s">
        <v>7386</v>
      </c>
      <c r="AN1525" s="147" t="s">
        <v>7387</v>
      </c>
      <c r="AO1525" s="1" t="s">
        <v>7388</v>
      </c>
      <c r="AP1525" s="149" t="s">
        <v>7389</v>
      </c>
    </row>
    <row r="1526" spans="1:42" ht="38.25">
      <c r="A1526" s="2">
        <v>1520</v>
      </c>
      <c r="B1526" s="145">
        <v>6213</v>
      </c>
      <c r="C1526" s="146" t="s">
        <v>7390</v>
      </c>
      <c r="D1526" s="147" t="s">
        <v>1508</v>
      </c>
      <c r="E1526" s="148" t="s">
        <v>7381</v>
      </c>
      <c r="F1526" s="147" t="s">
        <v>3311</v>
      </c>
      <c r="G1526" s="148" t="s">
        <v>1752</v>
      </c>
      <c r="H1526" s="147" t="s">
        <v>144</v>
      </c>
      <c r="I1526" s="147"/>
      <c r="J1526" s="147"/>
      <c r="K1526" s="147">
        <v>35420</v>
      </c>
      <c r="L1526" s="147">
        <v>11810</v>
      </c>
      <c r="M1526" s="147">
        <v>4723</v>
      </c>
      <c r="N1526" s="147">
        <v>42507</v>
      </c>
      <c r="O1526" s="147">
        <v>3344</v>
      </c>
      <c r="P1526" s="147">
        <v>2000</v>
      </c>
      <c r="Q1526" s="147">
        <v>1000</v>
      </c>
      <c r="R1526" s="147">
        <v>0</v>
      </c>
      <c r="S1526" s="147">
        <v>4442</v>
      </c>
      <c r="T1526" s="147"/>
      <c r="U1526" s="147"/>
      <c r="V1526" s="147"/>
      <c r="W1526" s="147"/>
      <c r="X1526" s="147"/>
      <c r="Y1526" s="147"/>
      <c r="Z1526" s="147">
        <f t="shared" si="23"/>
        <v>10786</v>
      </c>
      <c r="AA1526" s="147">
        <v>62739</v>
      </c>
      <c r="AB1526" s="147"/>
      <c r="AC1526" s="147">
        <v>16526.77</v>
      </c>
      <c r="AD1526" s="147">
        <v>0</v>
      </c>
      <c r="AE1526" s="147">
        <v>9446</v>
      </c>
      <c r="AF1526" s="147">
        <v>12000</v>
      </c>
      <c r="AG1526" s="147">
        <v>423.71</v>
      </c>
      <c r="AH1526" s="147">
        <v>3265.89</v>
      </c>
      <c r="AI1526" s="147">
        <v>25135.599999999999</v>
      </c>
      <c r="AJ1526" s="147">
        <v>37603.4</v>
      </c>
      <c r="AK1526" s="147"/>
      <c r="AL1526" s="147">
        <v>37603.4</v>
      </c>
      <c r="AM1526" s="147" t="s">
        <v>7391</v>
      </c>
      <c r="AN1526" s="147" t="s">
        <v>7392</v>
      </c>
      <c r="AO1526" s="1" t="s">
        <v>7393</v>
      </c>
      <c r="AP1526" s="149"/>
    </row>
    <row r="1527" spans="1:42" ht="38.25">
      <c r="A1527" s="2">
        <v>1521</v>
      </c>
      <c r="B1527" s="145">
        <v>7344</v>
      </c>
      <c r="C1527" s="146" t="s">
        <v>1337</v>
      </c>
      <c r="D1527" s="147" t="s">
        <v>1508</v>
      </c>
      <c r="E1527" s="148" t="s">
        <v>7381</v>
      </c>
      <c r="F1527" s="147" t="s">
        <v>3311</v>
      </c>
      <c r="G1527" s="148" t="s">
        <v>3742</v>
      </c>
      <c r="H1527" s="147" t="s">
        <v>143</v>
      </c>
      <c r="I1527" s="147"/>
      <c r="J1527" s="147"/>
      <c r="K1527" s="147">
        <v>32902</v>
      </c>
      <c r="L1527" s="147">
        <v>1097</v>
      </c>
      <c r="M1527" s="147">
        <v>3399.9</v>
      </c>
      <c r="N1527" s="147">
        <v>30599.1</v>
      </c>
      <c r="O1527" s="147">
        <v>2772</v>
      </c>
      <c r="P1527" s="147">
        <v>2000</v>
      </c>
      <c r="Q1527" s="147">
        <v>1000</v>
      </c>
      <c r="R1527" s="147"/>
      <c r="S1527" s="147">
        <v>3733</v>
      </c>
      <c r="T1527" s="147"/>
      <c r="U1527" s="147"/>
      <c r="V1527" s="147"/>
      <c r="W1527" s="147"/>
      <c r="X1527" s="147"/>
      <c r="Y1527" s="147"/>
      <c r="Z1527" s="147">
        <f t="shared" si="23"/>
        <v>9505</v>
      </c>
      <c r="AA1527" s="147">
        <v>46903.9</v>
      </c>
      <c r="AB1527" s="147"/>
      <c r="AC1527" s="147"/>
      <c r="AD1527" s="147"/>
      <c r="AE1527" s="147">
        <v>6799.8</v>
      </c>
      <c r="AF1527" s="147">
        <v>0</v>
      </c>
      <c r="AG1527" s="147">
        <v>371.39</v>
      </c>
      <c r="AH1527" s="147">
        <v>0</v>
      </c>
      <c r="AI1527" s="147">
        <v>7171.19</v>
      </c>
      <c r="AJ1527" s="147">
        <v>39732.71</v>
      </c>
      <c r="AK1527" s="147"/>
      <c r="AL1527" s="147">
        <v>39732.71</v>
      </c>
      <c r="AM1527" s="147" t="s">
        <v>7394</v>
      </c>
      <c r="AN1527" s="147"/>
      <c r="AO1527" s="1">
        <v>0</v>
      </c>
      <c r="AP1527" s="149"/>
    </row>
    <row r="1528" spans="1:42" ht="38.25">
      <c r="A1528" s="2">
        <v>1522</v>
      </c>
      <c r="B1528" s="145">
        <v>7637</v>
      </c>
      <c r="C1528" s="146" t="s">
        <v>7395</v>
      </c>
      <c r="D1528" s="147" t="s">
        <v>1508</v>
      </c>
      <c r="E1528" s="148" t="s">
        <v>7381</v>
      </c>
      <c r="F1528" s="147" t="s">
        <v>3311</v>
      </c>
      <c r="G1528" s="148" t="s">
        <v>2989</v>
      </c>
      <c r="H1528" s="147" t="s">
        <v>143</v>
      </c>
      <c r="I1528" s="147"/>
      <c r="J1528" s="147"/>
      <c r="K1528" s="147">
        <v>32902</v>
      </c>
      <c r="L1528" s="147"/>
      <c r="M1528" s="147">
        <v>3290.2</v>
      </c>
      <c r="N1528" s="147">
        <v>29611.8</v>
      </c>
      <c r="O1528" s="147">
        <v>2772</v>
      </c>
      <c r="P1528" s="147">
        <v>2000</v>
      </c>
      <c r="Q1528" s="147">
        <v>1000</v>
      </c>
      <c r="R1528" s="147"/>
      <c r="S1528" s="147">
        <v>3733</v>
      </c>
      <c r="T1528" s="147"/>
      <c r="U1528" s="147"/>
      <c r="V1528" s="147"/>
      <c r="W1528" s="147"/>
      <c r="X1528" s="147"/>
      <c r="Y1528" s="147"/>
      <c r="Z1528" s="147">
        <f t="shared" si="23"/>
        <v>9505</v>
      </c>
      <c r="AA1528" s="147">
        <v>45697.2</v>
      </c>
      <c r="AB1528" s="147"/>
      <c r="AC1528" s="147"/>
      <c r="AD1528" s="147"/>
      <c r="AE1528" s="147">
        <v>6580.4</v>
      </c>
      <c r="AF1528" s="147">
        <v>0</v>
      </c>
      <c r="AG1528" s="147">
        <v>381.85</v>
      </c>
      <c r="AH1528" s="147">
        <v>0</v>
      </c>
      <c r="AI1528" s="147">
        <v>6962.25</v>
      </c>
      <c r="AJ1528" s="147">
        <v>38734.949999999997</v>
      </c>
      <c r="AK1528" s="147"/>
      <c r="AL1528" s="147">
        <v>38734.949999999997</v>
      </c>
      <c r="AM1528" s="147" t="s">
        <v>7396</v>
      </c>
      <c r="AN1528" s="147"/>
      <c r="AO1528" s="1">
        <v>0</v>
      </c>
      <c r="AP1528" s="149"/>
    </row>
    <row r="1529" spans="1:42" ht="63.75">
      <c r="A1529" s="2">
        <v>1523</v>
      </c>
      <c r="B1529" s="145">
        <v>4861</v>
      </c>
      <c r="C1529" s="146" t="s">
        <v>529</v>
      </c>
      <c r="D1529" s="147" t="s">
        <v>530</v>
      </c>
      <c r="E1529" s="148" t="s">
        <v>7397</v>
      </c>
      <c r="F1529" s="147" t="s">
        <v>3311</v>
      </c>
      <c r="G1529" s="148" t="s">
        <v>1723</v>
      </c>
      <c r="H1529" s="147" t="s">
        <v>145</v>
      </c>
      <c r="I1529" s="147"/>
      <c r="J1529" s="147"/>
      <c r="K1529" s="147">
        <v>52774</v>
      </c>
      <c r="L1529" s="147">
        <v>14072</v>
      </c>
      <c r="M1529" s="147">
        <v>6684.6</v>
      </c>
      <c r="N1529" s="147">
        <v>60161.4</v>
      </c>
      <c r="O1529" s="147">
        <v>4620</v>
      </c>
      <c r="P1529" s="147">
        <v>2000</v>
      </c>
      <c r="Q1529" s="147">
        <v>1000</v>
      </c>
      <c r="R1529" s="147">
        <v>172</v>
      </c>
      <c r="S1529" s="147"/>
      <c r="T1529" s="147">
        <v>0</v>
      </c>
      <c r="U1529" s="147"/>
      <c r="V1529" s="147"/>
      <c r="W1529" s="147">
        <v>0</v>
      </c>
      <c r="X1529" s="147"/>
      <c r="Y1529" s="147"/>
      <c r="Z1529" s="147">
        <f t="shared" si="23"/>
        <v>7792</v>
      </c>
      <c r="AA1529" s="147">
        <v>81322.600000000006</v>
      </c>
      <c r="AB1529" s="147"/>
      <c r="AC1529" s="147">
        <v>55213.41</v>
      </c>
      <c r="AD1529" s="147">
        <v>0</v>
      </c>
      <c r="AE1529" s="147">
        <v>13369.2</v>
      </c>
      <c r="AF1529" s="147">
        <v>12000</v>
      </c>
      <c r="AG1529" s="147">
        <v>500</v>
      </c>
      <c r="AH1529" s="147">
        <v>23767.38</v>
      </c>
      <c r="AI1529" s="147">
        <v>49636.58</v>
      </c>
      <c r="AJ1529" s="147">
        <v>31686.02</v>
      </c>
      <c r="AK1529" s="147"/>
      <c r="AL1529" s="147">
        <v>31686.02</v>
      </c>
      <c r="AM1529" s="147" t="s">
        <v>7398</v>
      </c>
      <c r="AN1529" s="147" t="s">
        <v>7399</v>
      </c>
      <c r="AO1529" s="1" t="s">
        <v>7400</v>
      </c>
      <c r="AP1529" s="149"/>
    </row>
    <row r="1530" spans="1:42" ht="63.75">
      <c r="A1530" s="2">
        <v>1524</v>
      </c>
      <c r="B1530" s="145">
        <v>4946</v>
      </c>
      <c r="C1530" s="146" t="s">
        <v>775</v>
      </c>
      <c r="D1530" s="147" t="s">
        <v>530</v>
      </c>
      <c r="E1530" s="148" t="s">
        <v>7397</v>
      </c>
      <c r="F1530" s="147" t="s">
        <v>3311</v>
      </c>
      <c r="G1530" s="148" t="s">
        <v>1716</v>
      </c>
      <c r="H1530" s="147" t="s">
        <v>142</v>
      </c>
      <c r="I1530" s="147"/>
      <c r="J1530" s="147"/>
      <c r="K1530" s="147">
        <v>46207</v>
      </c>
      <c r="L1530" s="147">
        <v>16940</v>
      </c>
      <c r="M1530" s="147">
        <v>6314.7</v>
      </c>
      <c r="N1530" s="147">
        <v>56832.3</v>
      </c>
      <c r="O1530" s="147">
        <v>4220</v>
      </c>
      <c r="P1530" s="147">
        <v>2000</v>
      </c>
      <c r="Q1530" s="147">
        <v>1000</v>
      </c>
      <c r="R1530" s="147">
        <v>145</v>
      </c>
      <c r="S1530" s="147"/>
      <c r="T1530" s="147"/>
      <c r="U1530" s="147"/>
      <c r="V1530" s="147"/>
      <c r="W1530" s="147"/>
      <c r="X1530" s="147"/>
      <c r="Y1530" s="147"/>
      <c r="Z1530" s="147">
        <f t="shared" si="23"/>
        <v>7365</v>
      </c>
      <c r="AA1530" s="147">
        <v>76826.7</v>
      </c>
      <c r="AB1530" s="147"/>
      <c r="AC1530" s="147">
        <v>40475.620000000003</v>
      </c>
      <c r="AD1530" s="147">
        <v>0</v>
      </c>
      <c r="AE1530" s="147">
        <v>12629.4</v>
      </c>
      <c r="AF1530" s="147">
        <v>15000</v>
      </c>
      <c r="AG1530" s="147">
        <v>501.18</v>
      </c>
      <c r="AH1530" s="147">
        <v>16024.21</v>
      </c>
      <c r="AI1530" s="147">
        <v>44154.79</v>
      </c>
      <c r="AJ1530" s="147">
        <v>32671.91</v>
      </c>
      <c r="AK1530" s="147"/>
      <c r="AL1530" s="147">
        <v>32671.91</v>
      </c>
      <c r="AM1530" s="147" t="s">
        <v>7401</v>
      </c>
      <c r="AN1530" s="147" t="s">
        <v>7402</v>
      </c>
      <c r="AO1530" s="1" t="s">
        <v>7403</v>
      </c>
      <c r="AP1530" s="149"/>
    </row>
    <row r="1531" spans="1:42" ht="63.75">
      <c r="A1531" s="2">
        <v>1525</v>
      </c>
      <c r="B1531" s="145">
        <v>4988</v>
      </c>
      <c r="C1531" s="146" t="s">
        <v>7404</v>
      </c>
      <c r="D1531" s="147" t="s">
        <v>530</v>
      </c>
      <c r="E1531" s="148" t="s">
        <v>7397</v>
      </c>
      <c r="F1531" s="147" t="s">
        <v>3311</v>
      </c>
      <c r="G1531" s="148" t="s">
        <v>1716</v>
      </c>
      <c r="H1531" s="147" t="s">
        <v>142</v>
      </c>
      <c r="I1531" s="147"/>
      <c r="J1531" s="147"/>
      <c r="K1531" s="147">
        <v>46207</v>
      </c>
      <c r="L1531" s="147">
        <v>16940</v>
      </c>
      <c r="M1531" s="147">
        <v>6314.7</v>
      </c>
      <c r="N1531" s="147">
        <v>56832.3</v>
      </c>
      <c r="O1531" s="147">
        <v>4220</v>
      </c>
      <c r="P1531" s="147">
        <v>2000</v>
      </c>
      <c r="Q1531" s="147">
        <v>1000</v>
      </c>
      <c r="R1531" s="147">
        <v>145</v>
      </c>
      <c r="S1531" s="147"/>
      <c r="T1531" s="147"/>
      <c r="U1531" s="147"/>
      <c r="V1531" s="147"/>
      <c r="W1531" s="147"/>
      <c r="X1531" s="147"/>
      <c r="Y1531" s="147"/>
      <c r="Z1531" s="147">
        <f t="shared" si="23"/>
        <v>7365</v>
      </c>
      <c r="AA1531" s="147">
        <v>76826.7</v>
      </c>
      <c r="AB1531" s="147"/>
      <c r="AC1531" s="147">
        <v>48599.06</v>
      </c>
      <c r="AD1531" s="147">
        <v>0</v>
      </c>
      <c r="AE1531" s="147">
        <v>12629.4</v>
      </c>
      <c r="AF1531" s="147">
        <v>17000</v>
      </c>
      <c r="AG1531" s="147">
        <v>503.58</v>
      </c>
      <c r="AH1531" s="147">
        <v>18324.09</v>
      </c>
      <c r="AI1531" s="147">
        <v>48457.07</v>
      </c>
      <c r="AJ1531" s="147">
        <v>28369.63</v>
      </c>
      <c r="AK1531" s="147"/>
      <c r="AL1531" s="147">
        <v>28369.63</v>
      </c>
      <c r="AM1531" s="147" t="s">
        <v>7405</v>
      </c>
      <c r="AN1531" s="147" t="s">
        <v>7406</v>
      </c>
      <c r="AO1531" s="1" t="s">
        <v>7407</v>
      </c>
      <c r="AP1531" s="149"/>
    </row>
    <row r="1532" spans="1:42" ht="63.75">
      <c r="A1532" s="2">
        <v>1526</v>
      </c>
      <c r="B1532" s="145">
        <v>5115</v>
      </c>
      <c r="C1532" s="146" t="s">
        <v>1281</v>
      </c>
      <c r="D1532" s="147" t="s">
        <v>530</v>
      </c>
      <c r="E1532" s="148" t="s">
        <v>7397</v>
      </c>
      <c r="F1532" s="147" t="s">
        <v>3311</v>
      </c>
      <c r="G1532" s="148" t="s">
        <v>1777</v>
      </c>
      <c r="H1532" s="147" t="s">
        <v>145</v>
      </c>
      <c r="I1532" s="147"/>
      <c r="J1532" s="147"/>
      <c r="K1532" s="147">
        <v>52774</v>
      </c>
      <c r="L1532" s="147">
        <v>15831</v>
      </c>
      <c r="M1532" s="147">
        <v>6860.5</v>
      </c>
      <c r="N1532" s="147">
        <v>61744.5</v>
      </c>
      <c r="O1532" s="147">
        <v>4620</v>
      </c>
      <c r="P1532" s="147">
        <v>2000</v>
      </c>
      <c r="Q1532" s="147">
        <v>1000</v>
      </c>
      <c r="R1532" s="147">
        <v>172</v>
      </c>
      <c r="S1532" s="147"/>
      <c r="T1532" s="147"/>
      <c r="U1532" s="147"/>
      <c r="V1532" s="147"/>
      <c r="W1532" s="147"/>
      <c r="X1532" s="147"/>
      <c r="Y1532" s="147"/>
      <c r="Z1532" s="147">
        <f t="shared" si="23"/>
        <v>7792</v>
      </c>
      <c r="AA1532" s="147">
        <v>83257.5</v>
      </c>
      <c r="AB1532" s="147"/>
      <c r="AC1532" s="147">
        <v>54177.13</v>
      </c>
      <c r="AD1532" s="147">
        <v>0</v>
      </c>
      <c r="AE1532" s="147">
        <v>13721</v>
      </c>
      <c r="AF1532" s="147">
        <v>15000</v>
      </c>
      <c r="AG1532" s="147">
        <v>500</v>
      </c>
      <c r="AH1532" s="147">
        <v>23771.62</v>
      </c>
      <c r="AI1532" s="147">
        <v>52992.62</v>
      </c>
      <c r="AJ1532" s="147">
        <v>30264.880000000001</v>
      </c>
      <c r="AK1532" s="147"/>
      <c r="AL1532" s="147">
        <v>30264.880000000001</v>
      </c>
      <c r="AM1532" s="147" t="s">
        <v>7408</v>
      </c>
      <c r="AN1532" s="147" t="s">
        <v>7409</v>
      </c>
      <c r="AO1532" s="1" t="s">
        <v>7410</v>
      </c>
      <c r="AP1532" s="149"/>
    </row>
    <row r="1533" spans="1:42" ht="63.75">
      <c r="A1533" s="2">
        <v>1527</v>
      </c>
      <c r="B1533" s="145">
        <v>5271</v>
      </c>
      <c r="C1533" s="146" t="s">
        <v>7411</v>
      </c>
      <c r="D1533" s="147" t="s">
        <v>530</v>
      </c>
      <c r="E1533" s="148" t="s">
        <v>7397</v>
      </c>
      <c r="F1533" s="147" t="s">
        <v>3311</v>
      </c>
      <c r="G1533" s="148" t="s">
        <v>1777</v>
      </c>
      <c r="H1533" s="147" t="s">
        <v>1498</v>
      </c>
      <c r="I1533" s="147"/>
      <c r="J1533" s="147"/>
      <c r="K1533" s="147">
        <v>56787</v>
      </c>
      <c r="L1533" s="147">
        <v>17037</v>
      </c>
      <c r="M1533" s="147">
        <v>7382.4</v>
      </c>
      <c r="N1533" s="147">
        <v>66441.600000000006</v>
      </c>
      <c r="O1533" s="147">
        <v>4650</v>
      </c>
      <c r="P1533" s="147">
        <v>2000</v>
      </c>
      <c r="Q1533" s="147">
        <v>1000</v>
      </c>
      <c r="R1533" s="147"/>
      <c r="S1533" s="147">
        <v>1575</v>
      </c>
      <c r="T1533" s="147">
        <v>2700</v>
      </c>
      <c r="U1533" s="147"/>
      <c r="V1533" s="147"/>
      <c r="W1533" s="147">
        <v>8000</v>
      </c>
      <c r="X1533" s="147">
        <v>2050</v>
      </c>
      <c r="Y1533" s="147"/>
      <c r="Z1533" s="147">
        <f t="shared" si="23"/>
        <v>21975</v>
      </c>
      <c r="AA1533" s="147">
        <v>103181.4</v>
      </c>
      <c r="AB1533" s="147">
        <v>1135.74</v>
      </c>
      <c r="AC1533" s="147">
        <v>47487.38</v>
      </c>
      <c r="AD1533" s="147">
        <v>15500</v>
      </c>
      <c r="AE1533" s="147">
        <v>14764.8</v>
      </c>
      <c r="AF1533" s="147">
        <v>10000</v>
      </c>
      <c r="AG1533" s="147">
        <v>500</v>
      </c>
      <c r="AH1533" s="147">
        <v>24643.66</v>
      </c>
      <c r="AI1533" s="147">
        <v>65408.46</v>
      </c>
      <c r="AJ1533" s="147">
        <v>37772.94</v>
      </c>
      <c r="AK1533" s="147"/>
      <c r="AL1533" s="147">
        <v>37772.94</v>
      </c>
      <c r="AM1533" s="147" t="s">
        <v>7412</v>
      </c>
      <c r="AN1533" s="147" t="s">
        <v>7413</v>
      </c>
      <c r="AO1533" s="1" t="s">
        <v>7414</v>
      </c>
      <c r="AP1533" s="149" t="s">
        <v>7415</v>
      </c>
    </row>
    <row r="1534" spans="1:42" ht="63.75">
      <c r="A1534" s="2">
        <v>1528</v>
      </c>
      <c r="B1534" s="145">
        <v>5472</v>
      </c>
      <c r="C1534" s="146" t="s">
        <v>1296</v>
      </c>
      <c r="D1534" s="147" t="s">
        <v>530</v>
      </c>
      <c r="E1534" s="148" t="s">
        <v>7397</v>
      </c>
      <c r="F1534" s="147" t="s">
        <v>3311</v>
      </c>
      <c r="G1534" s="148" t="s">
        <v>1686</v>
      </c>
      <c r="H1534" s="147" t="s">
        <v>145</v>
      </c>
      <c r="I1534" s="147"/>
      <c r="J1534" s="147"/>
      <c r="K1534" s="147">
        <v>52774</v>
      </c>
      <c r="L1534" s="147">
        <v>12313</v>
      </c>
      <c r="M1534" s="147">
        <v>6508.7</v>
      </c>
      <c r="N1534" s="147">
        <v>58578.3</v>
      </c>
      <c r="O1534" s="147">
        <v>4620</v>
      </c>
      <c r="P1534" s="147">
        <v>2000</v>
      </c>
      <c r="Q1534" s="147">
        <v>1000</v>
      </c>
      <c r="R1534" s="147">
        <v>172</v>
      </c>
      <c r="S1534" s="147">
        <v>0</v>
      </c>
      <c r="T1534" s="147">
        <v>0</v>
      </c>
      <c r="U1534" s="147"/>
      <c r="V1534" s="147"/>
      <c r="W1534" s="147">
        <v>0</v>
      </c>
      <c r="X1534" s="147"/>
      <c r="Y1534" s="147"/>
      <c r="Z1534" s="147">
        <f t="shared" si="23"/>
        <v>7792</v>
      </c>
      <c r="AA1534" s="147">
        <v>79387.7</v>
      </c>
      <c r="AB1534" s="147"/>
      <c r="AC1534" s="147">
        <v>33615.42</v>
      </c>
      <c r="AD1534" s="147">
        <v>0</v>
      </c>
      <c r="AE1534" s="147">
        <v>13017.4</v>
      </c>
      <c r="AF1534" s="147">
        <v>15000</v>
      </c>
      <c r="AG1534" s="147">
        <v>500</v>
      </c>
      <c r="AH1534" s="147">
        <v>13308.9</v>
      </c>
      <c r="AI1534" s="147">
        <v>41826.300000000003</v>
      </c>
      <c r="AJ1534" s="147">
        <v>37561.4</v>
      </c>
      <c r="AK1534" s="147"/>
      <c r="AL1534" s="147">
        <v>37561.4</v>
      </c>
      <c r="AM1534" s="147" t="s">
        <v>7416</v>
      </c>
      <c r="AN1534" s="147" t="s">
        <v>7417</v>
      </c>
      <c r="AO1534" s="1" t="s">
        <v>7418</v>
      </c>
      <c r="AP1534" s="149"/>
    </row>
    <row r="1535" spans="1:42" ht="63.75">
      <c r="A1535" s="2">
        <v>1529</v>
      </c>
      <c r="B1535" s="145">
        <v>5479</v>
      </c>
      <c r="C1535" s="146" t="s">
        <v>7419</v>
      </c>
      <c r="D1535" s="147" t="s">
        <v>530</v>
      </c>
      <c r="E1535" s="148" t="s">
        <v>7397</v>
      </c>
      <c r="F1535" s="147" t="s">
        <v>3311</v>
      </c>
      <c r="G1535" s="148" t="s">
        <v>1723</v>
      </c>
      <c r="H1535" s="147" t="s">
        <v>691</v>
      </c>
      <c r="I1535" s="147"/>
      <c r="J1535" s="147"/>
      <c r="K1535" s="147">
        <v>48737</v>
      </c>
      <c r="L1535" s="147">
        <v>13000</v>
      </c>
      <c r="M1535" s="147">
        <v>6173.7</v>
      </c>
      <c r="N1535" s="147">
        <v>55563.3</v>
      </c>
      <c r="O1535" s="147">
        <v>4420</v>
      </c>
      <c r="P1535" s="147">
        <v>2000</v>
      </c>
      <c r="Q1535" s="147">
        <v>1000</v>
      </c>
      <c r="R1535" s="147">
        <v>160</v>
      </c>
      <c r="S1535" s="147">
        <v>0</v>
      </c>
      <c r="T1535" s="147"/>
      <c r="U1535" s="147"/>
      <c r="V1535" s="147"/>
      <c r="W1535" s="147"/>
      <c r="X1535" s="147"/>
      <c r="Y1535" s="147"/>
      <c r="Z1535" s="147">
        <f t="shared" si="23"/>
        <v>7580</v>
      </c>
      <c r="AA1535" s="147">
        <v>75490.7</v>
      </c>
      <c r="AB1535" s="147"/>
      <c r="AC1535" s="147">
        <v>39978.99</v>
      </c>
      <c r="AD1535" s="147">
        <v>0</v>
      </c>
      <c r="AE1535" s="147">
        <v>12347.4</v>
      </c>
      <c r="AF1535" s="147">
        <v>15000</v>
      </c>
      <c r="AG1535" s="147">
        <v>502.07</v>
      </c>
      <c r="AH1535" s="147">
        <v>14293.7</v>
      </c>
      <c r="AI1535" s="147">
        <v>42143.17</v>
      </c>
      <c r="AJ1535" s="147">
        <v>33347.53</v>
      </c>
      <c r="AK1535" s="147"/>
      <c r="AL1535" s="147">
        <v>33347.53</v>
      </c>
      <c r="AM1535" s="147" t="s">
        <v>7420</v>
      </c>
      <c r="AN1535" s="147" t="s">
        <v>7421</v>
      </c>
      <c r="AO1535" s="1" t="s">
        <v>7422</v>
      </c>
      <c r="AP1535" s="149"/>
    </row>
    <row r="1536" spans="1:42" ht="63.75">
      <c r="A1536" s="2">
        <v>1530</v>
      </c>
      <c r="B1536" s="145">
        <v>5481</v>
      </c>
      <c r="C1536" s="146" t="s">
        <v>1092</v>
      </c>
      <c r="D1536" s="147" t="s">
        <v>530</v>
      </c>
      <c r="E1536" s="148" t="s">
        <v>7397</v>
      </c>
      <c r="F1536" s="147" t="s">
        <v>3311</v>
      </c>
      <c r="G1536" s="148" t="s">
        <v>1752</v>
      </c>
      <c r="H1536" s="147" t="s">
        <v>142</v>
      </c>
      <c r="I1536" s="147"/>
      <c r="J1536" s="147"/>
      <c r="K1536" s="147">
        <v>46207</v>
      </c>
      <c r="L1536" s="147">
        <v>15400</v>
      </c>
      <c r="M1536" s="147">
        <v>6160.7</v>
      </c>
      <c r="N1536" s="147">
        <v>55446.3</v>
      </c>
      <c r="O1536" s="147">
        <v>4220</v>
      </c>
      <c r="P1536" s="147">
        <v>2000</v>
      </c>
      <c r="Q1536" s="147">
        <v>1000</v>
      </c>
      <c r="R1536" s="147">
        <v>145</v>
      </c>
      <c r="S1536" s="147"/>
      <c r="T1536" s="147"/>
      <c r="U1536" s="147"/>
      <c r="V1536" s="147"/>
      <c r="W1536" s="147"/>
      <c r="X1536" s="147"/>
      <c r="Y1536" s="147"/>
      <c r="Z1536" s="147">
        <f t="shared" si="23"/>
        <v>7365</v>
      </c>
      <c r="AA1536" s="147">
        <v>75132.7</v>
      </c>
      <c r="AB1536" s="147"/>
      <c r="AC1536" s="147">
        <v>40460.910000000003</v>
      </c>
      <c r="AD1536" s="147">
        <v>0</v>
      </c>
      <c r="AE1536" s="147">
        <v>12321.4</v>
      </c>
      <c r="AF1536" s="147">
        <v>5000</v>
      </c>
      <c r="AG1536" s="147">
        <v>497.56</v>
      </c>
      <c r="AH1536" s="147">
        <v>15772.06</v>
      </c>
      <c r="AI1536" s="147">
        <v>33591.019999999997</v>
      </c>
      <c r="AJ1536" s="147">
        <v>41541.68</v>
      </c>
      <c r="AK1536" s="147"/>
      <c r="AL1536" s="147">
        <v>41541.68</v>
      </c>
      <c r="AM1536" s="147" t="s">
        <v>7423</v>
      </c>
      <c r="AN1536" s="147" t="s">
        <v>7424</v>
      </c>
      <c r="AO1536" s="1" t="s">
        <v>7425</v>
      </c>
      <c r="AP1536" s="149"/>
    </row>
    <row r="1537" spans="1:42" ht="63.75">
      <c r="A1537" s="2">
        <v>1531</v>
      </c>
      <c r="B1537" s="145">
        <v>5513</v>
      </c>
      <c r="C1537" s="146" t="s">
        <v>7426</v>
      </c>
      <c r="D1537" s="147" t="s">
        <v>530</v>
      </c>
      <c r="E1537" s="148" t="s">
        <v>7397</v>
      </c>
      <c r="F1537" s="147" t="s">
        <v>3311</v>
      </c>
      <c r="G1537" s="148" t="s">
        <v>1723</v>
      </c>
      <c r="H1537" s="147" t="s">
        <v>691</v>
      </c>
      <c r="I1537" s="147"/>
      <c r="J1537" s="147"/>
      <c r="K1537" s="147">
        <v>48737</v>
      </c>
      <c r="L1537" s="147">
        <v>13000</v>
      </c>
      <c r="M1537" s="147">
        <v>6173.7</v>
      </c>
      <c r="N1537" s="147">
        <v>55563.3</v>
      </c>
      <c r="O1537" s="147">
        <v>4420</v>
      </c>
      <c r="P1537" s="147">
        <v>2000</v>
      </c>
      <c r="Q1537" s="147">
        <v>1000</v>
      </c>
      <c r="R1537" s="147">
        <v>160</v>
      </c>
      <c r="S1537" s="147"/>
      <c r="T1537" s="147"/>
      <c r="U1537" s="147"/>
      <c r="V1537" s="147"/>
      <c r="W1537" s="147"/>
      <c r="X1537" s="147"/>
      <c r="Y1537" s="147"/>
      <c r="Z1537" s="147">
        <f t="shared" si="23"/>
        <v>7580</v>
      </c>
      <c r="AA1537" s="147">
        <v>75490.7</v>
      </c>
      <c r="AB1537" s="147"/>
      <c r="AC1537" s="147">
        <v>52667.02</v>
      </c>
      <c r="AD1537" s="147">
        <v>0</v>
      </c>
      <c r="AE1537" s="147">
        <v>12347.4</v>
      </c>
      <c r="AF1537" s="147">
        <v>15000</v>
      </c>
      <c r="AG1537" s="147">
        <v>500.79</v>
      </c>
      <c r="AH1537" s="147">
        <v>20155.48</v>
      </c>
      <c r="AI1537" s="147">
        <v>48003.67</v>
      </c>
      <c r="AJ1537" s="147">
        <v>27487.03</v>
      </c>
      <c r="AK1537" s="147"/>
      <c r="AL1537" s="147">
        <v>27487.03</v>
      </c>
      <c r="AM1537" s="147" t="s">
        <v>7427</v>
      </c>
      <c r="AN1537" s="147" t="s">
        <v>7428</v>
      </c>
      <c r="AO1537" s="1" t="s">
        <v>7429</v>
      </c>
      <c r="AP1537" s="149"/>
    </row>
    <row r="1538" spans="1:42" ht="63.75">
      <c r="A1538" s="2">
        <v>1532</v>
      </c>
      <c r="B1538" s="145">
        <v>5534</v>
      </c>
      <c r="C1538" s="146" t="s">
        <v>7430</v>
      </c>
      <c r="D1538" s="147" t="s">
        <v>530</v>
      </c>
      <c r="E1538" s="148" t="s">
        <v>7397</v>
      </c>
      <c r="F1538" s="147" t="s">
        <v>3311</v>
      </c>
      <c r="G1538" s="148" t="s">
        <v>1723</v>
      </c>
      <c r="H1538" s="147" t="s">
        <v>691</v>
      </c>
      <c r="I1538" s="147"/>
      <c r="J1538" s="147"/>
      <c r="K1538" s="147">
        <v>48737</v>
      </c>
      <c r="L1538" s="147">
        <v>13000</v>
      </c>
      <c r="M1538" s="147">
        <v>6173.7</v>
      </c>
      <c r="N1538" s="147">
        <v>55563.3</v>
      </c>
      <c r="O1538" s="147">
        <v>4420</v>
      </c>
      <c r="P1538" s="147">
        <v>2000</v>
      </c>
      <c r="Q1538" s="147">
        <v>1000</v>
      </c>
      <c r="R1538" s="147">
        <v>160</v>
      </c>
      <c r="S1538" s="147">
        <v>0</v>
      </c>
      <c r="T1538" s="147"/>
      <c r="U1538" s="147"/>
      <c r="V1538" s="147"/>
      <c r="W1538" s="147"/>
      <c r="X1538" s="147"/>
      <c r="Y1538" s="147"/>
      <c r="Z1538" s="147">
        <f t="shared" si="23"/>
        <v>7580</v>
      </c>
      <c r="AA1538" s="147">
        <v>75490.7</v>
      </c>
      <c r="AB1538" s="147"/>
      <c r="AC1538" s="147">
        <v>46968.24</v>
      </c>
      <c r="AD1538" s="147">
        <v>0</v>
      </c>
      <c r="AE1538" s="147">
        <v>12347.4</v>
      </c>
      <c r="AF1538" s="147">
        <v>12000</v>
      </c>
      <c r="AG1538" s="147">
        <v>503.96</v>
      </c>
      <c r="AH1538" s="147">
        <v>18171.3</v>
      </c>
      <c r="AI1538" s="147">
        <v>43022.66</v>
      </c>
      <c r="AJ1538" s="147">
        <v>32468.04</v>
      </c>
      <c r="AK1538" s="147"/>
      <c r="AL1538" s="147">
        <v>32468.04</v>
      </c>
      <c r="AM1538" s="147" t="s">
        <v>7431</v>
      </c>
      <c r="AN1538" s="147" t="s">
        <v>7432</v>
      </c>
      <c r="AO1538" s="1" t="s">
        <v>7433</v>
      </c>
      <c r="AP1538" s="149"/>
    </row>
    <row r="1539" spans="1:42" ht="63.75">
      <c r="A1539" s="2">
        <v>1533</v>
      </c>
      <c r="B1539" s="145">
        <v>5786</v>
      </c>
      <c r="C1539" s="146" t="s">
        <v>7434</v>
      </c>
      <c r="D1539" s="147" t="s">
        <v>530</v>
      </c>
      <c r="E1539" s="148" t="s">
        <v>7397</v>
      </c>
      <c r="F1539" s="147" t="s">
        <v>3311</v>
      </c>
      <c r="G1539" s="148" t="s">
        <v>1716</v>
      </c>
      <c r="H1539" s="147" t="s">
        <v>144</v>
      </c>
      <c r="I1539" s="147"/>
      <c r="J1539" s="147"/>
      <c r="K1539" s="147">
        <v>35420</v>
      </c>
      <c r="L1539" s="147">
        <v>12991</v>
      </c>
      <c r="M1539" s="147">
        <v>4841.1000000000004</v>
      </c>
      <c r="N1539" s="147">
        <v>43569.9</v>
      </c>
      <c r="O1539" s="147">
        <v>3344</v>
      </c>
      <c r="P1539" s="147">
        <v>2000</v>
      </c>
      <c r="Q1539" s="147">
        <v>1000</v>
      </c>
      <c r="R1539" s="147"/>
      <c r="S1539" s="147">
        <v>771</v>
      </c>
      <c r="T1539" s="147"/>
      <c r="U1539" s="147"/>
      <c r="V1539" s="147"/>
      <c r="W1539" s="147"/>
      <c r="X1539" s="147"/>
      <c r="Y1539" s="147"/>
      <c r="Z1539" s="147">
        <f t="shared" si="23"/>
        <v>7115</v>
      </c>
      <c r="AA1539" s="147">
        <v>60367.1</v>
      </c>
      <c r="AB1539" s="147"/>
      <c r="AC1539" s="147">
        <v>30807.49</v>
      </c>
      <c r="AD1539" s="147">
        <v>0</v>
      </c>
      <c r="AE1539" s="147">
        <v>9682.2000000000007</v>
      </c>
      <c r="AF1539" s="147">
        <v>20000</v>
      </c>
      <c r="AG1539" s="147">
        <v>480.8</v>
      </c>
      <c r="AH1539" s="147">
        <v>5334.38</v>
      </c>
      <c r="AI1539" s="147">
        <v>35497.379999999997</v>
      </c>
      <c r="AJ1539" s="147">
        <v>24869.72</v>
      </c>
      <c r="AK1539" s="147"/>
      <c r="AL1539" s="147">
        <v>24869.72</v>
      </c>
      <c r="AM1539" s="147" t="s">
        <v>7435</v>
      </c>
      <c r="AN1539" s="147" t="s">
        <v>7436</v>
      </c>
      <c r="AO1539" s="1" t="s">
        <v>7437</v>
      </c>
      <c r="AP1539" s="149"/>
    </row>
    <row r="1540" spans="1:42" ht="63.75">
      <c r="A1540" s="2">
        <v>1534</v>
      </c>
      <c r="B1540" s="145">
        <v>5787</v>
      </c>
      <c r="C1540" s="146" t="s">
        <v>7438</v>
      </c>
      <c r="D1540" s="147" t="s">
        <v>530</v>
      </c>
      <c r="E1540" s="148" t="s">
        <v>7397</v>
      </c>
      <c r="F1540" s="147" t="s">
        <v>3311</v>
      </c>
      <c r="G1540" s="148" t="s">
        <v>1716</v>
      </c>
      <c r="H1540" s="147" t="s">
        <v>144</v>
      </c>
      <c r="I1540" s="147"/>
      <c r="J1540" s="147"/>
      <c r="K1540" s="147">
        <v>35420</v>
      </c>
      <c r="L1540" s="147">
        <v>12991</v>
      </c>
      <c r="M1540" s="147">
        <v>4841.1000000000004</v>
      </c>
      <c r="N1540" s="147">
        <v>43569.9</v>
      </c>
      <c r="O1540" s="147">
        <v>3344</v>
      </c>
      <c r="P1540" s="147">
        <v>2000</v>
      </c>
      <c r="Q1540" s="147">
        <v>1000</v>
      </c>
      <c r="R1540" s="147">
        <v>93</v>
      </c>
      <c r="S1540" s="147"/>
      <c r="T1540" s="147"/>
      <c r="U1540" s="147"/>
      <c r="V1540" s="147"/>
      <c r="W1540" s="147"/>
      <c r="X1540" s="147"/>
      <c r="Y1540" s="147"/>
      <c r="Z1540" s="147">
        <f t="shared" si="23"/>
        <v>6437</v>
      </c>
      <c r="AA1540" s="147">
        <v>59689.1</v>
      </c>
      <c r="AB1540" s="147"/>
      <c r="AC1540" s="147">
        <v>31619.39</v>
      </c>
      <c r="AD1540" s="147">
        <v>0</v>
      </c>
      <c r="AE1540" s="147">
        <v>9682.2000000000007</v>
      </c>
      <c r="AF1540" s="147">
        <v>12000</v>
      </c>
      <c r="AG1540" s="147">
        <v>452.34</v>
      </c>
      <c r="AH1540" s="147">
        <v>6208.58</v>
      </c>
      <c r="AI1540" s="147">
        <v>28343.119999999999</v>
      </c>
      <c r="AJ1540" s="147">
        <v>31345.98</v>
      </c>
      <c r="AK1540" s="147"/>
      <c r="AL1540" s="147">
        <v>31345.98</v>
      </c>
      <c r="AM1540" s="147" t="s">
        <v>7439</v>
      </c>
      <c r="AN1540" s="147" t="s">
        <v>7440</v>
      </c>
      <c r="AO1540" s="1" t="s">
        <v>7441</v>
      </c>
      <c r="AP1540" s="149"/>
    </row>
    <row r="1541" spans="1:42" ht="63.75">
      <c r="A1541" s="2">
        <v>1535</v>
      </c>
      <c r="B1541" s="145">
        <v>5826</v>
      </c>
      <c r="C1541" s="146" t="s">
        <v>7442</v>
      </c>
      <c r="D1541" s="147" t="s">
        <v>530</v>
      </c>
      <c r="E1541" s="148" t="s">
        <v>7397</v>
      </c>
      <c r="F1541" s="147" t="s">
        <v>3311</v>
      </c>
      <c r="G1541" s="148" t="s">
        <v>3083</v>
      </c>
      <c r="H1541" s="147" t="s">
        <v>142</v>
      </c>
      <c r="I1541" s="147"/>
      <c r="J1541" s="147"/>
      <c r="K1541" s="147">
        <v>46207</v>
      </c>
      <c r="L1541" s="147">
        <v>3080</v>
      </c>
      <c r="M1541" s="147">
        <v>4928.7</v>
      </c>
      <c r="N1541" s="147">
        <v>44358.3</v>
      </c>
      <c r="O1541" s="147">
        <v>4220</v>
      </c>
      <c r="P1541" s="147">
        <v>2000</v>
      </c>
      <c r="Q1541" s="147">
        <v>1000</v>
      </c>
      <c r="R1541" s="147">
        <v>145</v>
      </c>
      <c r="S1541" s="147"/>
      <c r="T1541" s="147"/>
      <c r="U1541" s="147"/>
      <c r="V1541" s="147"/>
      <c r="W1541" s="147"/>
      <c r="X1541" s="147"/>
      <c r="Y1541" s="147"/>
      <c r="Z1541" s="147">
        <f t="shared" si="23"/>
        <v>7365</v>
      </c>
      <c r="AA1541" s="147">
        <v>61580.7</v>
      </c>
      <c r="AB1541" s="147"/>
      <c r="AC1541" s="147">
        <v>31821.91</v>
      </c>
      <c r="AD1541" s="147">
        <v>0</v>
      </c>
      <c r="AE1541" s="147">
        <v>9857.4</v>
      </c>
      <c r="AF1541" s="147">
        <v>13500</v>
      </c>
      <c r="AG1541" s="147">
        <v>446.63</v>
      </c>
      <c r="AH1541" s="147">
        <v>6595.86</v>
      </c>
      <c r="AI1541" s="147">
        <v>30399.89</v>
      </c>
      <c r="AJ1541" s="147">
        <v>31180.81</v>
      </c>
      <c r="AK1541" s="147"/>
      <c r="AL1541" s="147">
        <v>31180.81</v>
      </c>
      <c r="AM1541" s="147" t="s">
        <v>7443</v>
      </c>
      <c r="AN1541" s="147" t="s">
        <v>7444</v>
      </c>
      <c r="AO1541" s="1" t="s">
        <v>7445</v>
      </c>
      <c r="AP1541" s="149"/>
    </row>
    <row r="1542" spans="1:42" ht="63.75">
      <c r="A1542" s="2">
        <v>1536</v>
      </c>
      <c r="B1542" s="145">
        <v>6069</v>
      </c>
      <c r="C1542" s="146" t="s">
        <v>7446</v>
      </c>
      <c r="D1542" s="147" t="s">
        <v>530</v>
      </c>
      <c r="E1542" s="148" t="s">
        <v>7397</v>
      </c>
      <c r="F1542" s="147" t="s">
        <v>3311</v>
      </c>
      <c r="G1542" s="148" t="s">
        <v>1693</v>
      </c>
      <c r="H1542" s="147" t="s">
        <v>2013</v>
      </c>
      <c r="I1542" s="147"/>
      <c r="J1542" s="147"/>
      <c r="K1542" s="147">
        <v>32902</v>
      </c>
      <c r="L1542" s="147">
        <v>6582</v>
      </c>
      <c r="M1542" s="147">
        <v>3948.4</v>
      </c>
      <c r="N1542" s="147">
        <v>35535.599999999999</v>
      </c>
      <c r="O1542" s="147">
        <v>2772</v>
      </c>
      <c r="P1542" s="147">
        <v>2000</v>
      </c>
      <c r="Q1542" s="147">
        <v>1000</v>
      </c>
      <c r="R1542" s="147">
        <v>78</v>
      </c>
      <c r="S1542" s="147"/>
      <c r="T1542" s="147"/>
      <c r="U1542" s="147"/>
      <c r="V1542" s="147"/>
      <c r="W1542" s="147"/>
      <c r="X1542" s="147"/>
      <c r="Y1542" s="147"/>
      <c r="Z1542" s="147">
        <f t="shared" si="23"/>
        <v>5850</v>
      </c>
      <c r="AA1542" s="147">
        <v>49282.400000000001</v>
      </c>
      <c r="AB1542" s="147"/>
      <c r="AC1542" s="147">
        <v>25265.51</v>
      </c>
      <c r="AD1542" s="147">
        <v>0</v>
      </c>
      <c r="AE1542" s="147">
        <v>7896.8</v>
      </c>
      <c r="AF1542" s="147">
        <v>3000</v>
      </c>
      <c r="AG1542" s="147">
        <v>430.15</v>
      </c>
      <c r="AH1542" s="147">
        <v>4433.51</v>
      </c>
      <c r="AI1542" s="147">
        <v>15760.46</v>
      </c>
      <c r="AJ1542" s="147">
        <v>33521.94</v>
      </c>
      <c r="AK1542" s="147"/>
      <c r="AL1542" s="147">
        <v>33521.94</v>
      </c>
      <c r="AM1542" s="147" t="s">
        <v>7447</v>
      </c>
      <c r="AN1542" s="147" t="s">
        <v>7448</v>
      </c>
      <c r="AO1542" s="1" t="s">
        <v>7449</v>
      </c>
      <c r="AP1542" s="149"/>
    </row>
    <row r="1543" spans="1:42" ht="63.75">
      <c r="A1543" s="2">
        <v>1537</v>
      </c>
      <c r="B1543" s="145">
        <v>6121</v>
      </c>
      <c r="C1543" s="146" t="s">
        <v>7450</v>
      </c>
      <c r="D1543" s="147" t="s">
        <v>530</v>
      </c>
      <c r="E1543" s="148" t="s">
        <v>7397</v>
      </c>
      <c r="F1543" s="147" t="s">
        <v>3311</v>
      </c>
      <c r="G1543" s="148" t="s">
        <v>1686</v>
      </c>
      <c r="H1543" s="147" t="s">
        <v>145</v>
      </c>
      <c r="I1543" s="147"/>
      <c r="J1543" s="147"/>
      <c r="K1543" s="147">
        <v>52774</v>
      </c>
      <c r="L1543" s="147">
        <v>12313</v>
      </c>
      <c r="M1543" s="147">
        <v>6508.7</v>
      </c>
      <c r="N1543" s="147">
        <v>58578.3</v>
      </c>
      <c r="O1543" s="147">
        <v>4620</v>
      </c>
      <c r="P1543" s="147">
        <v>2000</v>
      </c>
      <c r="Q1543" s="147">
        <v>1000</v>
      </c>
      <c r="R1543" s="147"/>
      <c r="S1543" s="147">
        <v>1436</v>
      </c>
      <c r="T1543" s="147"/>
      <c r="U1543" s="147"/>
      <c r="V1543" s="147"/>
      <c r="W1543" s="147"/>
      <c r="X1543" s="147"/>
      <c r="Y1543" s="147"/>
      <c r="Z1543" s="147">
        <f t="shared" ref="Z1543:Z1606" si="24">SUM(O1543:Y1543)</f>
        <v>9056</v>
      </c>
      <c r="AA1543" s="147">
        <v>80651.7</v>
      </c>
      <c r="AB1543" s="147"/>
      <c r="AC1543" s="147">
        <v>42643.92</v>
      </c>
      <c r="AD1543" s="147">
        <v>0</v>
      </c>
      <c r="AE1543" s="147">
        <v>13017.4</v>
      </c>
      <c r="AF1543" s="147">
        <v>10000</v>
      </c>
      <c r="AG1543" s="147">
        <v>500</v>
      </c>
      <c r="AH1543" s="147">
        <v>17558.509999999998</v>
      </c>
      <c r="AI1543" s="147">
        <v>41075.910000000003</v>
      </c>
      <c r="AJ1543" s="147">
        <v>39575.79</v>
      </c>
      <c r="AK1543" s="147"/>
      <c r="AL1543" s="147">
        <v>39575.79</v>
      </c>
      <c r="AM1543" s="147" t="s">
        <v>7451</v>
      </c>
      <c r="AN1543" s="147" t="s">
        <v>7452</v>
      </c>
      <c r="AO1543" s="1" t="s">
        <v>7453</v>
      </c>
      <c r="AP1543" s="149"/>
    </row>
    <row r="1544" spans="1:42" ht="63.75">
      <c r="A1544" s="2">
        <v>1538</v>
      </c>
      <c r="B1544" s="145">
        <v>6305</v>
      </c>
      <c r="C1544" s="146" t="s">
        <v>7454</v>
      </c>
      <c r="D1544" s="147" t="s">
        <v>530</v>
      </c>
      <c r="E1544" s="148" t="s">
        <v>7397</v>
      </c>
      <c r="F1544" s="147" t="s">
        <v>3311</v>
      </c>
      <c r="G1544" s="148" t="s">
        <v>2969</v>
      </c>
      <c r="H1544" s="147" t="s">
        <v>145</v>
      </c>
      <c r="I1544" s="147"/>
      <c r="J1544" s="147"/>
      <c r="K1544" s="147">
        <v>52774</v>
      </c>
      <c r="L1544" s="147">
        <v>5277</v>
      </c>
      <c r="M1544" s="147">
        <v>5805.1</v>
      </c>
      <c r="N1544" s="147">
        <v>52245.9</v>
      </c>
      <c r="O1544" s="147">
        <v>4620</v>
      </c>
      <c r="P1544" s="147">
        <v>2000</v>
      </c>
      <c r="Q1544" s="147">
        <v>1000</v>
      </c>
      <c r="R1544" s="147"/>
      <c r="S1544" s="147">
        <v>1436</v>
      </c>
      <c r="T1544" s="147"/>
      <c r="U1544" s="147"/>
      <c r="V1544" s="147"/>
      <c r="W1544" s="147"/>
      <c r="X1544" s="147"/>
      <c r="Y1544" s="147"/>
      <c r="Z1544" s="147">
        <f t="shared" si="24"/>
        <v>9056</v>
      </c>
      <c r="AA1544" s="147">
        <v>72912.100000000006</v>
      </c>
      <c r="AB1544" s="147"/>
      <c r="AC1544" s="147">
        <v>39364.83</v>
      </c>
      <c r="AD1544" s="147">
        <v>12250</v>
      </c>
      <c r="AE1544" s="147">
        <v>11610.2</v>
      </c>
      <c r="AF1544" s="147">
        <v>15000</v>
      </c>
      <c r="AG1544" s="147">
        <v>457.67</v>
      </c>
      <c r="AH1544" s="147">
        <v>12996.19</v>
      </c>
      <c r="AI1544" s="147">
        <v>52314.06</v>
      </c>
      <c r="AJ1544" s="147">
        <v>20598.04</v>
      </c>
      <c r="AK1544" s="147"/>
      <c r="AL1544" s="147">
        <v>20598.04</v>
      </c>
      <c r="AM1544" s="147" t="s">
        <v>7455</v>
      </c>
      <c r="AN1544" s="147" t="s">
        <v>7456</v>
      </c>
      <c r="AO1544" s="1" t="s">
        <v>7457</v>
      </c>
      <c r="AP1544" s="149" t="s">
        <v>7458</v>
      </c>
    </row>
    <row r="1545" spans="1:42" ht="63.75">
      <c r="A1545" s="2">
        <v>1539</v>
      </c>
      <c r="B1545" s="145">
        <v>6755</v>
      </c>
      <c r="C1545" s="146" t="s">
        <v>7459</v>
      </c>
      <c r="D1545" s="147" t="s">
        <v>530</v>
      </c>
      <c r="E1545" s="148" t="s">
        <v>7397</v>
      </c>
      <c r="F1545" s="147" t="s">
        <v>3311</v>
      </c>
      <c r="G1545" s="148" t="s">
        <v>1693</v>
      </c>
      <c r="H1545" s="147" t="s">
        <v>143</v>
      </c>
      <c r="I1545" s="147"/>
      <c r="J1545" s="147"/>
      <c r="K1545" s="147">
        <v>32902</v>
      </c>
      <c r="L1545" s="147">
        <v>6582</v>
      </c>
      <c r="M1545" s="147">
        <v>3948.4</v>
      </c>
      <c r="N1545" s="147">
        <v>35535.599999999999</v>
      </c>
      <c r="O1545" s="147">
        <v>2772</v>
      </c>
      <c r="P1545" s="147">
        <v>2000</v>
      </c>
      <c r="Q1545" s="147">
        <v>1000</v>
      </c>
      <c r="R1545" s="147"/>
      <c r="S1545" s="147">
        <v>648</v>
      </c>
      <c r="T1545" s="147"/>
      <c r="U1545" s="147"/>
      <c r="V1545" s="147"/>
      <c r="W1545" s="147"/>
      <c r="X1545" s="147"/>
      <c r="Y1545" s="147"/>
      <c r="Z1545" s="147">
        <f t="shared" si="24"/>
        <v>6420</v>
      </c>
      <c r="AA1545" s="147">
        <v>49852.4</v>
      </c>
      <c r="AB1545" s="147"/>
      <c r="AC1545" s="147">
        <v>22127.59</v>
      </c>
      <c r="AD1545" s="147">
        <v>0</v>
      </c>
      <c r="AE1545" s="147">
        <v>7896.8</v>
      </c>
      <c r="AF1545" s="147">
        <v>7000</v>
      </c>
      <c r="AG1545" s="147">
        <v>327</v>
      </c>
      <c r="AH1545" s="147">
        <v>1268.8800000000001</v>
      </c>
      <c r="AI1545" s="147">
        <v>16492.68</v>
      </c>
      <c r="AJ1545" s="147">
        <v>33359.72</v>
      </c>
      <c r="AK1545" s="147"/>
      <c r="AL1545" s="147">
        <v>33359.72</v>
      </c>
      <c r="AM1545" s="147" t="s">
        <v>7460</v>
      </c>
      <c r="AN1545" s="147" t="s">
        <v>7461</v>
      </c>
      <c r="AO1545" s="1" t="s">
        <v>7462</v>
      </c>
      <c r="AP1545" s="149"/>
    </row>
    <row r="1546" spans="1:42" ht="63.75">
      <c r="A1546" s="2">
        <v>1540</v>
      </c>
      <c r="B1546" s="145">
        <v>6773</v>
      </c>
      <c r="C1546" s="146" t="s">
        <v>7463</v>
      </c>
      <c r="D1546" s="147" t="s">
        <v>530</v>
      </c>
      <c r="E1546" s="148" t="s">
        <v>7397</v>
      </c>
      <c r="F1546" s="147" t="s">
        <v>3311</v>
      </c>
      <c r="G1546" s="148" t="s">
        <v>2181</v>
      </c>
      <c r="H1546" s="147" t="s">
        <v>142</v>
      </c>
      <c r="I1546" s="147"/>
      <c r="J1546" s="147"/>
      <c r="K1546" s="147">
        <v>46207</v>
      </c>
      <c r="L1546" s="147">
        <v>7700</v>
      </c>
      <c r="M1546" s="147">
        <v>5390.7</v>
      </c>
      <c r="N1546" s="147">
        <v>48516.3</v>
      </c>
      <c r="O1546" s="147">
        <v>4220</v>
      </c>
      <c r="P1546" s="147">
        <v>2000</v>
      </c>
      <c r="Q1546" s="147">
        <v>1000</v>
      </c>
      <c r="R1546" s="147"/>
      <c r="S1546" s="147">
        <v>1211</v>
      </c>
      <c r="T1546" s="147"/>
      <c r="U1546" s="147"/>
      <c r="V1546" s="147"/>
      <c r="W1546" s="147"/>
      <c r="X1546" s="147"/>
      <c r="Y1546" s="147"/>
      <c r="Z1546" s="147">
        <f t="shared" si="24"/>
        <v>8431</v>
      </c>
      <c r="AA1546" s="147">
        <v>67728.7</v>
      </c>
      <c r="AB1546" s="147"/>
      <c r="AC1546" s="147">
        <v>33744.6</v>
      </c>
      <c r="AD1546" s="147">
        <v>0</v>
      </c>
      <c r="AE1546" s="147">
        <v>10781.4</v>
      </c>
      <c r="AF1546" s="147">
        <v>10000</v>
      </c>
      <c r="AG1546" s="147">
        <v>484.26</v>
      </c>
      <c r="AH1546" s="147">
        <v>9231.32</v>
      </c>
      <c r="AI1546" s="147">
        <v>30496.98</v>
      </c>
      <c r="AJ1546" s="147">
        <v>37231.72</v>
      </c>
      <c r="AK1546" s="147"/>
      <c r="AL1546" s="147">
        <v>37231.72</v>
      </c>
      <c r="AM1546" s="147" t="s">
        <v>7464</v>
      </c>
      <c r="AN1546" s="147" t="s">
        <v>7465</v>
      </c>
      <c r="AO1546" s="1" t="s">
        <v>7466</v>
      </c>
      <c r="AP1546" s="149"/>
    </row>
    <row r="1547" spans="1:42" ht="63.75">
      <c r="A1547" s="2">
        <v>1541</v>
      </c>
      <c r="B1547" s="145">
        <v>7398</v>
      </c>
      <c r="C1547" s="146" t="s">
        <v>519</v>
      </c>
      <c r="D1547" s="147" t="s">
        <v>530</v>
      </c>
      <c r="E1547" s="148" t="s">
        <v>7397</v>
      </c>
      <c r="F1547" s="147" t="s">
        <v>3311</v>
      </c>
      <c r="G1547" s="148" t="s">
        <v>2989</v>
      </c>
      <c r="H1547" s="147" t="s">
        <v>615</v>
      </c>
      <c r="I1547" s="147"/>
      <c r="J1547" s="147"/>
      <c r="K1547" s="147">
        <v>43689</v>
      </c>
      <c r="L1547" s="147"/>
      <c r="M1547" s="147">
        <v>4368.8999999999996</v>
      </c>
      <c r="N1547" s="147">
        <v>39320.1</v>
      </c>
      <c r="O1547" s="147">
        <v>3850</v>
      </c>
      <c r="P1547" s="147">
        <v>2000</v>
      </c>
      <c r="Q1547" s="147">
        <v>1000</v>
      </c>
      <c r="R1547" s="147">
        <v>0</v>
      </c>
      <c r="S1547" s="147">
        <v>1100</v>
      </c>
      <c r="T1547" s="147"/>
      <c r="U1547" s="147"/>
      <c r="V1547" s="147"/>
      <c r="W1547" s="147"/>
      <c r="X1547" s="147"/>
      <c r="Y1547" s="147"/>
      <c r="Z1547" s="147">
        <f t="shared" si="24"/>
        <v>7950</v>
      </c>
      <c r="AA1547" s="147">
        <v>56007.9</v>
      </c>
      <c r="AB1547" s="147"/>
      <c r="AC1547" s="147"/>
      <c r="AD1547" s="147"/>
      <c r="AE1547" s="147">
        <v>8737.7999999999993</v>
      </c>
      <c r="AF1547" s="147">
        <v>1000</v>
      </c>
      <c r="AG1547" s="147">
        <v>416.43</v>
      </c>
      <c r="AH1547" s="147">
        <v>0</v>
      </c>
      <c r="AI1547" s="147">
        <v>10154.23</v>
      </c>
      <c r="AJ1547" s="147">
        <v>45853.67</v>
      </c>
      <c r="AK1547" s="147"/>
      <c r="AL1547" s="147">
        <v>45853.67</v>
      </c>
      <c r="AM1547" s="147" t="s">
        <v>7467</v>
      </c>
      <c r="AN1547" s="147"/>
      <c r="AO1547" s="1" t="s">
        <v>7468</v>
      </c>
      <c r="AP1547" s="149"/>
    </row>
    <row r="1548" spans="1:42" ht="63.75">
      <c r="A1548" s="2">
        <v>1542</v>
      </c>
      <c r="B1548" s="145">
        <v>7401</v>
      </c>
      <c r="C1548" s="146" t="s">
        <v>7469</v>
      </c>
      <c r="D1548" s="147" t="s">
        <v>530</v>
      </c>
      <c r="E1548" s="148" t="s">
        <v>7397</v>
      </c>
      <c r="F1548" s="147" t="s">
        <v>3311</v>
      </c>
      <c r="G1548" s="148" t="s">
        <v>2989</v>
      </c>
      <c r="H1548" s="147" t="s">
        <v>615</v>
      </c>
      <c r="I1548" s="147"/>
      <c r="J1548" s="147"/>
      <c r="K1548" s="147">
        <v>43689</v>
      </c>
      <c r="L1548" s="147"/>
      <c r="M1548" s="147">
        <v>4368.8999999999996</v>
      </c>
      <c r="N1548" s="147">
        <v>39320.1</v>
      </c>
      <c r="O1548" s="147">
        <v>3850</v>
      </c>
      <c r="P1548" s="147">
        <v>2000</v>
      </c>
      <c r="Q1548" s="147">
        <v>1000</v>
      </c>
      <c r="R1548" s="147">
        <v>0</v>
      </c>
      <c r="S1548" s="147">
        <v>1100</v>
      </c>
      <c r="T1548" s="147"/>
      <c r="U1548" s="147"/>
      <c r="V1548" s="147"/>
      <c r="W1548" s="147"/>
      <c r="X1548" s="147"/>
      <c r="Y1548" s="147"/>
      <c r="Z1548" s="147">
        <f t="shared" si="24"/>
        <v>7950</v>
      </c>
      <c r="AA1548" s="147">
        <v>56007.9</v>
      </c>
      <c r="AB1548" s="147"/>
      <c r="AC1548" s="147"/>
      <c r="AD1548" s="147"/>
      <c r="AE1548" s="147">
        <v>8737.7999999999993</v>
      </c>
      <c r="AF1548" s="147">
        <v>20000</v>
      </c>
      <c r="AG1548" s="147">
        <v>377.91</v>
      </c>
      <c r="AH1548" s="147">
        <v>0</v>
      </c>
      <c r="AI1548" s="147">
        <v>29115.71</v>
      </c>
      <c r="AJ1548" s="147">
        <v>26892.19</v>
      </c>
      <c r="AK1548" s="147"/>
      <c r="AL1548" s="147">
        <v>26892.19</v>
      </c>
      <c r="AM1548" s="147" t="s">
        <v>7470</v>
      </c>
      <c r="AN1548" s="147"/>
      <c r="AO1548" s="1" t="s">
        <v>7471</v>
      </c>
      <c r="AP1548" s="149"/>
    </row>
    <row r="1549" spans="1:42" ht="63.75">
      <c r="A1549" s="2">
        <v>1543</v>
      </c>
      <c r="B1549" s="145">
        <v>7418</v>
      </c>
      <c r="C1549" s="146" t="s">
        <v>7472</v>
      </c>
      <c r="D1549" s="147" t="s">
        <v>530</v>
      </c>
      <c r="E1549" s="148" t="s">
        <v>7397</v>
      </c>
      <c r="F1549" s="147" t="s">
        <v>3311</v>
      </c>
      <c r="G1549" s="148" t="s">
        <v>2989</v>
      </c>
      <c r="H1549" s="147" t="s">
        <v>615</v>
      </c>
      <c r="I1549" s="147"/>
      <c r="J1549" s="147"/>
      <c r="K1549" s="147">
        <v>43689</v>
      </c>
      <c r="L1549" s="147"/>
      <c r="M1549" s="147">
        <v>4368.8999999999996</v>
      </c>
      <c r="N1549" s="147">
        <v>39320.1</v>
      </c>
      <c r="O1549" s="147">
        <v>3850</v>
      </c>
      <c r="P1549" s="147">
        <v>2000</v>
      </c>
      <c r="Q1549" s="147">
        <v>1000</v>
      </c>
      <c r="R1549" s="147"/>
      <c r="S1549" s="147">
        <v>1100</v>
      </c>
      <c r="T1549" s="147"/>
      <c r="U1549" s="147"/>
      <c r="V1549" s="147"/>
      <c r="W1549" s="147"/>
      <c r="X1549" s="147"/>
      <c r="Y1549" s="147"/>
      <c r="Z1549" s="147">
        <f t="shared" si="24"/>
        <v>7950</v>
      </c>
      <c r="AA1549" s="147">
        <v>56007.9</v>
      </c>
      <c r="AB1549" s="147"/>
      <c r="AC1549" s="147"/>
      <c r="AD1549" s="147"/>
      <c r="AE1549" s="147">
        <v>8737.7999999999993</v>
      </c>
      <c r="AF1549" s="147">
        <v>0</v>
      </c>
      <c r="AG1549" s="147">
        <v>425.43</v>
      </c>
      <c r="AH1549" s="147">
        <v>0</v>
      </c>
      <c r="AI1549" s="147">
        <v>9163.23</v>
      </c>
      <c r="AJ1549" s="147">
        <v>46844.67</v>
      </c>
      <c r="AK1549" s="147"/>
      <c r="AL1549" s="147">
        <v>46844.67</v>
      </c>
      <c r="AM1549" s="147" t="s">
        <v>7473</v>
      </c>
      <c r="AN1549" s="147"/>
      <c r="AO1549" s="1">
        <v>0</v>
      </c>
      <c r="AP1549" s="149"/>
    </row>
    <row r="1550" spans="1:42" ht="63.75">
      <c r="A1550" s="2">
        <v>1544</v>
      </c>
      <c r="B1550" s="145">
        <v>90104</v>
      </c>
      <c r="C1550" s="146" t="s">
        <v>7474</v>
      </c>
      <c r="D1550" s="147" t="s">
        <v>530</v>
      </c>
      <c r="E1550" s="148" t="s">
        <v>7397</v>
      </c>
      <c r="F1550" s="147" t="s">
        <v>3311</v>
      </c>
      <c r="G1550" s="148"/>
      <c r="H1550" s="147" t="s">
        <v>2911</v>
      </c>
      <c r="I1550" s="147"/>
      <c r="J1550" s="147"/>
      <c r="K1550" s="147">
        <v>28417</v>
      </c>
      <c r="L1550" s="147"/>
      <c r="M1550" s="147">
        <v>0</v>
      </c>
      <c r="N1550" s="147">
        <v>28417</v>
      </c>
      <c r="O1550" s="147"/>
      <c r="P1550" s="147">
        <v>2000</v>
      </c>
      <c r="Q1550" s="147">
        <v>1000</v>
      </c>
      <c r="R1550" s="147"/>
      <c r="S1550" s="147"/>
      <c r="T1550" s="147"/>
      <c r="U1550" s="147"/>
      <c r="V1550" s="147">
        <v>0</v>
      </c>
      <c r="W1550" s="147"/>
      <c r="X1550" s="147"/>
      <c r="Y1550" s="147"/>
      <c r="Z1550" s="147">
        <f t="shared" si="24"/>
        <v>3000</v>
      </c>
      <c r="AA1550" s="147">
        <v>31417</v>
      </c>
      <c r="AB1550" s="147"/>
      <c r="AC1550" s="147"/>
      <c r="AD1550" s="147">
        <v>0</v>
      </c>
      <c r="AE1550" s="147">
        <v>0</v>
      </c>
      <c r="AF1550" s="147">
        <v>0</v>
      </c>
      <c r="AG1550" s="147">
        <v>314.17</v>
      </c>
      <c r="AH1550" s="147">
        <v>0</v>
      </c>
      <c r="AI1550" s="147">
        <v>314.17</v>
      </c>
      <c r="AJ1550" s="147">
        <v>31102.83</v>
      </c>
      <c r="AK1550" s="147"/>
      <c r="AL1550" s="147">
        <v>31102.83</v>
      </c>
      <c r="AM1550" s="147" t="s">
        <v>7475</v>
      </c>
      <c r="AN1550" s="147"/>
      <c r="AO1550" s="1">
        <v>0</v>
      </c>
      <c r="AP1550" s="149"/>
    </row>
    <row r="1551" spans="1:42" ht="63.75">
      <c r="A1551" s="2">
        <v>1545</v>
      </c>
      <c r="B1551" s="145">
        <v>90105</v>
      </c>
      <c r="C1551" s="146" t="s">
        <v>7476</v>
      </c>
      <c r="D1551" s="147" t="s">
        <v>530</v>
      </c>
      <c r="E1551" s="148" t="s">
        <v>7397</v>
      </c>
      <c r="F1551" s="147" t="s">
        <v>3311</v>
      </c>
      <c r="G1551" s="148"/>
      <c r="H1551" s="147" t="s">
        <v>3233</v>
      </c>
      <c r="I1551" s="147"/>
      <c r="J1551" s="147"/>
      <c r="K1551" s="147">
        <v>24702</v>
      </c>
      <c r="L1551" s="147"/>
      <c r="M1551" s="147">
        <v>0</v>
      </c>
      <c r="N1551" s="147">
        <v>24702</v>
      </c>
      <c r="O1551" s="147"/>
      <c r="P1551" s="147">
        <v>2000</v>
      </c>
      <c r="Q1551" s="147">
        <v>1000</v>
      </c>
      <c r="R1551" s="147"/>
      <c r="S1551" s="147"/>
      <c r="T1551" s="147"/>
      <c r="U1551" s="147"/>
      <c r="V1551" s="147">
        <v>0</v>
      </c>
      <c r="W1551" s="147"/>
      <c r="X1551" s="147"/>
      <c r="Y1551" s="147"/>
      <c r="Z1551" s="147">
        <f t="shared" si="24"/>
        <v>3000</v>
      </c>
      <c r="AA1551" s="147">
        <v>27702</v>
      </c>
      <c r="AB1551" s="147"/>
      <c r="AC1551" s="147"/>
      <c r="AD1551" s="147">
        <v>0</v>
      </c>
      <c r="AE1551" s="147">
        <v>0</v>
      </c>
      <c r="AF1551" s="147">
        <v>0</v>
      </c>
      <c r="AG1551" s="147">
        <v>277.02</v>
      </c>
      <c r="AH1551" s="147">
        <v>0</v>
      </c>
      <c r="AI1551" s="147">
        <v>277.02</v>
      </c>
      <c r="AJ1551" s="147">
        <v>27424.98</v>
      </c>
      <c r="AK1551" s="147"/>
      <c r="AL1551" s="147">
        <v>27424.98</v>
      </c>
      <c r="AM1551" s="147" t="s">
        <v>7477</v>
      </c>
      <c r="AN1551" s="147"/>
      <c r="AO1551" s="1">
        <v>0</v>
      </c>
      <c r="AP1551" s="149"/>
    </row>
    <row r="1552" spans="1:42" ht="63.75">
      <c r="A1552" s="2">
        <v>1546</v>
      </c>
      <c r="B1552" s="145">
        <v>90107</v>
      </c>
      <c r="C1552" s="146" t="s">
        <v>7478</v>
      </c>
      <c r="D1552" s="147" t="s">
        <v>530</v>
      </c>
      <c r="E1552" s="148" t="s">
        <v>7397</v>
      </c>
      <c r="F1552" s="147" t="s">
        <v>3311</v>
      </c>
      <c r="G1552" s="148"/>
      <c r="H1552" s="147" t="s">
        <v>3533</v>
      </c>
      <c r="I1552" s="147"/>
      <c r="J1552" s="147"/>
      <c r="K1552" s="147">
        <v>27612</v>
      </c>
      <c r="L1552" s="147"/>
      <c r="M1552" s="147">
        <v>0</v>
      </c>
      <c r="N1552" s="147">
        <v>27612</v>
      </c>
      <c r="O1552" s="147"/>
      <c r="P1552" s="147">
        <v>2000</v>
      </c>
      <c r="Q1552" s="147">
        <v>1000</v>
      </c>
      <c r="R1552" s="147"/>
      <c r="S1552" s="147"/>
      <c r="T1552" s="147"/>
      <c r="U1552" s="147"/>
      <c r="V1552" s="147">
        <v>0</v>
      </c>
      <c r="W1552" s="147"/>
      <c r="X1552" s="147"/>
      <c r="Y1552" s="147"/>
      <c r="Z1552" s="147">
        <f t="shared" si="24"/>
        <v>3000</v>
      </c>
      <c r="AA1552" s="147">
        <v>30612</v>
      </c>
      <c r="AB1552" s="147"/>
      <c r="AC1552" s="147"/>
      <c r="AD1552" s="147">
        <v>0</v>
      </c>
      <c r="AE1552" s="147">
        <v>0</v>
      </c>
      <c r="AF1552" s="147">
        <v>0</v>
      </c>
      <c r="AG1552" s="147">
        <v>306.12</v>
      </c>
      <c r="AH1552" s="147">
        <v>0</v>
      </c>
      <c r="AI1552" s="147">
        <v>306.12</v>
      </c>
      <c r="AJ1552" s="147">
        <v>30305.88</v>
      </c>
      <c r="AK1552" s="147"/>
      <c r="AL1552" s="147">
        <v>30305.88</v>
      </c>
      <c r="AM1552" s="147" t="s">
        <v>7479</v>
      </c>
      <c r="AN1552" s="147"/>
      <c r="AO1552" s="1">
        <v>0</v>
      </c>
      <c r="AP1552" s="149"/>
    </row>
    <row r="1553" spans="1:42" ht="63.75">
      <c r="A1553" s="2">
        <v>1547</v>
      </c>
      <c r="B1553" s="145">
        <v>90108</v>
      </c>
      <c r="C1553" s="146" t="s">
        <v>7480</v>
      </c>
      <c r="D1553" s="147" t="s">
        <v>530</v>
      </c>
      <c r="E1553" s="148" t="s">
        <v>7397</v>
      </c>
      <c r="F1553" s="147" t="s">
        <v>3311</v>
      </c>
      <c r="G1553" s="148"/>
      <c r="H1553" s="147" t="s">
        <v>3533</v>
      </c>
      <c r="I1553" s="147"/>
      <c r="J1553" s="147"/>
      <c r="K1553" s="147">
        <v>27612</v>
      </c>
      <c r="L1553" s="147"/>
      <c r="M1553" s="147">
        <v>0</v>
      </c>
      <c r="N1553" s="147">
        <v>27612</v>
      </c>
      <c r="O1553" s="147"/>
      <c r="P1553" s="147">
        <v>2000</v>
      </c>
      <c r="Q1553" s="147">
        <v>1000</v>
      </c>
      <c r="R1553" s="147"/>
      <c r="S1553" s="147"/>
      <c r="T1553" s="147"/>
      <c r="U1553" s="147"/>
      <c r="V1553" s="147">
        <v>0</v>
      </c>
      <c r="W1553" s="147"/>
      <c r="X1553" s="147"/>
      <c r="Y1553" s="147"/>
      <c r="Z1553" s="147">
        <f t="shared" si="24"/>
        <v>3000</v>
      </c>
      <c r="AA1553" s="147">
        <v>30612</v>
      </c>
      <c r="AB1553" s="147"/>
      <c r="AC1553" s="147"/>
      <c r="AD1553" s="147">
        <v>0</v>
      </c>
      <c r="AE1553" s="147">
        <v>0</v>
      </c>
      <c r="AF1553" s="147">
        <v>0</v>
      </c>
      <c r="AG1553" s="147">
        <v>306.12</v>
      </c>
      <c r="AH1553" s="147">
        <v>0</v>
      </c>
      <c r="AI1553" s="147">
        <v>306.12</v>
      </c>
      <c r="AJ1553" s="147">
        <v>30305.88</v>
      </c>
      <c r="AK1553" s="147"/>
      <c r="AL1553" s="147">
        <v>30305.88</v>
      </c>
      <c r="AM1553" s="147" t="s">
        <v>7481</v>
      </c>
      <c r="AN1553" s="147"/>
      <c r="AO1553" s="1">
        <v>0</v>
      </c>
      <c r="AP1553" s="149"/>
    </row>
    <row r="1554" spans="1:42" ht="38.25">
      <c r="A1554" s="2">
        <v>1548</v>
      </c>
      <c r="B1554" s="145">
        <v>5157</v>
      </c>
      <c r="C1554" s="146" t="s">
        <v>1307</v>
      </c>
      <c r="D1554" s="147" t="s">
        <v>604</v>
      </c>
      <c r="E1554" s="148" t="s">
        <v>7482</v>
      </c>
      <c r="F1554" s="147" t="s">
        <v>3311</v>
      </c>
      <c r="G1554" s="148" t="s">
        <v>1723</v>
      </c>
      <c r="H1554" s="147" t="s">
        <v>145</v>
      </c>
      <c r="I1554" s="147"/>
      <c r="J1554" s="147"/>
      <c r="K1554" s="147">
        <v>52774</v>
      </c>
      <c r="L1554" s="147">
        <v>14072</v>
      </c>
      <c r="M1554" s="147">
        <v>6684.6</v>
      </c>
      <c r="N1554" s="147">
        <v>60161.4</v>
      </c>
      <c r="O1554" s="147">
        <v>4620</v>
      </c>
      <c r="P1554" s="147">
        <v>2000</v>
      </c>
      <c r="Q1554" s="147">
        <v>1000</v>
      </c>
      <c r="R1554" s="147"/>
      <c r="S1554" s="147">
        <v>2987</v>
      </c>
      <c r="T1554" s="147">
        <v>2400</v>
      </c>
      <c r="U1554" s="147"/>
      <c r="V1554" s="147"/>
      <c r="W1554" s="147">
        <v>6000</v>
      </c>
      <c r="X1554" s="147"/>
      <c r="Y1554" s="147"/>
      <c r="Z1554" s="147">
        <f t="shared" si="24"/>
        <v>19007</v>
      </c>
      <c r="AA1554" s="147">
        <v>92537.600000000006</v>
      </c>
      <c r="AB1554" s="147">
        <v>1055.48</v>
      </c>
      <c r="AC1554" s="147">
        <v>55555.68</v>
      </c>
      <c r="AD1554" s="147">
        <v>0</v>
      </c>
      <c r="AE1554" s="147">
        <v>13369.2</v>
      </c>
      <c r="AF1554" s="147">
        <v>17000</v>
      </c>
      <c r="AG1554" s="147">
        <v>500</v>
      </c>
      <c r="AH1554" s="147">
        <v>28115.56</v>
      </c>
      <c r="AI1554" s="147">
        <v>58984.76</v>
      </c>
      <c r="AJ1554" s="147">
        <v>33552.839999999997</v>
      </c>
      <c r="AK1554" s="147"/>
      <c r="AL1554" s="147">
        <v>33552.839999999997</v>
      </c>
      <c r="AM1554" s="147" t="s">
        <v>7483</v>
      </c>
      <c r="AN1554" s="147" t="s">
        <v>7484</v>
      </c>
      <c r="AO1554" s="1" t="s">
        <v>7485</v>
      </c>
      <c r="AP1554" s="149"/>
    </row>
    <row r="1555" spans="1:42" ht="38.25">
      <c r="A1555" s="2">
        <v>1549</v>
      </c>
      <c r="B1555" s="145">
        <v>5491</v>
      </c>
      <c r="C1555" s="146" t="s">
        <v>7486</v>
      </c>
      <c r="D1555" s="147" t="s">
        <v>604</v>
      </c>
      <c r="E1555" s="148" t="s">
        <v>7482</v>
      </c>
      <c r="F1555" s="147" t="s">
        <v>3311</v>
      </c>
      <c r="G1555" s="148" t="s">
        <v>1752</v>
      </c>
      <c r="H1555" s="147" t="s">
        <v>142</v>
      </c>
      <c r="I1555" s="147"/>
      <c r="J1555" s="147"/>
      <c r="K1555" s="147">
        <v>46207</v>
      </c>
      <c r="L1555" s="147">
        <v>15400</v>
      </c>
      <c r="M1555" s="147">
        <v>6160.7</v>
      </c>
      <c r="N1555" s="147">
        <v>55446.3</v>
      </c>
      <c r="O1555" s="147">
        <v>4220</v>
      </c>
      <c r="P1555" s="147">
        <v>2000</v>
      </c>
      <c r="Q1555" s="147">
        <v>1000</v>
      </c>
      <c r="R1555" s="147"/>
      <c r="S1555" s="147">
        <v>2519</v>
      </c>
      <c r="T1555" s="147"/>
      <c r="U1555" s="147"/>
      <c r="V1555" s="147"/>
      <c r="W1555" s="147"/>
      <c r="X1555" s="147"/>
      <c r="Y1555" s="147"/>
      <c r="Z1555" s="147">
        <f t="shared" si="24"/>
        <v>9739</v>
      </c>
      <c r="AA1555" s="147">
        <v>77506.7</v>
      </c>
      <c r="AB1555" s="147"/>
      <c r="AC1555" s="147">
        <v>39139.279999999999</v>
      </c>
      <c r="AD1555" s="147">
        <v>0</v>
      </c>
      <c r="AE1555" s="147">
        <v>12321.4</v>
      </c>
      <c r="AF1555" s="147">
        <v>15000</v>
      </c>
      <c r="AG1555" s="147">
        <v>503.95</v>
      </c>
      <c r="AH1555" s="147">
        <v>14412.65</v>
      </c>
      <c r="AI1555" s="147">
        <v>42238</v>
      </c>
      <c r="AJ1555" s="147">
        <v>35268.699999999997</v>
      </c>
      <c r="AK1555" s="147"/>
      <c r="AL1555" s="147">
        <v>35268.699999999997</v>
      </c>
      <c r="AM1555" s="147" t="s">
        <v>7487</v>
      </c>
      <c r="AN1555" s="147" t="s">
        <v>7488</v>
      </c>
      <c r="AO1555" s="1" t="s">
        <v>7489</v>
      </c>
      <c r="AP1555" s="149"/>
    </row>
    <row r="1556" spans="1:42" ht="38.25">
      <c r="A1556" s="2">
        <v>1550</v>
      </c>
      <c r="B1556" s="145">
        <v>6418</v>
      </c>
      <c r="C1556" s="146" t="s">
        <v>7490</v>
      </c>
      <c r="D1556" s="147" t="s">
        <v>604</v>
      </c>
      <c r="E1556" s="148" t="s">
        <v>7482</v>
      </c>
      <c r="F1556" s="147" t="s">
        <v>3311</v>
      </c>
      <c r="G1556" s="148" t="s">
        <v>2969</v>
      </c>
      <c r="H1556" s="147" t="s">
        <v>615</v>
      </c>
      <c r="I1556" s="147"/>
      <c r="J1556" s="147"/>
      <c r="K1556" s="147">
        <v>43689</v>
      </c>
      <c r="L1556" s="147">
        <v>4368</v>
      </c>
      <c r="M1556" s="147">
        <v>4805.7</v>
      </c>
      <c r="N1556" s="147">
        <v>43251.3</v>
      </c>
      <c r="O1556" s="147">
        <v>3850</v>
      </c>
      <c r="P1556" s="147">
        <v>2000</v>
      </c>
      <c r="Q1556" s="147">
        <v>1000</v>
      </c>
      <c r="R1556" s="147">
        <v>222.26</v>
      </c>
      <c r="S1556" s="147">
        <v>177.42</v>
      </c>
      <c r="T1556" s="147"/>
      <c r="U1556" s="147"/>
      <c r="V1556" s="147"/>
      <c r="W1556" s="147"/>
      <c r="X1556" s="147"/>
      <c r="Y1556" s="147"/>
      <c r="Z1556" s="147">
        <f t="shared" si="24"/>
        <v>7249.68</v>
      </c>
      <c r="AA1556" s="147">
        <v>60112.38</v>
      </c>
      <c r="AB1556" s="147"/>
      <c r="AC1556" s="147">
        <v>29872.240000000002</v>
      </c>
      <c r="AD1556" s="147">
        <v>0</v>
      </c>
      <c r="AE1556" s="147">
        <v>9611.4</v>
      </c>
      <c r="AF1556" s="147">
        <v>10000</v>
      </c>
      <c r="AG1556" s="147">
        <v>431.55</v>
      </c>
      <c r="AH1556" s="147">
        <v>5848.3</v>
      </c>
      <c r="AI1556" s="147">
        <v>25891.25</v>
      </c>
      <c r="AJ1556" s="147">
        <v>34221.129999999997</v>
      </c>
      <c r="AK1556" s="147"/>
      <c r="AL1556" s="147">
        <v>34221.129999999997</v>
      </c>
      <c r="AM1556" s="147" t="s">
        <v>7491</v>
      </c>
      <c r="AN1556" s="147" t="s">
        <v>7492</v>
      </c>
      <c r="AO1556" s="1" t="s">
        <v>7493</v>
      </c>
      <c r="AP1556" s="149"/>
    </row>
    <row r="1557" spans="1:42" ht="38.25">
      <c r="A1557" s="2">
        <v>1551</v>
      </c>
      <c r="B1557" s="145">
        <v>7270</v>
      </c>
      <c r="C1557" s="146" t="s">
        <v>603</v>
      </c>
      <c r="D1557" s="147" t="s">
        <v>604</v>
      </c>
      <c r="E1557" s="148" t="s">
        <v>7482</v>
      </c>
      <c r="F1557" s="147" t="s">
        <v>3311</v>
      </c>
      <c r="G1557" s="148" t="s">
        <v>3742</v>
      </c>
      <c r="H1557" s="147" t="s">
        <v>143</v>
      </c>
      <c r="I1557" s="147"/>
      <c r="J1557" s="147"/>
      <c r="K1557" s="147">
        <v>32902</v>
      </c>
      <c r="L1557" s="147">
        <v>1097</v>
      </c>
      <c r="M1557" s="147">
        <v>3399.9</v>
      </c>
      <c r="N1557" s="147">
        <v>30599.1</v>
      </c>
      <c r="O1557" s="147">
        <v>2772</v>
      </c>
      <c r="P1557" s="147">
        <v>2000</v>
      </c>
      <c r="Q1557" s="147">
        <v>1000</v>
      </c>
      <c r="R1557" s="147"/>
      <c r="S1557" s="147">
        <v>1348</v>
      </c>
      <c r="T1557" s="147"/>
      <c r="U1557" s="147"/>
      <c r="V1557" s="147"/>
      <c r="W1557" s="147"/>
      <c r="X1557" s="147"/>
      <c r="Y1557" s="147"/>
      <c r="Z1557" s="147">
        <f t="shared" si="24"/>
        <v>7120</v>
      </c>
      <c r="AA1557" s="147">
        <v>44518.9</v>
      </c>
      <c r="AB1557" s="147"/>
      <c r="AC1557" s="147"/>
      <c r="AD1557" s="147"/>
      <c r="AE1557" s="147">
        <v>6799.8</v>
      </c>
      <c r="AF1557" s="147">
        <v>0</v>
      </c>
      <c r="AG1557" s="147">
        <v>377.19</v>
      </c>
      <c r="AH1557" s="147">
        <v>0</v>
      </c>
      <c r="AI1557" s="147">
        <v>7176.99</v>
      </c>
      <c r="AJ1557" s="147">
        <v>37341.910000000003</v>
      </c>
      <c r="AK1557" s="147"/>
      <c r="AL1557" s="147">
        <v>37341.910000000003</v>
      </c>
      <c r="AM1557" s="147" t="s">
        <v>7494</v>
      </c>
      <c r="AN1557" s="147"/>
      <c r="AO1557" s="1">
        <v>0</v>
      </c>
      <c r="AP1557" s="149"/>
    </row>
    <row r="1558" spans="1:42" ht="38.25">
      <c r="A1558" s="2">
        <v>1552</v>
      </c>
      <c r="B1558" s="145">
        <v>7296</v>
      </c>
      <c r="C1558" s="146" t="s">
        <v>777</v>
      </c>
      <c r="D1558" s="147" t="s">
        <v>604</v>
      </c>
      <c r="E1558" s="148" t="s">
        <v>7482</v>
      </c>
      <c r="F1558" s="147" t="s">
        <v>3311</v>
      </c>
      <c r="G1558" s="148" t="s">
        <v>3742</v>
      </c>
      <c r="H1558" s="147" t="s">
        <v>143</v>
      </c>
      <c r="I1558" s="147"/>
      <c r="J1558" s="147"/>
      <c r="K1558" s="147">
        <v>32902</v>
      </c>
      <c r="L1558" s="147">
        <v>1097</v>
      </c>
      <c r="M1558" s="147">
        <v>3399.9</v>
      </c>
      <c r="N1558" s="147">
        <v>30599.1</v>
      </c>
      <c r="O1558" s="147">
        <v>2772</v>
      </c>
      <c r="P1558" s="147">
        <v>2000</v>
      </c>
      <c r="Q1558" s="147">
        <v>1000</v>
      </c>
      <c r="R1558" s="147"/>
      <c r="S1558" s="147">
        <v>1348</v>
      </c>
      <c r="T1558" s="147"/>
      <c r="U1558" s="147"/>
      <c r="V1558" s="147"/>
      <c r="W1558" s="147"/>
      <c r="X1558" s="147"/>
      <c r="Y1558" s="147"/>
      <c r="Z1558" s="147">
        <f t="shared" si="24"/>
        <v>7120</v>
      </c>
      <c r="AA1558" s="147">
        <v>44518.9</v>
      </c>
      <c r="AB1558" s="147"/>
      <c r="AC1558" s="147"/>
      <c r="AD1558" s="147"/>
      <c r="AE1558" s="147">
        <v>6799.8</v>
      </c>
      <c r="AF1558" s="147">
        <v>0</v>
      </c>
      <c r="AG1558" s="147">
        <v>377.19</v>
      </c>
      <c r="AH1558" s="147">
        <v>0</v>
      </c>
      <c r="AI1558" s="147">
        <v>7176.99</v>
      </c>
      <c r="AJ1558" s="147">
        <v>37341.910000000003</v>
      </c>
      <c r="AK1558" s="147"/>
      <c r="AL1558" s="147">
        <v>37341.910000000003</v>
      </c>
      <c r="AM1558" s="147" t="s">
        <v>7495</v>
      </c>
      <c r="AN1558" s="147"/>
      <c r="AO1558" s="1">
        <v>0</v>
      </c>
      <c r="AP1558" s="149"/>
    </row>
    <row r="1559" spans="1:42" ht="38.25">
      <c r="A1559" s="2">
        <v>1553</v>
      </c>
      <c r="B1559" s="145">
        <v>7420</v>
      </c>
      <c r="C1559" s="146" t="s">
        <v>1038</v>
      </c>
      <c r="D1559" s="147" t="s">
        <v>604</v>
      </c>
      <c r="E1559" s="148" t="s">
        <v>7482</v>
      </c>
      <c r="F1559" s="147" t="s">
        <v>3311</v>
      </c>
      <c r="G1559" s="148" t="s">
        <v>2989</v>
      </c>
      <c r="H1559" s="147" t="s">
        <v>615</v>
      </c>
      <c r="I1559" s="147"/>
      <c r="J1559" s="147"/>
      <c r="K1559" s="147">
        <v>43689</v>
      </c>
      <c r="L1559" s="147"/>
      <c r="M1559" s="147">
        <v>4368.8999999999996</v>
      </c>
      <c r="N1559" s="147">
        <v>39320.1</v>
      </c>
      <c r="O1559" s="147">
        <v>3850</v>
      </c>
      <c r="P1559" s="147">
        <v>2000</v>
      </c>
      <c r="Q1559" s="147">
        <v>1000</v>
      </c>
      <c r="R1559" s="147">
        <v>0</v>
      </c>
      <c r="S1559" s="147">
        <v>2285</v>
      </c>
      <c r="T1559" s="147"/>
      <c r="U1559" s="147"/>
      <c r="V1559" s="147"/>
      <c r="W1559" s="147"/>
      <c r="X1559" s="147"/>
      <c r="Y1559" s="147"/>
      <c r="Z1559" s="147">
        <f t="shared" si="24"/>
        <v>9135</v>
      </c>
      <c r="AA1559" s="147">
        <v>57192.9</v>
      </c>
      <c r="AB1559" s="147"/>
      <c r="AC1559" s="147"/>
      <c r="AD1559" s="147"/>
      <c r="AE1559" s="147">
        <v>8737.7999999999993</v>
      </c>
      <c r="AF1559" s="147">
        <v>1000</v>
      </c>
      <c r="AG1559" s="147">
        <v>551.98</v>
      </c>
      <c r="AH1559" s="147">
        <v>0</v>
      </c>
      <c r="AI1559" s="147">
        <v>10289.780000000001</v>
      </c>
      <c r="AJ1559" s="147">
        <v>46903.12</v>
      </c>
      <c r="AK1559" s="147"/>
      <c r="AL1559" s="147">
        <v>46903.12</v>
      </c>
      <c r="AM1559" s="147" t="s">
        <v>7496</v>
      </c>
      <c r="AN1559" s="147"/>
      <c r="AO1559" s="1" t="s">
        <v>7497</v>
      </c>
      <c r="AP1559" s="149"/>
    </row>
    <row r="1560" spans="1:42" ht="38.25">
      <c r="A1560" s="2">
        <v>1554</v>
      </c>
      <c r="B1560" s="145">
        <v>7510</v>
      </c>
      <c r="C1560" s="146" t="s">
        <v>1039</v>
      </c>
      <c r="D1560" s="147" t="s">
        <v>604</v>
      </c>
      <c r="E1560" s="148" t="s">
        <v>7482</v>
      </c>
      <c r="F1560" s="147" t="s">
        <v>3311</v>
      </c>
      <c r="G1560" s="148" t="s">
        <v>2989</v>
      </c>
      <c r="H1560" s="147" t="s">
        <v>144</v>
      </c>
      <c r="I1560" s="147"/>
      <c r="J1560" s="147"/>
      <c r="K1560" s="147">
        <v>35420</v>
      </c>
      <c r="L1560" s="147"/>
      <c r="M1560" s="147">
        <v>3542</v>
      </c>
      <c r="N1560" s="147">
        <v>31878</v>
      </c>
      <c r="O1560" s="147">
        <v>3344</v>
      </c>
      <c r="P1560" s="147">
        <v>2000</v>
      </c>
      <c r="Q1560" s="147">
        <v>1000</v>
      </c>
      <c r="R1560" s="147">
        <v>185</v>
      </c>
      <c r="S1560" s="147"/>
      <c r="T1560" s="147"/>
      <c r="U1560" s="147"/>
      <c r="V1560" s="147"/>
      <c r="W1560" s="147"/>
      <c r="X1560" s="147"/>
      <c r="Y1560" s="147"/>
      <c r="Z1560" s="147">
        <f t="shared" si="24"/>
        <v>6529</v>
      </c>
      <c r="AA1560" s="147">
        <v>45491</v>
      </c>
      <c r="AB1560" s="147"/>
      <c r="AC1560" s="147"/>
      <c r="AD1560" s="147"/>
      <c r="AE1560" s="147">
        <v>7084</v>
      </c>
      <c r="AF1560" s="147">
        <v>0</v>
      </c>
      <c r="AG1560" s="147">
        <v>391.75</v>
      </c>
      <c r="AH1560" s="147">
        <v>0</v>
      </c>
      <c r="AI1560" s="147">
        <v>7475.75</v>
      </c>
      <c r="AJ1560" s="147">
        <v>38015.25</v>
      </c>
      <c r="AK1560" s="147"/>
      <c r="AL1560" s="147">
        <v>38015.25</v>
      </c>
      <c r="AM1560" s="147" t="s">
        <v>7498</v>
      </c>
      <c r="AN1560" s="147"/>
      <c r="AO1560" s="1">
        <v>0</v>
      </c>
      <c r="AP1560" s="149"/>
    </row>
    <row r="1561" spans="1:42" ht="38.25">
      <c r="A1561" s="2">
        <v>1555</v>
      </c>
      <c r="B1561" s="145">
        <v>4943</v>
      </c>
      <c r="C1561" s="146" t="s">
        <v>1290</v>
      </c>
      <c r="D1561" s="147" t="s">
        <v>779</v>
      </c>
      <c r="E1561" s="148" t="s">
        <v>7499</v>
      </c>
      <c r="F1561" s="147" t="s">
        <v>3311</v>
      </c>
      <c r="G1561" s="148" t="s">
        <v>1777</v>
      </c>
      <c r="H1561" s="147" t="s">
        <v>142</v>
      </c>
      <c r="I1561" s="147"/>
      <c r="J1561" s="147"/>
      <c r="K1561" s="147">
        <v>46207</v>
      </c>
      <c r="L1561" s="147">
        <v>13860</v>
      </c>
      <c r="M1561" s="147">
        <v>6006.7</v>
      </c>
      <c r="N1561" s="147">
        <v>54060.3</v>
      </c>
      <c r="O1561" s="147">
        <v>4220</v>
      </c>
      <c r="P1561" s="147">
        <v>2000</v>
      </c>
      <c r="Q1561" s="147">
        <v>1000</v>
      </c>
      <c r="R1561" s="147"/>
      <c r="S1561" s="147">
        <v>2519</v>
      </c>
      <c r="T1561" s="147">
        <v>2100</v>
      </c>
      <c r="U1561" s="147"/>
      <c r="V1561" s="147"/>
      <c r="W1561" s="147">
        <v>4000</v>
      </c>
      <c r="X1561" s="147"/>
      <c r="Y1561" s="147"/>
      <c r="Z1561" s="147">
        <f t="shared" si="24"/>
        <v>15839</v>
      </c>
      <c r="AA1561" s="147">
        <v>81912.7</v>
      </c>
      <c r="AB1561" s="147"/>
      <c r="AC1561" s="147">
        <v>44083.59</v>
      </c>
      <c r="AD1561" s="147">
        <v>0</v>
      </c>
      <c r="AE1561" s="147">
        <v>12013.4</v>
      </c>
      <c r="AF1561" s="147">
        <v>15000</v>
      </c>
      <c r="AG1561" s="147">
        <v>497.68</v>
      </c>
      <c r="AH1561" s="147">
        <v>19842.25</v>
      </c>
      <c r="AI1561" s="147">
        <v>47353.33</v>
      </c>
      <c r="AJ1561" s="147">
        <v>34559.370000000003</v>
      </c>
      <c r="AK1561" s="147"/>
      <c r="AL1561" s="147">
        <v>34559.370000000003</v>
      </c>
      <c r="AM1561" s="147" t="s">
        <v>7500</v>
      </c>
      <c r="AN1561" s="147" t="s">
        <v>7501</v>
      </c>
      <c r="AO1561" s="1" t="s">
        <v>7502</v>
      </c>
      <c r="AP1561" s="149"/>
    </row>
    <row r="1562" spans="1:42" ht="38.25">
      <c r="A1562" s="2">
        <v>1556</v>
      </c>
      <c r="B1562" s="145">
        <v>5845</v>
      </c>
      <c r="C1562" s="146" t="s">
        <v>7503</v>
      </c>
      <c r="D1562" s="147" t="s">
        <v>779</v>
      </c>
      <c r="E1562" s="148" t="s">
        <v>7499</v>
      </c>
      <c r="F1562" s="147" t="s">
        <v>3311</v>
      </c>
      <c r="G1562" s="148" t="s">
        <v>1716</v>
      </c>
      <c r="H1562" s="147" t="s">
        <v>144</v>
      </c>
      <c r="I1562" s="147"/>
      <c r="J1562" s="147"/>
      <c r="K1562" s="147">
        <v>35420</v>
      </c>
      <c r="L1562" s="147">
        <v>12991</v>
      </c>
      <c r="M1562" s="147">
        <v>4841.1000000000004</v>
      </c>
      <c r="N1562" s="147">
        <v>43569.9</v>
      </c>
      <c r="O1562" s="147">
        <v>3344</v>
      </c>
      <c r="P1562" s="147">
        <v>2000</v>
      </c>
      <c r="Q1562" s="147">
        <v>1000</v>
      </c>
      <c r="R1562" s="147">
        <v>185</v>
      </c>
      <c r="S1562" s="147">
        <v>0</v>
      </c>
      <c r="T1562" s="147"/>
      <c r="U1562" s="147"/>
      <c r="V1562" s="147"/>
      <c r="W1562" s="147"/>
      <c r="X1562" s="147"/>
      <c r="Y1562" s="147"/>
      <c r="Z1562" s="147">
        <f t="shared" si="24"/>
        <v>6529</v>
      </c>
      <c r="AA1562" s="147">
        <v>59781.1</v>
      </c>
      <c r="AB1562" s="147"/>
      <c r="AC1562" s="147">
        <v>30843.9</v>
      </c>
      <c r="AD1562" s="147">
        <v>0</v>
      </c>
      <c r="AE1562" s="147">
        <v>9682.2000000000007</v>
      </c>
      <c r="AF1562" s="147">
        <v>7000</v>
      </c>
      <c r="AG1562" s="147">
        <v>469.2</v>
      </c>
      <c r="AH1562" s="147">
        <v>9156.17</v>
      </c>
      <c r="AI1562" s="147">
        <v>26307.57</v>
      </c>
      <c r="AJ1562" s="147">
        <v>33473.53</v>
      </c>
      <c r="AK1562" s="147"/>
      <c r="AL1562" s="147">
        <v>33473.53</v>
      </c>
      <c r="AM1562" s="147" t="s">
        <v>7504</v>
      </c>
      <c r="AN1562" s="147" t="s">
        <v>7505</v>
      </c>
      <c r="AO1562" s="1" t="s">
        <v>7506</v>
      </c>
      <c r="AP1562" s="149"/>
    </row>
    <row r="1563" spans="1:42" ht="38.25">
      <c r="A1563" s="2">
        <v>1557</v>
      </c>
      <c r="B1563" s="145">
        <v>5954</v>
      </c>
      <c r="C1563" s="146" t="s">
        <v>778</v>
      </c>
      <c r="D1563" s="147" t="s">
        <v>779</v>
      </c>
      <c r="E1563" s="148" t="s">
        <v>7499</v>
      </c>
      <c r="F1563" s="147" t="s">
        <v>3311</v>
      </c>
      <c r="G1563" s="148" t="s">
        <v>1716</v>
      </c>
      <c r="H1563" s="147" t="s">
        <v>144</v>
      </c>
      <c r="I1563" s="147"/>
      <c r="J1563" s="147"/>
      <c r="K1563" s="147">
        <v>35420</v>
      </c>
      <c r="L1563" s="147">
        <v>12991</v>
      </c>
      <c r="M1563" s="147">
        <v>4841.1000000000004</v>
      </c>
      <c r="N1563" s="147">
        <v>43569.9</v>
      </c>
      <c r="O1563" s="147">
        <v>3344</v>
      </c>
      <c r="P1563" s="147">
        <v>2000</v>
      </c>
      <c r="Q1563" s="147">
        <v>1000</v>
      </c>
      <c r="R1563" s="147"/>
      <c r="S1563" s="147">
        <v>1604</v>
      </c>
      <c r="T1563" s="147"/>
      <c r="U1563" s="147"/>
      <c r="V1563" s="147"/>
      <c r="W1563" s="147"/>
      <c r="X1563" s="147"/>
      <c r="Y1563" s="147"/>
      <c r="Z1563" s="147">
        <f t="shared" si="24"/>
        <v>7948</v>
      </c>
      <c r="AA1563" s="147">
        <v>61200.1</v>
      </c>
      <c r="AB1563" s="147"/>
      <c r="AC1563" s="147">
        <v>23532.16</v>
      </c>
      <c r="AD1563" s="147">
        <v>0</v>
      </c>
      <c r="AE1563" s="147">
        <v>9682.2000000000007</v>
      </c>
      <c r="AF1563" s="147">
        <v>7000</v>
      </c>
      <c r="AG1563" s="147">
        <v>441.35</v>
      </c>
      <c r="AH1563" s="147">
        <v>4643.04</v>
      </c>
      <c r="AI1563" s="147">
        <v>21766.59</v>
      </c>
      <c r="AJ1563" s="147">
        <v>39433.51</v>
      </c>
      <c r="AK1563" s="147"/>
      <c r="AL1563" s="147">
        <v>39433.51</v>
      </c>
      <c r="AM1563" s="147" t="s">
        <v>7507</v>
      </c>
      <c r="AN1563" s="147" t="s">
        <v>7508</v>
      </c>
      <c r="AO1563" s="1" t="s">
        <v>7509</v>
      </c>
      <c r="AP1563" s="149"/>
    </row>
    <row r="1564" spans="1:42" ht="38.25">
      <c r="A1564" s="2">
        <v>1558</v>
      </c>
      <c r="B1564" s="145">
        <v>7360</v>
      </c>
      <c r="C1564" s="146" t="s">
        <v>1291</v>
      </c>
      <c r="D1564" s="147" t="s">
        <v>779</v>
      </c>
      <c r="E1564" s="148" t="s">
        <v>7499</v>
      </c>
      <c r="F1564" s="147" t="s">
        <v>3311</v>
      </c>
      <c r="G1564" s="148" t="s">
        <v>3742</v>
      </c>
      <c r="H1564" s="147" t="s">
        <v>143</v>
      </c>
      <c r="I1564" s="147"/>
      <c r="J1564" s="147"/>
      <c r="K1564" s="147">
        <v>32902</v>
      </c>
      <c r="L1564" s="147">
        <v>1097</v>
      </c>
      <c r="M1564" s="147">
        <v>3399.9</v>
      </c>
      <c r="N1564" s="147">
        <v>30599.1</v>
      </c>
      <c r="O1564" s="147">
        <v>2772</v>
      </c>
      <c r="P1564" s="147">
        <v>2000</v>
      </c>
      <c r="Q1564" s="147">
        <v>1000</v>
      </c>
      <c r="R1564" s="147"/>
      <c r="S1564" s="147">
        <v>1348</v>
      </c>
      <c r="T1564" s="147"/>
      <c r="U1564" s="147"/>
      <c r="V1564" s="147"/>
      <c r="W1564" s="147"/>
      <c r="X1564" s="147"/>
      <c r="Y1564" s="147"/>
      <c r="Z1564" s="147">
        <f t="shared" si="24"/>
        <v>7120</v>
      </c>
      <c r="AA1564" s="147">
        <v>44518.9</v>
      </c>
      <c r="AB1564" s="147"/>
      <c r="AC1564" s="147">
        <v>5520.04</v>
      </c>
      <c r="AD1564" s="147"/>
      <c r="AE1564" s="147">
        <v>6799.8</v>
      </c>
      <c r="AF1564" s="147">
        <v>3000</v>
      </c>
      <c r="AG1564" s="147">
        <v>384.18</v>
      </c>
      <c r="AH1564" s="147">
        <v>316.79000000000002</v>
      </c>
      <c r="AI1564" s="147">
        <v>10500.77</v>
      </c>
      <c r="AJ1564" s="147">
        <v>34018.129999999997</v>
      </c>
      <c r="AK1564" s="147"/>
      <c r="AL1564" s="147">
        <v>34018.129999999997</v>
      </c>
      <c r="AM1564" s="147" t="s">
        <v>7510</v>
      </c>
      <c r="AN1564" s="147" t="s">
        <v>7511</v>
      </c>
      <c r="AO1564" s="1" t="s">
        <v>7512</v>
      </c>
      <c r="AP1564" s="149"/>
    </row>
    <row r="1565" spans="1:42" ht="38.25">
      <c r="A1565" s="2">
        <v>1559</v>
      </c>
      <c r="B1565" s="145">
        <v>7480</v>
      </c>
      <c r="C1565" s="146" t="s">
        <v>1040</v>
      </c>
      <c r="D1565" s="147" t="s">
        <v>779</v>
      </c>
      <c r="E1565" s="148" t="s">
        <v>7499</v>
      </c>
      <c r="F1565" s="147" t="s">
        <v>3311</v>
      </c>
      <c r="G1565" s="148" t="s">
        <v>2989</v>
      </c>
      <c r="H1565" s="147" t="s">
        <v>144</v>
      </c>
      <c r="I1565" s="147"/>
      <c r="J1565" s="147"/>
      <c r="K1565" s="147">
        <v>35420</v>
      </c>
      <c r="L1565" s="147"/>
      <c r="M1565" s="147">
        <v>3542</v>
      </c>
      <c r="N1565" s="147">
        <v>31878</v>
      </c>
      <c r="O1565" s="147">
        <v>3344</v>
      </c>
      <c r="P1565" s="147">
        <v>2000</v>
      </c>
      <c r="Q1565" s="147">
        <v>1000</v>
      </c>
      <c r="R1565" s="147">
        <v>185</v>
      </c>
      <c r="S1565" s="147"/>
      <c r="T1565" s="147"/>
      <c r="U1565" s="147"/>
      <c r="V1565" s="147"/>
      <c r="W1565" s="147"/>
      <c r="X1565" s="147"/>
      <c r="Y1565" s="147"/>
      <c r="Z1565" s="147">
        <f t="shared" si="24"/>
        <v>6529</v>
      </c>
      <c r="AA1565" s="147">
        <v>45491</v>
      </c>
      <c r="AB1565" s="147"/>
      <c r="AC1565" s="147"/>
      <c r="AD1565" s="147"/>
      <c r="AE1565" s="147">
        <v>7084</v>
      </c>
      <c r="AF1565" s="147">
        <v>0</v>
      </c>
      <c r="AG1565" s="147">
        <v>384.07</v>
      </c>
      <c r="AH1565" s="147">
        <v>0</v>
      </c>
      <c r="AI1565" s="147">
        <v>7468.07</v>
      </c>
      <c r="AJ1565" s="147">
        <v>38022.93</v>
      </c>
      <c r="AK1565" s="147"/>
      <c r="AL1565" s="147">
        <v>38022.93</v>
      </c>
      <c r="AM1565" s="147" t="s">
        <v>7513</v>
      </c>
      <c r="AN1565" s="147"/>
      <c r="AO1565" s="1">
        <v>0</v>
      </c>
      <c r="AP1565" s="149"/>
    </row>
    <row r="1566" spans="1:42" ht="38.25">
      <c r="A1566" s="2">
        <v>1560</v>
      </c>
      <c r="B1566" s="145">
        <v>4802</v>
      </c>
      <c r="C1566" s="146" t="s">
        <v>7514</v>
      </c>
      <c r="D1566" s="147" t="s">
        <v>568</v>
      </c>
      <c r="E1566" s="148" t="s">
        <v>7515</v>
      </c>
      <c r="F1566" s="147" t="s">
        <v>3311</v>
      </c>
      <c r="G1566" s="148" t="s">
        <v>1752</v>
      </c>
      <c r="H1566" s="147" t="s">
        <v>142</v>
      </c>
      <c r="I1566" s="147"/>
      <c r="J1566" s="147"/>
      <c r="K1566" s="147">
        <v>46207</v>
      </c>
      <c r="L1566" s="147">
        <v>15400</v>
      </c>
      <c r="M1566" s="147">
        <v>6160.7</v>
      </c>
      <c r="N1566" s="147">
        <v>55446.3</v>
      </c>
      <c r="O1566" s="147">
        <v>4220</v>
      </c>
      <c r="P1566" s="147">
        <v>2000</v>
      </c>
      <c r="Q1566" s="147">
        <v>1000</v>
      </c>
      <c r="R1566" s="147">
        <v>291</v>
      </c>
      <c r="S1566" s="147"/>
      <c r="T1566" s="147"/>
      <c r="U1566" s="147"/>
      <c r="V1566" s="147"/>
      <c r="W1566" s="147"/>
      <c r="X1566" s="147"/>
      <c r="Y1566" s="147"/>
      <c r="Z1566" s="147">
        <f t="shared" si="24"/>
        <v>7511</v>
      </c>
      <c r="AA1566" s="147">
        <v>75278.7</v>
      </c>
      <c r="AB1566" s="147"/>
      <c r="AC1566" s="147">
        <v>49816.02</v>
      </c>
      <c r="AD1566" s="147">
        <v>0</v>
      </c>
      <c r="AE1566" s="147">
        <v>12321.4</v>
      </c>
      <c r="AF1566" s="147">
        <v>10000</v>
      </c>
      <c r="AG1566" s="147">
        <v>498.44</v>
      </c>
      <c r="AH1566" s="147">
        <v>19230.96</v>
      </c>
      <c r="AI1566" s="147">
        <v>42050.8</v>
      </c>
      <c r="AJ1566" s="147">
        <v>33227.9</v>
      </c>
      <c r="AK1566" s="147"/>
      <c r="AL1566" s="147">
        <v>33227.9</v>
      </c>
      <c r="AM1566" s="147" t="s">
        <v>7516</v>
      </c>
      <c r="AN1566" s="147" t="s">
        <v>7517</v>
      </c>
      <c r="AO1566" s="1" t="s">
        <v>7518</v>
      </c>
      <c r="AP1566" s="149"/>
    </row>
    <row r="1567" spans="1:42" ht="38.25">
      <c r="A1567" s="2">
        <v>1561</v>
      </c>
      <c r="B1567" s="145">
        <v>4851</v>
      </c>
      <c r="C1567" s="146" t="s">
        <v>7519</v>
      </c>
      <c r="D1567" s="147" t="s">
        <v>568</v>
      </c>
      <c r="E1567" s="148" t="s">
        <v>7515</v>
      </c>
      <c r="F1567" s="147" t="s">
        <v>3311</v>
      </c>
      <c r="G1567" s="148" t="s">
        <v>1723</v>
      </c>
      <c r="H1567" s="147" t="s">
        <v>691</v>
      </c>
      <c r="I1567" s="147"/>
      <c r="J1567" s="147"/>
      <c r="K1567" s="147">
        <v>48737</v>
      </c>
      <c r="L1567" s="147">
        <v>13000</v>
      </c>
      <c r="M1567" s="147">
        <v>6173.7</v>
      </c>
      <c r="N1567" s="147">
        <v>55563.3</v>
      </c>
      <c r="O1567" s="147">
        <v>4420</v>
      </c>
      <c r="P1567" s="147">
        <v>2000</v>
      </c>
      <c r="Q1567" s="147">
        <v>1000</v>
      </c>
      <c r="R1567" s="147"/>
      <c r="S1567" s="147">
        <v>2755</v>
      </c>
      <c r="T1567" s="147">
        <v>2400</v>
      </c>
      <c r="U1567" s="147"/>
      <c r="V1567" s="147"/>
      <c r="W1567" s="147">
        <v>6000</v>
      </c>
      <c r="X1567" s="147"/>
      <c r="Y1567" s="147"/>
      <c r="Z1567" s="147">
        <f t="shared" si="24"/>
        <v>18575</v>
      </c>
      <c r="AA1567" s="147">
        <v>86485.7</v>
      </c>
      <c r="AB1567" s="147"/>
      <c r="AC1567" s="147">
        <v>52564.39</v>
      </c>
      <c r="AD1567" s="147">
        <v>0</v>
      </c>
      <c r="AE1567" s="147">
        <v>12347.4</v>
      </c>
      <c r="AF1567" s="147">
        <v>20000</v>
      </c>
      <c r="AG1567" s="147">
        <v>500</v>
      </c>
      <c r="AH1567" s="147">
        <v>22468.720000000001</v>
      </c>
      <c r="AI1567" s="147">
        <v>55316.12</v>
      </c>
      <c r="AJ1567" s="147">
        <v>31169.58</v>
      </c>
      <c r="AK1567" s="147"/>
      <c r="AL1567" s="147">
        <v>31169.58</v>
      </c>
      <c r="AM1567" s="147" t="s">
        <v>7520</v>
      </c>
      <c r="AN1567" s="147" t="s">
        <v>7521</v>
      </c>
      <c r="AO1567" s="1" t="s">
        <v>7522</v>
      </c>
      <c r="AP1567" s="149"/>
    </row>
    <row r="1568" spans="1:42" ht="38.25">
      <c r="A1568" s="2">
        <v>1562</v>
      </c>
      <c r="B1568" s="145">
        <v>4945</v>
      </c>
      <c r="C1568" s="146" t="s">
        <v>7523</v>
      </c>
      <c r="D1568" s="147" t="s">
        <v>568</v>
      </c>
      <c r="E1568" s="148" t="s">
        <v>7515</v>
      </c>
      <c r="F1568" s="147" t="s">
        <v>3311</v>
      </c>
      <c r="G1568" s="148" t="s">
        <v>1716</v>
      </c>
      <c r="H1568" s="147" t="s">
        <v>142</v>
      </c>
      <c r="I1568" s="147"/>
      <c r="J1568" s="147"/>
      <c r="K1568" s="147">
        <v>46207</v>
      </c>
      <c r="L1568" s="147">
        <v>16940</v>
      </c>
      <c r="M1568" s="147">
        <v>6314.7</v>
      </c>
      <c r="N1568" s="147">
        <v>56832.3</v>
      </c>
      <c r="O1568" s="147">
        <v>4220</v>
      </c>
      <c r="P1568" s="147">
        <v>2000</v>
      </c>
      <c r="Q1568" s="147">
        <v>1000</v>
      </c>
      <c r="R1568" s="147"/>
      <c r="S1568" s="147">
        <v>2519</v>
      </c>
      <c r="T1568" s="147"/>
      <c r="U1568" s="147"/>
      <c r="V1568" s="147"/>
      <c r="W1568" s="147"/>
      <c r="X1568" s="147"/>
      <c r="Y1568" s="147"/>
      <c r="Z1568" s="147">
        <f t="shared" si="24"/>
        <v>9739</v>
      </c>
      <c r="AA1568" s="147">
        <v>79200.7</v>
      </c>
      <c r="AB1568" s="147"/>
      <c r="AC1568" s="147">
        <v>43754.33</v>
      </c>
      <c r="AD1568" s="147">
        <v>0</v>
      </c>
      <c r="AE1568" s="147">
        <v>12629.4</v>
      </c>
      <c r="AF1568" s="147">
        <v>15000</v>
      </c>
      <c r="AG1568" s="147">
        <v>500.54</v>
      </c>
      <c r="AH1568" s="147">
        <v>17704.36</v>
      </c>
      <c r="AI1568" s="147">
        <v>45834.3</v>
      </c>
      <c r="AJ1568" s="147">
        <v>33366.400000000001</v>
      </c>
      <c r="AK1568" s="147"/>
      <c r="AL1568" s="147">
        <v>33366.400000000001</v>
      </c>
      <c r="AM1568" s="147" t="s">
        <v>7524</v>
      </c>
      <c r="AN1568" s="147" t="s">
        <v>7525</v>
      </c>
      <c r="AO1568" s="1" t="s">
        <v>7526</v>
      </c>
      <c r="AP1568" s="149"/>
    </row>
    <row r="1569" spans="1:42" ht="38.25">
      <c r="A1569" s="2">
        <v>1563</v>
      </c>
      <c r="B1569" s="145">
        <v>4949</v>
      </c>
      <c r="C1569" s="146" t="s">
        <v>7527</v>
      </c>
      <c r="D1569" s="147" t="s">
        <v>568</v>
      </c>
      <c r="E1569" s="148" t="s">
        <v>7515</v>
      </c>
      <c r="F1569" s="147" t="s">
        <v>3311</v>
      </c>
      <c r="G1569" s="148" t="s">
        <v>1777</v>
      </c>
      <c r="H1569" s="147" t="s">
        <v>142</v>
      </c>
      <c r="I1569" s="147"/>
      <c r="J1569" s="147"/>
      <c r="K1569" s="147">
        <v>46207</v>
      </c>
      <c r="L1569" s="147">
        <v>13860</v>
      </c>
      <c r="M1569" s="147">
        <v>6006.7</v>
      </c>
      <c r="N1569" s="147">
        <v>54060.3</v>
      </c>
      <c r="O1569" s="147">
        <v>4220</v>
      </c>
      <c r="P1569" s="147">
        <v>2000</v>
      </c>
      <c r="Q1569" s="147">
        <v>1000</v>
      </c>
      <c r="R1569" s="147"/>
      <c r="S1569" s="147">
        <v>2519</v>
      </c>
      <c r="T1569" s="147"/>
      <c r="U1569" s="147"/>
      <c r="V1569" s="147"/>
      <c r="W1569" s="147"/>
      <c r="X1569" s="147"/>
      <c r="Y1569" s="147"/>
      <c r="Z1569" s="147">
        <f t="shared" si="24"/>
        <v>9739</v>
      </c>
      <c r="AA1569" s="147">
        <v>75812.7</v>
      </c>
      <c r="AB1569" s="147"/>
      <c r="AC1569" s="147">
        <v>35217.29</v>
      </c>
      <c r="AD1569" s="147">
        <v>0</v>
      </c>
      <c r="AE1569" s="147">
        <v>12013.4</v>
      </c>
      <c r="AF1569" s="147">
        <v>10000</v>
      </c>
      <c r="AG1569" s="147">
        <v>501.59</v>
      </c>
      <c r="AH1569" s="147">
        <v>11666.44</v>
      </c>
      <c r="AI1569" s="147">
        <v>34181.43</v>
      </c>
      <c r="AJ1569" s="147">
        <v>41631.269999999997</v>
      </c>
      <c r="AK1569" s="147"/>
      <c r="AL1569" s="147">
        <v>41631.269999999997</v>
      </c>
      <c r="AM1569" s="147" t="s">
        <v>7528</v>
      </c>
      <c r="AN1569" s="147" t="s">
        <v>7529</v>
      </c>
      <c r="AO1569" s="1" t="s">
        <v>7530</v>
      </c>
      <c r="AP1569" s="149"/>
    </row>
    <row r="1570" spans="1:42" ht="51">
      <c r="A1570" s="2">
        <v>1564</v>
      </c>
      <c r="B1570" s="145">
        <v>5091</v>
      </c>
      <c r="C1570" s="146" t="s">
        <v>7531</v>
      </c>
      <c r="D1570" s="147" t="s">
        <v>568</v>
      </c>
      <c r="E1570" s="148" t="s">
        <v>7515</v>
      </c>
      <c r="F1570" s="147" t="s">
        <v>3311</v>
      </c>
      <c r="G1570" s="148" t="s">
        <v>1777</v>
      </c>
      <c r="H1570" s="147" t="s">
        <v>691</v>
      </c>
      <c r="I1570" s="147"/>
      <c r="J1570" s="147"/>
      <c r="K1570" s="147">
        <v>48737</v>
      </c>
      <c r="L1570" s="147">
        <v>14625</v>
      </c>
      <c r="M1570" s="147">
        <v>6336.2</v>
      </c>
      <c r="N1570" s="147">
        <v>57025.8</v>
      </c>
      <c r="O1570" s="147">
        <v>4420</v>
      </c>
      <c r="P1570" s="147">
        <v>2000</v>
      </c>
      <c r="Q1570" s="147">
        <v>1000</v>
      </c>
      <c r="R1570" s="147">
        <v>0</v>
      </c>
      <c r="S1570" s="147">
        <v>2755</v>
      </c>
      <c r="T1570" s="147"/>
      <c r="U1570" s="147"/>
      <c r="V1570" s="147"/>
      <c r="W1570" s="147"/>
      <c r="X1570" s="147"/>
      <c r="Y1570" s="147"/>
      <c r="Z1570" s="147">
        <f t="shared" si="24"/>
        <v>10175</v>
      </c>
      <c r="AA1570" s="147">
        <v>79873.2</v>
      </c>
      <c r="AB1570" s="147"/>
      <c r="AC1570" s="147">
        <v>44678.73</v>
      </c>
      <c r="AD1570" s="147">
        <v>0</v>
      </c>
      <c r="AE1570" s="147">
        <v>12672.4</v>
      </c>
      <c r="AF1570" s="147">
        <v>40000</v>
      </c>
      <c r="AG1570" s="147">
        <v>395.08</v>
      </c>
      <c r="AH1570" s="147">
        <v>12362.09</v>
      </c>
      <c r="AI1570" s="147">
        <v>65429.57</v>
      </c>
      <c r="AJ1570" s="147">
        <v>14443.63</v>
      </c>
      <c r="AK1570" s="147"/>
      <c r="AL1570" s="147">
        <v>14443.63</v>
      </c>
      <c r="AM1570" s="147" t="s">
        <v>7532</v>
      </c>
      <c r="AN1570" s="147" t="s">
        <v>7533</v>
      </c>
      <c r="AO1570" s="1" t="s">
        <v>7534</v>
      </c>
      <c r="AP1570" s="149"/>
    </row>
    <row r="1571" spans="1:42" ht="51">
      <c r="A1571" s="2">
        <v>1565</v>
      </c>
      <c r="B1571" s="145">
        <v>5699</v>
      </c>
      <c r="C1571" s="146" t="s">
        <v>7535</v>
      </c>
      <c r="D1571" s="147" t="s">
        <v>568</v>
      </c>
      <c r="E1571" s="148" t="s">
        <v>7515</v>
      </c>
      <c r="F1571" s="147" t="s">
        <v>3311</v>
      </c>
      <c r="G1571" s="148" t="s">
        <v>1716</v>
      </c>
      <c r="H1571" s="147" t="s">
        <v>144</v>
      </c>
      <c r="I1571" s="147"/>
      <c r="J1571" s="147"/>
      <c r="K1571" s="147">
        <v>35420</v>
      </c>
      <c r="L1571" s="147">
        <v>12991</v>
      </c>
      <c r="M1571" s="147">
        <v>4841.1000000000004</v>
      </c>
      <c r="N1571" s="147">
        <v>43569.9</v>
      </c>
      <c r="O1571" s="147">
        <v>3344</v>
      </c>
      <c r="P1571" s="147">
        <v>2000</v>
      </c>
      <c r="Q1571" s="147">
        <v>1000</v>
      </c>
      <c r="R1571" s="147"/>
      <c r="S1571" s="147">
        <v>1604</v>
      </c>
      <c r="T1571" s="147"/>
      <c r="U1571" s="147"/>
      <c r="V1571" s="147"/>
      <c r="W1571" s="147"/>
      <c r="X1571" s="147"/>
      <c r="Y1571" s="147"/>
      <c r="Z1571" s="147">
        <f t="shared" si="24"/>
        <v>7948</v>
      </c>
      <c r="AA1571" s="147">
        <v>61200.1</v>
      </c>
      <c r="AB1571" s="147"/>
      <c r="AC1571" s="147">
        <v>41591.68</v>
      </c>
      <c r="AD1571" s="147">
        <v>0</v>
      </c>
      <c r="AE1571" s="147">
        <v>9682.2000000000007</v>
      </c>
      <c r="AF1571" s="147">
        <v>20000</v>
      </c>
      <c r="AG1571" s="147">
        <v>472.69</v>
      </c>
      <c r="AH1571" s="147">
        <v>10270.129999999999</v>
      </c>
      <c r="AI1571" s="147">
        <v>40425.019999999997</v>
      </c>
      <c r="AJ1571" s="147">
        <v>20775.080000000002</v>
      </c>
      <c r="AK1571" s="147"/>
      <c r="AL1571" s="147">
        <v>20775.080000000002</v>
      </c>
      <c r="AM1571" s="147" t="s">
        <v>7536</v>
      </c>
      <c r="AN1571" s="147" t="s">
        <v>7537</v>
      </c>
      <c r="AO1571" s="1" t="s">
        <v>7538</v>
      </c>
      <c r="AP1571" s="149"/>
    </row>
    <row r="1572" spans="1:42" ht="38.25">
      <c r="A1572" s="2">
        <v>1566</v>
      </c>
      <c r="B1572" s="145">
        <v>5791</v>
      </c>
      <c r="C1572" s="146" t="s">
        <v>567</v>
      </c>
      <c r="D1572" s="147" t="s">
        <v>568</v>
      </c>
      <c r="E1572" s="148" t="s">
        <v>7515</v>
      </c>
      <c r="F1572" s="147" t="s">
        <v>3311</v>
      </c>
      <c r="G1572" s="148" t="s">
        <v>1716</v>
      </c>
      <c r="H1572" s="147" t="s">
        <v>144</v>
      </c>
      <c r="I1572" s="147" t="s">
        <v>1959</v>
      </c>
      <c r="J1572" s="147"/>
      <c r="K1572" s="147">
        <v>38491</v>
      </c>
      <c r="L1572" s="147">
        <v>14113</v>
      </c>
      <c r="M1572" s="147">
        <v>5260.4</v>
      </c>
      <c r="N1572" s="147">
        <v>47343.6</v>
      </c>
      <c r="O1572" s="147">
        <v>3344</v>
      </c>
      <c r="P1572" s="147">
        <v>2000</v>
      </c>
      <c r="Q1572" s="147">
        <v>1000</v>
      </c>
      <c r="R1572" s="147">
        <v>185</v>
      </c>
      <c r="S1572" s="147"/>
      <c r="T1572" s="147"/>
      <c r="U1572" s="147"/>
      <c r="V1572" s="147"/>
      <c r="W1572" s="147"/>
      <c r="X1572" s="147"/>
      <c r="Y1572" s="147"/>
      <c r="Z1572" s="147">
        <f t="shared" si="24"/>
        <v>6529</v>
      </c>
      <c r="AA1572" s="147">
        <v>64393.4</v>
      </c>
      <c r="AB1572" s="147"/>
      <c r="AC1572" s="147">
        <v>43371.38</v>
      </c>
      <c r="AD1572" s="147">
        <v>0</v>
      </c>
      <c r="AE1572" s="147">
        <v>10520.8</v>
      </c>
      <c r="AF1572" s="147">
        <v>10000</v>
      </c>
      <c r="AG1572" s="147">
        <v>450.31</v>
      </c>
      <c r="AH1572" s="147">
        <v>12182.58</v>
      </c>
      <c r="AI1572" s="147">
        <v>33153.69</v>
      </c>
      <c r="AJ1572" s="147">
        <v>31239.71</v>
      </c>
      <c r="AK1572" s="147"/>
      <c r="AL1572" s="147">
        <v>31239.71</v>
      </c>
      <c r="AM1572" s="147" t="s">
        <v>7539</v>
      </c>
      <c r="AN1572" s="147" t="s">
        <v>7540</v>
      </c>
      <c r="AO1572" s="1" t="s">
        <v>7541</v>
      </c>
      <c r="AP1572" s="149"/>
    </row>
    <row r="1573" spans="1:42" ht="38.25">
      <c r="A1573" s="2">
        <v>1567</v>
      </c>
      <c r="B1573" s="145">
        <v>6720</v>
      </c>
      <c r="C1573" s="146" t="s">
        <v>7542</v>
      </c>
      <c r="D1573" s="147" t="s">
        <v>568</v>
      </c>
      <c r="E1573" s="148" t="s">
        <v>7515</v>
      </c>
      <c r="F1573" s="147" t="s">
        <v>3311</v>
      </c>
      <c r="G1573" s="148" t="s">
        <v>2821</v>
      </c>
      <c r="H1573" s="147" t="s">
        <v>144</v>
      </c>
      <c r="I1573" s="147"/>
      <c r="J1573" s="147"/>
      <c r="K1573" s="147">
        <v>35420</v>
      </c>
      <c r="L1573" s="147">
        <v>4724</v>
      </c>
      <c r="M1573" s="147">
        <v>4014.4</v>
      </c>
      <c r="N1573" s="147">
        <v>36129.599999999999</v>
      </c>
      <c r="O1573" s="147">
        <v>3344</v>
      </c>
      <c r="P1573" s="147">
        <v>2000</v>
      </c>
      <c r="Q1573" s="147">
        <v>1000</v>
      </c>
      <c r="R1573" s="147">
        <v>185</v>
      </c>
      <c r="S1573" s="147"/>
      <c r="T1573" s="147"/>
      <c r="U1573" s="147"/>
      <c r="V1573" s="147"/>
      <c r="W1573" s="147"/>
      <c r="X1573" s="147"/>
      <c r="Y1573" s="147"/>
      <c r="Z1573" s="147">
        <f t="shared" si="24"/>
        <v>6529</v>
      </c>
      <c r="AA1573" s="147">
        <v>50687.4</v>
      </c>
      <c r="AB1573" s="147"/>
      <c r="AC1573" s="147">
        <v>14807.45</v>
      </c>
      <c r="AD1573" s="147">
        <v>0</v>
      </c>
      <c r="AE1573" s="147">
        <v>8028.8</v>
      </c>
      <c r="AF1573" s="147">
        <v>16000</v>
      </c>
      <c r="AG1573" s="147">
        <v>415.54</v>
      </c>
      <c r="AH1573" s="147">
        <v>803.68</v>
      </c>
      <c r="AI1573" s="147">
        <v>25248.02</v>
      </c>
      <c r="AJ1573" s="147">
        <v>25439.38</v>
      </c>
      <c r="AK1573" s="147"/>
      <c r="AL1573" s="147">
        <v>25439.38</v>
      </c>
      <c r="AM1573" s="147" t="s">
        <v>7543</v>
      </c>
      <c r="AN1573" s="147" t="s">
        <v>7544</v>
      </c>
      <c r="AO1573" s="1" t="s">
        <v>7545</v>
      </c>
      <c r="AP1573" s="149"/>
    </row>
    <row r="1574" spans="1:42" ht="38.25">
      <c r="A1574" s="2">
        <v>1568</v>
      </c>
      <c r="B1574" s="145">
        <v>6948</v>
      </c>
      <c r="C1574" s="146" t="s">
        <v>7546</v>
      </c>
      <c r="D1574" s="147" t="s">
        <v>568</v>
      </c>
      <c r="E1574" s="148" t="s">
        <v>7515</v>
      </c>
      <c r="F1574" s="147" t="s">
        <v>3311</v>
      </c>
      <c r="G1574" s="148" t="s">
        <v>2821</v>
      </c>
      <c r="H1574" s="147" t="s">
        <v>143</v>
      </c>
      <c r="I1574" s="147"/>
      <c r="J1574" s="147"/>
      <c r="K1574" s="147">
        <v>32902</v>
      </c>
      <c r="L1574" s="147">
        <v>4388</v>
      </c>
      <c r="M1574" s="147">
        <v>3729</v>
      </c>
      <c r="N1574" s="147">
        <v>33561</v>
      </c>
      <c r="O1574" s="147">
        <v>2772</v>
      </c>
      <c r="P1574" s="147">
        <v>2000</v>
      </c>
      <c r="Q1574" s="147">
        <v>1000</v>
      </c>
      <c r="R1574" s="147"/>
      <c r="S1574" s="147">
        <v>1348</v>
      </c>
      <c r="T1574" s="147"/>
      <c r="U1574" s="147"/>
      <c r="V1574" s="147"/>
      <c r="W1574" s="147"/>
      <c r="X1574" s="147"/>
      <c r="Y1574" s="147"/>
      <c r="Z1574" s="147">
        <f t="shared" si="24"/>
        <v>7120</v>
      </c>
      <c r="AA1574" s="147">
        <v>48139</v>
      </c>
      <c r="AB1574" s="147"/>
      <c r="AC1574" s="147">
        <v>9386.74</v>
      </c>
      <c r="AD1574" s="147">
        <v>0</v>
      </c>
      <c r="AE1574" s="147">
        <v>7458</v>
      </c>
      <c r="AF1574" s="147">
        <v>15000</v>
      </c>
      <c r="AG1574" s="147">
        <v>329.66</v>
      </c>
      <c r="AH1574" s="147">
        <v>704.21</v>
      </c>
      <c r="AI1574" s="147">
        <v>23491.87</v>
      </c>
      <c r="AJ1574" s="147">
        <v>24647.13</v>
      </c>
      <c r="AK1574" s="147"/>
      <c r="AL1574" s="147">
        <v>24647.13</v>
      </c>
      <c r="AM1574" s="147" t="s">
        <v>7547</v>
      </c>
      <c r="AN1574" s="147" t="s">
        <v>7548</v>
      </c>
      <c r="AO1574" s="1" t="s">
        <v>7549</v>
      </c>
      <c r="AP1574" s="149"/>
    </row>
    <row r="1575" spans="1:42" ht="38.25">
      <c r="A1575" s="2">
        <v>1569</v>
      </c>
      <c r="B1575" s="145">
        <v>90180</v>
      </c>
      <c r="C1575" s="146" t="s">
        <v>7550</v>
      </c>
      <c r="D1575" s="147" t="s">
        <v>568</v>
      </c>
      <c r="E1575" s="148" t="s">
        <v>7515</v>
      </c>
      <c r="F1575" s="147" t="s">
        <v>3311</v>
      </c>
      <c r="G1575" s="148"/>
      <c r="H1575" s="147" t="s">
        <v>3233</v>
      </c>
      <c r="I1575" s="147"/>
      <c r="J1575" s="147"/>
      <c r="K1575" s="147">
        <v>24702</v>
      </c>
      <c r="L1575" s="147"/>
      <c r="M1575" s="147">
        <v>0</v>
      </c>
      <c r="N1575" s="147">
        <v>24702</v>
      </c>
      <c r="O1575" s="147"/>
      <c r="P1575" s="147">
        <v>2000</v>
      </c>
      <c r="Q1575" s="147">
        <v>1000</v>
      </c>
      <c r="R1575" s="147"/>
      <c r="S1575" s="147"/>
      <c r="T1575" s="147"/>
      <c r="U1575" s="147"/>
      <c r="V1575" s="147">
        <v>0</v>
      </c>
      <c r="W1575" s="147"/>
      <c r="X1575" s="147"/>
      <c r="Y1575" s="147"/>
      <c r="Z1575" s="147">
        <f t="shared" si="24"/>
        <v>3000</v>
      </c>
      <c r="AA1575" s="147">
        <v>27702</v>
      </c>
      <c r="AB1575" s="147"/>
      <c r="AC1575" s="147"/>
      <c r="AD1575" s="147">
        <v>0</v>
      </c>
      <c r="AE1575" s="147">
        <v>0</v>
      </c>
      <c r="AF1575" s="147">
        <v>0</v>
      </c>
      <c r="AG1575" s="147">
        <v>277.02</v>
      </c>
      <c r="AH1575" s="147">
        <v>0</v>
      </c>
      <c r="AI1575" s="147">
        <v>277.02</v>
      </c>
      <c r="AJ1575" s="147">
        <v>27424.98</v>
      </c>
      <c r="AK1575" s="147"/>
      <c r="AL1575" s="147">
        <v>27424.98</v>
      </c>
      <c r="AM1575" s="147" t="s">
        <v>7551</v>
      </c>
      <c r="AN1575" s="147"/>
      <c r="AO1575" s="1">
        <v>0</v>
      </c>
      <c r="AP1575" s="149"/>
    </row>
    <row r="1576" spans="1:42" ht="38.25">
      <c r="A1576" s="2">
        <v>1570</v>
      </c>
      <c r="B1576" s="145">
        <v>5487</v>
      </c>
      <c r="C1576" s="146" t="s">
        <v>7552</v>
      </c>
      <c r="D1576" s="147" t="s">
        <v>560</v>
      </c>
      <c r="E1576" s="148" t="s">
        <v>7553</v>
      </c>
      <c r="F1576" s="147" t="s">
        <v>3311</v>
      </c>
      <c r="G1576" s="148" t="s">
        <v>1752</v>
      </c>
      <c r="H1576" s="147" t="s">
        <v>142</v>
      </c>
      <c r="I1576" s="147"/>
      <c r="J1576" s="147"/>
      <c r="K1576" s="147">
        <v>46207</v>
      </c>
      <c r="L1576" s="147">
        <v>15400</v>
      </c>
      <c r="M1576" s="147">
        <v>6160.7</v>
      </c>
      <c r="N1576" s="147">
        <v>55446.3</v>
      </c>
      <c r="O1576" s="147">
        <v>4220</v>
      </c>
      <c r="P1576" s="147">
        <v>2000</v>
      </c>
      <c r="Q1576" s="147">
        <v>1000</v>
      </c>
      <c r="R1576" s="147"/>
      <c r="S1576" s="147">
        <v>1211</v>
      </c>
      <c r="T1576" s="147"/>
      <c r="U1576" s="147"/>
      <c r="V1576" s="147"/>
      <c r="W1576" s="147"/>
      <c r="X1576" s="147"/>
      <c r="Y1576" s="147"/>
      <c r="Z1576" s="147">
        <f t="shared" si="24"/>
        <v>8431</v>
      </c>
      <c r="AA1576" s="147">
        <v>76198.7</v>
      </c>
      <c r="AB1576" s="147"/>
      <c r="AC1576" s="147">
        <v>49783.57</v>
      </c>
      <c r="AD1576" s="147">
        <v>0</v>
      </c>
      <c r="AE1576" s="147">
        <v>12321.4</v>
      </c>
      <c r="AF1576" s="147">
        <v>10000</v>
      </c>
      <c r="AG1576" s="147">
        <v>495.79</v>
      </c>
      <c r="AH1576" s="147">
        <v>19656.330000000002</v>
      </c>
      <c r="AI1576" s="147">
        <v>42473.52</v>
      </c>
      <c r="AJ1576" s="147">
        <v>33725.18</v>
      </c>
      <c r="AK1576" s="147"/>
      <c r="AL1576" s="147">
        <v>33725.18</v>
      </c>
      <c r="AM1576" s="147" t="s">
        <v>7554</v>
      </c>
      <c r="AN1576" s="147" t="s">
        <v>7555</v>
      </c>
      <c r="AO1576" s="1" t="s">
        <v>7556</v>
      </c>
      <c r="AP1576" s="149"/>
    </row>
    <row r="1577" spans="1:42" ht="38.25">
      <c r="A1577" s="2">
        <v>1571</v>
      </c>
      <c r="B1577" s="145">
        <v>5496</v>
      </c>
      <c r="C1577" s="146" t="s">
        <v>7557</v>
      </c>
      <c r="D1577" s="147" t="s">
        <v>560</v>
      </c>
      <c r="E1577" s="148" t="s">
        <v>7553</v>
      </c>
      <c r="F1577" s="147" t="s">
        <v>3311</v>
      </c>
      <c r="G1577" s="148" t="s">
        <v>1716</v>
      </c>
      <c r="H1577" s="147" t="s">
        <v>142</v>
      </c>
      <c r="I1577" s="147"/>
      <c r="J1577" s="147"/>
      <c r="K1577" s="147">
        <v>46207</v>
      </c>
      <c r="L1577" s="147">
        <v>16940</v>
      </c>
      <c r="M1577" s="147">
        <v>6314.7</v>
      </c>
      <c r="N1577" s="147">
        <v>56832.3</v>
      </c>
      <c r="O1577" s="147">
        <v>4220</v>
      </c>
      <c r="P1577" s="147">
        <v>2000</v>
      </c>
      <c r="Q1577" s="147">
        <v>1000</v>
      </c>
      <c r="R1577" s="147"/>
      <c r="S1577" s="147">
        <v>1211</v>
      </c>
      <c r="T1577" s="147"/>
      <c r="U1577" s="147"/>
      <c r="V1577" s="147"/>
      <c r="W1577" s="147"/>
      <c r="X1577" s="147"/>
      <c r="Y1577" s="147"/>
      <c r="Z1577" s="147">
        <f t="shared" si="24"/>
        <v>8431</v>
      </c>
      <c r="AA1577" s="147">
        <v>77892.7</v>
      </c>
      <c r="AB1577" s="147"/>
      <c r="AC1577" s="147">
        <v>40086.959999999999</v>
      </c>
      <c r="AD1577" s="147">
        <v>0</v>
      </c>
      <c r="AE1577" s="147">
        <v>12629.4</v>
      </c>
      <c r="AF1577" s="147">
        <v>10000</v>
      </c>
      <c r="AG1577" s="147">
        <v>500</v>
      </c>
      <c r="AH1577" s="147">
        <v>15215.74</v>
      </c>
      <c r="AI1577" s="147">
        <v>38345.14</v>
      </c>
      <c r="AJ1577" s="147">
        <v>39547.56</v>
      </c>
      <c r="AK1577" s="147"/>
      <c r="AL1577" s="147">
        <v>39547.56</v>
      </c>
      <c r="AM1577" s="147" t="s">
        <v>7558</v>
      </c>
      <c r="AN1577" s="147" t="s">
        <v>7559</v>
      </c>
      <c r="AO1577" s="1" t="s">
        <v>7560</v>
      </c>
      <c r="AP1577" s="149"/>
    </row>
    <row r="1578" spans="1:42" ht="38.25">
      <c r="A1578" s="2">
        <v>1572</v>
      </c>
      <c r="B1578" s="145">
        <v>5778</v>
      </c>
      <c r="C1578" s="146" t="s">
        <v>1283</v>
      </c>
      <c r="D1578" s="147" t="s">
        <v>560</v>
      </c>
      <c r="E1578" s="148" t="s">
        <v>7553</v>
      </c>
      <c r="F1578" s="147" t="s">
        <v>3311</v>
      </c>
      <c r="G1578" s="148" t="s">
        <v>1716</v>
      </c>
      <c r="H1578" s="147" t="s">
        <v>144</v>
      </c>
      <c r="I1578" s="147"/>
      <c r="J1578" s="147"/>
      <c r="K1578" s="147">
        <v>35420</v>
      </c>
      <c r="L1578" s="147">
        <v>12991</v>
      </c>
      <c r="M1578" s="147">
        <v>4841.1000000000004</v>
      </c>
      <c r="N1578" s="147">
        <v>43569.9</v>
      </c>
      <c r="O1578" s="147">
        <v>3344</v>
      </c>
      <c r="P1578" s="147">
        <v>2000</v>
      </c>
      <c r="Q1578" s="147">
        <v>1000</v>
      </c>
      <c r="R1578" s="147"/>
      <c r="S1578" s="147">
        <v>771</v>
      </c>
      <c r="T1578" s="147"/>
      <c r="U1578" s="147"/>
      <c r="V1578" s="147"/>
      <c r="W1578" s="147"/>
      <c r="X1578" s="147"/>
      <c r="Y1578" s="147"/>
      <c r="Z1578" s="147">
        <f t="shared" si="24"/>
        <v>7115</v>
      </c>
      <c r="AA1578" s="147">
        <v>60367.1</v>
      </c>
      <c r="AB1578" s="147"/>
      <c r="AC1578" s="147">
        <v>24135.83</v>
      </c>
      <c r="AD1578" s="147">
        <v>0</v>
      </c>
      <c r="AE1578" s="147">
        <v>9682.2000000000007</v>
      </c>
      <c r="AF1578" s="147">
        <v>7000</v>
      </c>
      <c r="AG1578" s="147">
        <v>434.44</v>
      </c>
      <c r="AH1578" s="147">
        <v>5770.88</v>
      </c>
      <c r="AI1578" s="147">
        <v>22887.52</v>
      </c>
      <c r="AJ1578" s="147">
        <v>37479.58</v>
      </c>
      <c r="AK1578" s="147"/>
      <c r="AL1578" s="147">
        <v>37479.58</v>
      </c>
      <c r="AM1578" s="147" t="s">
        <v>7561</v>
      </c>
      <c r="AN1578" s="147" t="s">
        <v>7562</v>
      </c>
      <c r="AO1578" s="1" t="s">
        <v>7563</v>
      </c>
      <c r="AP1578" s="149"/>
    </row>
    <row r="1579" spans="1:42" ht="38.25">
      <c r="A1579" s="2">
        <v>1573</v>
      </c>
      <c r="B1579" s="145">
        <v>5784</v>
      </c>
      <c r="C1579" s="146" t="s">
        <v>7564</v>
      </c>
      <c r="D1579" s="147" t="s">
        <v>560</v>
      </c>
      <c r="E1579" s="148" t="s">
        <v>7553</v>
      </c>
      <c r="F1579" s="147" t="s">
        <v>3311</v>
      </c>
      <c r="G1579" s="148" t="s">
        <v>1716</v>
      </c>
      <c r="H1579" s="147" t="s">
        <v>144</v>
      </c>
      <c r="I1579" s="147"/>
      <c r="J1579" s="147"/>
      <c r="K1579" s="147">
        <v>35420</v>
      </c>
      <c r="L1579" s="147">
        <v>12991</v>
      </c>
      <c r="M1579" s="147">
        <v>4841.1000000000004</v>
      </c>
      <c r="N1579" s="147">
        <v>43569.9</v>
      </c>
      <c r="O1579" s="147">
        <v>3344</v>
      </c>
      <c r="P1579" s="147">
        <v>2000</v>
      </c>
      <c r="Q1579" s="147">
        <v>1000</v>
      </c>
      <c r="R1579" s="147">
        <v>63</v>
      </c>
      <c r="S1579" s="147">
        <v>517.41999999999996</v>
      </c>
      <c r="T1579" s="147"/>
      <c r="U1579" s="147"/>
      <c r="V1579" s="147"/>
      <c r="W1579" s="147"/>
      <c r="X1579" s="147"/>
      <c r="Y1579" s="147"/>
      <c r="Z1579" s="147">
        <f t="shared" si="24"/>
        <v>6924.42</v>
      </c>
      <c r="AA1579" s="147">
        <v>60176.52</v>
      </c>
      <c r="AB1579" s="147"/>
      <c r="AC1579" s="147">
        <v>0</v>
      </c>
      <c r="AD1579" s="147">
        <v>0</v>
      </c>
      <c r="AE1579" s="147">
        <v>9682.2000000000007</v>
      </c>
      <c r="AF1579" s="147">
        <v>0</v>
      </c>
      <c r="AG1579" s="147">
        <v>498.23</v>
      </c>
      <c r="AH1579" s="147">
        <v>6749.37</v>
      </c>
      <c r="AI1579" s="147">
        <v>16929.8</v>
      </c>
      <c r="AJ1579" s="147">
        <v>43246.720000000001</v>
      </c>
      <c r="AK1579" s="147"/>
      <c r="AL1579" s="147">
        <v>43246.720000000001</v>
      </c>
      <c r="AM1579" s="147" t="s">
        <v>7565</v>
      </c>
      <c r="AN1579" s="147" t="s">
        <v>7566</v>
      </c>
      <c r="AO1579" s="1">
        <v>0</v>
      </c>
      <c r="AP1579" s="149"/>
    </row>
    <row r="1580" spans="1:42" ht="38.25">
      <c r="A1580" s="2">
        <v>1574</v>
      </c>
      <c r="B1580" s="145">
        <v>5785</v>
      </c>
      <c r="C1580" s="146" t="s">
        <v>7567</v>
      </c>
      <c r="D1580" s="147" t="s">
        <v>560</v>
      </c>
      <c r="E1580" s="148" t="s">
        <v>7553</v>
      </c>
      <c r="F1580" s="147" t="s">
        <v>3311</v>
      </c>
      <c r="G1580" s="148" t="s">
        <v>1716</v>
      </c>
      <c r="H1580" s="147" t="s">
        <v>144</v>
      </c>
      <c r="I1580" s="147"/>
      <c r="J1580" s="147"/>
      <c r="K1580" s="147">
        <v>35420</v>
      </c>
      <c r="L1580" s="147">
        <v>12991</v>
      </c>
      <c r="M1580" s="147">
        <v>4841.1000000000004</v>
      </c>
      <c r="N1580" s="147">
        <v>43569.9</v>
      </c>
      <c r="O1580" s="147">
        <v>3344</v>
      </c>
      <c r="P1580" s="147">
        <v>2000</v>
      </c>
      <c r="Q1580" s="147">
        <v>1000</v>
      </c>
      <c r="R1580" s="147">
        <v>93</v>
      </c>
      <c r="S1580" s="147"/>
      <c r="T1580" s="147"/>
      <c r="U1580" s="147"/>
      <c r="V1580" s="147"/>
      <c r="W1580" s="147"/>
      <c r="X1580" s="147"/>
      <c r="Y1580" s="147"/>
      <c r="Z1580" s="147">
        <f t="shared" si="24"/>
        <v>6437</v>
      </c>
      <c r="AA1580" s="147">
        <v>59689.1</v>
      </c>
      <c r="AB1580" s="147"/>
      <c r="AC1580" s="147">
        <v>26923.67</v>
      </c>
      <c r="AD1580" s="147">
        <v>0</v>
      </c>
      <c r="AE1580" s="147">
        <v>9682.2000000000007</v>
      </c>
      <c r="AF1580" s="147">
        <v>7000</v>
      </c>
      <c r="AG1580" s="147">
        <v>414.57</v>
      </c>
      <c r="AH1580" s="147">
        <v>8722.4699999999993</v>
      </c>
      <c r="AI1580" s="147">
        <v>25819.24</v>
      </c>
      <c r="AJ1580" s="147">
        <v>33869.86</v>
      </c>
      <c r="AK1580" s="147"/>
      <c r="AL1580" s="147">
        <v>33869.86</v>
      </c>
      <c r="AM1580" s="147" t="s">
        <v>7568</v>
      </c>
      <c r="AN1580" s="147" t="s">
        <v>7569</v>
      </c>
      <c r="AO1580" s="1" t="s">
        <v>7570</v>
      </c>
      <c r="AP1580" s="149"/>
    </row>
    <row r="1581" spans="1:42" ht="38.25">
      <c r="A1581" s="2">
        <v>1575</v>
      </c>
      <c r="B1581" s="145">
        <v>6199</v>
      </c>
      <c r="C1581" s="146" t="s">
        <v>559</v>
      </c>
      <c r="D1581" s="147" t="s">
        <v>560</v>
      </c>
      <c r="E1581" s="148" t="s">
        <v>7553</v>
      </c>
      <c r="F1581" s="147" t="s">
        <v>3311</v>
      </c>
      <c r="G1581" s="148" t="s">
        <v>1777</v>
      </c>
      <c r="H1581" s="147" t="s">
        <v>144</v>
      </c>
      <c r="I1581" s="147"/>
      <c r="J1581" s="147"/>
      <c r="K1581" s="147">
        <v>35420</v>
      </c>
      <c r="L1581" s="147">
        <v>10629</v>
      </c>
      <c r="M1581" s="147">
        <v>4604.8999999999996</v>
      </c>
      <c r="N1581" s="147">
        <v>41444.1</v>
      </c>
      <c r="O1581" s="147">
        <v>3344</v>
      </c>
      <c r="P1581" s="147">
        <v>2000</v>
      </c>
      <c r="Q1581" s="147">
        <v>1000</v>
      </c>
      <c r="R1581" s="147">
        <v>93</v>
      </c>
      <c r="S1581" s="147"/>
      <c r="T1581" s="147"/>
      <c r="U1581" s="147"/>
      <c r="V1581" s="147"/>
      <c r="W1581" s="147"/>
      <c r="X1581" s="147"/>
      <c r="Y1581" s="147"/>
      <c r="Z1581" s="147">
        <f t="shared" si="24"/>
        <v>6437</v>
      </c>
      <c r="AA1581" s="147">
        <v>57090.9</v>
      </c>
      <c r="AB1581" s="147"/>
      <c r="AC1581" s="147">
        <v>31369.33</v>
      </c>
      <c r="AD1581" s="147">
        <v>0</v>
      </c>
      <c r="AE1581" s="147">
        <v>9209.7999999999993</v>
      </c>
      <c r="AF1581" s="147">
        <v>8000</v>
      </c>
      <c r="AG1581" s="147">
        <v>449.88</v>
      </c>
      <c r="AH1581" s="147">
        <v>7080.67</v>
      </c>
      <c r="AI1581" s="147">
        <v>24740.35</v>
      </c>
      <c r="AJ1581" s="147">
        <v>32350.55</v>
      </c>
      <c r="AK1581" s="147"/>
      <c r="AL1581" s="147">
        <v>32350.55</v>
      </c>
      <c r="AM1581" s="147" t="s">
        <v>7571</v>
      </c>
      <c r="AN1581" s="147" t="s">
        <v>7572</v>
      </c>
      <c r="AO1581" s="1" t="s">
        <v>7573</v>
      </c>
      <c r="AP1581" s="149"/>
    </row>
    <row r="1582" spans="1:42" ht="38.25">
      <c r="A1582" s="2">
        <v>1576</v>
      </c>
      <c r="B1582" s="145">
        <v>6241</v>
      </c>
      <c r="C1582" s="146" t="s">
        <v>7574</v>
      </c>
      <c r="D1582" s="147" t="s">
        <v>560</v>
      </c>
      <c r="E1582" s="148" t="s">
        <v>7553</v>
      </c>
      <c r="F1582" s="147" t="s">
        <v>3311</v>
      </c>
      <c r="G1582" s="148" t="s">
        <v>1777</v>
      </c>
      <c r="H1582" s="147" t="s">
        <v>2892</v>
      </c>
      <c r="I1582" s="147"/>
      <c r="J1582" s="147"/>
      <c r="K1582" s="147">
        <v>26082</v>
      </c>
      <c r="L1582" s="147">
        <v>7821</v>
      </c>
      <c r="M1582" s="147">
        <v>3390.3</v>
      </c>
      <c r="N1582" s="147">
        <v>30512.7</v>
      </c>
      <c r="O1582" s="147">
        <v>2200</v>
      </c>
      <c r="P1582" s="147">
        <v>2000</v>
      </c>
      <c r="Q1582" s="147">
        <v>1000</v>
      </c>
      <c r="R1582" s="147">
        <v>54</v>
      </c>
      <c r="S1582" s="147"/>
      <c r="T1582" s="147"/>
      <c r="U1582" s="147"/>
      <c r="V1582" s="147"/>
      <c r="W1582" s="147"/>
      <c r="X1582" s="147"/>
      <c r="Y1582" s="147"/>
      <c r="Z1582" s="147">
        <f t="shared" si="24"/>
        <v>5254</v>
      </c>
      <c r="AA1582" s="147">
        <v>42547.3</v>
      </c>
      <c r="AB1582" s="147"/>
      <c r="AC1582" s="147">
        <v>24054.3</v>
      </c>
      <c r="AD1582" s="147">
        <v>0</v>
      </c>
      <c r="AE1582" s="147">
        <v>6780.6</v>
      </c>
      <c r="AF1582" s="147">
        <v>3000</v>
      </c>
      <c r="AG1582" s="147">
        <v>442.95</v>
      </c>
      <c r="AH1582" s="147">
        <v>1901.23</v>
      </c>
      <c r="AI1582" s="147">
        <v>12124.78</v>
      </c>
      <c r="AJ1582" s="147">
        <v>30422.52</v>
      </c>
      <c r="AK1582" s="147"/>
      <c r="AL1582" s="147">
        <v>30422.52</v>
      </c>
      <c r="AM1582" s="147" t="s">
        <v>7575</v>
      </c>
      <c r="AN1582" s="147" t="s">
        <v>7576</v>
      </c>
      <c r="AO1582" s="1" t="s">
        <v>7577</v>
      </c>
      <c r="AP1582" s="149"/>
    </row>
    <row r="1583" spans="1:42" ht="38.25">
      <c r="A1583" s="2">
        <v>1577</v>
      </c>
      <c r="B1583" s="145">
        <v>6353</v>
      </c>
      <c r="C1583" s="146" t="s">
        <v>7578</v>
      </c>
      <c r="D1583" s="147" t="s">
        <v>560</v>
      </c>
      <c r="E1583" s="148" t="s">
        <v>7553</v>
      </c>
      <c r="F1583" s="147" t="s">
        <v>3311</v>
      </c>
      <c r="G1583" s="148" t="s">
        <v>2969</v>
      </c>
      <c r="H1583" s="147" t="s">
        <v>145</v>
      </c>
      <c r="I1583" s="147"/>
      <c r="J1583" s="147"/>
      <c r="K1583" s="147">
        <v>52774</v>
      </c>
      <c r="L1583" s="147">
        <v>5277</v>
      </c>
      <c r="M1583" s="147">
        <v>5805.1</v>
      </c>
      <c r="N1583" s="147">
        <v>52245.9</v>
      </c>
      <c r="O1583" s="147">
        <v>4620</v>
      </c>
      <c r="P1583" s="147">
        <v>2000</v>
      </c>
      <c r="Q1583" s="147">
        <v>1000</v>
      </c>
      <c r="R1583" s="147">
        <v>172</v>
      </c>
      <c r="S1583" s="147"/>
      <c r="T1583" s="147">
        <v>2400</v>
      </c>
      <c r="U1583" s="147"/>
      <c r="V1583" s="147"/>
      <c r="W1583" s="147">
        <v>6000</v>
      </c>
      <c r="X1583" s="147"/>
      <c r="Y1583" s="147"/>
      <c r="Z1583" s="147">
        <f t="shared" si="24"/>
        <v>16192</v>
      </c>
      <c r="AA1583" s="147">
        <v>80048.100000000006</v>
      </c>
      <c r="AB1583" s="147">
        <v>1055.48</v>
      </c>
      <c r="AC1583" s="147">
        <v>37384.51</v>
      </c>
      <c r="AD1583" s="147">
        <v>11250</v>
      </c>
      <c r="AE1583" s="147">
        <v>11610.2</v>
      </c>
      <c r="AF1583" s="147">
        <v>8250</v>
      </c>
      <c r="AG1583" s="147">
        <v>448.01</v>
      </c>
      <c r="AH1583" s="147">
        <v>13696.78</v>
      </c>
      <c r="AI1583" s="147">
        <v>45254.99</v>
      </c>
      <c r="AJ1583" s="147">
        <v>34793.11</v>
      </c>
      <c r="AK1583" s="147"/>
      <c r="AL1583" s="147">
        <v>34793.11</v>
      </c>
      <c r="AM1583" s="147" t="s">
        <v>7579</v>
      </c>
      <c r="AN1583" s="147" t="s">
        <v>7580</v>
      </c>
      <c r="AO1583" s="1" t="s">
        <v>7581</v>
      </c>
      <c r="AP1583" s="149" t="s">
        <v>7582</v>
      </c>
    </row>
    <row r="1584" spans="1:42" ht="51">
      <c r="A1584" s="2">
        <v>1578</v>
      </c>
      <c r="B1584" s="145">
        <v>6821</v>
      </c>
      <c r="C1584" s="146" t="s">
        <v>7583</v>
      </c>
      <c r="D1584" s="147" t="s">
        <v>560</v>
      </c>
      <c r="E1584" s="148" t="s">
        <v>7553</v>
      </c>
      <c r="F1584" s="147" t="s">
        <v>3311</v>
      </c>
      <c r="G1584" s="148" t="s">
        <v>2821</v>
      </c>
      <c r="H1584" s="147" t="s">
        <v>142</v>
      </c>
      <c r="I1584" s="147"/>
      <c r="J1584" s="147"/>
      <c r="K1584" s="147">
        <v>46207</v>
      </c>
      <c r="L1584" s="147">
        <v>6160</v>
      </c>
      <c r="M1584" s="147">
        <v>5236.7</v>
      </c>
      <c r="N1584" s="147">
        <v>47130.3</v>
      </c>
      <c r="O1584" s="147">
        <v>4220</v>
      </c>
      <c r="P1584" s="147">
        <v>2000</v>
      </c>
      <c r="Q1584" s="147">
        <v>1000</v>
      </c>
      <c r="R1584" s="147"/>
      <c r="S1584" s="147">
        <v>1211</v>
      </c>
      <c r="T1584" s="147"/>
      <c r="U1584" s="147"/>
      <c r="V1584" s="147"/>
      <c r="W1584" s="147"/>
      <c r="X1584" s="147"/>
      <c r="Y1584" s="147"/>
      <c r="Z1584" s="147">
        <f t="shared" si="24"/>
        <v>8431</v>
      </c>
      <c r="AA1584" s="147">
        <v>66034.7</v>
      </c>
      <c r="AB1584" s="147"/>
      <c r="AC1584" s="147">
        <v>26713.13</v>
      </c>
      <c r="AD1584" s="147">
        <v>0</v>
      </c>
      <c r="AE1584" s="147">
        <v>10473.4</v>
      </c>
      <c r="AF1584" s="147">
        <v>12000</v>
      </c>
      <c r="AG1584" s="147">
        <v>443.42</v>
      </c>
      <c r="AH1584" s="147">
        <v>6107.73</v>
      </c>
      <c r="AI1584" s="147">
        <v>29024.55</v>
      </c>
      <c r="AJ1584" s="147">
        <v>37010.15</v>
      </c>
      <c r="AK1584" s="147"/>
      <c r="AL1584" s="147">
        <v>37010.15</v>
      </c>
      <c r="AM1584" s="147" t="s">
        <v>7584</v>
      </c>
      <c r="AN1584" s="147" t="s">
        <v>7585</v>
      </c>
      <c r="AO1584" s="1" t="s">
        <v>7586</v>
      </c>
      <c r="AP1584" s="149"/>
    </row>
    <row r="1585" spans="1:42" ht="38.25">
      <c r="A1585" s="2">
        <v>1579</v>
      </c>
      <c r="B1585" s="145">
        <v>6979</v>
      </c>
      <c r="C1585" s="146" t="s">
        <v>7587</v>
      </c>
      <c r="D1585" s="147" t="s">
        <v>560</v>
      </c>
      <c r="E1585" s="148" t="s">
        <v>7553</v>
      </c>
      <c r="F1585" s="147" t="s">
        <v>3311</v>
      </c>
      <c r="G1585" s="148" t="s">
        <v>2821</v>
      </c>
      <c r="H1585" s="147" t="s">
        <v>143</v>
      </c>
      <c r="I1585" s="147"/>
      <c r="J1585" s="147"/>
      <c r="K1585" s="147">
        <v>32902</v>
      </c>
      <c r="L1585" s="147">
        <v>4388</v>
      </c>
      <c r="M1585" s="147">
        <v>3729</v>
      </c>
      <c r="N1585" s="147">
        <v>33561</v>
      </c>
      <c r="O1585" s="147">
        <v>2772</v>
      </c>
      <c r="P1585" s="147">
        <v>2000</v>
      </c>
      <c r="Q1585" s="147">
        <v>1000</v>
      </c>
      <c r="R1585" s="147">
        <v>78</v>
      </c>
      <c r="S1585" s="147"/>
      <c r="T1585" s="147"/>
      <c r="U1585" s="147"/>
      <c r="V1585" s="147"/>
      <c r="W1585" s="147"/>
      <c r="X1585" s="147"/>
      <c r="Y1585" s="147"/>
      <c r="Z1585" s="147">
        <f t="shared" si="24"/>
        <v>5850</v>
      </c>
      <c r="AA1585" s="147">
        <v>46869</v>
      </c>
      <c r="AB1585" s="147"/>
      <c r="AC1585" s="147">
        <v>9699.89</v>
      </c>
      <c r="AD1585" s="147">
        <v>0</v>
      </c>
      <c r="AE1585" s="147">
        <v>7458</v>
      </c>
      <c r="AF1585" s="147">
        <v>2000</v>
      </c>
      <c r="AG1585" s="147">
        <v>406.59</v>
      </c>
      <c r="AH1585" s="147">
        <v>896.47</v>
      </c>
      <c r="AI1585" s="147">
        <v>10761.06</v>
      </c>
      <c r="AJ1585" s="147">
        <v>36107.94</v>
      </c>
      <c r="AK1585" s="147"/>
      <c r="AL1585" s="147">
        <v>36107.94</v>
      </c>
      <c r="AM1585" s="147" t="s">
        <v>7588</v>
      </c>
      <c r="AN1585" s="147" t="s">
        <v>7589</v>
      </c>
      <c r="AO1585" s="1" t="s">
        <v>7590</v>
      </c>
      <c r="AP1585" s="149"/>
    </row>
    <row r="1586" spans="1:42" ht="38.25">
      <c r="A1586" s="2">
        <v>1580</v>
      </c>
      <c r="B1586" s="145">
        <v>5192</v>
      </c>
      <c r="C1586" s="146" t="s">
        <v>543</v>
      </c>
      <c r="D1586" s="147" t="s">
        <v>544</v>
      </c>
      <c r="E1586" s="148" t="s">
        <v>7591</v>
      </c>
      <c r="F1586" s="147" t="s">
        <v>3311</v>
      </c>
      <c r="G1586" s="148" t="s">
        <v>1686</v>
      </c>
      <c r="H1586" s="147" t="s">
        <v>142</v>
      </c>
      <c r="I1586" s="147"/>
      <c r="J1586" s="147"/>
      <c r="K1586" s="147">
        <v>46207</v>
      </c>
      <c r="L1586" s="147">
        <v>10780</v>
      </c>
      <c r="M1586" s="147">
        <v>5698.7</v>
      </c>
      <c r="N1586" s="147">
        <v>51288.3</v>
      </c>
      <c r="O1586" s="147">
        <v>4220</v>
      </c>
      <c r="P1586" s="147">
        <v>2000</v>
      </c>
      <c r="Q1586" s="147">
        <v>1000</v>
      </c>
      <c r="R1586" s="147">
        <v>145</v>
      </c>
      <c r="S1586" s="147">
        <v>0</v>
      </c>
      <c r="T1586" s="147"/>
      <c r="U1586" s="147"/>
      <c r="V1586" s="147"/>
      <c r="W1586" s="147"/>
      <c r="X1586" s="147"/>
      <c r="Y1586" s="147"/>
      <c r="Z1586" s="147">
        <f t="shared" si="24"/>
        <v>7365</v>
      </c>
      <c r="AA1586" s="147">
        <v>70050.7</v>
      </c>
      <c r="AB1586" s="147"/>
      <c r="AC1586" s="147">
        <v>47420.21</v>
      </c>
      <c r="AD1586" s="147">
        <v>0</v>
      </c>
      <c r="AE1586" s="147">
        <v>11397.4</v>
      </c>
      <c r="AF1586" s="147">
        <v>10000</v>
      </c>
      <c r="AG1586" s="147">
        <v>453.27</v>
      </c>
      <c r="AH1586" s="147">
        <v>17493.91</v>
      </c>
      <c r="AI1586" s="147">
        <v>39344.58</v>
      </c>
      <c r="AJ1586" s="147">
        <v>30706.12</v>
      </c>
      <c r="AK1586" s="147"/>
      <c r="AL1586" s="147">
        <v>30706.12</v>
      </c>
      <c r="AM1586" s="147" t="s">
        <v>7592</v>
      </c>
      <c r="AN1586" s="147" t="s">
        <v>7593</v>
      </c>
      <c r="AO1586" s="1" t="s">
        <v>7594</v>
      </c>
      <c r="AP1586" s="149"/>
    </row>
    <row r="1587" spans="1:42" ht="51">
      <c r="A1587" s="2">
        <v>1581</v>
      </c>
      <c r="B1587" s="145">
        <v>5287</v>
      </c>
      <c r="C1587" s="146" t="s">
        <v>7595</v>
      </c>
      <c r="D1587" s="147" t="s">
        <v>544</v>
      </c>
      <c r="E1587" s="148" t="s">
        <v>7591</v>
      </c>
      <c r="F1587" s="147" t="s">
        <v>3311</v>
      </c>
      <c r="G1587" s="148" t="s">
        <v>1777</v>
      </c>
      <c r="H1587" s="147" t="s">
        <v>142</v>
      </c>
      <c r="I1587" s="147"/>
      <c r="J1587" s="147"/>
      <c r="K1587" s="147">
        <v>46207</v>
      </c>
      <c r="L1587" s="147">
        <v>13860</v>
      </c>
      <c r="M1587" s="147">
        <v>6006.7</v>
      </c>
      <c r="N1587" s="147">
        <v>54060.3</v>
      </c>
      <c r="O1587" s="147">
        <v>4220</v>
      </c>
      <c r="P1587" s="147">
        <v>2000</v>
      </c>
      <c r="Q1587" s="147">
        <v>1000</v>
      </c>
      <c r="R1587" s="147">
        <v>145</v>
      </c>
      <c r="S1587" s="147">
        <v>0</v>
      </c>
      <c r="T1587" s="147"/>
      <c r="U1587" s="147"/>
      <c r="V1587" s="147"/>
      <c r="W1587" s="147"/>
      <c r="X1587" s="147"/>
      <c r="Y1587" s="147"/>
      <c r="Z1587" s="147">
        <f t="shared" si="24"/>
        <v>7365</v>
      </c>
      <c r="AA1587" s="147">
        <v>73438.7</v>
      </c>
      <c r="AB1587" s="147"/>
      <c r="AC1587" s="147">
        <v>51964.95</v>
      </c>
      <c r="AD1587" s="147">
        <v>0</v>
      </c>
      <c r="AE1587" s="147">
        <v>12013.4</v>
      </c>
      <c r="AF1587" s="147">
        <v>10000</v>
      </c>
      <c r="AG1587" s="147">
        <v>450.45</v>
      </c>
      <c r="AH1587" s="147">
        <v>20088.23</v>
      </c>
      <c r="AI1587" s="147">
        <v>42552.08</v>
      </c>
      <c r="AJ1587" s="147">
        <v>30886.62</v>
      </c>
      <c r="AK1587" s="147"/>
      <c r="AL1587" s="147">
        <v>30886.62</v>
      </c>
      <c r="AM1587" s="147" t="s">
        <v>7596</v>
      </c>
      <c r="AN1587" s="147" t="s">
        <v>7597</v>
      </c>
      <c r="AO1587" s="1" t="s">
        <v>7598</v>
      </c>
      <c r="AP1587" s="149"/>
    </row>
    <row r="1588" spans="1:42" ht="38.25">
      <c r="A1588" s="2">
        <v>1582</v>
      </c>
      <c r="B1588" s="145">
        <v>5501</v>
      </c>
      <c r="C1588" s="146" t="s">
        <v>1293</v>
      </c>
      <c r="D1588" s="147" t="s">
        <v>544</v>
      </c>
      <c r="E1588" s="148" t="s">
        <v>7591</v>
      </c>
      <c r="F1588" s="147" t="s">
        <v>3311</v>
      </c>
      <c r="G1588" s="148" t="s">
        <v>1716</v>
      </c>
      <c r="H1588" s="147" t="s">
        <v>142</v>
      </c>
      <c r="I1588" s="147"/>
      <c r="J1588" s="147"/>
      <c r="K1588" s="147">
        <v>46207</v>
      </c>
      <c r="L1588" s="147">
        <v>16940</v>
      </c>
      <c r="M1588" s="147">
        <v>6314.7</v>
      </c>
      <c r="N1588" s="147">
        <v>56832.3</v>
      </c>
      <c r="O1588" s="147">
        <v>4220</v>
      </c>
      <c r="P1588" s="147">
        <v>2000</v>
      </c>
      <c r="Q1588" s="147">
        <v>1000</v>
      </c>
      <c r="R1588" s="147">
        <v>145</v>
      </c>
      <c r="S1588" s="147"/>
      <c r="T1588" s="147">
        <v>0</v>
      </c>
      <c r="U1588" s="147"/>
      <c r="V1588" s="147"/>
      <c r="W1588" s="147">
        <v>0</v>
      </c>
      <c r="X1588" s="147"/>
      <c r="Y1588" s="147"/>
      <c r="Z1588" s="147">
        <f t="shared" si="24"/>
        <v>7365</v>
      </c>
      <c r="AA1588" s="147">
        <v>76826.7</v>
      </c>
      <c r="AB1588" s="147"/>
      <c r="AC1588" s="147">
        <v>40415.4</v>
      </c>
      <c r="AD1588" s="147">
        <v>0</v>
      </c>
      <c r="AE1588" s="147">
        <v>12629.4</v>
      </c>
      <c r="AF1588" s="147">
        <v>15000</v>
      </c>
      <c r="AG1588" s="147">
        <v>495.22</v>
      </c>
      <c r="AH1588" s="147">
        <v>14483.01</v>
      </c>
      <c r="AI1588" s="147">
        <v>42607.63</v>
      </c>
      <c r="AJ1588" s="147">
        <v>34219.07</v>
      </c>
      <c r="AK1588" s="147"/>
      <c r="AL1588" s="147">
        <v>34219.07</v>
      </c>
      <c r="AM1588" s="147" t="s">
        <v>7599</v>
      </c>
      <c r="AN1588" s="147" t="s">
        <v>7600</v>
      </c>
      <c r="AO1588" s="1" t="s">
        <v>7601</v>
      </c>
      <c r="AP1588" s="149"/>
    </row>
    <row r="1589" spans="1:42" ht="38.25">
      <c r="A1589" s="2">
        <v>1583</v>
      </c>
      <c r="B1589" s="145">
        <v>5662</v>
      </c>
      <c r="C1589" s="146" t="s">
        <v>7602</v>
      </c>
      <c r="D1589" s="147" t="s">
        <v>544</v>
      </c>
      <c r="E1589" s="148" t="s">
        <v>7591</v>
      </c>
      <c r="F1589" s="147" t="s">
        <v>3311</v>
      </c>
      <c r="G1589" s="148" t="s">
        <v>1716</v>
      </c>
      <c r="H1589" s="147" t="s">
        <v>144</v>
      </c>
      <c r="I1589" s="147"/>
      <c r="J1589" s="147"/>
      <c r="K1589" s="147">
        <v>35420</v>
      </c>
      <c r="L1589" s="147">
        <v>12991</v>
      </c>
      <c r="M1589" s="147">
        <v>4841.1000000000004</v>
      </c>
      <c r="N1589" s="147">
        <v>43569.9</v>
      </c>
      <c r="O1589" s="147">
        <v>3344</v>
      </c>
      <c r="P1589" s="147">
        <v>2000</v>
      </c>
      <c r="Q1589" s="147">
        <v>1000</v>
      </c>
      <c r="R1589" s="147">
        <v>93</v>
      </c>
      <c r="S1589" s="147"/>
      <c r="T1589" s="147"/>
      <c r="U1589" s="147"/>
      <c r="V1589" s="147"/>
      <c r="W1589" s="147"/>
      <c r="X1589" s="147"/>
      <c r="Y1589" s="147"/>
      <c r="Z1589" s="147">
        <f t="shared" si="24"/>
        <v>6437</v>
      </c>
      <c r="AA1589" s="147">
        <v>59689.1</v>
      </c>
      <c r="AB1589" s="147"/>
      <c r="AC1589" s="147">
        <v>31122.51</v>
      </c>
      <c r="AD1589" s="147">
        <v>0</v>
      </c>
      <c r="AE1589" s="147">
        <v>9682.2000000000007</v>
      </c>
      <c r="AF1589" s="147">
        <v>10000</v>
      </c>
      <c r="AG1589" s="147">
        <v>398.63</v>
      </c>
      <c r="AH1589" s="147">
        <v>7044.86</v>
      </c>
      <c r="AI1589" s="147">
        <v>27125.69</v>
      </c>
      <c r="AJ1589" s="147">
        <v>32563.41</v>
      </c>
      <c r="AK1589" s="147"/>
      <c r="AL1589" s="147">
        <v>32563.41</v>
      </c>
      <c r="AM1589" s="147" t="s">
        <v>7603</v>
      </c>
      <c r="AN1589" s="147" t="s">
        <v>7604</v>
      </c>
      <c r="AO1589" s="1" t="s">
        <v>7605</v>
      </c>
      <c r="AP1589" s="149"/>
    </row>
    <row r="1590" spans="1:42" ht="38.25">
      <c r="A1590" s="2">
        <v>1584</v>
      </c>
      <c r="B1590" s="145">
        <v>5793</v>
      </c>
      <c r="C1590" s="146" t="s">
        <v>1295</v>
      </c>
      <c r="D1590" s="147" t="s">
        <v>544</v>
      </c>
      <c r="E1590" s="148" t="s">
        <v>7591</v>
      </c>
      <c r="F1590" s="147" t="s">
        <v>3311</v>
      </c>
      <c r="G1590" s="148" t="s">
        <v>1716</v>
      </c>
      <c r="H1590" s="147" t="s">
        <v>144</v>
      </c>
      <c r="I1590" s="147"/>
      <c r="J1590" s="147"/>
      <c r="K1590" s="147">
        <v>35420</v>
      </c>
      <c r="L1590" s="147">
        <v>12991</v>
      </c>
      <c r="M1590" s="147">
        <v>4841.1000000000004</v>
      </c>
      <c r="N1590" s="147">
        <v>43569.9</v>
      </c>
      <c r="O1590" s="147">
        <v>3344</v>
      </c>
      <c r="P1590" s="147">
        <v>2000</v>
      </c>
      <c r="Q1590" s="147">
        <v>1000</v>
      </c>
      <c r="R1590" s="147">
        <v>93</v>
      </c>
      <c r="S1590" s="147"/>
      <c r="T1590" s="147"/>
      <c r="U1590" s="147"/>
      <c r="V1590" s="147"/>
      <c r="W1590" s="147"/>
      <c r="X1590" s="147"/>
      <c r="Y1590" s="147"/>
      <c r="Z1590" s="147">
        <f t="shared" si="24"/>
        <v>6437</v>
      </c>
      <c r="AA1590" s="147">
        <v>59689.1</v>
      </c>
      <c r="AB1590" s="147"/>
      <c r="AC1590" s="147">
        <v>30711.22</v>
      </c>
      <c r="AD1590" s="147">
        <v>0</v>
      </c>
      <c r="AE1590" s="147">
        <v>9682.2000000000007</v>
      </c>
      <c r="AF1590" s="147">
        <v>10000</v>
      </c>
      <c r="AG1590" s="147">
        <v>453.48</v>
      </c>
      <c r="AH1590" s="147">
        <v>6404.21</v>
      </c>
      <c r="AI1590" s="147">
        <v>26539.89</v>
      </c>
      <c r="AJ1590" s="147">
        <v>33149.21</v>
      </c>
      <c r="AK1590" s="147"/>
      <c r="AL1590" s="147">
        <v>33149.21</v>
      </c>
      <c r="AM1590" s="147" t="s">
        <v>7606</v>
      </c>
      <c r="AN1590" s="147" t="s">
        <v>7607</v>
      </c>
      <c r="AO1590" s="1" t="s">
        <v>7608</v>
      </c>
      <c r="AP1590" s="149"/>
    </row>
    <row r="1591" spans="1:42" ht="38.25">
      <c r="A1591" s="2">
        <v>1585</v>
      </c>
      <c r="B1591" s="145">
        <v>6345</v>
      </c>
      <c r="C1591" s="146" t="s">
        <v>7609</v>
      </c>
      <c r="D1591" s="147" t="s">
        <v>544</v>
      </c>
      <c r="E1591" s="148" t="s">
        <v>7591</v>
      </c>
      <c r="F1591" s="147" t="s">
        <v>3311</v>
      </c>
      <c r="G1591" s="148" t="s">
        <v>2969</v>
      </c>
      <c r="H1591" s="147" t="s">
        <v>145</v>
      </c>
      <c r="I1591" s="147"/>
      <c r="J1591" s="147"/>
      <c r="K1591" s="147">
        <v>52774</v>
      </c>
      <c r="L1591" s="147">
        <v>5277</v>
      </c>
      <c r="M1591" s="147">
        <v>5805.1</v>
      </c>
      <c r="N1591" s="147">
        <v>52245.9</v>
      </c>
      <c r="O1591" s="147">
        <v>4620</v>
      </c>
      <c r="P1591" s="147">
        <v>2000</v>
      </c>
      <c r="Q1591" s="147">
        <v>1000</v>
      </c>
      <c r="R1591" s="147">
        <v>172</v>
      </c>
      <c r="S1591" s="147"/>
      <c r="T1591" s="147">
        <v>2400</v>
      </c>
      <c r="U1591" s="147"/>
      <c r="V1591" s="147"/>
      <c r="W1591" s="147">
        <v>6000</v>
      </c>
      <c r="X1591" s="147"/>
      <c r="Y1591" s="147"/>
      <c r="Z1591" s="147">
        <f t="shared" si="24"/>
        <v>16192</v>
      </c>
      <c r="AA1591" s="147">
        <v>80048.100000000006</v>
      </c>
      <c r="AB1591" s="147">
        <v>1055.48</v>
      </c>
      <c r="AC1591" s="147">
        <v>33803.550000000003</v>
      </c>
      <c r="AD1591" s="147">
        <v>12000</v>
      </c>
      <c r="AE1591" s="147">
        <v>11610.2</v>
      </c>
      <c r="AF1591" s="147">
        <v>10000</v>
      </c>
      <c r="AG1591" s="147">
        <v>453.42</v>
      </c>
      <c r="AH1591" s="147">
        <v>13209.5</v>
      </c>
      <c r="AI1591" s="147">
        <v>47273.120000000003</v>
      </c>
      <c r="AJ1591" s="147">
        <v>32774.980000000003</v>
      </c>
      <c r="AK1591" s="147"/>
      <c r="AL1591" s="147">
        <v>32774.980000000003</v>
      </c>
      <c r="AM1591" s="147" t="s">
        <v>7610</v>
      </c>
      <c r="AN1591" s="147" t="s">
        <v>7611</v>
      </c>
      <c r="AO1591" s="1" t="s">
        <v>7612</v>
      </c>
      <c r="AP1591" s="149" t="s">
        <v>7613</v>
      </c>
    </row>
    <row r="1592" spans="1:42" ht="38.25">
      <c r="A1592" s="2">
        <v>1586</v>
      </c>
      <c r="B1592" s="145">
        <v>7080</v>
      </c>
      <c r="C1592" s="146" t="s">
        <v>7614</v>
      </c>
      <c r="D1592" s="147" t="s">
        <v>544</v>
      </c>
      <c r="E1592" s="148" t="s">
        <v>7591</v>
      </c>
      <c r="F1592" s="147" t="s">
        <v>3311</v>
      </c>
      <c r="G1592" s="148" t="s">
        <v>3083</v>
      </c>
      <c r="H1592" s="147" t="s">
        <v>144</v>
      </c>
      <c r="I1592" s="147"/>
      <c r="J1592" s="147"/>
      <c r="K1592" s="147">
        <v>35420</v>
      </c>
      <c r="L1592" s="147">
        <v>2362</v>
      </c>
      <c r="M1592" s="147">
        <v>3778.2</v>
      </c>
      <c r="N1592" s="147">
        <v>34003.800000000003</v>
      </c>
      <c r="O1592" s="147">
        <v>3344</v>
      </c>
      <c r="P1592" s="147">
        <v>2000</v>
      </c>
      <c r="Q1592" s="147">
        <v>1000</v>
      </c>
      <c r="R1592" s="147">
        <v>93</v>
      </c>
      <c r="S1592" s="147">
        <v>0</v>
      </c>
      <c r="T1592" s="147"/>
      <c r="U1592" s="147"/>
      <c r="V1592" s="147"/>
      <c r="W1592" s="147"/>
      <c r="X1592" s="147"/>
      <c r="Y1592" s="147"/>
      <c r="Z1592" s="147">
        <f t="shared" si="24"/>
        <v>6437</v>
      </c>
      <c r="AA1592" s="147">
        <v>47997.2</v>
      </c>
      <c r="AB1592" s="147"/>
      <c r="AC1592" s="147">
        <v>6466.85</v>
      </c>
      <c r="AD1592" s="147"/>
      <c r="AE1592" s="147">
        <v>7556.4</v>
      </c>
      <c r="AF1592" s="147">
        <v>5000</v>
      </c>
      <c r="AG1592" s="147">
        <v>404.86</v>
      </c>
      <c r="AH1592" s="147">
        <v>147.76</v>
      </c>
      <c r="AI1592" s="147">
        <v>13109.02</v>
      </c>
      <c r="AJ1592" s="147">
        <v>34888.18</v>
      </c>
      <c r="AK1592" s="147"/>
      <c r="AL1592" s="147">
        <v>34888.18</v>
      </c>
      <c r="AM1592" s="147" t="s">
        <v>7615</v>
      </c>
      <c r="AN1592" s="147" t="s">
        <v>7616</v>
      </c>
      <c r="AO1592" s="1" t="s">
        <v>7617</v>
      </c>
      <c r="AP1592" s="149"/>
    </row>
    <row r="1593" spans="1:42" ht="38.25">
      <c r="A1593" s="2">
        <v>1587</v>
      </c>
      <c r="B1593" s="145">
        <v>7282</v>
      </c>
      <c r="C1593" s="146" t="s">
        <v>7618</v>
      </c>
      <c r="D1593" s="147" t="s">
        <v>544</v>
      </c>
      <c r="E1593" s="148" t="s">
        <v>7591</v>
      </c>
      <c r="F1593" s="147" t="s">
        <v>3311</v>
      </c>
      <c r="G1593" s="148" t="s">
        <v>3742</v>
      </c>
      <c r="H1593" s="147" t="s">
        <v>143</v>
      </c>
      <c r="I1593" s="147"/>
      <c r="J1593" s="147"/>
      <c r="K1593" s="147">
        <v>32902</v>
      </c>
      <c r="L1593" s="147">
        <v>1097</v>
      </c>
      <c r="M1593" s="147">
        <v>3399.9</v>
      </c>
      <c r="N1593" s="147">
        <v>30599.1</v>
      </c>
      <c r="O1593" s="147">
        <v>2772</v>
      </c>
      <c r="P1593" s="147">
        <v>2000</v>
      </c>
      <c r="Q1593" s="147">
        <v>1000</v>
      </c>
      <c r="R1593" s="147"/>
      <c r="S1593" s="147">
        <v>648</v>
      </c>
      <c r="T1593" s="147"/>
      <c r="U1593" s="147"/>
      <c r="V1593" s="147"/>
      <c r="W1593" s="147"/>
      <c r="X1593" s="147"/>
      <c r="Y1593" s="147"/>
      <c r="Z1593" s="147">
        <f t="shared" si="24"/>
        <v>6420</v>
      </c>
      <c r="AA1593" s="147">
        <v>43818.9</v>
      </c>
      <c r="AB1593" s="147"/>
      <c r="AC1593" s="147">
        <v>5854.06</v>
      </c>
      <c r="AD1593" s="147"/>
      <c r="AE1593" s="147">
        <v>6799.8</v>
      </c>
      <c r="AF1593" s="147">
        <v>7000</v>
      </c>
      <c r="AG1593" s="147">
        <v>352.09</v>
      </c>
      <c r="AH1593" s="147">
        <v>319.5</v>
      </c>
      <c r="AI1593" s="147">
        <v>14471.39</v>
      </c>
      <c r="AJ1593" s="147">
        <v>29347.51</v>
      </c>
      <c r="AK1593" s="147"/>
      <c r="AL1593" s="147">
        <v>29347.51</v>
      </c>
      <c r="AM1593" s="147" t="s">
        <v>7619</v>
      </c>
      <c r="AN1593" s="147" t="s">
        <v>7620</v>
      </c>
      <c r="AO1593" s="1" t="s">
        <v>7621</v>
      </c>
      <c r="AP1593" s="149"/>
    </row>
    <row r="1594" spans="1:42" ht="51">
      <c r="A1594" s="2">
        <v>1588</v>
      </c>
      <c r="B1594" s="145">
        <v>90106</v>
      </c>
      <c r="C1594" s="146" t="s">
        <v>7622</v>
      </c>
      <c r="D1594" s="147" t="s">
        <v>544</v>
      </c>
      <c r="E1594" s="148" t="s">
        <v>7591</v>
      </c>
      <c r="F1594" s="147" t="s">
        <v>3311</v>
      </c>
      <c r="G1594" s="148"/>
      <c r="H1594" s="147" t="s">
        <v>3233</v>
      </c>
      <c r="I1594" s="147"/>
      <c r="J1594" s="147"/>
      <c r="K1594" s="147">
        <v>24702</v>
      </c>
      <c r="L1594" s="147"/>
      <c r="M1594" s="147">
        <v>0</v>
      </c>
      <c r="N1594" s="147">
        <v>24702</v>
      </c>
      <c r="O1594" s="147"/>
      <c r="P1594" s="147">
        <v>2000</v>
      </c>
      <c r="Q1594" s="147">
        <v>1000</v>
      </c>
      <c r="R1594" s="147"/>
      <c r="S1594" s="147"/>
      <c r="T1594" s="147"/>
      <c r="U1594" s="147"/>
      <c r="V1594" s="147">
        <v>0</v>
      </c>
      <c r="W1594" s="147"/>
      <c r="X1594" s="147"/>
      <c r="Y1594" s="147"/>
      <c r="Z1594" s="147">
        <f t="shared" si="24"/>
        <v>3000</v>
      </c>
      <c r="AA1594" s="147">
        <v>27702</v>
      </c>
      <c r="AB1594" s="147"/>
      <c r="AC1594" s="147"/>
      <c r="AD1594" s="147">
        <v>0</v>
      </c>
      <c r="AE1594" s="147">
        <v>0</v>
      </c>
      <c r="AF1594" s="147">
        <v>0</v>
      </c>
      <c r="AG1594" s="147">
        <v>277.02</v>
      </c>
      <c r="AH1594" s="147">
        <v>0</v>
      </c>
      <c r="AI1594" s="147">
        <v>277.02</v>
      </c>
      <c r="AJ1594" s="147">
        <v>27424.98</v>
      </c>
      <c r="AK1594" s="147"/>
      <c r="AL1594" s="147">
        <v>27424.98</v>
      </c>
      <c r="AM1594" s="147" t="s">
        <v>7623</v>
      </c>
      <c r="AN1594" s="147"/>
      <c r="AO1594" s="1">
        <v>0</v>
      </c>
      <c r="AP1594" s="149"/>
    </row>
    <row r="1595" spans="1:42" ht="51">
      <c r="A1595" s="2">
        <v>1589</v>
      </c>
      <c r="B1595" s="145">
        <v>90208</v>
      </c>
      <c r="C1595" s="146" t="s">
        <v>7624</v>
      </c>
      <c r="D1595" s="147" t="s">
        <v>544</v>
      </c>
      <c r="E1595" s="148" t="s">
        <v>7591</v>
      </c>
      <c r="F1595" s="147" t="s">
        <v>3311</v>
      </c>
      <c r="G1595" s="148"/>
      <c r="H1595" s="147" t="s">
        <v>3233</v>
      </c>
      <c r="I1595" s="147"/>
      <c r="J1595" s="147"/>
      <c r="K1595" s="147">
        <v>24702</v>
      </c>
      <c r="L1595" s="147"/>
      <c r="M1595" s="147">
        <v>0</v>
      </c>
      <c r="N1595" s="147">
        <v>24702</v>
      </c>
      <c r="O1595" s="147"/>
      <c r="P1595" s="147">
        <v>2000</v>
      </c>
      <c r="Q1595" s="147">
        <v>1000</v>
      </c>
      <c r="R1595" s="147"/>
      <c r="S1595" s="147"/>
      <c r="T1595" s="147"/>
      <c r="U1595" s="147"/>
      <c r="V1595" s="147">
        <v>0</v>
      </c>
      <c r="W1595" s="147"/>
      <c r="X1595" s="147"/>
      <c r="Y1595" s="147"/>
      <c r="Z1595" s="147">
        <f t="shared" si="24"/>
        <v>3000</v>
      </c>
      <c r="AA1595" s="147">
        <v>27702</v>
      </c>
      <c r="AB1595" s="147"/>
      <c r="AC1595" s="147"/>
      <c r="AD1595" s="147">
        <v>0</v>
      </c>
      <c r="AE1595" s="147">
        <v>0</v>
      </c>
      <c r="AF1595" s="147">
        <v>0</v>
      </c>
      <c r="AG1595" s="147">
        <v>277.02</v>
      </c>
      <c r="AH1595" s="147">
        <v>0</v>
      </c>
      <c r="AI1595" s="147">
        <v>277.02</v>
      </c>
      <c r="AJ1595" s="147">
        <v>27424.98</v>
      </c>
      <c r="AK1595" s="147"/>
      <c r="AL1595" s="147">
        <v>27424.98</v>
      </c>
      <c r="AM1595" s="147" t="s">
        <v>7625</v>
      </c>
      <c r="AN1595" s="147"/>
      <c r="AO1595" s="1">
        <v>0</v>
      </c>
      <c r="AP1595" s="149"/>
    </row>
    <row r="1596" spans="1:42" ht="38.25">
      <c r="A1596" s="2">
        <v>1590</v>
      </c>
      <c r="B1596" s="145">
        <v>5517</v>
      </c>
      <c r="C1596" s="146" t="s">
        <v>1288</v>
      </c>
      <c r="D1596" s="147" t="s">
        <v>1037</v>
      </c>
      <c r="E1596" s="148" t="s">
        <v>7626</v>
      </c>
      <c r="F1596" s="147" t="s">
        <v>3311</v>
      </c>
      <c r="G1596" s="148" t="s">
        <v>1752</v>
      </c>
      <c r="H1596" s="147" t="s">
        <v>142</v>
      </c>
      <c r="I1596" s="147"/>
      <c r="J1596" s="147"/>
      <c r="K1596" s="147">
        <v>46207</v>
      </c>
      <c r="L1596" s="147">
        <v>15400</v>
      </c>
      <c r="M1596" s="147">
        <v>6160.7</v>
      </c>
      <c r="N1596" s="147">
        <v>55446.3</v>
      </c>
      <c r="O1596" s="147">
        <v>4220</v>
      </c>
      <c r="P1596" s="147">
        <v>2000</v>
      </c>
      <c r="Q1596" s="147">
        <v>1000</v>
      </c>
      <c r="R1596" s="147">
        <v>291</v>
      </c>
      <c r="S1596" s="147"/>
      <c r="T1596" s="147">
        <v>0</v>
      </c>
      <c r="U1596" s="147"/>
      <c r="V1596" s="147"/>
      <c r="W1596" s="147">
        <v>0</v>
      </c>
      <c r="X1596" s="147"/>
      <c r="Y1596" s="147"/>
      <c r="Z1596" s="147">
        <f t="shared" si="24"/>
        <v>7511</v>
      </c>
      <c r="AA1596" s="147">
        <v>75278.7</v>
      </c>
      <c r="AB1596" s="147"/>
      <c r="AC1596" s="147">
        <v>21413.73</v>
      </c>
      <c r="AD1596" s="147">
        <v>0</v>
      </c>
      <c r="AE1596" s="147">
        <v>12321.4</v>
      </c>
      <c r="AF1596" s="147">
        <v>20000</v>
      </c>
      <c r="AG1596" s="147">
        <v>494.42</v>
      </c>
      <c r="AH1596" s="147">
        <v>6295.47</v>
      </c>
      <c r="AI1596" s="147">
        <v>39111.29</v>
      </c>
      <c r="AJ1596" s="147">
        <v>36167.410000000003</v>
      </c>
      <c r="AK1596" s="147"/>
      <c r="AL1596" s="147">
        <v>36167.410000000003</v>
      </c>
      <c r="AM1596" s="147" t="s">
        <v>7627</v>
      </c>
      <c r="AN1596" s="147" t="s">
        <v>7628</v>
      </c>
      <c r="AO1596" s="1" t="s">
        <v>7629</v>
      </c>
      <c r="AP1596" s="149"/>
    </row>
    <row r="1597" spans="1:42" ht="38.25">
      <c r="A1597" s="2">
        <v>1591</v>
      </c>
      <c r="B1597" s="145">
        <v>5558</v>
      </c>
      <c r="C1597" s="146" t="s">
        <v>1282</v>
      </c>
      <c r="D1597" s="147" t="s">
        <v>1037</v>
      </c>
      <c r="E1597" s="148" t="s">
        <v>7626</v>
      </c>
      <c r="F1597" s="147" t="s">
        <v>3311</v>
      </c>
      <c r="G1597" s="148" t="s">
        <v>1752</v>
      </c>
      <c r="H1597" s="147" t="s">
        <v>145</v>
      </c>
      <c r="I1597" s="147"/>
      <c r="J1597" s="147"/>
      <c r="K1597" s="147">
        <v>52774</v>
      </c>
      <c r="L1597" s="147">
        <v>17590</v>
      </c>
      <c r="M1597" s="147">
        <v>7036.4</v>
      </c>
      <c r="N1597" s="147">
        <v>63327.6</v>
      </c>
      <c r="O1597" s="147">
        <v>4620</v>
      </c>
      <c r="P1597" s="147">
        <v>2000</v>
      </c>
      <c r="Q1597" s="147">
        <v>1000</v>
      </c>
      <c r="R1597" s="147">
        <v>345</v>
      </c>
      <c r="S1597" s="147">
        <v>0</v>
      </c>
      <c r="T1597" s="147">
        <v>2400</v>
      </c>
      <c r="U1597" s="147"/>
      <c r="V1597" s="147"/>
      <c r="W1597" s="147">
        <v>6000</v>
      </c>
      <c r="X1597" s="147"/>
      <c r="Y1597" s="147"/>
      <c r="Z1597" s="147">
        <f t="shared" si="24"/>
        <v>16365</v>
      </c>
      <c r="AA1597" s="147">
        <v>93765.4</v>
      </c>
      <c r="AB1597" s="147"/>
      <c r="AC1597" s="147">
        <v>43609.19</v>
      </c>
      <c r="AD1597" s="147">
        <v>0</v>
      </c>
      <c r="AE1597" s="147">
        <v>14072.8</v>
      </c>
      <c r="AF1597" s="147">
        <v>15000</v>
      </c>
      <c r="AG1597" s="147">
        <v>500</v>
      </c>
      <c r="AH1597" s="147">
        <v>20634.75</v>
      </c>
      <c r="AI1597" s="147">
        <v>50207.55</v>
      </c>
      <c r="AJ1597" s="147">
        <v>43557.85</v>
      </c>
      <c r="AK1597" s="147"/>
      <c r="AL1597" s="147">
        <v>43557.85</v>
      </c>
      <c r="AM1597" s="147" t="s">
        <v>7630</v>
      </c>
      <c r="AN1597" s="147" t="s">
        <v>7631</v>
      </c>
      <c r="AO1597" s="1" t="s">
        <v>7632</v>
      </c>
      <c r="AP1597" s="149"/>
    </row>
    <row r="1598" spans="1:42" ht="38.25">
      <c r="A1598" s="2">
        <v>1592</v>
      </c>
      <c r="B1598" s="145">
        <v>5788</v>
      </c>
      <c r="C1598" s="146" t="s">
        <v>7633</v>
      </c>
      <c r="D1598" s="147" t="s">
        <v>1037</v>
      </c>
      <c r="E1598" s="148" t="s">
        <v>7626</v>
      </c>
      <c r="F1598" s="147" t="s">
        <v>3311</v>
      </c>
      <c r="G1598" s="148" t="s">
        <v>1716</v>
      </c>
      <c r="H1598" s="147" t="s">
        <v>144</v>
      </c>
      <c r="I1598" s="147"/>
      <c r="J1598" s="147"/>
      <c r="K1598" s="147">
        <v>35420</v>
      </c>
      <c r="L1598" s="147">
        <v>12991</v>
      </c>
      <c r="M1598" s="147">
        <v>4841.1000000000004</v>
      </c>
      <c r="N1598" s="147">
        <v>43569.9</v>
      </c>
      <c r="O1598" s="147">
        <v>3344</v>
      </c>
      <c r="P1598" s="147">
        <v>2000</v>
      </c>
      <c r="Q1598" s="147">
        <v>1000</v>
      </c>
      <c r="R1598" s="147">
        <v>0</v>
      </c>
      <c r="S1598" s="147">
        <v>1604</v>
      </c>
      <c r="T1598" s="147"/>
      <c r="U1598" s="147"/>
      <c r="V1598" s="147"/>
      <c r="W1598" s="147"/>
      <c r="X1598" s="147"/>
      <c r="Y1598" s="147"/>
      <c r="Z1598" s="147">
        <f t="shared" si="24"/>
        <v>7948</v>
      </c>
      <c r="AA1598" s="147">
        <v>61200.1</v>
      </c>
      <c r="AB1598" s="147"/>
      <c r="AC1598" s="147">
        <v>32624.49</v>
      </c>
      <c r="AD1598" s="147">
        <v>0</v>
      </c>
      <c r="AE1598" s="147">
        <v>9682.2000000000007</v>
      </c>
      <c r="AF1598" s="147">
        <v>0</v>
      </c>
      <c r="AG1598" s="147">
        <v>486.67</v>
      </c>
      <c r="AH1598" s="147">
        <v>9460.9</v>
      </c>
      <c r="AI1598" s="147">
        <v>19629.77</v>
      </c>
      <c r="AJ1598" s="147">
        <v>41570.33</v>
      </c>
      <c r="AK1598" s="147"/>
      <c r="AL1598" s="147">
        <v>41570.33</v>
      </c>
      <c r="AM1598" s="147" t="s">
        <v>7634</v>
      </c>
      <c r="AN1598" s="147" t="s">
        <v>7635</v>
      </c>
      <c r="AO1598" s="1">
        <v>0</v>
      </c>
      <c r="AP1598" s="149"/>
    </row>
    <row r="1599" spans="1:42" ht="38.25">
      <c r="A1599" s="2">
        <v>1593</v>
      </c>
      <c r="B1599" s="145">
        <v>5820</v>
      </c>
      <c r="C1599" s="146" t="s">
        <v>7636</v>
      </c>
      <c r="D1599" s="147" t="s">
        <v>1037</v>
      </c>
      <c r="E1599" s="148" t="s">
        <v>7626</v>
      </c>
      <c r="F1599" s="147" t="s">
        <v>3311</v>
      </c>
      <c r="G1599" s="148" t="s">
        <v>1716</v>
      </c>
      <c r="H1599" s="147" t="s">
        <v>144</v>
      </c>
      <c r="I1599" s="147"/>
      <c r="J1599" s="147"/>
      <c r="K1599" s="147">
        <v>35420</v>
      </c>
      <c r="L1599" s="147">
        <v>12991</v>
      </c>
      <c r="M1599" s="147">
        <v>4841.1000000000004</v>
      </c>
      <c r="N1599" s="147">
        <v>43569.9</v>
      </c>
      <c r="O1599" s="147">
        <v>3344</v>
      </c>
      <c r="P1599" s="147">
        <v>2000</v>
      </c>
      <c r="Q1599" s="147">
        <v>1000</v>
      </c>
      <c r="R1599" s="147"/>
      <c r="S1599" s="147">
        <v>1604</v>
      </c>
      <c r="T1599" s="147"/>
      <c r="U1599" s="147"/>
      <c r="V1599" s="147"/>
      <c r="W1599" s="147"/>
      <c r="X1599" s="147"/>
      <c r="Y1599" s="147"/>
      <c r="Z1599" s="147">
        <f t="shared" si="24"/>
        <v>7948</v>
      </c>
      <c r="AA1599" s="147">
        <v>61200.1</v>
      </c>
      <c r="AB1599" s="147"/>
      <c r="AC1599" s="147">
        <v>22641.15</v>
      </c>
      <c r="AD1599" s="147">
        <v>0</v>
      </c>
      <c r="AE1599" s="147">
        <v>9682.2000000000007</v>
      </c>
      <c r="AF1599" s="147">
        <v>12000</v>
      </c>
      <c r="AG1599" s="147">
        <v>435.01</v>
      </c>
      <c r="AH1599" s="147">
        <v>5359.94</v>
      </c>
      <c r="AI1599" s="147">
        <v>27477.15</v>
      </c>
      <c r="AJ1599" s="147">
        <v>33722.949999999997</v>
      </c>
      <c r="AK1599" s="147"/>
      <c r="AL1599" s="147">
        <v>33722.949999999997</v>
      </c>
      <c r="AM1599" s="147" t="s">
        <v>7637</v>
      </c>
      <c r="AN1599" s="147" t="s">
        <v>7638</v>
      </c>
      <c r="AO1599" s="1" t="s">
        <v>7639</v>
      </c>
      <c r="AP1599" s="149"/>
    </row>
    <row r="1600" spans="1:42" ht="38.25">
      <c r="A1600" s="2">
        <v>1594</v>
      </c>
      <c r="B1600" s="145">
        <v>5879</v>
      </c>
      <c r="C1600" s="146" t="s">
        <v>7640</v>
      </c>
      <c r="D1600" s="147" t="s">
        <v>1037</v>
      </c>
      <c r="E1600" s="148" t="s">
        <v>7626</v>
      </c>
      <c r="F1600" s="147" t="s">
        <v>3311</v>
      </c>
      <c r="G1600" s="148" t="s">
        <v>1716</v>
      </c>
      <c r="H1600" s="147" t="s">
        <v>144</v>
      </c>
      <c r="I1600" s="147"/>
      <c r="J1600" s="147"/>
      <c r="K1600" s="147">
        <v>35420</v>
      </c>
      <c r="L1600" s="147">
        <v>12991</v>
      </c>
      <c r="M1600" s="147">
        <v>4841.1000000000004</v>
      </c>
      <c r="N1600" s="147">
        <v>43569.9</v>
      </c>
      <c r="O1600" s="147">
        <v>3344</v>
      </c>
      <c r="P1600" s="147">
        <v>2000</v>
      </c>
      <c r="Q1600" s="147">
        <v>1000</v>
      </c>
      <c r="R1600" s="147"/>
      <c r="S1600" s="147">
        <v>1604</v>
      </c>
      <c r="T1600" s="147"/>
      <c r="U1600" s="147"/>
      <c r="V1600" s="147"/>
      <c r="W1600" s="147"/>
      <c r="X1600" s="147"/>
      <c r="Y1600" s="147"/>
      <c r="Z1600" s="147">
        <f t="shared" si="24"/>
        <v>7948</v>
      </c>
      <c r="AA1600" s="147">
        <v>61200.1</v>
      </c>
      <c r="AB1600" s="147"/>
      <c r="AC1600" s="147">
        <v>31072.46</v>
      </c>
      <c r="AD1600" s="147">
        <v>0</v>
      </c>
      <c r="AE1600" s="147">
        <v>9682.2000000000007</v>
      </c>
      <c r="AF1600" s="147">
        <v>10000</v>
      </c>
      <c r="AG1600" s="147">
        <v>417.4</v>
      </c>
      <c r="AH1600" s="147">
        <v>8165.39</v>
      </c>
      <c r="AI1600" s="147">
        <v>28264.99</v>
      </c>
      <c r="AJ1600" s="147">
        <v>32935.11</v>
      </c>
      <c r="AK1600" s="147"/>
      <c r="AL1600" s="147">
        <v>32935.11</v>
      </c>
      <c r="AM1600" s="147" t="s">
        <v>7641</v>
      </c>
      <c r="AN1600" s="147" t="s">
        <v>7642</v>
      </c>
      <c r="AO1600" s="1" t="s">
        <v>7643</v>
      </c>
      <c r="AP1600" s="149"/>
    </row>
    <row r="1601" spans="1:42" ht="38.25">
      <c r="A1601" s="2">
        <v>1595</v>
      </c>
      <c r="B1601" s="145">
        <v>7014</v>
      </c>
      <c r="C1601" s="146" t="s">
        <v>1289</v>
      </c>
      <c r="D1601" s="147" t="s">
        <v>1037</v>
      </c>
      <c r="E1601" s="148" t="s">
        <v>7626</v>
      </c>
      <c r="F1601" s="147" t="s">
        <v>3311</v>
      </c>
      <c r="G1601" s="148" t="s">
        <v>2821</v>
      </c>
      <c r="H1601" s="147" t="s">
        <v>143</v>
      </c>
      <c r="I1601" s="147"/>
      <c r="J1601" s="147"/>
      <c r="K1601" s="147">
        <v>32902</v>
      </c>
      <c r="L1601" s="147">
        <v>4388</v>
      </c>
      <c r="M1601" s="147">
        <v>3729</v>
      </c>
      <c r="N1601" s="147">
        <v>33561</v>
      </c>
      <c r="O1601" s="147">
        <v>2772</v>
      </c>
      <c r="P1601" s="147">
        <v>2000</v>
      </c>
      <c r="Q1601" s="147">
        <v>1000</v>
      </c>
      <c r="R1601" s="147">
        <v>156</v>
      </c>
      <c r="S1601" s="147"/>
      <c r="T1601" s="147"/>
      <c r="U1601" s="147"/>
      <c r="V1601" s="147"/>
      <c r="W1601" s="147"/>
      <c r="X1601" s="147"/>
      <c r="Y1601" s="147"/>
      <c r="Z1601" s="147">
        <f t="shared" si="24"/>
        <v>5928</v>
      </c>
      <c r="AA1601" s="147">
        <v>46947</v>
      </c>
      <c r="AB1601" s="147"/>
      <c r="AC1601" s="147">
        <v>9771.2999999999993</v>
      </c>
      <c r="AD1601" s="147">
        <v>0</v>
      </c>
      <c r="AE1601" s="147">
        <v>7458</v>
      </c>
      <c r="AF1601" s="147">
        <v>8000</v>
      </c>
      <c r="AG1601" s="147">
        <v>404.73</v>
      </c>
      <c r="AH1601" s="147">
        <v>560.49</v>
      </c>
      <c r="AI1601" s="147">
        <v>16423.22</v>
      </c>
      <c r="AJ1601" s="147">
        <v>30523.78</v>
      </c>
      <c r="AK1601" s="147"/>
      <c r="AL1601" s="147">
        <v>30523.78</v>
      </c>
      <c r="AM1601" s="147" t="s">
        <v>7644</v>
      </c>
      <c r="AN1601" s="147" t="s">
        <v>7645</v>
      </c>
      <c r="AO1601" s="1" t="s">
        <v>7646</v>
      </c>
      <c r="AP1601" s="149"/>
    </row>
    <row r="1602" spans="1:42" ht="38.25">
      <c r="A1602" s="2">
        <v>1596</v>
      </c>
      <c r="B1602" s="145">
        <v>7481</v>
      </c>
      <c r="C1602" s="146" t="s">
        <v>1036</v>
      </c>
      <c r="D1602" s="147" t="s">
        <v>1037</v>
      </c>
      <c r="E1602" s="148" t="s">
        <v>7626</v>
      </c>
      <c r="F1602" s="147" t="s">
        <v>3311</v>
      </c>
      <c r="G1602" s="148" t="s">
        <v>2989</v>
      </c>
      <c r="H1602" s="147" t="s">
        <v>144</v>
      </c>
      <c r="I1602" s="147"/>
      <c r="J1602" s="147"/>
      <c r="K1602" s="147">
        <v>35420</v>
      </c>
      <c r="L1602" s="147"/>
      <c r="M1602" s="147">
        <v>3542</v>
      </c>
      <c r="N1602" s="147">
        <v>31878</v>
      </c>
      <c r="O1602" s="147">
        <v>3344</v>
      </c>
      <c r="P1602" s="147">
        <v>2000</v>
      </c>
      <c r="Q1602" s="147">
        <v>1000</v>
      </c>
      <c r="R1602" s="147">
        <v>0</v>
      </c>
      <c r="S1602" s="147">
        <v>1604</v>
      </c>
      <c r="T1602" s="147"/>
      <c r="U1602" s="147"/>
      <c r="V1602" s="147"/>
      <c r="W1602" s="147"/>
      <c r="X1602" s="147"/>
      <c r="Y1602" s="147"/>
      <c r="Z1602" s="147">
        <f t="shared" si="24"/>
        <v>7948</v>
      </c>
      <c r="AA1602" s="147">
        <v>46910</v>
      </c>
      <c r="AB1602" s="147"/>
      <c r="AC1602" s="147"/>
      <c r="AD1602" s="147"/>
      <c r="AE1602" s="147">
        <v>7084</v>
      </c>
      <c r="AF1602" s="147">
        <v>0</v>
      </c>
      <c r="AG1602" s="147">
        <v>358.44</v>
      </c>
      <c r="AH1602" s="147">
        <v>0</v>
      </c>
      <c r="AI1602" s="147">
        <v>7442.44</v>
      </c>
      <c r="AJ1602" s="147">
        <v>39467.56</v>
      </c>
      <c r="AK1602" s="147"/>
      <c r="AL1602" s="147">
        <v>39467.56</v>
      </c>
      <c r="AM1602" s="147" t="s">
        <v>7647</v>
      </c>
      <c r="AN1602" s="147"/>
      <c r="AO1602" s="1">
        <v>0</v>
      </c>
      <c r="AP1602" s="149"/>
    </row>
    <row r="1603" spans="1:42" ht="38.25">
      <c r="A1603" s="2">
        <v>1597</v>
      </c>
      <c r="B1603" s="145">
        <v>4942</v>
      </c>
      <c r="C1603" s="146" t="s">
        <v>7648</v>
      </c>
      <c r="D1603" s="147" t="s">
        <v>564</v>
      </c>
      <c r="E1603" s="148" t="s">
        <v>7649</v>
      </c>
      <c r="F1603" s="147" t="s">
        <v>3311</v>
      </c>
      <c r="G1603" s="148" t="s">
        <v>1777</v>
      </c>
      <c r="H1603" s="147" t="s">
        <v>142</v>
      </c>
      <c r="I1603" s="147"/>
      <c r="J1603" s="147"/>
      <c r="K1603" s="147">
        <v>46207</v>
      </c>
      <c r="L1603" s="147">
        <v>13860</v>
      </c>
      <c r="M1603" s="147">
        <v>6006.7</v>
      </c>
      <c r="N1603" s="147">
        <v>54060.3</v>
      </c>
      <c r="O1603" s="147">
        <v>4220</v>
      </c>
      <c r="P1603" s="147">
        <v>2000</v>
      </c>
      <c r="Q1603" s="147">
        <v>1000</v>
      </c>
      <c r="R1603" s="147">
        <v>145</v>
      </c>
      <c r="S1603" s="147"/>
      <c r="T1603" s="147"/>
      <c r="U1603" s="147"/>
      <c r="V1603" s="147"/>
      <c r="W1603" s="147"/>
      <c r="X1603" s="147"/>
      <c r="Y1603" s="147"/>
      <c r="Z1603" s="147">
        <f t="shared" si="24"/>
        <v>7365</v>
      </c>
      <c r="AA1603" s="147">
        <v>73438.7</v>
      </c>
      <c r="AB1603" s="147"/>
      <c r="AC1603" s="147">
        <v>49456.93</v>
      </c>
      <c r="AD1603" s="147">
        <v>0</v>
      </c>
      <c r="AE1603" s="147">
        <v>12013.4</v>
      </c>
      <c r="AF1603" s="147">
        <v>8000</v>
      </c>
      <c r="AG1603" s="147">
        <v>498.28</v>
      </c>
      <c r="AH1603" s="147">
        <v>18738.46</v>
      </c>
      <c r="AI1603" s="147">
        <v>39250.14</v>
      </c>
      <c r="AJ1603" s="147">
        <v>34188.559999999998</v>
      </c>
      <c r="AK1603" s="147"/>
      <c r="AL1603" s="147">
        <v>34188.559999999998</v>
      </c>
      <c r="AM1603" s="147" t="s">
        <v>7650</v>
      </c>
      <c r="AN1603" s="147" t="s">
        <v>7651</v>
      </c>
      <c r="AO1603" s="1" t="s">
        <v>7652</v>
      </c>
      <c r="AP1603" s="149"/>
    </row>
    <row r="1604" spans="1:42" ht="38.25">
      <c r="A1604" s="2">
        <v>1598</v>
      </c>
      <c r="B1604" s="145">
        <v>5478</v>
      </c>
      <c r="C1604" s="146" t="s">
        <v>1287</v>
      </c>
      <c r="D1604" s="147" t="s">
        <v>564</v>
      </c>
      <c r="E1604" s="148" t="s">
        <v>7649</v>
      </c>
      <c r="F1604" s="147" t="s">
        <v>3311</v>
      </c>
      <c r="G1604" s="148" t="s">
        <v>1723</v>
      </c>
      <c r="H1604" s="147" t="s">
        <v>691</v>
      </c>
      <c r="I1604" s="147"/>
      <c r="J1604" s="147"/>
      <c r="K1604" s="147">
        <v>48737</v>
      </c>
      <c r="L1604" s="147">
        <v>13000</v>
      </c>
      <c r="M1604" s="147">
        <v>6173.7</v>
      </c>
      <c r="N1604" s="147">
        <v>55563.3</v>
      </c>
      <c r="O1604" s="147">
        <v>4420</v>
      </c>
      <c r="P1604" s="147">
        <v>2000</v>
      </c>
      <c r="Q1604" s="147">
        <v>1000</v>
      </c>
      <c r="R1604" s="147">
        <v>0</v>
      </c>
      <c r="S1604" s="147">
        <v>1325</v>
      </c>
      <c r="T1604" s="147">
        <v>0</v>
      </c>
      <c r="U1604" s="147"/>
      <c r="V1604" s="147"/>
      <c r="W1604" s="147">
        <v>0</v>
      </c>
      <c r="X1604" s="147"/>
      <c r="Y1604" s="147"/>
      <c r="Z1604" s="147">
        <f t="shared" si="24"/>
        <v>8745</v>
      </c>
      <c r="AA1604" s="147">
        <v>76655.7</v>
      </c>
      <c r="AB1604" s="147"/>
      <c r="AC1604" s="147">
        <v>39572.129999999997</v>
      </c>
      <c r="AD1604" s="147">
        <v>0</v>
      </c>
      <c r="AE1604" s="147">
        <v>12347.4</v>
      </c>
      <c r="AF1604" s="147">
        <v>11000</v>
      </c>
      <c r="AG1604" s="147">
        <v>500</v>
      </c>
      <c r="AH1604" s="147">
        <v>13941.15</v>
      </c>
      <c r="AI1604" s="147">
        <v>37788.550000000003</v>
      </c>
      <c r="AJ1604" s="147">
        <v>38867.15</v>
      </c>
      <c r="AK1604" s="147"/>
      <c r="AL1604" s="147">
        <v>38867.15</v>
      </c>
      <c r="AM1604" s="147" t="s">
        <v>7653</v>
      </c>
      <c r="AN1604" s="147" t="s">
        <v>7654</v>
      </c>
      <c r="AO1604" s="1" t="s">
        <v>7655</v>
      </c>
      <c r="AP1604" s="149"/>
    </row>
    <row r="1605" spans="1:42" ht="38.25">
      <c r="A1605" s="2">
        <v>1599</v>
      </c>
      <c r="B1605" s="145">
        <v>5776</v>
      </c>
      <c r="C1605" s="146" t="s">
        <v>563</v>
      </c>
      <c r="D1605" s="147" t="s">
        <v>564</v>
      </c>
      <c r="E1605" s="148" t="s">
        <v>7649</v>
      </c>
      <c r="F1605" s="147" t="s">
        <v>3311</v>
      </c>
      <c r="G1605" s="148" t="s">
        <v>1716</v>
      </c>
      <c r="H1605" s="147" t="s">
        <v>144</v>
      </c>
      <c r="I1605" s="147"/>
      <c r="J1605" s="147"/>
      <c r="K1605" s="147">
        <v>35420</v>
      </c>
      <c r="L1605" s="147">
        <v>12991</v>
      </c>
      <c r="M1605" s="147">
        <v>4841.1000000000004</v>
      </c>
      <c r="N1605" s="147">
        <v>43569.9</v>
      </c>
      <c r="O1605" s="147">
        <v>3344</v>
      </c>
      <c r="P1605" s="147">
        <v>2000</v>
      </c>
      <c r="Q1605" s="147">
        <v>1000</v>
      </c>
      <c r="R1605" s="147">
        <v>93</v>
      </c>
      <c r="S1605" s="147"/>
      <c r="T1605" s="147"/>
      <c r="U1605" s="147"/>
      <c r="V1605" s="147"/>
      <c r="W1605" s="147"/>
      <c r="X1605" s="147"/>
      <c r="Y1605" s="147"/>
      <c r="Z1605" s="147">
        <f t="shared" si="24"/>
        <v>6437</v>
      </c>
      <c r="AA1605" s="147">
        <v>59689.1</v>
      </c>
      <c r="AB1605" s="147"/>
      <c r="AC1605" s="147">
        <v>28817.93</v>
      </c>
      <c r="AD1605" s="147">
        <v>0</v>
      </c>
      <c r="AE1605" s="147">
        <v>9682.2000000000007</v>
      </c>
      <c r="AF1605" s="147">
        <v>10000</v>
      </c>
      <c r="AG1605" s="147">
        <v>444.65</v>
      </c>
      <c r="AH1605" s="147">
        <v>6081.45</v>
      </c>
      <c r="AI1605" s="147">
        <v>26208.3</v>
      </c>
      <c r="AJ1605" s="147">
        <v>33480.800000000003</v>
      </c>
      <c r="AK1605" s="147"/>
      <c r="AL1605" s="147">
        <v>33480.800000000003</v>
      </c>
      <c r="AM1605" s="147" t="s">
        <v>7656</v>
      </c>
      <c r="AN1605" s="147" t="s">
        <v>7657</v>
      </c>
      <c r="AO1605" s="1" t="s">
        <v>7658</v>
      </c>
      <c r="AP1605" s="149"/>
    </row>
    <row r="1606" spans="1:42" ht="38.25">
      <c r="A1606" s="2">
        <v>1600</v>
      </c>
      <c r="B1606" s="145">
        <v>5779</v>
      </c>
      <c r="C1606" s="146" t="s">
        <v>1613</v>
      </c>
      <c r="D1606" s="147" t="s">
        <v>564</v>
      </c>
      <c r="E1606" s="148" t="s">
        <v>7649</v>
      </c>
      <c r="F1606" s="147" t="s">
        <v>3311</v>
      </c>
      <c r="G1606" s="148" t="s">
        <v>1716</v>
      </c>
      <c r="H1606" s="147" t="s">
        <v>144</v>
      </c>
      <c r="I1606" s="147"/>
      <c r="J1606" s="147"/>
      <c r="K1606" s="147">
        <v>35420</v>
      </c>
      <c r="L1606" s="147">
        <v>12991</v>
      </c>
      <c r="M1606" s="147">
        <v>4841.1000000000004</v>
      </c>
      <c r="N1606" s="147">
        <v>43569.9</v>
      </c>
      <c r="O1606" s="147">
        <v>3344</v>
      </c>
      <c r="P1606" s="147">
        <v>2000</v>
      </c>
      <c r="Q1606" s="147">
        <v>1000</v>
      </c>
      <c r="R1606" s="147">
        <v>93</v>
      </c>
      <c r="S1606" s="147">
        <v>0</v>
      </c>
      <c r="T1606" s="147"/>
      <c r="U1606" s="147"/>
      <c r="V1606" s="147"/>
      <c r="W1606" s="147"/>
      <c r="X1606" s="147"/>
      <c r="Y1606" s="147"/>
      <c r="Z1606" s="147">
        <f t="shared" si="24"/>
        <v>6437</v>
      </c>
      <c r="AA1606" s="147">
        <v>59689.1</v>
      </c>
      <c r="AB1606" s="147"/>
      <c r="AC1606" s="147">
        <v>17992.73</v>
      </c>
      <c r="AD1606" s="147">
        <v>0</v>
      </c>
      <c r="AE1606" s="147">
        <v>9682.2000000000007</v>
      </c>
      <c r="AF1606" s="147">
        <v>0</v>
      </c>
      <c r="AG1606" s="147">
        <v>497.21</v>
      </c>
      <c r="AH1606" s="147">
        <v>4605.83</v>
      </c>
      <c r="AI1606" s="147">
        <v>14785.24</v>
      </c>
      <c r="AJ1606" s="147">
        <v>44903.86</v>
      </c>
      <c r="AK1606" s="147"/>
      <c r="AL1606" s="147">
        <v>44903.86</v>
      </c>
      <c r="AM1606" s="147" t="s">
        <v>7659</v>
      </c>
      <c r="AN1606" s="147" t="s">
        <v>7660</v>
      </c>
      <c r="AO1606" s="1">
        <v>0</v>
      </c>
      <c r="AP1606" s="149"/>
    </row>
    <row r="1607" spans="1:42" ht="38.25">
      <c r="A1607" s="2">
        <v>1601</v>
      </c>
      <c r="B1607" s="145">
        <v>5781</v>
      </c>
      <c r="C1607" s="146" t="s">
        <v>7661</v>
      </c>
      <c r="D1607" s="147" t="s">
        <v>564</v>
      </c>
      <c r="E1607" s="148" t="s">
        <v>7649</v>
      </c>
      <c r="F1607" s="147" t="s">
        <v>3311</v>
      </c>
      <c r="G1607" s="148" t="s">
        <v>1716</v>
      </c>
      <c r="H1607" s="147" t="s">
        <v>144</v>
      </c>
      <c r="I1607" s="147"/>
      <c r="J1607" s="147"/>
      <c r="K1607" s="147">
        <v>35420</v>
      </c>
      <c r="L1607" s="147">
        <v>12991</v>
      </c>
      <c r="M1607" s="147">
        <v>4841.1000000000004</v>
      </c>
      <c r="N1607" s="147">
        <v>43569.9</v>
      </c>
      <c r="O1607" s="147">
        <v>3344</v>
      </c>
      <c r="P1607" s="147">
        <v>2000</v>
      </c>
      <c r="Q1607" s="147">
        <v>1000</v>
      </c>
      <c r="R1607" s="147">
        <v>93</v>
      </c>
      <c r="S1607" s="147"/>
      <c r="T1607" s="147"/>
      <c r="U1607" s="147"/>
      <c r="V1607" s="147"/>
      <c r="W1607" s="147"/>
      <c r="X1607" s="147"/>
      <c r="Y1607" s="147"/>
      <c r="Z1607" s="147">
        <f t="shared" ref="Z1607:Z1670" si="25">SUM(O1607:Y1607)</f>
        <v>6437</v>
      </c>
      <c r="AA1607" s="147">
        <v>59689.1</v>
      </c>
      <c r="AB1607" s="147"/>
      <c r="AC1607" s="147">
        <v>31427.84</v>
      </c>
      <c r="AD1607" s="147">
        <v>0</v>
      </c>
      <c r="AE1607" s="147">
        <v>9682.2000000000007</v>
      </c>
      <c r="AF1607" s="147">
        <v>10000</v>
      </c>
      <c r="AG1607" s="147">
        <v>443.03</v>
      </c>
      <c r="AH1607" s="147">
        <v>6954.38</v>
      </c>
      <c r="AI1607" s="147">
        <v>27079.61</v>
      </c>
      <c r="AJ1607" s="147">
        <v>32609.49</v>
      </c>
      <c r="AK1607" s="147"/>
      <c r="AL1607" s="147">
        <v>32609.49</v>
      </c>
      <c r="AM1607" s="147" t="s">
        <v>7662</v>
      </c>
      <c r="AN1607" s="147" t="s">
        <v>7663</v>
      </c>
      <c r="AO1607" s="1" t="s">
        <v>7664</v>
      </c>
      <c r="AP1607" s="149"/>
    </row>
    <row r="1608" spans="1:42" ht="38.25">
      <c r="A1608" s="2">
        <v>1602</v>
      </c>
      <c r="B1608" s="145">
        <v>5857</v>
      </c>
      <c r="C1608" s="146" t="s">
        <v>7665</v>
      </c>
      <c r="D1608" s="147" t="s">
        <v>564</v>
      </c>
      <c r="E1608" s="148" t="s">
        <v>7649</v>
      </c>
      <c r="F1608" s="147" t="s">
        <v>3311</v>
      </c>
      <c r="G1608" s="148" t="s">
        <v>1716</v>
      </c>
      <c r="H1608" s="147" t="s">
        <v>144</v>
      </c>
      <c r="I1608" s="147"/>
      <c r="J1608" s="147"/>
      <c r="K1608" s="147">
        <v>35420</v>
      </c>
      <c r="L1608" s="147">
        <v>12991</v>
      </c>
      <c r="M1608" s="147">
        <v>4841.1000000000004</v>
      </c>
      <c r="N1608" s="147">
        <v>43569.9</v>
      </c>
      <c r="O1608" s="147">
        <v>3344</v>
      </c>
      <c r="P1608" s="147">
        <v>2000</v>
      </c>
      <c r="Q1608" s="147">
        <v>1000</v>
      </c>
      <c r="R1608" s="147">
        <v>93</v>
      </c>
      <c r="S1608" s="147"/>
      <c r="T1608" s="147"/>
      <c r="U1608" s="147"/>
      <c r="V1608" s="147"/>
      <c r="W1608" s="147"/>
      <c r="X1608" s="147"/>
      <c r="Y1608" s="147"/>
      <c r="Z1608" s="147">
        <f t="shared" si="25"/>
        <v>6437</v>
      </c>
      <c r="AA1608" s="147">
        <v>59689.1</v>
      </c>
      <c r="AB1608" s="147"/>
      <c r="AC1608" s="147">
        <v>31130.04</v>
      </c>
      <c r="AD1608" s="147">
        <v>0</v>
      </c>
      <c r="AE1608" s="147">
        <v>9682.2000000000007</v>
      </c>
      <c r="AF1608" s="147">
        <v>10000</v>
      </c>
      <c r="AG1608" s="147">
        <v>445.83</v>
      </c>
      <c r="AH1608" s="147">
        <v>6759.39</v>
      </c>
      <c r="AI1608" s="147">
        <v>26887.42</v>
      </c>
      <c r="AJ1608" s="147">
        <v>32801.68</v>
      </c>
      <c r="AK1608" s="147"/>
      <c r="AL1608" s="147">
        <v>32801.68</v>
      </c>
      <c r="AM1608" s="147" t="s">
        <v>7666</v>
      </c>
      <c r="AN1608" s="147" t="s">
        <v>7667</v>
      </c>
      <c r="AO1608" s="1" t="s">
        <v>7668</v>
      </c>
      <c r="AP1608" s="149"/>
    </row>
    <row r="1609" spans="1:42" ht="38.25">
      <c r="A1609" s="2">
        <v>1603</v>
      </c>
      <c r="B1609" s="145">
        <v>5924</v>
      </c>
      <c r="C1609" s="146" t="s">
        <v>7669</v>
      </c>
      <c r="D1609" s="147" t="s">
        <v>564</v>
      </c>
      <c r="E1609" s="148" t="s">
        <v>7649</v>
      </c>
      <c r="F1609" s="147" t="s">
        <v>3311</v>
      </c>
      <c r="G1609" s="148" t="s">
        <v>1716</v>
      </c>
      <c r="H1609" s="147" t="s">
        <v>144</v>
      </c>
      <c r="I1609" s="147"/>
      <c r="J1609" s="147"/>
      <c r="K1609" s="147">
        <v>35420</v>
      </c>
      <c r="L1609" s="147">
        <v>12991</v>
      </c>
      <c r="M1609" s="147">
        <v>4841.1000000000004</v>
      </c>
      <c r="N1609" s="147">
        <v>43569.9</v>
      </c>
      <c r="O1609" s="147">
        <v>3344</v>
      </c>
      <c r="P1609" s="147">
        <v>2000</v>
      </c>
      <c r="Q1609" s="147">
        <v>1000</v>
      </c>
      <c r="R1609" s="147"/>
      <c r="S1609" s="147">
        <v>771</v>
      </c>
      <c r="T1609" s="147"/>
      <c r="U1609" s="147"/>
      <c r="V1609" s="147"/>
      <c r="W1609" s="147"/>
      <c r="X1609" s="147"/>
      <c r="Y1609" s="147"/>
      <c r="Z1609" s="147">
        <f t="shared" si="25"/>
        <v>7115</v>
      </c>
      <c r="AA1609" s="147">
        <v>60367.1</v>
      </c>
      <c r="AB1609" s="147"/>
      <c r="AC1609" s="147">
        <v>22859.919999999998</v>
      </c>
      <c r="AD1609" s="147">
        <v>0</v>
      </c>
      <c r="AE1609" s="147">
        <v>9682.2000000000007</v>
      </c>
      <c r="AF1609" s="147">
        <v>5000</v>
      </c>
      <c r="AG1609" s="147">
        <v>475.29</v>
      </c>
      <c r="AH1609" s="147">
        <v>5282.95</v>
      </c>
      <c r="AI1609" s="147">
        <v>20440.439999999999</v>
      </c>
      <c r="AJ1609" s="147">
        <v>39926.660000000003</v>
      </c>
      <c r="AK1609" s="147"/>
      <c r="AL1609" s="147">
        <v>39926.660000000003</v>
      </c>
      <c r="AM1609" s="147" t="s">
        <v>7670</v>
      </c>
      <c r="AN1609" s="147" t="s">
        <v>7671</v>
      </c>
      <c r="AO1609" s="1" t="s">
        <v>7672</v>
      </c>
      <c r="AP1609" s="149"/>
    </row>
    <row r="1610" spans="1:42" ht="38.25">
      <c r="A1610" s="2">
        <v>1604</v>
      </c>
      <c r="B1610" s="145">
        <v>5995</v>
      </c>
      <c r="C1610" s="146" t="s">
        <v>7673</v>
      </c>
      <c r="D1610" s="147" t="s">
        <v>564</v>
      </c>
      <c r="E1610" s="148" t="s">
        <v>7649</v>
      </c>
      <c r="F1610" s="147" t="s">
        <v>3311</v>
      </c>
      <c r="G1610" s="148" t="s">
        <v>1716</v>
      </c>
      <c r="H1610" s="147" t="s">
        <v>144</v>
      </c>
      <c r="I1610" s="147"/>
      <c r="J1610" s="147"/>
      <c r="K1610" s="147">
        <v>35420</v>
      </c>
      <c r="L1610" s="147">
        <v>12991</v>
      </c>
      <c r="M1610" s="147">
        <v>4841.1000000000004</v>
      </c>
      <c r="N1610" s="147">
        <v>43569.9</v>
      </c>
      <c r="O1610" s="147">
        <v>3344</v>
      </c>
      <c r="P1610" s="147">
        <v>2000</v>
      </c>
      <c r="Q1610" s="147">
        <v>1000</v>
      </c>
      <c r="R1610" s="147">
        <v>93</v>
      </c>
      <c r="S1610" s="147">
        <v>0</v>
      </c>
      <c r="T1610" s="147"/>
      <c r="U1610" s="147"/>
      <c r="V1610" s="147"/>
      <c r="W1610" s="147"/>
      <c r="X1610" s="147"/>
      <c r="Y1610" s="147"/>
      <c r="Z1610" s="147">
        <f t="shared" si="25"/>
        <v>6437</v>
      </c>
      <c r="AA1610" s="147">
        <v>59689.1</v>
      </c>
      <c r="AB1610" s="147"/>
      <c r="AC1610" s="147">
        <v>13979.58</v>
      </c>
      <c r="AD1610" s="147">
        <v>0</v>
      </c>
      <c r="AE1610" s="147">
        <v>9682.2000000000007</v>
      </c>
      <c r="AF1610" s="147">
        <v>2000</v>
      </c>
      <c r="AG1610" s="147">
        <v>497.78</v>
      </c>
      <c r="AH1610" s="147">
        <v>2996.95</v>
      </c>
      <c r="AI1610" s="147">
        <v>15176.93</v>
      </c>
      <c r="AJ1610" s="147">
        <v>44512.17</v>
      </c>
      <c r="AK1610" s="147"/>
      <c r="AL1610" s="147">
        <v>44512.17</v>
      </c>
      <c r="AM1610" s="147" t="s">
        <v>7674</v>
      </c>
      <c r="AN1610" s="147" t="s">
        <v>7675</v>
      </c>
      <c r="AO1610" s="1" t="s">
        <v>7676</v>
      </c>
      <c r="AP1610" s="149"/>
    </row>
    <row r="1611" spans="1:42" ht="38.25">
      <c r="A1611" s="2">
        <v>1605</v>
      </c>
      <c r="B1611" s="145">
        <v>6316</v>
      </c>
      <c r="C1611" s="146" t="s">
        <v>7677</v>
      </c>
      <c r="D1611" s="147" t="s">
        <v>564</v>
      </c>
      <c r="E1611" s="148" t="s">
        <v>7649</v>
      </c>
      <c r="F1611" s="147" t="s">
        <v>3311</v>
      </c>
      <c r="G1611" s="148" t="s">
        <v>2181</v>
      </c>
      <c r="H1611" s="147" t="s">
        <v>144</v>
      </c>
      <c r="I1611" s="147"/>
      <c r="J1611" s="147"/>
      <c r="K1611" s="147">
        <v>35420</v>
      </c>
      <c r="L1611" s="147">
        <v>5905</v>
      </c>
      <c r="M1611" s="147">
        <v>4132.5</v>
      </c>
      <c r="N1611" s="147">
        <v>37192.5</v>
      </c>
      <c r="O1611" s="147">
        <v>3344</v>
      </c>
      <c r="P1611" s="147">
        <v>2000</v>
      </c>
      <c r="Q1611" s="147">
        <v>1000</v>
      </c>
      <c r="R1611" s="147">
        <v>93</v>
      </c>
      <c r="S1611" s="147">
        <v>0</v>
      </c>
      <c r="T1611" s="147"/>
      <c r="U1611" s="147"/>
      <c r="V1611" s="147"/>
      <c r="W1611" s="147"/>
      <c r="X1611" s="147"/>
      <c r="Y1611" s="147"/>
      <c r="Z1611" s="147">
        <f t="shared" si="25"/>
        <v>6437</v>
      </c>
      <c r="AA1611" s="147">
        <v>51894.5</v>
      </c>
      <c r="AB1611" s="147"/>
      <c r="AC1611" s="147">
        <v>13642.99</v>
      </c>
      <c r="AD1611" s="147">
        <v>0</v>
      </c>
      <c r="AE1611" s="147">
        <v>8265</v>
      </c>
      <c r="AF1611" s="147">
        <v>5000</v>
      </c>
      <c r="AG1611" s="147">
        <v>371.27</v>
      </c>
      <c r="AH1611" s="147">
        <v>2583.91</v>
      </c>
      <c r="AI1611" s="147">
        <v>16220.18</v>
      </c>
      <c r="AJ1611" s="147">
        <v>35674.32</v>
      </c>
      <c r="AK1611" s="147"/>
      <c r="AL1611" s="147">
        <v>35674.32</v>
      </c>
      <c r="AM1611" s="147" t="s">
        <v>7678</v>
      </c>
      <c r="AN1611" s="147" t="s">
        <v>7679</v>
      </c>
      <c r="AO1611" s="1" t="s">
        <v>7680</v>
      </c>
      <c r="AP1611" s="149"/>
    </row>
    <row r="1612" spans="1:42" ht="38.25">
      <c r="A1612" s="2">
        <v>1606</v>
      </c>
      <c r="B1612" s="145">
        <v>6663</v>
      </c>
      <c r="C1612" s="146" t="s">
        <v>7681</v>
      </c>
      <c r="D1612" s="147" t="s">
        <v>564</v>
      </c>
      <c r="E1612" s="148" t="s">
        <v>7649</v>
      </c>
      <c r="F1612" s="147" t="s">
        <v>3311</v>
      </c>
      <c r="G1612" s="148" t="s">
        <v>1693</v>
      </c>
      <c r="H1612" s="147" t="s">
        <v>143</v>
      </c>
      <c r="I1612" s="147"/>
      <c r="J1612" s="147"/>
      <c r="K1612" s="147">
        <v>32902</v>
      </c>
      <c r="L1612" s="147">
        <v>6582</v>
      </c>
      <c r="M1612" s="147">
        <v>3948.4</v>
      </c>
      <c r="N1612" s="147">
        <v>35535.599999999999</v>
      </c>
      <c r="O1612" s="147">
        <v>2772</v>
      </c>
      <c r="P1612" s="147">
        <v>2000</v>
      </c>
      <c r="Q1612" s="147">
        <v>1000</v>
      </c>
      <c r="R1612" s="147"/>
      <c r="S1612" s="147">
        <v>648</v>
      </c>
      <c r="T1612" s="147"/>
      <c r="U1612" s="147"/>
      <c r="V1612" s="147"/>
      <c r="W1612" s="147"/>
      <c r="X1612" s="147"/>
      <c r="Y1612" s="147"/>
      <c r="Z1612" s="147">
        <f t="shared" si="25"/>
        <v>6420</v>
      </c>
      <c r="AA1612" s="147">
        <v>49852.4</v>
      </c>
      <c r="AB1612" s="147"/>
      <c r="AC1612" s="147">
        <v>24763.54</v>
      </c>
      <c r="AD1612" s="147">
        <v>0</v>
      </c>
      <c r="AE1612" s="147">
        <v>7896.8</v>
      </c>
      <c r="AF1612" s="147">
        <v>12000</v>
      </c>
      <c r="AG1612" s="147">
        <v>434.1</v>
      </c>
      <c r="AH1612" s="147">
        <v>3462.84</v>
      </c>
      <c r="AI1612" s="147">
        <v>23793.74</v>
      </c>
      <c r="AJ1612" s="147">
        <v>26058.66</v>
      </c>
      <c r="AK1612" s="147"/>
      <c r="AL1612" s="147">
        <v>26058.66</v>
      </c>
      <c r="AM1612" s="147" t="s">
        <v>7682</v>
      </c>
      <c r="AN1612" s="147" t="s">
        <v>7683</v>
      </c>
      <c r="AO1612" s="1" t="s">
        <v>7684</v>
      </c>
      <c r="AP1612" s="149"/>
    </row>
    <row r="1613" spans="1:42" ht="38.25">
      <c r="A1613" s="2">
        <v>1607</v>
      </c>
      <c r="B1613" s="145">
        <v>6714</v>
      </c>
      <c r="C1613" s="146" t="s">
        <v>7685</v>
      </c>
      <c r="D1613" s="147" t="s">
        <v>564</v>
      </c>
      <c r="E1613" s="148" t="s">
        <v>7649</v>
      </c>
      <c r="F1613" s="147" t="s">
        <v>3311</v>
      </c>
      <c r="G1613" s="148" t="s">
        <v>1693</v>
      </c>
      <c r="H1613" s="147" t="s">
        <v>143</v>
      </c>
      <c r="I1613" s="147"/>
      <c r="J1613" s="147"/>
      <c r="K1613" s="147">
        <v>32902</v>
      </c>
      <c r="L1613" s="147">
        <v>6582</v>
      </c>
      <c r="M1613" s="147">
        <v>3948.4</v>
      </c>
      <c r="N1613" s="147">
        <v>35535.599999999999</v>
      </c>
      <c r="O1613" s="147">
        <v>2772</v>
      </c>
      <c r="P1613" s="147">
        <v>2000</v>
      </c>
      <c r="Q1613" s="147">
        <v>1000</v>
      </c>
      <c r="R1613" s="147">
        <v>78</v>
      </c>
      <c r="S1613" s="147"/>
      <c r="T1613" s="147"/>
      <c r="U1613" s="147"/>
      <c r="V1613" s="147"/>
      <c r="W1613" s="147"/>
      <c r="X1613" s="147"/>
      <c r="Y1613" s="147"/>
      <c r="Z1613" s="147">
        <f t="shared" si="25"/>
        <v>5850</v>
      </c>
      <c r="AA1613" s="147">
        <v>49282.400000000001</v>
      </c>
      <c r="AB1613" s="147"/>
      <c r="AC1613" s="147">
        <v>24646.25</v>
      </c>
      <c r="AD1613" s="147">
        <v>0</v>
      </c>
      <c r="AE1613" s="147">
        <v>7896.8</v>
      </c>
      <c r="AF1613" s="147">
        <v>10000</v>
      </c>
      <c r="AG1613" s="147">
        <v>442.73</v>
      </c>
      <c r="AH1613" s="147">
        <v>3596.03</v>
      </c>
      <c r="AI1613" s="147">
        <v>21935.56</v>
      </c>
      <c r="AJ1613" s="147">
        <v>27346.84</v>
      </c>
      <c r="AK1613" s="147"/>
      <c r="AL1613" s="147">
        <v>27346.84</v>
      </c>
      <c r="AM1613" s="147" t="s">
        <v>7686</v>
      </c>
      <c r="AN1613" s="147" t="s">
        <v>7687</v>
      </c>
      <c r="AO1613" s="1" t="s">
        <v>7688</v>
      </c>
      <c r="AP1613" s="149"/>
    </row>
    <row r="1614" spans="1:42" ht="38.25">
      <c r="A1614" s="2">
        <v>1608</v>
      </c>
      <c r="B1614" s="145">
        <v>6716</v>
      </c>
      <c r="C1614" s="146" t="s">
        <v>7689</v>
      </c>
      <c r="D1614" s="147" t="s">
        <v>564</v>
      </c>
      <c r="E1614" s="148" t="s">
        <v>7649</v>
      </c>
      <c r="F1614" s="147" t="s">
        <v>3311</v>
      </c>
      <c r="G1614" s="148" t="s">
        <v>2181</v>
      </c>
      <c r="H1614" s="147" t="s">
        <v>143</v>
      </c>
      <c r="I1614" s="147"/>
      <c r="J1614" s="147"/>
      <c r="K1614" s="147">
        <v>32902</v>
      </c>
      <c r="L1614" s="147">
        <v>5485</v>
      </c>
      <c r="M1614" s="147">
        <v>3838.7</v>
      </c>
      <c r="N1614" s="147">
        <v>34548.300000000003</v>
      </c>
      <c r="O1614" s="147">
        <v>2772</v>
      </c>
      <c r="P1614" s="147">
        <v>2000</v>
      </c>
      <c r="Q1614" s="147">
        <v>1000</v>
      </c>
      <c r="R1614" s="147"/>
      <c r="S1614" s="147">
        <v>648</v>
      </c>
      <c r="T1614" s="147"/>
      <c r="U1614" s="147"/>
      <c r="V1614" s="147"/>
      <c r="W1614" s="147"/>
      <c r="X1614" s="147"/>
      <c r="Y1614" s="147"/>
      <c r="Z1614" s="147">
        <f t="shared" si="25"/>
        <v>6420</v>
      </c>
      <c r="AA1614" s="147">
        <v>48645.7</v>
      </c>
      <c r="AB1614" s="147"/>
      <c r="AC1614" s="147">
        <v>20521.07</v>
      </c>
      <c r="AD1614" s="147">
        <v>0</v>
      </c>
      <c r="AE1614" s="147">
        <v>7677.4</v>
      </c>
      <c r="AF1614" s="147">
        <v>10000</v>
      </c>
      <c r="AG1614" s="147">
        <v>438.89</v>
      </c>
      <c r="AH1614" s="147">
        <v>1919.87</v>
      </c>
      <c r="AI1614" s="147">
        <v>20036.16</v>
      </c>
      <c r="AJ1614" s="147">
        <v>28609.54</v>
      </c>
      <c r="AK1614" s="147"/>
      <c r="AL1614" s="147">
        <v>28609.54</v>
      </c>
      <c r="AM1614" s="147" t="s">
        <v>7690</v>
      </c>
      <c r="AN1614" s="147" t="s">
        <v>7691</v>
      </c>
      <c r="AO1614" s="1" t="s">
        <v>7692</v>
      </c>
      <c r="AP1614" s="149"/>
    </row>
    <row r="1615" spans="1:42" ht="38.25">
      <c r="A1615" s="2">
        <v>1609</v>
      </c>
      <c r="B1615" s="145">
        <v>7265</v>
      </c>
      <c r="C1615" s="146" t="s">
        <v>7693</v>
      </c>
      <c r="D1615" s="147" t="s">
        <v>564</v>
      </c>
      <c r="E1615" s="148" t="s">
        <v>7649</v>
      </c>
      <c r="F1615" s="147" t="s">
        <v>3311</v>
      </c>
      <c r="G1615" s="148" t="s">
        <v>3742</v>
      </c>
      <c r="H1615" s="147" t="s">
        <v>143</v>
      </c>
      <c r="I1615" s="147"/>
      <c r="J1615" s="147"/>
      <c r="K1615" s="147">
        <v>32902</v>
      </c>
      <c r="L1615" s="147">
        <v>1097</v>
      </c>
      <c r="M1615" s="147">
        <v>3399.9</v>
      </c>
      <c r="N1615" s="147">
        <v>30599.1</v>
      </c>
      <c r="O1615" s="147">
        <v>2772</v>
      </c>
      <c r="P1615" s="147">
        <v>2000</v>
      </c>
      <c r="Q1615" s="147">
        <v>1000</v>
      </c>
      <c r="R1615" s="147"/>
      <c r="S1615" s="147">
        <v>648</v>
      </c>
      <c r="T1615" s="147"/>
      <c r="U1615" s="147"/>
      <c r="V1615" s="147"/>
      <c r="W1615" s="147"/>
      <c r="X1615" s="147"/>
      <c r="Y1615" s="147"/>
      <c r="Z1615" s="147">
        <f t="shared" si="25"/>
        <v>6420</v>
      </c>
      <c r="AA1615" s="147">
        <v>43818.9</v>
      </c>
      <c r="AB1615" s="147"/>
      <c r="AC1615" s="147"/>
      <c r="AD1615" s="147"/>
      <c r="AE1615" s="147">
        <v>6799.8</v>
      </c>
      <c r="AF1615" s="147">
        <v>5000</v>
      </c>
      <c r="AG1615" s="147">
        <v>320.19</v>
      </c>
      <c r="AH1615" s="147">
        <v>0</v>
      </c>
      <c r="AI1615" s="147">
        <v>12119.99</v>
      </c>
      <c r="AJ1615" s="147">
        <v>31698.91</v>
      </c>
      <c r="AK1615" s="147"/>
      <c r="AL1615" s="147">
        <v>31698.91</v>
      </c>
      <c r="AM1615" s="147" t="s">
        <v>7694</v>
      </c>
      <c r="AN1615" s="147"/>
      <c r="AO1615" s="1" t="s">
        <v>7695</v>
      </c>
      <c r="AP1615" s="149"/>
    </row>
    <row r="1616" spans="1:42" ht="38.25">
      <c r="A1616" s="2">
        <v>1610</v>
      </c>
      <c r="B1616" s="145">
        <v>7279</v>
      </c>
      <c r="C1616" s="146" t="s">
        <v>1614</v>
      </c>
      <c r="D1616" s="147" t="s">
        <v>564</v>
      </c>
      <c r="E1616" s="148" t="s">
        <v>7649</v>
      </c>
      <c r="F1616" s="147" t="s">
        <v>3311</v>
      </c>
      <c r="G1616" s="148" t="s">
        <v>3742</v>
      </c>
      <c r="H1616" s="147" t="s">
        <v>143</v>
      </c>
      <c r="I1616" s="147"/>
      <c r="J1616" s="147"/>
      <c r="K1616" s="147">
        <v>32902</v>
      </c>
      <c r="L1616" s="147">
        <v>1097</v>
      </c>
      <c r="M1616" s="147">
        <v>3399.9</v>
      </c>
      <c r="N1616" s="147">
        <v>30599.1</v>
      </c>
      <c r="O1616" s="147">
        <v>2772</v>
      </c>
      <c r="P1616" s="147">
        <v>2000</v>
      </c>
      <c r="Q1616" s="147">
        <v>1000</v>
      </c>
      <c r="R1616" s="147"/>
      <c r="S1616" s="147">
        <v>648</v>
      </c>
      <c r="T1616" s="147"/>
      <c r="U1616" s="147"/>
      <c r="V1616" s="147"/>
      <c r="W1616" s="147"/>
      <c r="X1616" s="147"/>
      <c r="Y1616" s="147"/>
      <c r="Z1616" s="147">
        <f t="shared" si="25"/>
        <v>6420</v>
      </c>
      <c r="AA1616" s="147">
        <v>43818.9</v>
      </c>
      <c r="AB1616" s="147"/>
      <c r="AC1616" s="147"/>
      <c r="AD1616" s="147"/>
      <c r="AE1616" s="147">
        <v>6799.8</v>
      </c>
      <c r="AF1616" s="147">
        <v>0</v>
      </c>
      <c r="AG1616" s="147">
        <v>377.19</v>
      </c>
      <c r="AH1616" s="147">
        <v>0</v>
      </c>
      <c r="AI1616" s="147">
        <v>7176.99</v>
      </c>
      <c r="AJ1616" s="147">
        <v>36641.910000000003</v>
      </c>
      <c r="AK1616" s="147"/>
      <c r="AL1616" s="147">
        <v>36641.910000000003</v>
      </c>
      <c r="AM1616" s="147" t="s">
        <v>7696</v>
      </c>
      <c r="AN1616" s="147"/>
      <c r="AO1616" s="1">
        <v>0</v>
      </c>
      <c r="AP1616" s="149"/>
    </row>
    <row r="1617" spans="1:42" ht="38.25">
      <c r="A1617" s="2">
        <v>1611</v>
      </c>
      <c r="B1617" s="145">
        <v>7363</v>
      </c>
      <c r="C1617" s="146" t="s">
        <v>1034</v>
      </c>
      <c r="D1617" s="147" t="s">
        <v>564</v>
      </c>
      <c r="E1617" s="148" t="s">
        <v>7649</v>
      </c>
      <c r="F1617" s="147" t="s">
        <v>3311</v>
      </c>
      <c r="G1617" s="148" t="s">
        <v>2989</v>
      </c>
      <c r="H1617" s="147" t="s">
        <v>145</v>
      </c>
      <c r="I1617" s="147"/>
      <c r="J1617" s="147"/>
      <c r="K1617" s="147">
        <v>52774</v>
      </c>
      <c r="L1617" s="147"/>
      <c r="M1617" s="147">
        <v>5277.4</v>
      </c>
      <c r="N1617" s="147">
        <v>47496.6</v>
      </c>
      <c r="O1617" s="147">
        <v>4620</v>
      </c>
      <c r="P1617" s="147">
        <v>2000</v>
      </c>
      <c r="Q1617" s="147">
        <v>1000</v>
      </c>
      <c r="R1617" s="147">
        <v>0</v>
      </c>
      <c r="S1617" s="147">
        <v>1436</v>
      </c>
      <c r="T1617" s="147">
        <v>2400</v>
      </c>
      <c r="U1617" s="147"/>
      <c r="V1617" s="147"/>
      <c r="W1617" s="147">
        <v>6000</v>
      </c>
      <c r="X1617" s="147"/>
      <c r="Y1617" s="147"/>
      <c r="Z1617" s="147">
        <f t="shared" si="25"/>
        <v>17456</v>
      </c>
      <c r="AA1617" s="147">
        <v>75507.399999999994</v>
      </c>
      <c r="AB1617" s="147">
        <v>1055.48</v>
      </c>
      <c r="AC1617" s="147"/>
      <c r="AD1617" s="147"/>
      <c r="AE1617" s="147">
        <v>10554.8</v>
      </c>
      <c r="AF1617" s="147">
        <v>0</v>
      </c>
      <c r="AG1617" s="147">
        <v>660.33</v>
      </c>
      <c r="AH1617" s="147">
        <v>0</v>
      </c>
      <c r="AI1617" s="147">
        <v>11215.13</v>
      </c>
      <c r="AJ1617" s="147">
        <v>64292.27</v>
      </c>
      <c r="AK1617" s="147"/>
      <c r="AL1617" s="147">
        <v>64292.27</v>
      </c>
      <c r="AM1617" s="147" t="s">
        <v>7697</v>
      </c>
      <c r="AN1617" s="147"/>
      <c r="AO1617" s="1">
        <v>0</v>
      </c>
      <c r="AP1617" s="149"/>
    </row>
    <row r="1618" spans="1:42" ht="38.25">
      <c r="A1618" s="2">
        <v>1612</v>
      </c>
      <c r="B1618" s="145">
        <v>7549</v>
      </c>
      <c r="C1618" s="146" t="s">
        <v>1035</v>
      </c>
      <c r="D1618" s="147" t="s">
        <v>564</v>
      </c>
      <c r="E1618" s="148" t="s">
        <v>7649</v>
      </c>
      <c r="F1618" s="147" t="s">
        <v>3311</v>
      </c>
      <c r="G1618" s="148" t="s">
        <v>2989</v>
      </c>
      <c r="H1618" s="147" t="s">
        <v>144</v>
      </c>
      <c r="I1618" s="147"/>
      <c r="J1618" s="147"/>
      <c r="K1618" s="147">
        <v>35420</v>
      </c>
      <c r="L1618" s="147"/>
      <c r="M1618" s="147">
        <v>3542</v>
      </c>
      <c r="N1618" s="147">
        <v>31878</v>
      </c>
      <c r="O1618" s="147">
        <v>3344</v>
      </c>
      <c r="P1618" s="147">
        <v>2000</v>
      </c>
      <c r="Q1618" s="147">
        <v>1000</v>
      </c>
      <c r="R1618" s="147">
        <v>93</v>
      </c>
      <c r="S1618" s="147"/>
      <c r="T1618" s="147"/>
      <c r="U1618" s="147"/>
      <c r="V1618" s="147"/>
      <c r="W1618" s="147"/>
      <c r="X1618" s="147"/>
      <c r="Y1618" s="147"/>
      <c r="Z1618" s="147">
        <f t="shared" si="25"/>
        <v>6437</v>
      </c>
      <c r="AA1618" s="147">
        <v>45399</v>
      </c>
      <c r="AB1618" s="147"/>
      <c r="AC1618" s="147"/>
      <c r="AD1618" s="147"/>
      <c r="AE1618" s="147">
        <v>7084</v>
      </c>
      <c r="AF1618" s="147">
        <v>0</v>
      </c>
      <c r="AG1618" s="147">
        <v>344.83</v>
      </c>
      <c r="AH1618" s="147">
        <v>0</v>
      </c>
      <c r="AI1618" s="147">
        <v>7428.83</v>
      </c>
      <c r="AJ1618" s="147">
        <v>37970.17</v>
      </c>
      <c r="AK1618" s="147"/>
      <c r="AL1618" s="147">
        <v>37970.17</v>
      </c>
      <c r="AM1618" s="147" t="s">
        <v>7698</v>
      </c>
      <c r="AN1618" s="147"/>
      <c r="AO1618" s="1">
        <v>0</v>
      </c>
      <c r="AP1618" s="149"/>
    </row>
    <row r="1619" spans="1:42" ht="38.25">
      <c r="A1619" s="2">
        <v>1613</v>
      </c>
      <c r="B1619" s="145">
        <v>90116</v>
      </c>
      <c r="C1619" s="146" t="s">
        <v>7699</v>
      </c>
      <c r="D1619" s="147" t="s">
        <v>564</v>
      </c>
      <c r="E1619" s="148" t="s">
        <v>7649</v>
      </c>
      <c r="F1619" s="147" t="s">
        <v>3311</v>
      </c>
      <c r="G1619" s="148"/>
      <c r="H1619" s="147" t="s">
        <v>3233</v>
      </c>
      <c r="I1619" s="147"/>
      <c r="J1619" s="147"/>
      <c r="K1619" s="147">
        <v>24702</v>
      </c>
      <c r="L1619" s="147"/>
      <c r="M1619" s="147">
        <v>0</v>
      </c>
      <c r="N1619" s="147">
        <v>24702</v>
      </c>
      <c r="O1619" s="147"/>
      <c r="P1619" s="147">
        <v>2000</v>
      </c>
      <c r="Q1619" s="147">
        <v>1000</v>
      </c>
      <c r="R1619" s="147"/>
      <c r="S1619" s="147"/>
      <c r="T1619" s="147"/>
      <c r="U1619" s="147"/>
      <c r="V1619" s="147">
        <v>0</v>
      </c>
      <c r="W1619" s="147"/>
      <c r="X1619" s="147"/>
      <c r="Y1619" s="147"/>
      <c r="Z1619" s="147">
        <f t="shared" si="25"/>
        <v>3000</v>
      </c>
      <c r="AA1619" s="147">
        <v>27702</v>
      </c>
      <c r="AB1619" s="147"/>
      <c r="AC1619" s="147"/>
      <c r="AD1619" s="147">
        <v>0</v>
      </c>
      <c r="AE1619" s="147">
        <v>0</v>
      </c>
      <c r="AF1619" s="147">
        <v>0</v>
      </c>
      <c r="AG1619" s="147">
        <v>277.02</v>
      </c>
      <c r="AH1619" s="147">
        <v>0</v>
      </c>
      <c r="AI1619" s="147">
        <v>277.02</v>
      </c>
      <c r="AJ1619" s="147">
        <v>27424.98</v>
      </c>
      <c r="AK1619" s="147"/>
      <c r="AL1619" s="147">
        <v>27424.98</v>
      </c>
      <c r="AM1619" s="147" t="s">
        <v>7700</v>
      </c>
      <c r="AN1619" s="147"/>
      <c r="AO1619" s="1">
        <v>0</v>
      </c>
      <c r="AP1619" s="149"/>
    </row>
    <row r="1620" spans="1:42" ht="38.25">
      <c r="A1620" s="2">
        <v>1614</v>
      </c>
      <c r="B1620" s="145">
        <v>90117</v>
      </c>
      <c r="C1620" s="146" t="s">
        <v>7701</v>
      </c>
      <c r="D1620" s="147" t="s">
        <v>564</v>
      </c>
      <c r="E1620" s="148" t="s">
        <v>7649</v>
      </c>
      <c r="F1620" s="147" t="s">
        <v>3311</v>
      </c>
      <c r="G1620" s="148"/>
      <c r="H1620" s="147" t="s">
        <v>3233</v>
      </c>
      <c r="I1620" s="147"/>
      <c r="J1620" s="147"/>
      <c r="K1620" s="147">
        <v>24702</v>
      </c>
      <c r="L1620" s="147"/>
      <c r="M1620" s="147">
        <v>0</v>
      </c>
      <c r="N1620" s="147">
        <v>24702</v>
      </c>
      <c r="O1620" s="147"/>
      <c r="P1620" s="147">
        <v>2000</v>
      </c>
      <c r="Q1620" s="147">
        <v>1000</v>
      </c>
      <c r="R1620" s="147"/>
      <c r="S1620" s="147"/>
      <c r="T1620" s="147"/>
      <c r="U1620" s="147"/>
      <c r="V1620" s="147">
        <v>0</v>
      </c>
      <c r="W1620" s="147"/>
      <c r="X1620" s="147"/>
      <c r="Y1620" s="147"/>
      <c r="Z1620" s="147">
        <f t="shared" si="25"/>
        <v>3000</v>
      </c>
      <c r="AA1620" s="147">
        <v>27702</v>
      </c>
      <c r="AB1620" s="147"/>
      <c r="AC1620" s="147"/>
      <c r="AD1620" s="147">
        <v>0</v>
      </c>
      <c r="AE1620" s="147">
        <v>0</v>
      </c>
      <c r="AF1620" s="147">
        <v>0</v>
      </c>
      <c r="AG1620" s="147">
        <v>277.02</v>
      </c>
      <c r="AH1620" s="147">
        <v>0</v>
      </c>
      <c r="AI1620" s="147">
        <v>277.02</v>
      </c>
      <c r="AJ1620" s="147">
        <v>27424.98</v>
      </c>
      <c r="AK1620" s="147"/>
      <c r="AL1620" s="147">
        <v>27424.98</v>
      </c>
      <c r="AM1620" s="147" t="s">
        <v>7702</v>
      </c>
      <c r="AN1620" s="147"/>
      <c r="AO1620" s="1">
        <v>0</v>
      </c>
      <c r="AP1620" s="149"/>
    </row>
    <row r="1621" spans="1:42" ht="38.25">
      <c r="A1621" s="2">
        <v>1615</v>
      </c>
      <c r="B1621" s="145">
        <v>4999</v>
      </c>
      <c r="C1621" s="146" t="s">
        <v>7703</v>
      </c>
      <c r="D1621" s="147" t="s">
        <v>602</v>
      </c>
      <c r="E1621" s="148" t="s">
        <v>7704</v>
      </c>
      <c r="F1621" s="147" t="s">
        <v>3311</v>
      </c>
      <c r="G1621" s="148" t="s">
        <v>1777</v>
      </c>
      <c r="H1621" s="147" t="s">
        <v>142</v>
      </c>
      <c r="I1621" s="147"/>
      <c r="J1621" s="147"/>
      <c r="K1621" s="147">
        <v>46207</v>
      </c>
      <c r="L1621" s="147">
        <v>13860</v>
      </c>
      <c r="M1621" s="147">
        <v>6006.7</v>
      </c>
      <c r="N1621" s="147">
        <v>54060.3</v>
      </c>
      <c r="O1621" s="147">
        <v>4220</v>
      </c>
      <c r="P1621" s="147">
        <v>2000</v>
      </c>
      <c r="Q1621" s="147">
        <v>1000</v>
      </c>
      <c r="R1621" s="147"/>
      <c r="S1621" s="147">
        <v>1211</v>
      </c>
      <c r="T1621" s="147"/>
      <c r="U1621" s="147"/>
      <c r="V1621" s="147"/>
      <c r="W1621" s="147"/>
      <c r="X1621" s="147"/>
      <c r="Y1621" s="147"/>
      <c r="Z1621" s="147">
        <f t="shared" si="25"/>
        <v>8431</v>
      </c>
      <c r="AA1621" s="147">
        <v>74504.7</v>
      </c>
      <c r="AB1621" s="147"/>
      <c r="AC1621" s="147">
        <v>40316.620000000003</v>
      </c>
      <c r="AD1621" s="147">
        <v>0</v>
      </c>
      <c r="AE1621" s="147">
        <v>12013.4</v>
      </c>
      <c r="AF1621" s="147">
        <v>10000</v>
      </c>
      <c r="AG1621" s="147">
        <v>466.9</v>
      </c>
      <c r="AH1621" s="147">
        <v>16830.47</v>
      </c>
      <c r="AI1621" s="147">
        <v>39310.769999999997</v>
      </c>
      <c r="AJ1621" s="147">
        <v>35193.93</v>
      </c>
      <c r="AK1621" s="147"/>
      <c r="AL1621" s="147">
        <v>35193.93</v>
      </c>
      <c r="AM1621" s="147" t="s">
        <v>7705</v>
      </c>
      <c r="AN1621" s="147" t="s">
        <v>7706</v>
      </c>
      <c r="AO1621" s="1" t="s">
        <v>7707</v>
      </c>
      <c r="AP1621" s="149"/>
    </row>
    <row r="1622" spans="1:42" ht="38.25">
      <c r="A1622" s="2">
        <v>1616</v>
      </c>
      <c r="B1622" s="145">
        <v>5103</v>
      </c>
      <c r="C1622" s="146" t="s">
        <v>1286</v>
      </c>
      <c r="D1622" s="147" t="s">
        <v>602</v>
      </c>
      <c r="E1622" s="148" t="s">
        <v>7704</v>
      </c>
      <c r="F1622" s="147" t="s">
        <v>3311</v>
      </c>
      <c r="G1622" s="148" t="s">
        <v>1777</v>
      </c>
      <c r="H1622" s="147" t="s">
        <v>145</v>
      </c>
      <c r="I1622" s="147"/>
      <c r="J1622" s="147"/>
      <c r="K1622" s="147">
        <v>52774</v>
      </c>
      <c r="L1622" s="147">
        <v>15831</v>
      </c>
      <c r="M1622" s="147">
        <v>6860.5</v>
      </c>
      <c r="N1622" s="147">
        <v>61744.5</v>
      </c>
      <c r="O1622" s="147">
        <v>4620</v>
      </c>
      <c r="P1622" s="147">
        <v>2000</v>
      </c>
      <c r="Q1622" s="147">
        <v>1000</v>
      </c>
      <c r="R1622" s="147"/>
      <c r="S1622" s="147">
        <v>1436</v>
      </c>
      <c r="T1622" s="147">
        <v>2400</v>
      </c>
      <c r="U1622" s="147"/>
      <c r="V1622" s="147"/>
      <c r="W1622" s="147">
        <v>6000</v>
      </c>
      <c r="X1622" s="147"/>
      <c r="Y1622" s="147"/>
      <c r="Z1622" s="147">
        <f t="shared" si="25"/>
        <v>17456</v>
      </c>
      <c r="AA1622" s="147">
        <v>92921.5</v>
      </c>
      <c r="AB1622" s="147"/>
      <c r="AC1622" s="147">
        <v>53695.77</v>
      </c>
      <c r="AD1622" s="147">
        <v>0</v>
      </c>
      <c r="AE1622" s="147">
        <v>13721</v>
      </c>
      <c r="AF1622" s="147">
        <v>10000</v>
      </c>
      <c r="AG1622" s="147">
        <v>500</v>
      </c>
      <c r="AH1622" s="147">
        <v>25289.47</v>
      </c>
      <c r="AI1622" s="147">
        <v>49510.47</v>
      </c>
      <c r="AJ1622" s="147">
        <v>43411.03</v>
      </c>
      <c r="AK1622" s="147"/>
      <c r="AL1622" s="147">
        <v>43411.03</v>
      </c>
      <c r="AM1622" s="147" t="s">
        <v>7708</v>
      </c>
      <c r="AN1622" s="147" t="s">
        <v>7709</v>
      </c>
      <c r="AO1622" s="1" t="s">
        <v>7710</v>
      </c>
      <c r="AP1622" s="149"/>
    </row>
    <row r="1623" spans="1:42" ht="38.25">
      <c r="A1623" s="2">
        <v>1617</v>
      </c>
      <c r="B1623" s="145">
        <v>5403</v>
      </c>
      <c r="C1623" s="146" t="s">
        <v>1347</v>
      </c>
      <c r="D1623" s="147" t="s">
        <v>602</v>
      </c>
      <c r="E1623" s="148" t="s">
        <v>7704</v>
      </c>
      <c r="F1623" s="147" t="s">
        <v>3311</v>
      </c>
      <c r="G1623" s="148" t="s">
        <v>1777</v>
      </c>
      <c r="H1623" s="147" t="s">
        <v>691</v>
      </c>
      <c r="I1623" s="147"/>
      <c r="J1623" s="147"/>
      <c r="K1623" s="147">
        <v>48737</v>
      </c>
      <c r="L1623" s="147">
        <v>14625</v>
      </c>
      <c r="M1623" s="147">
        <v>6336.2</v>
      </c>
      <c r="N1623" s="147">
        <v>57025.8</v>
      </c>
      <c r="O1623" s="147">
        <v>4420</v>
      </c>
      <c r="P1623" s="147">
        <v>2000</v>
      </c>
      <c r="Q1623" s="147">
        <v>1000</v>
      </c>
      <c r="R1623" s="147">
        <v>0</v>
      </c>
      <c r="S1623" s="147">
        <v>1325</v>
      </c>
      <c r="T1623" s="147"/>
      <c r="U1623" s="147"/>
      <c r="V1623" s="147"/>
      <c r="W1623" s="147"/>
      <c r="X1623" s="147"/>
      <c r="Y1623" s="147"/>
      <c r="Z1623" s="147">
        <f t="shared" si="25"/>
        <v>8745</v>
      </c>
      <c r="AA1623" s="147">
        <v>78443.199999999997</v>
      </c>
      <c r="AB1623" s="147"/>
      <c r="AC1623" s="147">
        <v>41729.480000000003</v>
      </c>
      <c r="AD1623" s="147">
        <v>0</v>
      </c>
      <c r="AE1623" s="147">
        <v>12672.4</v>
      </c>
      <c r="AF1623" s="147">
        <v>6000</v>
      </c>
      <c r="AG1623" s="147">
        <v>499.57</v>
      </c>
      <c r="AH1623" s="147">
        <v>16901.32</v>
      </c>
      <c r="AI1623" s="147">
        <v>36073.29</v>
      </c>
      <c r="AJ1623" s="147">
        <v>42369.91</v>
      </c>
      <c r="AK1623" s="147"/>
      <c r="AL1623" s="147">
        <v>42369.91</v>
      </c>
      <c r="AM1623" s="147" t="s">
        <v>7711</v>
      </c>
      <c r="AN1623" s="147" t="s">
        <v>7712</v>
      </c>
      <c r="AO1623" s="1" t="s">
        <v>7713</v>
      </c>
      <c r="AP1623" s="149"/>
    </row>
    <row r="1624" spans="1:42" ht="38.25">
      <c r="A1624" s="2">
        <v>1618</v>
      </c>
      <c r="B1624" s="145">
        <v>5874</v>
      </c>
      <c r="C1624" s="146" t="s">
        <v>7714</v>
      </c>
      <c r="D1624" s="147" t="s">
        <v>602</v>
      </c>
      <c r="E1624" s="148" t="s">
        <v>7704</v>
      </c>
      <c r="F1624" s="147" t="s">
        <v>3311</v>
      </c>
      <c r="G1624" s="148" t="s">
        <v>1716</v>
      </c>
      <c r="H1624" s="147" t="s">
        <v>144</v>
      </c>
      <c r="I1624" s="147"/>
      <c r="J1624" s="147"/>
      <c r="K1624" s="147">
        <v>35420</v>
      </c>
      <c r="L1624" s="147">
        <v>12991</v>
      </c>
      <c r="M1624" s="147">
        <v>4841.1000000000004</v>
      </c>
      <c r="N1624" s="147">
        <v>43569.9</v>
      </c>
      <c r="O1624" s="147">
        <v>3344</v>
      </c>
      <c r="P1624" s="147">
        <v>2000</v>
      </c>
      <c r="Q1624" s="147">
        <v>1000</v>
      </c>
      <c r="R1624" s="147"/>
      <c r="S1624" s="147">
        <v>771</v>
      </c>
      <c r="T1624" s="147"/>
      <c r="U1624" s="147"/>
      <c r="V1624" s="147"/>
      <c r="W1624" s="147"/>
      <c r="X1624" s="147"/>
      <c r="Y1624" s="147"/>
      <c r="Z1624" s="147">
        <f t="shared" si="25"/>
        <v>7115</v>
      </c>
      <c r="AA1624" s="147">
        <v>60367.1</v>
      </c>
      <c r="AB1624" s="147"/>
      <c r="AC1624" s="147">
        <v>31797.51</v>
      </c>
      <c r="AD1624" s="147">
        <v>0</v>
      </c>
      <c r="AE1624" s="147">
        <v>9682.2000000000007</v>
      </c>
      <c r="AF1624" s="147">
        <v>5000</v>
      </c>
      <c r="AG1624" s="147">
        <v>499.93</v>
      </c>
      <c r="AH1624" s="147">
        <v>9575.51</v>
      </c>
      <c r="AI1624" s="147">
        <v>24757.64</v>
      </c>
      <c r="AJ1624" s="147">
        <v>35609.46</v>
      </c>
      <c r="AK1624" s="147"/>
      <c r="AL1624" s="147">
        <v>35609.46</v>
      </c>
      <c r="AM1624" s="147" t="s">
        <v>7715</v>
      </c>
      <c r="AN1624" s="147" t="s">
        <v>7716</v>
      </c>
      <c r="AO1624" s="1" t="s">
        <v>7717</v>
      </c>
      <c r="AP1624" s="149"/>
    </row>
    <row r="1625" spans="1:42" ht="38.25">
      <c r="A1625" s="2">
        <v>1619</v>
      </c>
      <c r="B1625" s="145">
        <v>6141</v>
      </c>
      <c r="C1625" s="146" t="s">
        <v>7718</v>
      </c>
      <c r="D1625" s="147" t="s">
        <v>602</v>
      </c>
      <c r="E1625" s="148" t="s">
        <v>7704</v>
      </c>
      <c r="F1625" s="147" t="s">
        <v>3311</v>
      </c>
      <c r="G1625" s="148" t="s">
        <v>1693</v>
      </c>
      <c r="H1625" s="147" t="s">
        <v>142</v>
      </c>
      <c r="I1625" s="147"/>
      <c r="J1625" s="147"/>
      <c r="K1625" s="147">
        <v>46207</v>
      </c>
      <c r="L1625" s="147">
        <v>9240</v>
      </c>
      <c r="M1625" s="147">
        <v>5544.7</v>
      </c>
      <c r="N1625" s="147">
        <v>49902.3</v>
      </c>
      <c r="O1625" s="147">
        <v>4220</v>
      </c>
      <c r="P1625" s="147">
        <v>2000</v>
      </c>
      <c r="Q1625" s="147">
        <v>1000</v>
      </c>
      <c r="R1625" s="147"/>
      <c r="S1625" s="147">
        <v>1211</v>
      </c>
      <c r="T1625" s="147"/>
      <c r="U1625" s="147"/>
      <c r="V1625" s="147"/>
      <c r="W1625" s="147"/>
      <c r="X1625" s="147"/>
      <c r="Y1625" s="147"/>
      <c r="Z1625" s="147">
        <f t="shared" si="25"/>
        <v>8431</v>
      </c>
      <c r="AA1625" s="147">
        <v>69422.7</v>
      </c>
      <c r="AB1625" s="147"/>
      <c r="AC1625" s="147">
        <v>20556.060000000001</v>
      </c>
      <c r="AD1625" s="147">
        <v>0</v>
      </c>
      <c r="AE1625" s="147">
        <v>11089.4</v>
      </c>
      <c r="AF1625" s="147">
        <v>10000</v>
      </c>
      <c r="AG1625" s="147">
        <v>484.54</v>
      </c>
      <c r="AH1625" s="147">
        <v>6079.61</v>
      </c>
      <c r="AI1625" s="147">
        <v>27653.55</v>
      </c>
      <c r="AJ1625" s="147">
        <v>41769.15</v>
      </c>
      <c r="AK1625" s="147"/>
      <c r="AL1625" s="147">
        <v>41769.15</v>
      </c>
      <c r="AM1625" s="147" t="s">
        <v>7719</v>
      </c>
      <c r="AN1625" s="147" t="s">
        <v>7720</v>
      </c>
      <c r="AO1625" s="1" t="s">
        <v>7721</v>
      </c>
      <c r="AP1625" s="149"/>
    </row>
    <row r="1626" spans="1:42" ht="38.25">
      <c r="A1626" s="2">
        <v>1620</v>
      </c>
      <c r="B1626" s="145">
        <v>6753</v>
      </c>
      <c r="C1626" s="146" t="s">
        <v>7722</v>
      </c>
      <c r="D1626" s="147" t="s">
        <v>602</v>
      </c>
      <c r="E1626" s="148" t="s">
        <v>7704</v>
      </c>
      <c r="F1626" s="147" t="s">
        <v>3311</v>
      </c>
      <c r="G1626" s="148" t="s">
        <v>1693</v>
      </c>
      <c r="H1626" s="147" t="s">
        <v>143</v>
      </c>
      <c r="I1626" s="147"/>
      <c r="J1626" s="147"/>
      <c r="K1626" s="147">
        <v>32902</v>
      </c>
      <c r="L1626" s="147">
        <v>6582</v>
      </c>
      <c r="M1626" s="147">
        <v>3948.4</v>
      </c>
      <c r="N1626" s="147">
        <v>35535.599999999999</v>
      </c>
      <c r="O1626" s="147">
        <v>2772</v>
      </c>
      <c r="P1626" s="147">
        <v>2000</v>
      </c>
      <c r="Q1626" s="147">
        <v>1000</v>
      </c>
      <c r="R1626" s="147"/>
      <c r="S1626" s="147">
        <v>648</v>
      </c>
      <c r="T1626" s="147"/>
      <c r="U1626" s="147"/>
      <c r="V1626" s="147"/>
      <c r="W1626" s="147"/>
      <c r="X1626" s="147"/>
      <c r="Y1626" s="147"/>
      <c r="Z1626" s="147">
        <f t="shared" si="25"/>
        <v>6420</v>
      </c>
      <c r="AA1626" s="147">
        <v>49852.4</v>
      </c>
      <c r="AB1626" s="147"/>
      <c r="AC1626" s="147">
        <v>25703.32</v>
      </c>
      <c r="AD1626" s="147">
        <v>0</v>
      </c>
      <c r="AE1626" s="147">
        <v>7896.8</v>
      </c>
      <c r="AF1626" s="147">
        <v>2000</v>
      </c>
      <c r="AG1626" s="147">
        <v>357.99</v>
      </c>
      <c r="AH1626" s="147">
        <v>1479.48</v>
      </c>
      <c r="AI1626" s="147">
        <v>11734.27</v>
      </c>
      <c r="AJ1626" s="147">
        <v>38118.129999999997</v>
      </c>
      <c r="AK1626" s="147"/>
      <c r="AL1626" s="147">
        <v>38118.129999999997</v>
      </c>
      <c r="AM1626" s="147" t="s">
        <v>7723</v>
      </c>
      <c r="AN1626" s="147" t="s">
        <v>7724</v>
      </c>
      <c r="AO1626" s="1" t="s">
        <v>7725</v>
      </c>
      <c r="AP1626" s="149"/>
    </row>
    <row r="1627" spans="1:42" ht="38.25">
      <c r="A1627" s="2">
        <v>1621</v>
      </c>
      <c r="B1627" s="145">
        <v>6771</v>
      </c>
      <c r="C1627" s="146" t="s">
        <v>7726</v>
      </c>
      <c r="D1627" s="147" t="s">
        <v>602</v>
      </c>
      <c r="E1627" s="148" t="s">
        <v>7704</v>
      </c>
      <c r="F1627" s="147" t="s">
        <v>3311</v>
      </c>
      <c r="G1627" s="148" t="s">
        <v>2181</v>
      </c>
      <c r="H1627" s="147" t="s">
        <v>142</v>
      </c>
      <c r="I1627" s="147"/>
      <c r="J1627" s="147"/>
      <c r="K1627" s="147">
        <v>46207</v>
      </c>
      <c r="L1627" s="147">
        <v>7700</v>
      </c>
      <c r="M1627" s="147">
        <v>5390.7</v>
      </c>
      <c r="N1627" s="147">
        <v>48516.3</v>
      </c>
      <c r="O1627" s="147">
        <v>4220</v>
      </c>
      <c r="P1627" s="147">
        <v>2000</v>
      </c>
      <c r="Q1627" s="147">
        <v>1000</v>
      </c>
      <c r="R1627" s="147">
        <v>145</v>
      </c>
      <c r="S1627" s="147"/>
      <c r="T1627" s="147"/>
      <c r="U1627" s="147"/>
      <c r="V1627" s="147"/>
      <c r="W1627" s="147"/>
      <c r="X1627" s="147"/>
      <c r="Y1627" s="147"/>
      <c r="Z1627" s="147">
        <f t="shared" si="25"/>
        <v>7365</v>
      </c>
      <c r="AA1627" s="147">
        <v>66662.7</v>
      </c>
      <c r="AB1627" s="147"/>
      <c r="AC1627" s="147">
        <v>20069.73</v>
      </c>
      <c r="AD1627" s="147">
        <v>0</v>
      </c>
      <c r="AE1627" s="147">
        <v>10781.4</v>
      </c>
      <c r="AF1627" s="147">
        <v>10000</v>
      </c>
      <c r="AG1627" s="147">
        <v>439.09</v>
      </c>
      <c r="AH1627" s="147">
        <v>3689.11</v>
      </c>
      <c r="AI1627" s="147">
        <v>24909.599999999999</v>
      </c>
      <c r="AJ1627" s="147">
        <v>41753.1</v>
      </c>
      <c r="AK1627" s="147"/>
      <c r="AL1627" s="147">
        <v>41753.1</v>
      </c>
      <c r="AM1627" s="147" t="s">
        <v>7727</v>
      </c>
      <c r="AN1627" s="147" t="s">
        <v>7728</v>
      </c>
      <c r="AO1627" s="1" t="s">
        <v>7729</v>
      </c>
      <c r="AP1627" s="149"/>
    </row>
    <row r="1628" spans="1:42" ht="38.25">
      <c r="A1628" s="2">
        <v>1622</v>
      </c>
      <c r="B1628" s="145">
        <v>6922</v>
      </c>
      <c r="C1628" s="146" t="s">
        <v>7730</v>
      </c>
      <c r="D1628" s="147" t="s">
        <v>602</v>
      </c>
      <c r="E1628" s="148" t="s">
        <v>7704</v>
      </c>
      <c r="F1628" s="147" t="s">
        <v>3311</v>
      </c>
      <c r="G1628" s="148" t="s">
        <v>2821</v>
      </c>
      <c r="H1628" s="147" t="s">
        <v>143</v>
      </c>
      <c r="I1628" s="147"/>
      <c r="J1628" s="147"/>
      <c r="K1628" s="147">
        <v>32902</v>
      </c>
      <c r="L1628" s="147">
        <v>4388</v>
      </c>
      <c r="M1628" s="147">
        <v>3729</v>
      </c>
      <c r="N1628" s="147">
        <v>33561</v>
      </c>
      <c r="O1628" s="147">
        <v>2772</v>
      </c>
      <c r="P1628" s="147">
        <v>2000</v>
      </c>
      <c r="Q1628" s="147">
        <v>1000</v>
      </c>
      <c r="R1628" s="147">
        <v>78</v>
      </c>
      <c r="S1628" s="147"/>
      <c r="T1628" s="147"/>
      <c r="U1628" s="147"/>
      <c r="V1628" s="147"/>
      <c r="W1628" s="147"/>
      <c r="X1628" s="147"/>
      <c r="Y1628" s="147"/>
      <c r="Z1628" s="147">
        <f t="shared" si="25"/>
        <v>5850</v>
      </c>
      <c r="AA1628" s="147">
        <v>46869</v>
      </c>
      <c r="AB1628" s="147"/>
      <c r="AC1628" s="147">
        <v>9438.6200000000008</v>
      </c>
      <c r="AD1628" s="147">
        <v>0</v>
      </c>
      <c r="AE1628" s="147">
        <v>7458</v>
      </c>
      <c r="AF1628" s="147">
        <v>2000</v>
      </c>
      <c r="AG1628" s="147">
        <v>431.61</v>
      </c>
      <c r="AH1628" s="147">
        <v>541.16999999999996</v>
      </c>
      <c r="AI1628" s="147">
        <v>10430.780000000001</v>
      </c>
      <c r="AJ1628" s="147">
        <v>36438.22</v>
      </c>
      <c r="AK1628" s="147"/>
      <c r="AL1628" s="147">
        <v>36438.22</v>
      </c>
      <c r="AM1628" s="147" t="s">
        <v>7731</v>
      </c>
      <c r="AN1628" s="147" t="s">
        <v>7732</v>
      </c>
      <c r="AO1628" s="1" t="s">
        <v>7733</v>
      </c>
      <c r="AP1628" s="149"/>
    </row>
    <row r="1629" spans="1:42" ht="38.25">
      <c r="A1629" s="2">
        <v>1623</v>
      </c>
      <c r="B1629" s="145">
        <v>6961</v>
      </c>
      <c r="C1629" s="146" t="s">
        <v>7734</v>
      </c>
      <c r="D1629" s="147" t="s">
        <v>602</v>
      </c>
      <c r="E1629" s="148" t="s">
        <v>7704</v>
      </c>
      <c r="F1629" s="147" t="s">
        <v>3311</v>
      </c>
      <c r="G1629" s="148" t="s">
        <v>2821</v>
      </c>
      <c r="H1629" s="147" t="s">
        <v>143</v>
      </c>
      <c r="I1629" s="147"/>
      <c r="J1629" s="147"/>
      <c r="K1629" s="147">
        <v>32902</v>
      </c>
      <c r="L1629" s="147">
        <v>4388</v>
      </c>
      <c r="M1629" s="147">
        <v>3729</v>
      </c>
      <c r="N1629" s="147">
        <v>33561</v>
      </c>
      <c r="O1629" s="147">
        <v>2772</v>
      </c>
      <c r="P1629" s="147">
        <v>2000</v>
      </c>
      <c r="Q1629" s="147">
        <v>1000</v>
      </c>
      <c r="R1629" s="147">
        <v>78</v>
      </c>
      <c r="S1629" s="147"/>
      <c r="T1629" s="147"/>
      <c r="U1629" s="147"/>
      <c r="V1629" s="147"/>
      <c r="W1629" s="147"/>
      <c r="X1629" s="147"/>
      <c r="Y1629" s="147"/>
      <c r="Z1629" s="147">
        <f t="shared" si="25"/>
        <v>5850</v>
      </c>
      <c r="AA1629" s="147">
        <v>46869</v>
      </c>
      <c r="AB1629" s="147"/>
      <c r="AC1629" s="147">
        <v>9075.11</v>
      </c>
      <c r="AD1629" s="147">
        <v>0</v>
      </c>
      <c r="AE1629" s="147">
        <v>7458</v>
      </c>
      <c r="AF1629" s="147">
        <v>5000</v>
      </c>
      <c r="AG1629" s="147">
        <v>376.15</v>
      </c>
      <c r="AH1629" s="147">
        <v>521.29999999999995</v>
      </c>
      <c r="AI1629" s="147">
        <v>13355.45</v>
      </c>
      <c r="AJ1629" s="147">
        <v>33513.550000000003</v>
      </c>
      <c r="AK1629" s="147"/>
      <c r="AL1629" s="147">
        <v>33513.550000000003</v>
      </c>
      <c r="AM1629" s="147" t="s">
        <v>7735</v>
      </c>
      <c r="AN1629" s="147" t="s">
        <v>7736</v>
      </c>
      <c r="AO1629" s="1" t="s">
        <v>7737</v>
      </c>
      <c r="AP1629" s="149"/>
    </row>
    <row r="1630" spans="1:42" ht="38.25">
      <c r="A1630" s="2">
        <v>1624</v>
      </c>
      <c r="B1630" s="145">
        <v>7278</v>
      </c>
      <c r="C1630" s="146" t="s">
        <v>601</v>
      </c>
      <c r="D1630" s="147" t="s">
        <v>602</v>
      </c>
      <c r="E1630" s="148" t="s">
        <v>7704</v>
      </c>
      <c r="F1630" s="147" t="s">
        <v>3311</v>
      </c>
      <c r="G1630" s="148" t="s">
        <v>3742</v>
      </c>
      <c r="H1630" s="147" t="s">
        <v>143</v>
      </c>
      <c r="I1630" s="147"/>
      <c r="J1630" s="147"/>
      <c r="K1630" s="147">
        <v>32902</v>
      </c>
      <c r="L1630" s="147">
        <v>1097</v>
      </c>
      <c r="M1630" s="147">
        <v>3399.9</v>
      </c>
      <c r="N1630" s="147">
        <v>30599.1</v>
      </c>
      <c r="O1630" s="147">
        <v>2772</v>
      </c>
      <c r="P1630" s="147">
        <v>2000</v>
      </c>
      <c r="Q1630" s="147">
        <v>1000</v>
      </c>
      <c r="R1630" s="147"/>
      <c r="S1630" s="147">
        <v>648</v>
      </c>
      <c r="T1630" s="147"/>
      <c r="U1630" s="147"/>
      <c r="V1630" s="147"/>
      <c r="W1630" s="147"/>
      <c r="X1630" s="147"/>
      <c r="Y1630" s="147"/>
      <c r="Z1630" s="147">
        <f t="shared" si="25"/>
        <v>6420</v>
      </c>
      <c r="AA1630" s="147">
        <v>43818.9</v>
      </c>
      <c r="AB1630" s="147"/>
      <c r="AC1630" s="147">
        <v>6295.55</v>
      </c>
      <c r="AD1630" s="147"/>
      <c r="AE1630" s="147">
        <v>6799.8</v>
      </c>
      <c r="AF1630" s="147">
        <v>5000</v>
      </c>
      <c r="AG1630" s="147">
        <v>319.19</v>
      </c>
      <c r="AH1630" s="147">
        <v>479.1</v>
      </c>
      <c r="AI1630" s="147">
        <v>12598.09</v>
      </c>
      <c r="AJ1630" s="147">
        <v>31220.81</v>
      </c>
      <c r="AK1630" s="147"/>
      <c r="AL1630" s="147">
        <v>31220.81</v>
      </c>
      <c r="AM1630" s="147" t="s">
        <v>7738</v>
      </c>
      <c r="AN1630" s="147" t="s">
        <v>7739</v>
      </c>
      <c r="AO1630" s="1" t="s">
        <v>7740</v>
      </c>
      <c r="AP1630" s="149"/>
    </row>
    <row r="1631" spans="1:42" ht="38.25">
      <c r="A1631" s="2">
        <v>1625</v>
      </c>
      <c r="B1631" s="145">
        <v>90126</v>
      </c>
      <c r="C1631" s="146" t="s">
        <v>7741</v>
      </c>
      <c r="D1631" s="147" t="s">
        <v>602</v>
      </c>
      <c r="E1631" s="148" t="s">
        <v>7704</v>
      </c>
      <c r="F1631" s="147" t="s">
        <v>3311</v>
      </c>
      <c r="G1631" s="148"/>
      <c r="H1631" s="147" t="s">
        <v>3233</v>
      </c>
      <c r="I1631" s="147"/>
      <c r="J1631" s="147"/>
      <c r="K1631" s="147">
        <v>24702</v>
      </c>
      <c r="L1631" s="147"/>
      <c r="M1631" s="147">
        <v>0</v>
      </c>
      <c r="N1631" s="147">
        <v>24702</v>
      </c>
      <c r="O1631" s="147"/>
      <c r="P1631" s="147">
        <v>2000</v>
      </c>
      <c r="Q1631" s="147">
        <v>1000</v>
      </c>
      <c r="R1631" s="147"/>
      <c r="S1631" s="147"/>
      <c r="T1631" s="147"/>
      <c r="U1631" s="147"/>
      <c r="V1631" s="147">
        <v>0</v>
      </c>
      <c r="W1631" s="147"/>
      <c r="X1631" s="147"/>
      <c r="Y1631" s="147"/>
      <c r="Z1631" s="147">
        <f t="shared" si="25"/>
        <v>3000</v>
      </c>
      <c r="AA1631" s="147">
        <v>27702</v>
      </c>
      <c r="AB1631" s="147"/>
      <c r="AC1631" s="147"/>
      <c r="AD1631" s="147">
        <v>0</v>
      </c>
      <c r="AE1631" s="147">
        <v>0</v>
      </c>
      <c r="AF1631" s="147">
        <v>0</v>
      </c>
      <c r="AG1631" s="147">
        <v>277.02</v>
      </c>
      <c r="AH1631" s="147">
        <v>0</v>
      </c>
      <c r="AI1631" s="147">
        <v>277.02</v>
      </c>
      <c r="AJ1631" s="147">
        <v>27424.98</v>
      </c>
      <c r="AK1631" s="147"/>
      <c r="AL1631" s="147">
        <v>27424.98</v>
      </c>
      <c r="AM1631" s="147" t="s">
        <v>7742</v>
      </c>
      <c r="AN1631" s="147"/>
      <c r="AO1631" s="1">
        <v>0</v>
      </c>
      <c r="AP1631" s="149"/>
    </row>
    <row r="1632" spans="1:42" ht="38.25">
      <c r="A1632" s="2">
        <v>1626</v>
      </c>
      <c r="B1632" s="145">
        <v>90165</v>
      </c>
      <c r="C1632" s="146" t="s">
        <v>7743</v>
      </c>
      <c r="D1632" s="147" t="s">
        <v>602</v>
      </c>
      <c r="E1632" s="148" t="s">
        <v>7704</v>
      </c>
      <c r="F1632" s="147" t="s">
        <v>3311</v>
      </c>
      <c r="G1632" s="148"/>
      <c r="H1632" s="147" t="s">
        <v>3233</v>
      </c>
      <c r="I1632" s="147"/>
      <c r="J1632" s="147"/>
      <c r="K1632" s="147">
        <v>24702</v>
      </c>
      <c r="L1632" s="147"/>
      <c r="M1632" s="147">
        <v>0</v>
      </c>
      <c r="N1632" s="147">
        <v>24702</v>
      </c>
      <c r="O1632" s="147"/>
      <c r="P1632" s="147">
        <v>2000</v>
      </c>
      <c r="Q1632" s="147">
        <v>1000</v>
      </c>
      <c r="R1632" s="147"/>
      <c r="S1632" s="147"/>
      <c r="T1632" s="147"/>
      <c r="U1632" s="147"/>
      <c r="V1632" s="147">
        <v>0</v>
      </c>
      <c r="W1632" s="147"/>
      <c r="X1632" s="147"/>
      <c r="Y1632" s="147"/>
      <c r="Z1632" s="147">
        <f t="shared" si="25"/>
        <v>3000</v>
      </c>
      <c r="AA1632" s="147">
        <v>27702</v>
      </c>
      <c r="AB1632" s="147"/>
      <c r="AC1632" s="147"/>
      <c r="AD1632" s="147">
        <v>0</v>
      </c>
      <c r="AE1632" s="147">
        <v>0</v>
      </c>
      <c r="AF1632" s="147">
        <v>0</v>
      </c>
      <c r="AG1632" s="147">
        <v>277.02</v>
      </c>
      <c r="AH1632" s="147">
        <v>0</v>
      </c>
      <c r="AI1632" s="147">
        <v>277.02</v>
      </c>
      <c r="AJ1632" s="147">
        <v>27424.98</v>
      </c>
      <c r="AK1632" s="147"/>
      <c r="AL1632" s="147">
        <v>27424.98</v>
      </c>
      <c r="AM1632" s="147" t="s">
        <v>7744</v>
      </c>
      <c r="AN1632" s="147"/>
      <c r="AO1632" s="1">
        <v>0</v>
      </c>
      <c r="AP1632" s="149"/>
    </row>
    <row r="1633" spans="1:42" ht="38.25">
      <c r="A1633" s="2">
        <v>1627</v>
      </c>
      <c r="B1633" s="145">
        <v>4840</v>
      </c>
      <c r="C1633" s="146" t="s">
        <v>7745</v>
      </c>
      <c r="D1633" s="147" t="s">
        <v>783</v>
      </c>
      <c r="E1633" s="148" t="s">
        <v>7746</v>
      </c>
      <c r="F1633" s="147" t="s">
        <v>3311</v>
      </c>
      <c r="G1633" s="148" t="s">
        <v>1716</v>
      </c>
      <c r="H1633" s="147" t="s">
        <v>142</v>
      </c>
      <c r="I1633" s="147"/>
      <c r="J1633" s="147"/>
      <c r="K1633" s="147">
        <v>46207</v>
      </c>
      <c r="L1633" s="147">
        <v>16940</v>
      </c>
      <c r="M1633" s="147">
        <v>6314.7</v>
      </c>
      <c r="N1633" s="147">
        <v>56832.3</v>
      </c>
      <c r="O1633" s="147">
        <v>4220</v>
      </c>
      <c r="P1633" s="147">
        <v>2000</v>
      </c>
      <c r="Q1633" s="147">
        <v>1000</v>
      </c>
      <c r="R1633" s="147"/>
      <c r="S1633" s="147">
        <v>1211</v>
      </c>
      <c r="T1633" s="147"/>
      <c r="U1633" s="147"/>
      <c r="V1633" s="147"/>
      <c r="W1633" s="147"/>
      <c r="X1633" s="147"/>
      <c r="Y1633" s="147"/>
      <c r="Z1633" s="147">
        <f t="shared" si="25"/>
        <v>8431</v>
      </c>
      <c r="AA1633" s="147">
        <v>77892.7</v>
      </c>
      <c r="AB1633" s="147"/>
      <c r="AC1633" s="147">
        <v>50945.06</v>
      </c>
      <c r="AD1633" s="147">
        <v>0</v>
      </c>
      <c r="AE1633" s="147">
        <v>12629.4</v>
      </c>
      <c r="AF1633" s="147">
        <v>15000</v>
      </c>
      <c r="AG1633" s="147">
        <v>499.43</v>
      </c>
      <c r="AH1633" s="147">
        <v>21165.41</v>
      </c>
      <c r="AI1633" s="147">
        <v>49294.239999999998</v>
      </c>
      <c r="AJ1633" s="147">
        <v>28598.46</v>
      </c>
      <c r="AK1633" s="147"/>
      <c r="AL1633" s="147">
        <v>28598.46</v>
      </c>
      <c r="AM1633" s="147" t="s">
        <v>7747</v>
      </c>
      <c r="AN1633" s="147" t="s">
        <v>7748</v>
      </c>
      <c r="AO1633" s="1" t="s">
        <v>7749</v>
      </c>
      <c r="AP1633" s="149"/>
    </row>
    <row r="1634" spans="1:42" ht="38.25">
      <c r="A1634" s="2">
        <v>1628</v>
      </c>
      <c r="B1634" s="145">
        <v>4948</v>
      </c>
      <c r="C1634" s="146" t="s">
        <v>7750</v>
      </c>
      <c r="D1634" s="147" t="s">
        <v>783</v>
      </c>
      <c r="E1634" s="148" t="s">
        <v>7746</v>
      </c>
      <c r="F1634" s="147" t="s">
        <v>3311</v>
      </c>
      <c r="G1634" s="148" t="s">
        <v>1716</v>
      </c>
      <c r="H1634" s="147" t="s">
        <v>142</v>
      </c>
      <c r="I1634" s="147"/>
      <c r="J1634" s="147"/>
      <c r="K1634" s="147">
        <v>46207</v>
      </c>
      <c r="L1634" s="147">
        <v>16940</v>
      </c>
      <c r="M1634" s="147">
        <v>6314.7</v>
      </c>
      <c r="N1634" s="147">
        <v>56832.3</v>
      </c>
      <c r="O1634" s="147">
        <v>4220</v>
      </c>
      <c r="P1634" s="147">
        <v>2000</v>
      </c>
      <c r="Q1634" s="147">
        <v>1000</v>
      </c>
      <c r="R1634" s="147"/>
      <c r="S1634" s="147">
        <v>1211</v>
      </c>
      <c r="T1634" s="147"/>
      <c r="U1634" s="147"/>
      <c r="V1634" s="147"/>
      <c r="W1634" s="147"/>
      <c r="X1634" s="147"/>
      <c r="Y1634" s="147"/>
      <c r="Z1634" s="147">
        <f t="shared" si="25"/>
        <v>8431</v>
      </c>
      <c r="AA1634" s="147">
        <v>77892.7</v>
      </c>
      <c r="AB1634" s="147"/>
      <c r="AC1634" s="147">
        <v>43356.18</v>
      </c>
      <c r="AD1634" s="147">
        <v>0</v>
      </c>
      <c r="AE1634" s="147">
        <v>12629.4</v>
      </c>
      <c r="AF1634" s="147">
        <v>10000</v>
      </c>
      <c r="AG1634" s="147">
        <v>498.32</v>
      </c>
      <c r="AH1634" s="147">
        <v>15311.75</v>
      </c>
      <c r="AI1634" s="147">
        <v>38439.47</v>
      </c>
      <c r="AJ1634" s="147">
        <v>39453.230000000003</v>
      </c>
      <c r="AK1634" s="147"/>
      <c r="AL1634" s="147">
        <v>39453.230000000003</v>
      </c>
      <c r="AM1634" s="147" t="s">
        <v>7751</v>
      </c>
      <c r="AN1634" s="147" t="s">
        <v>7752</v>
      </c>
      <c r="AO1634" s="1" t="s">
        <v>7753</v>
      </c>
      <c r="AP1634" s="149"/>
    </row>
    <row r="1635" spans="1:42" ht="38.25">
      <c r="A1635" s="2">
        <v>1629</v>
      </c>
      <c r="B1635" s="145">
        <v>5164</v>
      </c>
      <c r="C1635" s="146" t="s">
        <v>1284</v>
      </c>
      <c r="D1635" s="147" t="s">
        <v>783</v>
      </c>
      <c r="E1635" s="148" t="s">
        <v>7746</v>
      </c>
      <c r="F1635" s="147" t="s">
        <v>3311</v>
      </c>
      <c r="G1635" s="148" t="s">
        <v>1777</v>
      </c>
      <c r="H1635" s="147" t="s">
        <v>145</v>
      </c>
      <c r="I1635" s="147"/>
      <c r="J1635" s="147"/>
      <c r="K1635" s="147">
        <v>52774</v>
      </c>
      <c r="L1635" s="147">
        <v>15831</v>
      </c>
      <c r="M1635" s="147">
        <v>6860.5</v>
      </c>
      <c r="N1635" s="147">
        <v>61744.5</v>
      </c>
      <c r="O1635" s="147">
        <v>4620</v>
      </c>
      <c r="P1635" s="147">
        <v>2000</v>
      </c>
      <c r="Q1635" s="147">
        <v>1000</v>
      </c>
      <c r="R1635" s="147">
        <v>172</v>
      </c>
      <c r="S1635" s="147"/>
      <c r="T1635" s="147">
        <v>2400</v>
      </c>
      <c r="U1635" s="147"/>
      <c r="V1635" s="147"/>
      <c r="W1635" s="147">
        <v>6000</v>
      </c>
      <c r="X1635" s="147"/>
      <c r="Y1635" s="147"/>
      <c r="Z1635" s="147">
        <f t="shared" si="25"/>
        <v>16192</v>
      </c>
      <c r="AA1635" s="147">
        <v>91657.5</v>
      </c>
      <c r="AB1635" s="147"/>
      <c r="AC1635" s="147">
        <v>56791.86</v>
      </c>
      <c r="AD1635" s="147">
        <v>0</v>
      </c>
      <c r="AE1635" s="147">
        <v>13721</v>
      </c>
      <c r="AF1635" s="147">
        <v>15000</v>
      </c>
      <c r="AG1635" s="147">
        <v>500</v>
      </c>
      <c r="AH1635" s="147">
        <v>26068.9</v>
      </c>
      <c r="AI1635" s="147">
        <v>55289.9</v>
      </c>
      <c r="AJ1635" s="147">
        <v>36367.599999999999</v>
      </c>
      <c r="AK1635" s="147"/>
      <c r="AL1635" s="147">
        <v>36367.599999999999</v>
      </c>
      <c r="AM1635" s="147" t="s">
        <v>7754</v>
      </c>
      <c r="AN1635" s="147" t="s">
        <v>7755</v>
      </c>
      <c r="AO1635" s="1" t="s">
        <v>7756</v>
      </c>
      <c r="AP1635" s="149"/>
    </row>
    <row r="1636" spans="1:42" ht="38.25">
      <c r="A1636" s="2">
        <v>1630</v>
      </c>
      <c r="B1636" s="145">
        <v>5963</v>
      </c>
      <c r="C1636" s="146" t="s">
        <v>1285</v>
      </c>
      <c r="D1636" s="147" t="s">
        <v>783</v>
      </c>
      <c r="E1636" s="148" t="s">
        <v>7746</v>
      </c>
      <c r="F1636" s="147" t="s">
        <v>3311</v>
      </c>
      <c r="G1636" s="148" t="s">
        <v>1686</v>
      </c>
      <c r="H1636" s="147" t="s">
        <v>615</v>
      </c>
      <c r="I1636" s="147"/>
      <c r="J1636" s="147"/>
      <c r="K1636" s="147">
        <v>43689</v>
      </c>
      <c r="L1636" s="147">
        <v>10192</v>
      </c>
      <c r="M1636" s="147">
        <v>5388.1</v>
      </c>
      <c r="N1636" s="147">
        <v>48492.9</v>
      </c>
      <c r="O1636" s="147">
        <v>3850</v>
      </c>
      <c r="P1636" s="147">
        <v>2000</v>
      </c>
      <c r="Q1636" s="147">
        <v>1000</v>
      </c>
      <c r="R1636" s="147">
        <v>0</v>
      </c>
      <c r="S1636" s="147">
        <v>1100</v>
      </c>
      <c r="T1636" s="147"/>
      <c r="U1636" s="147"/>
      <c r="V1636" s="147"/>
      <c r="W1636" s="147"/>
      <c r="X1636" s="147"/>
      <c r="Y1636" s="147"/>
      <c r="Z1636" s="147">
        <f t="shared" si="25"/>
        <v>7950</v>
      </c>
      <c r="AA1636" s="147">
        <v>67219.100000000006</v>
      </c>
      <c r="AB1636" s="147"/>
      <c r="AC1636" s="147">
        <v>31097.63</v>
      </c>
      <c r="AD1636" s="147">
        <v>0</v>
      </c>
      <c r="AE1636" s="147">
        <v>10776.2</v>
      </c>
      <c r="AF1636" s="147">
        <v>5000</v>
      </c>
      <c r="AG1636" s="147">
        <v>472.22</v>
      </c>
      <c r="AH1636" s="147">
        <v>11253.66</v>
      </c>
      <c r="AI1636" s="147">
        <v>27502.080000000002</v>
      </c>
      <c r="AJ1636" s="147">
        <v>39717.019999999997</v>
      </c>
      <c r="AK1636" s="147"/>
      <c r="AL1636" s="147">
        <v>39717.019999999997</v>
      </c>
      <c r="AM1636" s="147" t="s">
        <v>7757</v>
      </c>
      <c r="AN1636" s="147" t="s">
        <v>7758</v>
      </c>
      <c r="AO1636" s="1" t="s">
        <v>7759</v>
      </c>
      <c r="AP1636" s="149"/>
    </row>
    <row r="1637" spans="1:42" ht="38.25">
      <c r="A1637" s="2">
        <v>1631</v>
      </c>
      <c r="B1637" s="145">
        <v>6445</v>
      </c>
      <c r="C1637" s="146" t="s">
        <v>7760</v>
      </c>
      <c r="D1637" s="147" t="s">
        <v>783</v>
      </c>
      <c r="E1637" s="148" t="s">
        <v>7746</v>
      </c>
      <c r="F1637" s="147" t="s">
        <v>3311</v>
      </c>
      <c r="G1637" s="148" t="s">
        <v>1686</v>
      </c>
      <c r="H1637" s="147" t="s">
        <v>143</v>
      </c>
      <c r="I1637" s="147" t="s">
        <v>3902</v>
      </c>
      <c r="J1637" s="147"/>
      <c r="K1637" s="147">
        <v>34006</v>
      </c>
      <c r="L1637" s="147">
        <v>7938</v>
      </c>
      <c r="M1637" s="147">
        <v>4194.3999999999996</v>
      </c>
      <c r="N1637" s="147">
        <v>37749.599999999999</v>
      </c>
      <c r="O1637" s="147">
        <v>2772</v>
      </c>
      <c r="P1637" s="147">
        <v>2000</v>
      </c>
      <c r="Q1637" s="147">
        <v>1000</v>
      </c>
      <c r="R1637" s="147"/>
      <c r="S1637" s="147">
        <v>648</v>
      </c>
      <c r="T1637" s="147"/>
      <c r="U1637" s="147"/>
      <c r="V1637" s="147"/>
      <c r="W1637" s="147"/>
      <c r="X1637" s="147"/>
      <c r="Y1637" s="147"/>
      <c r="Z1637" s="147">
        <f t="shared" si="25"/>
        <v>6420</v>
      </c>
      <c r="AA1637" s="147">
        <v>52558.400000000001</v>
      </c>
      <c r="AB1637" s="147"/>
      <c r="AC1637" s="147">
        <v>19915.09</v>
      </c>
      <c r="AD1637" s="147">
        <v>0</v>
      </c>
      <c r="AE1637" s="147">
        <v>8388.7999999999993</v>
      </c>
      <c r="AF1637" s="147">
        <v>9000</v>
      </c>
      <c r="AG1637" s="147">
        <v>472.16</v>
      </c>
      <c r="AH1637" s="147">
        <v>3056.42</v>
      </c>
      <c r="AI1637" s="147">
        <v>20917.38</v>
      </c>
      <c r="AJ1637" s="147">
        <v>31641.02</v>
      </c>
      <c r="AK1637" s="147"/>
      <c r="AL1637" s="147">
        <v>31641.02</v>
      </c>
      <c r="AM1637" s="147" t="s">
        <v>7761</v>
      </c>
      <c r="AN1637" s="147" t="s">
        <v>7762</v>
      </c>
      <c r="AO1637" s="1" t="s">
        <v>7763</v>
      </c>
      <c r="AP1637" s="149"/>
    </row>
    <row r="1638" spans="1:42" ht="38.25">
      <c r="A1638" s="2">
        <v>1632</v>
      </c>
      <c r="B1638" s="145">
        <v>6689</v>
      </c>
      <c r="C1638" s="146" t="s">
        <v>1384</v>
      </c>
      <c r="D1638" s="147" t="s">
        <v>783</v>
      </c>
      <c r="E1638" s="148" t="s">
        <v>7746</v>
      </c>
      <c r="F1638" s="147" t="s">
        <v>3311</v>
      </c>
      <c r="G1638" s="148" t="s">
        <v>1693</v>
      </c>
      <c r="H1638" s="147" t="s">
        <v>143</v>
      </c>
      <c r="I1638" s="147"/>
      <c r="J1638" s="147"/>
      <c r="K1638" s="147">
        <v>32902</v>
      </c>
      <c r="L1638" s="147">
        <v>6582</v>
      </c>
      <c r="M1638" s="147">
        <v>3948.4</v>
      </c>
      <c r="N1638" s="147">
        <v>35535.599999999999</v>
      </c>
      <c r="O1638" s="147">
        <v>2772</v>
      </c>
      <c r="P1638" s="147">
        <v>2000</v>
      </c>
      <c r="Q1638" s="147">
        <v>1000</v>
      </c>
      <c r="R1638" s="147">
        <v>78</v>
      </c>
      <c r="S1638" s="147"/>
      <c r="T1638" s="147"/>
      <c r="U1638" s="147"/>
      <c r="V1638" s="147"/>
      <c r="W1638" s="147"/>
      <c r="X1638" s="147"/>
      <c r="Y1638" s="147"/>
      <c r="Z1638" s="147">
        <f t="shared" si="25"/>
        <v>5850</v>
      </c>
      <c r="AA1638" s="147">
        <v>49282.400000000001</v>
      </c>
      <c r="AB1638" s="147"/>
      <c r="AC1638" s="147">
        <v>5922.59</v>
      </c>
      <c r="AD1638" s="147">
        <v>0</v>
      </c>
      <c r="AE1638" s="147">
        <v>7896.8</v>
      </c>
      <c r="AF1638" s="147">
        <v>2000</v>
      </c>
      <c r="AG1638" s="147">
        <v>440.98</v>
      </c>
      <c r="AH1638" s="147">
        <v>340.43</v>
      </c>
      <c r="AI1638" s="147">
        <v>10678.21</v>
      </c>
      <c r="AJ1638" s="147">
        <v>38604.19</v>
      </c>
      <c r="AK1638" s="147"/>
      <c r="AL1638" s="147">
        <v>38604.19</v>
      </c>
      <c r="AM1638" s="147" t="s">
        <v>7764</v>
      </c>
      <c r="AN1638" s="147" t="s">
        <v>7765</v>
      </c>
      <c r="AO1638" s="1" t="s">
        <v>7766</v>
      </c>
      <c r="AP1638" s="149"/>
    </row>
    <row r="1639" spans="1:42" ht="38.25">
      <c r="A1639" s="2">
        <v>1633</v>
      </c>
      <c r="B1639" s="145">
        <v>6719</v>
      </c>
      <c r="C1639" s="146" t="s">
        <v>7767</v>
      </c>
      <c r="D1639" s="147" t="s">
        <v>783</v>
      </c>
      <c r="E1639" s="148" t="s">
        <v>7746</v>
      </c>
      <c r="F1639" s="147" t="s">
        <v>3311</v>
      </c>
      <c r="G1639" s="148" t="s">
        <v>1693</v>
      </c>
      <c r="H1639" s="147" t="s">
        <v>143</v>
      </c>
      <c r="I1639" s="147"/>
      <c r="J1639" s="147"/>
      <c r="K1639" s="147">
        <v>32902</v>
      </c>
      <c r="L1639" s="147">
        <v>6582</v>
      </c>
      <c r="M1639" s="147">
        <v>3948.4</v>
      </c>
      <c r="N1639" s="147">
        <v>35535.599999999999</v>
      </c>
      <c r="O1639" s="147">
        <v>2772</v>
      </c>
      <c r="P1639" s="147">
        <v>2000</v>
      </c>
      <c r="Q1639" s="147">
        <v>1000</v>
      </c>
      <c r="R1639" s="147">
        <v>78</v>
      </c>
      <c r="S1639" s="147"/>
      <c r="T1639" s="147"/>
      <c r="U1639" s="147"/>
      <c r="V1639" s="147"/>
      <c r="W1639" s="147"/>
      <c r="X1639" s="147"/>
      <c r="Y1639" s="147"/>
      <c r="Z1639" s="147">
        <f t="shared" si="25"/>
        <v>5850</v>
      </c>
      <c r="AA1639" s="147">
        <v>49282.400000000001</v>
      </c>
      <c r="AB1639" s="147"/>
      <c r="AC1639" s="147">
        <v>14211.19</v>
      </c>
      <c r="AD1639" s="147">
        <v>0</v>
      </c>
      <c r="AE1639" s="147">
        <v>7896.8</v>
      </c>
      <c r="AF1639" s="147">
        <v>10000</v>
      </c>
      <c r="AG1639" s="147">
        <v>417.44</v>
      </c>
      <c r="AH1639" s="147">
        <v>1417.74</v>
      </c>
      <c r="AI1639" s="147">
        <v>19731.98</v>
      </c>
      <c r="AJ1639" s="147">
        <v>29550.42</v>
      </c>
      <c r="AK1639" s="147"/>
      <c r="AL1639" s="147">
        <v>29550.42</v>
      </c>
      <c r="AM1639" s="147" t="s">
        <v>7768</v>
      </c>
      <c r="AN1639" s="147" t="s">
        <v>7769</v>
      </c>
      <c r="AO1639" s="1" t="s">
        <v>7770</v>
      </c>
      <c r="AP1639" s="149"/>
    </row>
    <row r="1640" spans="1:42" ht="38.25">
      <c r="A1640" s="2">
        <v>1634</v>
      </c>
      <c r="B1640" s="145">
        <v>6816</v>
      </c>
      <c r="C1640" s="146" t="s">
        <v>1612</v>
      </c>
      <c r="D1640" s="147" t="s">
        <v>783</v>
      </c>
      <c r="E1640" s="148" t="s">
        <v>7746</v>
      </c>
      <c r="F1640" s="147" t="s">
        <v>3311</v>
      </c>
      <c r="G1640" s="148" t="s">
        <v>2821</v>
      </c>
      <c r="H1640" s="147" t="s">
        <v>142</v>
      </c>
      <c r="I1640" s="147"/>
      <c r="J1640" s="147"/>
      <c r="K1640" s="147">
        <v>46207</v>
      </c>
      <c r="L1640" s="147">
        <v>6160</v>
      </c>
      <c r="M1640" s="147">
        <v>5236.7</v>
      </c>
      <c r="N1640" s="147">
        <v>47130.3</v>
      </c>
      <c r="O1640" s="147">
        <v>4220</v>
      </c>
      <c r="P1640" s="147">
        <v>2000</v>
      </c>
      <c r="Q1640" s="147">
        <v>1000</v>
      </c>
      <c r="R1640" s="147">
        <v>145</v>
      </c>
      <c r="S1640" s="147"/>
      <c r="T1640" s="147"/>
      <c r="U1640" s="147"/>
      <c r="V1640" s="147"/>
      <c r="W1640" s="147"/>
      <c r="X1640" s="147"/>
      <c r="Y1640" s="147"/>
      <c r="Z1640" s="147">
        <f t="shared" si="25"/>
        <v>7365</v>
      </c>
      <c r="AA1640" s="147">
        <v>64968.7</v>
      </c>
      <c r="AB1640" s="147"/>
      <c r="AC1640" s="147">
        <v>24928.7</v>
      </c>
      <c r="AD1640" s="147">
        <v>0</v>
      </c>
      <c r="AE1640" s="147">
        <v>10473.4</v>
      </c>
      <c r="AF1640" s="147">
        <v>5000</v>
      </c>
      <c r="AG1640" s="147">
        <v>473.91</v>
      </c>
      <c r="AH1640" s="147">
        <v>7980</v>
      </c>
      <c r="AI1640" s="147">
        <v>23927.31</v>
      </c>
      <c r="AJ1640" s="147">
        <v>41041.39</v>
      </c>
      <c r="AK1640" s="147"/>
      <c r="AL1640" s="147">
        <v>41041.39</v>
      </c>
      <c r="AM1640" s="147" t="s">
        <v>7771</v>
      </c>
      <c r="AN1640" s="147" t="s">
        <v>7772</v>
      </c>
      <c r="AO1640" s="1" t="s">
        <v>7773</v>
      </c>
      <c r="AP1640" s="149"/>
    </row>
    <row r="1641" spans="1:42" ht="38.25">
      <c r="A1641" s="2">
        <v>1635</v>
      </c>
      <c r="B1641" s="145">
        <v>6835</v>
      </c>
      <c r="C1641" s="146" t="s">
        <v>782</v>
      </c>
      <c r="D1641" s="147" t="s">
        <v>783</v>
      </c>
      <c r="E1641" s="148" t="s">
        <v>7746</v>
      </c>
      <c r="F1641" s="147" t="s">
        <v>3311</v>
      </c>
      <c r="G1641" s="148" t="s">
        <v>2821</v>
      </c>
      <c r="H1641" s="147" t="s">
        <v>144</v>
      </c>
      <c r="I1641" s="147"/>
      <c r="J1641" s="147"/>
      <c r="K1641" s="147">
        <v>35420</v>
      </c>
      <c r="L1641" s="147">
        <v>4724</v>
      </c>
      <c r="M1641" s="147">
        <v>4014.4</v>
      </c>
      <c r="N1641" s="147">
        <v>36129.599999999999</v>
      </c>
      <c r="O1641" s="147">
        <v>3344</v>
      </c>
      <c r="P1641" s="147">
        <v>2000</v>
      </c>
      <c r="Q1641" s="147">
        <v>1000</v>
      </c>
      <c r="R1641" s="147"/>
      <c r="S1641" s="147">
        <v>771</v>
      </c>
      <c r="T1641" s="147"/>
      <c r="U1641" s="147"/>
      <c r="V1641" s="147"/>
      <c r="W1641" s="147"/>
      <c r="X1641" s="147"/>
      <c r="Y1641" s="147"/>
      <c r="Z1641" s="147">
        <f t="shared" si="25"/>
        <v>7115</v>
      </c>
      <c r="AA1641" s="147">
        <v>51273.4</v>
      </c>
      <c r="AB1641" s="147"/>
      <c r="AC1641" s="147">
        <v>10261</v>
      </c>
      <c r="AD1641" s="147">
        <v>0</v>
      </c>
      <c r="AE1641" s="147">
        <v>8028.8</v>
      </c>
      <c r="AF1641" s="147">
        <v>5000</v>
      </c>
      <c r="AG1641" s="147">
        <v>412.13</v>
      </c>
      <c r="AH1641" s="147">
        <v>1538.99</v>
      </c>
      <c r="AI1641" s="147">
        <v>14979.92</v>
      </c>
      <c r="AJ1641" s="147">
        <v>36293.480000000003</v>
      </c>
      <c r="AK1641" s="147"/>
      <c r="AL1641" s="147">
        <v>36293.480000000003</v>
      </c>
      <c r="AM1641" s="147" t="s">
        <v>7774</v>
      </c>
      <c r="AN1641" s="147" t="s">
        <v>7775</v>
      </c>
      <c r="AO1641" s="1" t="s">
        <v>7776</v>
      </c>
      <c r="AP1641" s="149"/>
    </row>
    <row r="1642" spans="1:42" ht="38.25">
      <c r="A1642" s="2">
        <v>1636</v>
      </c>
      <c r="B1642" s="145">
        <v>6990</v>
      </c>
      <c r="C1642" s="146" t="s">
        <v>1382</v>
      </c>
      <c r="D1642" s="147" t="s">
        <v>783</v>
      </c>
      <c r="E1642" s="148" t="s">
        <v>7746</v>
      </c>
      <c r="F1642" s="147" t="s">
        <v>3311</v>
      </c>
      <c r="G1642" s="148" t="s">
        <v>3083</v>
      </c>
      <c r="H1642" s="147" t="s">
        <v>144</v>
      </c>
      <c r="I1642" s="147"/>
      <c r="J1642" s="147"/>
      <c r="K1642" s="147">
        <v>35420</v>
      </c>
      <c r="L1642" s="147">
        <v>2362</v>
      </c>
      <c r="M1642" s="147">
        <v>3778.2</v>
      </c>
      <c r="N1642" s="147">
        <v>34003.800000000003</v>
      </c>
      <c r="O1642" s="147">
        <v>3344</v>
      </c>
      <c r="P1642" s="147">
        <v>2000</v>
      </c>
      <c r="Q1642" s="147">
        <v>1000</v>
      </c>
      <c r="R1642" s="147">
        <v>93</v>
      </c>
      <c r="S1642" s="147">
        <v>0</v>
      </c>
      <c r="T1642" s="147"/>
      <c r="U1642" s="147"/>
      <c r="V1642" s="147"/>
      <c r="W1642" s="147"/>
      <c r="X1642" s="147"/>
      <c r="Y1642" s="147"/>
      <c r="Z1642" s="147">
        <f t="shared" si="25"/>
        <v>6437</v>
      </c>
      <c r="AA1642" s="147">
        <v>47997.2</v>
      </c>
      <c r="AB1642" s="147"/>
      <c r="AC1642" s="147">
        <v>19257.830000000002</v>
      </c>
      <c r="AD1642" s="147">
        <v>0</v>
      </c>
      <c r="AE1642" s="147">
        <v>7556.4</v>
      </c>
      <c r="AF1642" s="147">
        <v>4000</v>
      </c>
      <c r="AG1642" s="147">
        <v>394.53</v>
      </c>
      <c r="AH1642" s="147">
        <v>264.38</v>
      </c>
      <c r="AI1642" s="147">
        <v>12215.31</v>
      </c>
      <c r="AJ1642" s="147">
        <v>35781.89</v>
      </c>
      <c r="AK1642" s="147"/>
      <c r="AL1642" s="147">
        <v>35781.89</v>
      </c>
      <c r="AM1642" s="147" t="s">
        <v>7777</v>
      </c>
      <c r="AN1642" s="147" t="s">
        <v>7778</v>
      </c>
      <c r="AO1642" s="1" t="s">
        <v>7779</v>
      </c>
      <c r="AP1642" s="149"/>
    </row>
    <row r="1643" spans="1:42" ht="38.25">
      <c r="A1643" s="2">
        <v>1637</v>
      </c>
      <c r="B1643" s="145">
        <v>90125</v>
      </c>
      <c r="C1643" s="146" t="s">
        <v>7780</v>
      </c>
      <c r="D1643" s="147" t="s">
        <v>783</v>
      </c>
      <c r="E1643" s="148" t="s">
        <v>7746</v>
      </c>
      <c r="F1643" s="147" t="s">
        <v>3311</v>
      </c>
      <c r="G1643" s="148"/>
      <c r="H1643" s="147" t="s">
        <v>3233</v>
      </c>
      <c r="I1643" s="147"/>
      <c r="J1643" s="147"/>
      <c r="K1643" s="147">
        <v>24702</v>
      </c>
      <c r="L1643" s="147"/>
      <c r="M1643" s="147">
        <v>0</v>
      </c>
      <c r="N1643" s="147">
        <v>24702</v>
      </c>
      <c r="O1643" s="147"/>
      <c r="P1643" s="147">
        <v>2000</v>
      </c>
      <c r="Q1643" s="147">
        <v>1000</v>
      </c>
      <c r="R1643" s="147"/>
      <c r="S1643" s="147"/>
      <c r="T1643" s="147"/>
      <c r="U1643" s="147"/>
      <c r="V1643" s="147">
        <v>0</v>
      </c>
      <c r="W1643" s="147"/>
      <c r="X1643" s="147"/>
      <c r="Y1643" s="147"/>
      <c r="Z1643" s="147">
        <f t="shared" si="25"/>
        <v>3000</v>
      </c>
      <c r="AA1643" s="147">
        <v>27702</v>
      </c>
      <c r="AB1643" s="147"/>
      <c r="AC1643" s="147"/>
      <c r="AD1643" s="147">
        <v>0</v>
      </c>
      <c r="AE1643" s="147">
        <v>0</v>
      </c>
      <c r="AF1643" s="147">
        <v>0</v>
      </c>
      <c r="AG1643" s="147">
        <v>277.02</v>
      </c>
      <c r="AH1643" s="147">
        <v>0</v>
      </c>
      <c r="AI1643" s="147">
        <v>277.02</v>
      </c>
      <c r="AJ1643" s="147">
        <v>27424.98</v>
      </c>
      <c r="AK1643" s="147"/>
      <c r="AL1643" s="147">
        <v>27424.98</v>
      </c>
      <c r="AM1643" s="147" t="s">
        <v>7781</v>
      </c>
      <c r="AN1643" s="147"/>
      <c r="AO1643" s="1">
        <v>0</v>
      </c>
      <c r="AP1643" s="149"/>
    </row>
    <row r="1644" spans="1:42" ht="38.25">
      <c r="A1644" s="2">
        <v>1638</v>
      </c>
      <c r="B1644" s="145">
        <v>90179</v>
      </c>
      <c r="C1644" s="146" t="s">
        <v>7782</v>
      </c>
      <c r="D1644" s="147" t="s">
        <v>783</v>
      </c>
      <c r="E1644" s="148" t="s">
        <v>7746</v>
      </c>
      <c r="F1644" s="147" t="s">
        <v>3311</v>
      </c>
      <c r="G1644" s="148"/>
      <c r="H1644" s="147" t="s">
        <v>3233</v>
      </c>
      <c r="I1644" s="147"/>
      <c r="J1644" s="147"/>
      <c r="K1644" s="147">
        <v>24702</v>
      </c>
      <c r="L1644" s="147"/>
      <c r="M1644" s="147">
        <v>0</v>
      </c>
      <c r="N1644" s="147">
        <v>24702</v>
      </c>
      <c r="O1644" s="147"/>
      <c r="P1644" s="147">
        <v>2000</v>
      </c>
      <c r="Q1644" s="147">
        <v>1000</v>
      </c>
      <c r="R1644" s="147"/>
      <c r="S1644" s="147"/>
      <c r="T1644" s="147"/>
      <c r="U1644" s="147"/>
      <c r="V1644" s="147">
        <v>0</v>
      </c>
      <c r="W1644" s="147"/>
      <c r="X1644" s="147"/>
      <c r="Y1644" s="147"/>
      <c r="Z1644" s="147">
        <f t="shared" si="25"/>
        <v>3000</v>
      </c>
      <c r="AA1644" s="147">
        <v>27702</v>
      </c>
      <c r="AB1644" s="147"/>
      <c r="AC1644" s="147"/>
      <c r="AD1644" s="147">
        <v>0</v>
      </c>
      <c r="AE1644" s="147">
        <v>0</v>
      </c>
      <c r="AF1644" s="147">
        <v>7000</v>
      </c>
      <c r="AG1644" s="147">
        <v>197.53</v>
      </c>
      <c r="AH1644" s="147">
        <v>0</v>
      </c>
      <c r="AI1644" s="147">
        <v>7197.53</v>
      </c>
      <c r="AJ1644" s="147">
        <v>20504.47</v>
      </c>
      <c r="AK1644" s="147"/>
      <c r="AL1644" s="147">
        <v>20504.47</v>
      </c>
      <c r="AM1644" s="147" t="s">
        <v>7783</v>
      </c>
      <c r="AN1644" s="147"/>
      <c r="AO1644" s="1" t="s">
        <v>7784</v>
      </c>
      <c r="AP1644" s="149"/>
    </row>
    <row r="1645" spans="1:42" ht="38.25">
      <c r="A1645" s="2">
        <v>1639</v>
      </c>
      <c r="B1645" s="145">
        <v>5516</v>
      </c>
      <c r="C1645" s="146" t="s">
        <v>1292</v>
      </c>
      <c r="D1645" s="147" t="s">
        <v>562</v>
      </c>
      <c r="E1645" s="148" t="s">
        <v>7785</v>
      </c>
      <c r="F1645" s="147" t="s">
        <v>3311</v>
      </c>
      <c r="G1645" s="148" t="s">
        <v>1723</v>
      </c>
      <c r="H1645" s="147" t="s">
        <v>691</v>
      </c>
      <c r="I1645" s="147"/>
      <c r="J1645" s="147"/>
      <c r="K1645" s="147">
        <v>48737</v>
      </c>
      <c r="L1645" s="147">
        <v>13000</v>
      </c>
      <c r="M1645" s="147">
        <v>6173.7</v>
      </c>
      <c r="N1645" s="147">
        <v>55563.3</v>
      </c>
      <c r="O1645" s="147">
        <v>4420</v>
      </c>
      <c r="P1645" s="147">
        <v>2000</v>
      </c>
      <c r="Q1645" s="147">
        <v>1000</v>
      </c>
      <c r="R1645" s="147"/>
      <c r="S1645" s="147">
        <v>2755</v>
      </c>
      <c r="T1645" s="147">
        <v>2400</v>
      </c>
      <c r="U1645" s="147"/>
      <c r="V1645" s="147"/>
      <c r="W1645" s="147">
        <v>6000</v>
      </c>
      <c r="X1645" s="147"/>
      <c r="Y1645" s="147"/>
      <c r="Z1645" s="147">
        <f t="shared" si="25"/>
        <v>18575</v>
      </c>
      <c r="AA1645" s="147">
        <v>86485.7</v>
      </c>
      <c r="AB1645" s="147"/>
      <c r="AC1645" s="147">
        <v>39705.75</v>
      </c>
      <c r="AD1645" s="147">
        <v>0</v>
      </c>
      <c r="AE1645" s="147">
        <v>12347.4</v>
      </c>
      <c r="AF1645" s="147">
        <v>15000</v>
      </c>
      <c r="AG1645" s="147">
        <v>500</v>
      </c>
      <c r="AH1645" s="147">
        <v>17748.560000000001</v>
      </c>
      <c r="AI1645" s="147">
        <v>45595.96</v>
      </c>
      <c r="AJ1645" s="147">
        <v>40889.74</v>
      </c>
      <c r="AK1645" s="147"/>
      <c r="AL1645" s="147">
        <v>40889.74</v>
      </c>
      <c r="AM1645" s="147" t="s">
        <v>7786</v>
      </c>
      <c r="AN1645" s="147" t="s">
        <v>7787</v>
      </c>
      <c r="AO1645" s="1" t="s">
        <v>7788</v>
      </c>
      <c r="AP1645" s="149"/>
    </row>
    <row r="1646" spans="1:42" ht="38.25">
      <c r="A1646" s="2">
        <v>1640</v>
      </c>
      <c r="B1646" s="145">
        <v>6233</v>
      </c>
      <c r="C1646" s="146" t="s">
        <v>7789</v>
      </c>
      <c r="D1646" s="147" t="s">
        <v>562</v>
      </c>
      <c r="E1646" s="148" t="s">
        <v>7785</v>
      </c>
      <c r="F1646" s="147" t="s">
        <v>3311</v>
      </c>
      <c r="G1646" s="148" t="s">
        <v>1777</v>
      </c>
      <c r="H1646" s="147" t="s">
        <v>2892</v>
      </c>
      <c r="I1646" s="147"/>
      <c r="J1646" s="147"/>
      <c r="K1646" s="147">
        <v>26082</v>
      </c>
      <c r="L1646" s="147">
        <v>7821</v>
      </c>
      <c r="M1646" s="147">
        <v>3390.3</v>
      </c>
      <c r="N1646" s="147">
        <v>30512.7</v>
      </c>
      <c r="O1646" s="147">
        <v>2200</v>
      </c>
      <c r="P1646" s="147">
        <v>2000</v>
      </c>
      <c r="Q1646" s="147">
        <v>1000</v>
      </c>
      <c r="R1646" s="147">
        <v>108</v>
      </c>
      <c r="S1646" s="147"/>
      <c r="T1646" s="147"/>
      <c r="U1646" s="147"/>
      <c r="V1646" s="147"/>
      <c r="W1646" s="147"/>
      <c r="X1646" s="147"/>
      <c r="Y1646" s="147"/>
      <c r="Z1646" s="147">
        <f t="shared" si="25"/>
        <v>5308</v>
      </c>
      <c r="AA1646" s="147">
        <v>42601.3</v>
      </c>
      <c r="AB1646" s="147"/>
      <c r="AC1646" s="147">
        <v>22877.82</v>
      </c>
      <c r="AD1646" s="147">
        <v>0</v>
      </c>
      <c r="AE1646" s="147">
        <v>6780.6</v>
      </c>
      <c r="AF1646" s="147">
        <v>10000</v>
      </c>
      <c r="AG1646" s="147">
        <v>437.3</v>
      </c>
      <c r="AH1646" s="147">
        <v>1251.44</v>
      </c>
      <c r="AI1646" s="147">
        <v>18469.34</v>
      </c>
      <c r="AJ1646" s="147">
        <v>24131.96</v>
      </c>
      <c r="AK1646" s="147"/>
      <c r="AL1646" s="147">
        <v>24131.96</v>
      </c>
      <c r="AM1646" s="147" t="s">
        <v>7790</v>
      </c>
      <c r="AN1646" s="147" t="s">
        <v>7791</v>
      </c>
      <c r="AO1646" s="1" t="s">
        <v>7792</v>
      </c>
      <c r="AP1646" s="149"/>
    </row>
    <row r="1647" spans="1:42" ht="38.25">
      <c r="A1647" s="2">
        <v>1641</v>
      </c>
      <c r="B1647" s="145">
        <v>6631</v>
      </c>
      <c r="C1647" s="146" t="s">
        <v>561</v>
      </c>
      <c r="D1647" s="147" t="s">
        <v>562</v>
      </c>
      <c r="E1647" s="148" t="s">
        <v>7785</v>
      </c>
      <c r="F1647" s="147" t="s">
        <v>3311</v>
      </c>
      <c r="G1647" s="148" t="s">
        <v>2821</v>
      </c>
      <c r="H1647" s="147" t="s">
        <v>144</v>
      </c>
      <c r="I1647" s="147"/>
      <c r="J1647" s="147"/>
      <c r="K1647" s="147">
        <v>35420</v>
      </c>
      <c r="L1647" s="147">
        <v>4724</v>
      </c>
      <c r="M1647" s="147">
        <v>4014.4</v>
      </c>
      <c r="N1647" s="147">
        <v>36129.599999999999</v>
      </c>
      <c r="O1647" s="147">
        <v>3344</v>
      </c>
      <c r="P1647" s="147">
        <v>2000</v>
      </c>
      <c r="Q1647" s="147">
        <v>1000</v>
      </c>
      <c r="R1647" s="147"/>
      <c r="S1647" s="147">
        <v>1604</v>
      </c>
      <c r="T1647" s="147"/>
      <c r="U1647" s="147"/>
      <c r="V1647" s="147"/>
      <c r="W1647" s="147"/>
      <c r="X1647" s="147"/>
      <c r="Y1647" s="147"/>
      <c r="Z1647" s="147">
        <f t="shared" si="25"/>
        <v>7948</v>
      </c>
      <c r="AA1647" s="147">
        <v>52106.400000000001</v>
      </c>
      <c r="AB1647" s="147"/>
      <c r="AC1647" s="147">
        <v>26854.45</v>
      </c>
      <c r="AD1647" s="147">
        <v>0</v>
      </c>
      <c r="AE1647" s="147">
        <v>8028.8</v>
      </c>
      <c r="AF1647" s="147">
        <v>11000</v>
      </c>
      <c r="AG1647" s="147">
        <v>381.38</v>
      </c>
      <c r="AH1647" s="147">
        <v>5442.45</v>
      </c>
      <c r="AI1647" s="147">
        <v>24852.63</v>
      </c>
      <c r="AJ1647" s="147">
        <v>27253.77</v>
      </c>
      <c r="AK1647" s="147"/>
      <c r="AL1647" s="147">
        <v>27253.77</v>
      </c>
      <c r="AM1647" s="147" t="s">
        <v>7793</v>
      </c>
      <c r="AN1647" s="147" t="s">
        <v>7794</v>
      </c>
      <c r="AO1647" s="1" t="s">
        <v>7795</v>
      </c>
      <c r="AP1647" s="149"/>
    </row>
    <row r="1648" spans="1:42" ht="38.25">
      <c r="A1648" s="2">
        <v>1642</v>
      </c>
      <c r="B1648" s="145">
        <v>6868</v>
      </c>
      <c r="C1648" s="146" t="s">
        <v>7796</v>
      </c>
      <c r="D1648" s="147" t="s">
        <v>562</v>
      </c>
      <c r="E1648" s="148" t="s">
        <v>7785</v>
      </c>
      <c r="F1648" s="147" t="s">
        <v>3311</v>
      </c>
      <c r="G1648" s="148" t="s">
        <v>2821</v>
      </c>
      <c r="H1648" s="147" t="s">
        <v>144</v>
      </c>
      <c r="I1648" s="147"/>
      <c r="J1648" s="147"/>
      <c r="K1648" s="147">
        <v>35420</v>
      </c>
      <c r="L1648" s="147">
        <v>4724</v>
      </c>
      <c r="M1648" s="147">
        <v>4014.4</v>
      </c>
      <c r="N1648" s="147">
        <v>36129.599999999999</v>
      </c>
      <c r="O1648" s="147">
        <v>3344</v>
      </c>
      <c r="P1648" s="147">
        <v>2000</v>
      </c>
      <c r="Q1648" s="147">
        <v>1000</v>
      </c>
      <c r="R1648" s="147"/>
      <c r="S1648" s="147">
        <v>1604</v>
      </c>
      <c r="T1648" s="147"/>
      <c r="U1648" s="147"/>
      <c r="V1648" s="147"/>
      <c r="W1648" s="147"/>
      <c r="X1648" s="147"/>
      <c r="Y1648" s="147"/>
      <c r="Z1648" s="147">
        <f t="shared" si="25"/>
        <v>7948</v>
      </c>
      <c r="AA1648" s="147">
        <v>52106.400000000001</v>
      </c>
      <c r="AB1648" s="147"/>
      <c r="AC1648" s="147">
        <v>10383.76</v>
      </c>
      <c r="AD1648" s="147">
        <v>0</v>
      </c>
      <c r="AE1648" s="147">
        <v>8028.8</v>
      </c>
      <c r="AF1648" s="147">
        <v>0</v>
      </c>
      <c r="AG1648" s="147">
        <v>363.98</v>
      </c>
      <c r="AH1648" s="147">
        <v>5190.72</v>
      </c>
      <c r="AI1648" s="147">
        <v>13583.5</v>
      </c>
      <c r="AJ1648" s="147">
        <v>38522.9</v>
      </c>
      <c r="AK1648" s="147"/>
      <c r="AL1648" s="147">
        <v>38522.9</v>
      </c>
      <c r="AM1648" s="147" t="s">
        <v>7797</v>
      </c>
      <c r="AN1648" s="147" t="s">
        <v>7798</v>
      </c>
      <c r="AO1648" s="1" t="s">
        <v>7799</v>
      </c>
      <c r="AP1648" s="149"/>
    </row>
    <row r="1649" spans="1:42" ht="38.25">
      <c r="A1649" s="2">
        <v>1643</v>
      </c>
      <c r="B1649" s="145">
        <v>7266</v>
      </c>
      <c r="C1649" s="146" t="s">
        <v>1303</v>
      </c>
      <c r="D1649" s="147" t="s">
        <v>562</v>
      </c>
      <c r="E1649" s="148" t="s">
        <v>7785</v>
      </c>
      <c r="F1649" s="147" t="s">
        <v>3311</v>
      </c>
      <c r="G1649" s="148" t="s">
        <v>3742</v>
      </c>
      <c r="H1649" s="147" t="s">
        <v>143</v>
      </c>
      <c r="I1649" s="147"/>
      <c r="J1649" s="147"/>
      <c r="K1649" s="147">
        <v>32902</v>
      </c>
      <c r="L1649" s="147">
        <v>1097</v>
      </c>
      <c r="M1649" s="147">
        <v>3399.9</v>
      </c>
      <c r="N1649" s="147">
        <v>30599.1</v>
      </c>
      <c r="O1649" s="147">
        <v>2772</v>
      </c>
      <c r="P1649" s="147">
        <v>2000</v>
      </c>
      <c r="Q1649" s="147">
        <v>1000</v>
      </c>
      <c r="R1649" s="147">
        <v>156</v>
      </c>
      <c r="S1649" s="147">
        <v>0</v>
      </c>
      <c r="T1649" s="147"/>
      <c r="U1649" s="147"/>
      <c r="V1649" s="147"/>
      <c r="W1649" s="147"/>
      <c r="X1649" s="147"/>
      <c r="Y1649" s="147"/>
      <c r="Z1649" s="147">
        <f t="shared" si="25"/>
        <v>5928</v>
      </c>
      <c r="AA1649" s="147">
        <v>43326.9</v>
      </c>
      <c r="AB1649" s="147"/>
      <c r="AC1649" s="147"/>
      <c r="AD1649" s="147"/>
      <c r="AE1649" s="147">
        <v>6799.8</v>
      </c>
      <c r="AF1649" s="147">
        <v>0</v>
      </c>
      <c r="AG1649" s="147">
        <v>384.39</v>
      </c>
      <c r="AH1649" s="147">
        <v>0</v>
      </c>
      <c r="AI1649" s="147">
        <v>7184.19</v>
      </c>
      <c r="AJ1649" s="147">
        <v>36142.71</v>
      </c>
      <c r="AK1649" s="147"/>
      <c r="AL1649" s="147">
        <v>36142.71</v>
      </c>
      <c r="AM1649" s="147" t="s">
        <v>7800</v>
      </c>
      <c r="AN1649" s="147"/>
      <c r="AO1649" s="1">
        <v>0</v>
      </c>
      <c r="AP1649" s="149"/>
    </row>
    <row r="1650" spans="1:42" ht="38.25">
      <c r="A1650" s="2">
        <v>1644</v>
      </c>
      <c r="B1650" s="145">
        <v>7304</v>
      </c>
      <c r="C1650" s="146" t="s">
        <v>780</v>
      </c>
      <c r="D1650" s="147" t="s">
        <v>562</v>
      </c>
      <c r="E1650" s="148" t="s">
        <v>7785</v>
      </c>
      <c r="F1650" s="147" t="s">
        <v>3311</v>
      </c>
      <c r="G1650" s="148" t="s">
        <v>3742</v>
      </c>
      <c r="H1650" s="147" t="s">
        <v>143</v>
      </c>
      <c r="I1650" s="147"/>
      <c r="J1650" s="147"/>
      <c r="K1650" s="147">
        <v>32902</v>
      </c>
      <c r="L1650" s="147">
        <v>1097</v>
      </c>
      <c r="M1650" s="147">
        <v>3399.9</v>
      </c>
      <c r="N1650" s="147">
        <v>30599.1</v>
      </c>
      <c r="O1650" s="147">
        <v>2772</v>
      </c>
      <c r="P1650" s="147">
        <v>2000</v>
      </c>
      <c r="Q1650" s="147">
        <v>1000</v>
      </c>
      <c r="R1650" s="147"/>
      <c r="S1650" s="147">
        <v>1348</v>
      </c>
      <c r="T1650" s="147"/>
      <c r="U1650" s="147"/>
      <c r="V1650" s="147"/>
      <c r="W1650" s="147"/>
      <c r="X1650" s="147"/>
      <c r="Y1650" s="147"/>
      <c r="Z1650" s="147">
        <f t="shared" si="25"/>
        <v>7120</v>
      </c>
      <c r="AA1650" s="147">
        <v>44518.9</v>
      </c>
      <c r="AB1650" s="147"/>
      <c r="AC1650" s="147">
        <v>5757.73</v>
      </c>
      <c r="AD1650" s="147"/>
      <c r="AE1650" s="147">
        <v>6799.8</v>
      </c>
      <c r="AF1650" s="147">
        <v>5000</v>
      </c>
      <c r="AG1650" s="147">
        <v>0</v>
      </c>
      <c r="AH1650" s="147">
        <v>0</v>
      </c>
      <c r="AI1650" s="147">
        <v>11799.8</v>
      </c>
      <c r="AJ1650" s="147">
        <v>32719.1</v>
      </c>
      <c r="AK1650" s="147"/>
      <c r="AL1650" s="147">
        <v>32719.1</v>
      </c>
      <c r="AM1650" s="147" t="s">
        <v>7801</v>
      </c>
      <c r="AN1650" s="147" t="s">
        <v>7802</v>
      </c>
      <c r="AO1650" s="1" t="s">
        <v>7803</v>
      </c>
      <c r="AP1650" s="149"/>
    </row>
    <row r="1651" spans="1:42" ht="38.25">
      <c r="A1651" s="2">
        <v>1645</v>
      </c>
      <c r="B1651" s="145">
        <v>7335</v>
      </c>
      <c r="C1651" s="146" t="s">
        <v>7804</v>
      </c>
      <c r="D1651" s="147" t="s">
        <v>562</v>
      </c>
      <c r="E1651" s="148" t="s">
        <v>7785</v>
      </c>
      <c r="F1651" s="147" t="s">
        <v>3311</v>
      </c>
      <c r="G1651" s="148" t="s">
        <v>3742</v>
      </c>
      <c r="H1651" s="147" t="s">
        <v>143</v>
      </c>
      <c r="I1651" s="147"/>
      <c r="J1651" s="147"/>
      <c r="K1651" s="147">
        <v>32902</v>
      </c>
      <c r="L1651" s="147">
        <v>1097</v>
      </c>
      <c r="M1651" s="147">
        <v>3399.9</v>
      </c>
      <c r="N1651" s="147">
        <v>30599.1</v>
      </c>
      <c r="O1651" s="147">
        <v>2772</v>
      </c>
      <c r="P1651" s="147">
        <v>2000</v>
      </c>
      <c r="Q1651" s="147">
        <v>1000</v>
      </c>
      <c r="R1651" s="147"/>
      <c r="S1651" s="147">
        <v>1348</v>
      </c>
      <c r="T1651" s="147"/>
      <c r="U1651" s="147"/>
      <c r="V1651" s="147"/>
      <c r="W1651" s="147"/>
      <c r="X1651" s="147"/>
      <c r="Y1651" s="147"/>
      <c r="Z1651" s="147">
        <f t="shared" si="25"/>
        <v>7120</v>
      </c>
      <c r="AA1651" s="147">
        <v>44518.9</v>
      </c>
      <c r="AB1651" s="147"/>
      <c r="AC1651" s="147">
        <v>3027.03</v>
      </c>
      <c r="AD1651" s="147"/>
      <c r="AE1651" s="147">
        <v>6799.8</v>
      </c>
      <c r="AF1651" s="147">
        <v>5000</v>
      </c>
      <c r="AG1651" s="147">
        <v>289</v>
      </c>
      <c r="AH1651" s="147">
        <v>0</v>
      </c>
      <c r="AI1651" s="147">
        <v>12088.8</v>
      </c>
      <c r="AJ1651" s="147">
        <v>32430.1</v>
      </c>
      <c r="AK1651" s="147"/>
      <c r="AL1651" s="147">
        <v>32430.1</v>
      </c>
      <c r="AM1651" s="147" t="s">
        <v>7805</v>
      </c>
      <c r="AN1651" s="147" t="s">
        <v>7806</v>
      </c>
      <c r="AO1651" s="1" t="s">
        <v>7807</v>
      </c>
      <c r="AP1651" s="149"/>
    </row>
    <row r="1652" spans="1:42" ht="38.25">
      <c r="A1652" s="2">
        <v>1646</v>
      </c>
      <c r="B1652" s="145">
        <v>5488</v>
      </c>
      <c r="C1652" s="146" t="s">
        <v>7808</v>
      </c>
      <c r="D1652" s="147" t="s">
        <v>787</v>
      </c>
      <c r="E1652" s="148" t="s">
        <v>7809</v>
      </c>
      <c r="F1652" s="147" t="s">
        <v>3311</v>
      </c>
      <c r="G1652" s="148" t="s">
        <v>1752</v>
      </c>
      <c r="H1652" s="147" t="s">
        <v>142</v>
      </c>
      <c r="I1652" s="147"/>
      <c r="J1652" s="147"/>
      <c r="K1652" s="147">
        <v>46207</v>
      </c>
      <c r="L1652" s="147">
        <v>15400</v>
      </c>
      <c r="M1652" s="147">
        <v>6160.7</v>
      </c>
      <c r="N1652" s="147">
        <v>55446.3</v>
      </c>
      <c r="O1652" s="147">
        <v>4220</v>
      </c>
      <c r="P1652" s="147">
        <v>2000</v>
      </c>
      <c r="Q1652" s="147">
        <v>1000</v>
      </c>
      <c r="R1652" s="147"/>
      <c r="S1652" s="147">
        <v>2519</v>
      </c>
      <c r="T1652" s="147"/>
      <c r="U1652" s="147"/>
      <c r="V1652" s="147"/>
      <c r="W1652" s="147"/>
      <c r="X1652" s="147"/>
      <c r="Y1652" s="147"/>
      <c r="Z1652" s="147">
        <f t="shared" si="25"/>
        <v>9739</v>
      </c>
      <c r="AA1652" s="147">
        <v>77506.7</v>
      </c>
      <c r="AB1652" s="147"/>
      <c r="AC1652" s="147">
        <v>50870.41</v>
      </c>
      <c r="AD1652" s="147">
        <v>0</v>
      </c>
      <c r="AE1652" s="147">
        <v>12321.4</v>
      </c>
      <c r="AF1652" s="147">
        <v>7000</v>
      </c>
      <c r="AG1652" s="147">
        <v>500</v>
      </c>
      <c r="AH1652" s="147">
        <v>20337.95</v>
      </c>
      <c r="AI1652" s="147">
        <v>40159.35</v>
      </c>
      <c r="AJ1652" s="147">
        <v>37347.35</v>
      </c>
      <c r="AK1652" s="147"/>
      <c r="AL1652" s="147">
        <v>37347.35</v>
      </c>
      <c r="AM1652" s="147" t="s">
        <v>7810</v>
      </c>
      <c r="AN1652" s="147" t="s">
        <v>7811</v>
      </c>
      <c r="AO1652" s="1" t="s">
        <v>7812</v>
      </c>
      <c r="AP1652" s="149"/>
    </row>
    <row r="1653" spans="1:42" ht="38.25">
      <c r="A1653" s="2">
        <v>1647</v>
      </c>
      <c r="B1653" s="145">
        <v>5502</v>
      </c>
      <c r="C1653" s="146" t="s">
        <v>1369</v>
      </c>
      <c r="D1653" s="147" t="s">
        <v>787</v>
      </c>
      <c r="E1653" s="148" t="s">
        <v>7809</v>
      </c>
      <c r="F1653" s="147" t="s">
        <v>3311</v>
      </c>
      <c r="G1653" s="148" t="s">
        <v>1686</v>
      </c>
      <c r="H1653" s="147" t="s">
        <v>145</v>
      </c>
      <c r="I1653" s="147"/>
      <c r="J1653" s="147"/>
      <c r="K1653" s="147">
        <v>52774</v>
      </c>
      <c r="L1653" s="147">
        <v>12313</v>
      </c>
      <c r="M1653" s="147">
        <v>6508.7</v>
      </c>
      <c r="N1653" s="147">
        <v>58578.3</v>
      </c>
      <c r="O1653" s="147">
        <v>4620</v>
      </c>
      <c r="P1653" s="147">
        <v>2000</v>
      </c>
      <c r="Q1653" s="147">
        <v>1000</v>
      </c>
      <c r="R1653" s="147"/>
      <c r="S1653" s="147">
        <v>2987</v>
      </c>
      <c r="T1653" s="147">
        <v>2400</v>
      </c>
      <c r="U1653" s="147"/>
      <c r="V1653" s="147"/>
      <c r="W1653" s="147">
        <v>6000</v>
      </c>
      <c r="X1653" s="147"/>
      <c r="Y1653" s="147"/>
      <c r="Z1653" s="147">
        <f t="shared" si="25"/>
        <v>19007</v>
      </c>
      <c r="AA1653" s="147">
        <v>90602.7</v>
      </c>
      <c r="AB1653" s="147"/>
      <c r="AC1653" s="147">
        <v>40777.51</v>
      </c>
      <c r="AD1653" s="147">
        <v>0</v>
      </c>
      <c r="AE1653" s="147">
        <v>13017.4</v>
      </c>
      <c r="AF1653" s="147">
        <v>5000</v>
      </c>
      <c r="AG1653" s="147">
        <v>500</v>
      </c>
      <c r="AH1653" s="147">
        <v>18865.5</v>
      </c>
      <c r="AI1653" s="147">
        <v>37382.9</v>
      </c>
      <c r="AJ1653" s="147">
        <v>53219.8</v>
      </c>
      <c r="AK1653" s="147"/>
      <c r="AL1653" s="147">
        <v>53219.8</v>
      </c>
      <c r="AM1653" s="147" t="s">
        <v>7813</v>
      </c>
      <c r="AN1653" s="147" t="s">
        <v>7814</v>
      </c>
      <c r="AO1653" s="1" t="s">
        <v>7815</v>
      </c>
      <c r="AP1653" s="149"/>
    </row>
    <row r="1654" spans="1:42" ht="38.25">
      <c r="A1654" s="2">
        <v>1648</v>
      </c>
      <c r="B1654" s="145">
        <v>5663</v>
      </c>
      <c r="C1654" s="146" t="s">
        <v>1300</v>
      </c>
      <c r="D1654" s="147" t="s">
        <v>787</v>
      </c>
      <c r="E1654" s="148" t="s">
        <v>7809</v>
      </c>
      <c r="F1654" s="147" t="s">
        <v>3311</v>
      </c>
      <c r="G1654" s="148" t="s">
        <v>1716</v>
      </c>
      <c r="H1654" s="147" t="s">
        <v>144</v>
      </c>
      <c r="I1654" s="147"/>
      <c r="J1654" s="147"/>
      <c r="K1654" s="147">
        <v>35420</v>
      </c>
      <c r="L1654" s="147">
        <v>12991</v>
      </c>
      <c r="M1654" s="147">
        <v>4841.1000000000004</v>
      </c>
      <c r="N1654" s="147">
        <v>43569.9</v>
      </c>
      <c r="O1654" s="147">
        <v>3344</v>
      </c>
      <c r="P1654" s="147">
        <v>2000</v>
      </c>
      <c r="Q1654" s="147">
        <v>1000</v>
      </c>
      <c r="R1654" s="147">
        <v>185</v>
      </c>
      <c r="S1654" s="147">
        <v>0</v>
      </c>
      <c r="T1654" s="147"/>
      <c r="U1654" s="147"/>
      <c r="V1654" s="147"/>
      <c r="W1654" s="147"/>
      <c r="X1654" s="147"/>
      <c r="Y1654" s="147"/>
      <c r="Z1654" s="147">
        <f t="shared" si="25"/>
        <v>6529</v>
      </c>
      <c r="AA1654" s="147">
        <v>59781.1</v>
      </c>
      <c r="AB1654" s="147"/>
      <c r="AC1654" s="147">
        <v>31714.06</v>
      </c>
      <c r="AD1654" s="147">
        <v>0</v>
      </c>
      <c r="AE1654" s="147">
        <v>9682.2000000000007</v>
      </c>
      <c r="AF1654" s="147">
        <v>5000</v>
      </c>
      <c r="AG1654" s="147">
        <v>475.66</v>
      </c>
      <c r="AH1654" s="147">
        <v>9027.8700000000008</v>
      </c>
      <c r="AI1654" s="147">
        <v>24185.73</v>
      </c>
      <c r="AJ1654" s="147">
        <v>35595.370000000003</v>
      </c>
      <c r="AK1654" s="147"/>
      <c r="AL1654" s="147">
        <v>35595.370000000003</v>
      </c>
      <c r="AM1654" s="147" t="s">
        <v>7816</v>
      </c>
      <c r="AN1654" s="147" t="s">
        <v>7817</v>
      </c>
      <c r="AO1654" s="1" t="s">
        <v>7818</v>
      </c>
      <c r="AP1654" s="149"/>
    </row>
    <row r="1655" spans="1:42" ht="38.25">
      <c r="A1655" s="2">
        <v>1649</v>
      </c>
      <c r="B1655" s="145">
        <v>5796</v>
      </c>
      <c r="C1655" s="146" t="s">
        <v>1386</v>
      </c>
      <c r="D1655" s="147" t="s">
        <v>787</v>
      </c>
      <c r="E1655" s="148" t="s">
        <v>7809</v>
      </c>
      <c r="F1655" s="147" t="s">
        <v>3311</v>
      </c>
      <c r="G1655" s="148" t="s">
        <v>1716</v>
      </c>
      <c r="H1655" s="147" t="s">
        <v>144</v>
      </c>
      <c r="I1655" s="147"/>
      <c r="J1655" s="147"/>
      <c r="K1655" s="147">
        <v>35420</v>
      </c>
      <c r="L1655" s="147">
        <v>12991</v>
      </c>
      <c r="M1655" s="147">
        <v>4841.1000000000004</v>
      </c>
      <c r="N1655" s="147">
        <v>43569.9</v>
      </c>
      <c r="O1655" s="147">
        <v>3344</v>
      </c>
      <c r="P1655" s="147">
        <v>2000</v>
      </c>
      <c r="Q1655" s="147">
        <v>1000</v>
      </c>
      <c r="R1655" s="147">
        <v>185</v>
      </c>
      <c r="S1655" s="147"/>
      <c r="T1655" s="147"/>
      <c r="U1655" s="147"/>
      <c r="V1655" s="147"/>
      <c r="W1655" s="147"/>
      <c r="X1655" s="147"/>
      <c r="Y1655" s="147"/>
      <c r="Z1655" s="147">
        <f t="shared" si="25"/>
        <v>6529</v>
      </c>
      <c r="AA1655" s="147">
        <v>59781.1</v>
      </c>
      <c r="AB1655" s="147"/>
      <c r="AC1655" s="147">
        <v>42833.31</v>
      </c>
      <c r="AD1655" s="147">
        <v>0</v>
      </c>
      <c r="AE1655" s="147">
        <v>9682.2000000000007</v>
      </c>
      <c r="AF1655" s="147">
        <v>5000</v>
      </c>
      <c r="AG1655" s="147">
        <v>447.15</v>
      </c>
      <c r="AH1655" s="147">
        <v>11829.42</v>
      </c>
      <c r="AI1655" s="147">
        <v>26958.77</v>
      </c>
      <c r="AJ1655" s="147">
        <v>32822.33</v>
      </c>
      <c r="AK1655" s="147"/>
      <c r="AL1655" s="147">
        <v>32822.33</v>
      </c>
      <c r="AM1655" s="147" t="s">
        <v>7819</v>
      </c>
      <c r="AN1655" s="147" t="s">
        <v>7820</v>
      </c>
      <c r="AO1655" s="1" t="s">
        <v>7821</v>
      </c>
      <c r="AP1655" s="149"/>
    </row>
    <row r="1656" spans="1:42" ht="38.25">
      <c r="A1656" s="2">
        <v>1650</v>
      </c>
      <c r="B1656" s="145">
        <v>6143</v>
      </c>
      <c r="C1656" s="146" t="s">
        <v>7822</v>
      </c>
      <c r="D1656" s="147" t="s">
        <v>787</v>
      </c>
      <c r="E1656" s="148" t="s">
        <v>7809</v>
      </c>
      <c r="F1656" s="147" t="s">
        <v>3311</v>
      </c>
      <c r="G1656" s="148" t="s">
        <v>2181</v>
      </c>
      <c r="H1656" s="147" t="s">
        <v>142</v>
      </c>
      <c r="I1656" s="147"/>
      <c r="J1656" s="147"/>
      <c r="K1656" s="147">
        <v>46207</v>
      </c>
      <c r="L1656" s="147">
        <v>7700</v>
      </c>
      <c r="M1656" s="147">
        <v>5390.7</v>
      </c>
      <c r="N1656" s="147">
        <v>48516.3</v>
      </c>
      <c r="O1656" s="147">
        <v>4220</v>
      </c>
      <c r="P1656" s="147">
        <v>2000</v>
      </c>
      <c r="Q1656" s="147">
        <v>1000</v>
      </c>
      <c r="R1656" s="147"/>
      <c r="S1656" s="147">
        <v>2519</v>
      </c>
      <c r="T1656" s="147"/>
      <c r="U1656" s="147"/>
      <c r="V1656" s="147"/>
      <c r="W1656" s="147"/>
      <c r="X1656" s="147"/>
      <c r="Y1656" s="147"/>
      <c r="Z1656" s="147">
        <f t="shared" si="25"/>
        <v>9739</v>
      </c>
      <c r="AA1656" s="147">
        <v>69036.7</v>
      </c>
      <c r="AB1656" s="147"/>
      <c r="AC1656" s="147">
        <v>33104.550000000003</v>
      </c>
      <c r="AD1656" s="147">
        <v>0</v>
      </c>
      <c r="AE1656" s="147">
        <v>10781.4</v>
      </c>
      <c r="AF1656" s="147">
        <v>16000</v>
      </c>
      <c r="AG1656" s="147">
        <v>465.84</v>
      </c>
      <c r="AH1656" s="147">
        <v>9913.2999999999993</v>
      </c>
      <c r="AI1656" s="147">
        <v>37160.54</v>
      </c>
      <c r="AJ1656" s="147">
        <v>31876.16</v>
      </c>
      <c r="AK1656" s="147"/>
      <c r="AL1656" s="147">
        <v>31876.16</v>
      </c>
      <c r="AM1656" s="147" t="s">
        <v>7823</v>
      </c>
      <c r="AN1656" s="147" t="s">
        <v>7824</v>
      </c>
      <c r="AO1656" s="1" t="s">
        <v>7825</v>
      </c>
      <c r="AP1656" s="149"/>
    </row>
    <row r="1657" spans="1:42" ht="38.25">
      <c r="A1657" s="2">
        <v>1651</v>
      </c>
      <c r="B1657" s="145">
        <v>6266</v>
      </c>
      <c r="C1657" s="146" t="s">
        <v>7826</v>
      </c>
      <c r="D1657" s="147" t="s">
        <v>787</v>
      </c>
      <c r="E1657" s="148" t="s">
        <v>7809</v>
      </c>
      <c r="F1657" s="147" t="s">
        <v>3311</v>
      </c>
      <c r="G1657" s="148" t="s">
        <v>1686</v>
      </c>
      <c r="H1657" s="147" t="s">
        <v>2892</v>
      </c>
      <c r="I1657" s="147"/>
      <c r="J1657" s="147"/>
      <c r="K1657" s="147">
        <v>26082</v>
      </c>
      <c r="L1657" s="147">
        <v>6083</v>
      </c>
      <c r="M1657" s="147">
        <v>3216.5</v>
      </c>
      <c r="N1657" s="147">
        <v>28948.5</v>
      </c>
      <c r="O1657" s="147">
        <v>2200</v>
      </c>
      <c r="P1657" s="147">
        <v>2000</v>
      </c>
      <c r="Q1657" s="147">
        <v>1000</v>
      </c>
      <c r="R1657" s="147">
        <v>108</v>
      </c>
      <c r="S1657" s="147"/>
      <c r="T1657" s="147"/>
      <c r="U1657" s="147"/>
      <c r="V1657" s="147"/>
      <c r="W1657" s="147"/>
      <c r="X1657" s="147"/>
      <c r="Y1657" s="147"/>
      <c r="Z1657" s="147">
        <f t="shared" si="25"/>
        <v>5308</v>
      </c>
      <c r="AA1657" s="147">
        <v>40689.5</v>
      </c>
      <c r="AB1657" s="147"/>
      <c r="AC1657" s="147">
        <v>15471.25</v>
      </c>
      <c r="AD1657" s="147">
        <v>0</v>
      </c>
      <c r="AE1657" s="147">
        <v>6433</v>
      </c>
      <c r="AF1657" s="147">
        <v>0</v>
      </c>
      <c r="AG1657" s="147">
        <v>472.8</v>
      </c>
      <c r="AH1657" s="147">
        <v>984.42</v>
      </c>
      <c r="AI1657" s="147">
        <v>7890.22</v>
      </c>
      <c r="AJ1657" s="147">
        <v>32799.279999999999</v>
      </c>
      <c r="AK1657" s="147"/>
      <c r="AL1657" s="147">
        <v>32799.279999999999</v>
      </c>
      <c r="AM1657" s="147" t="s">
        <v>7827</v>
      </c>
      <c r="AN1657" s="147" t="s">
        <v>7828</v>
      </c>
      <c r="AO1657" s="1">
        <v>0</v>
      </c>
      <c r="AP1657" s="149"/>
    </row>
    <row r="1658" spans="1:42" ht="38.25">
      <c r="A1658" s="2">
        <v>1652</v>
      </c>
      <c r="B1658" s="145">
        <v>7305</v>
      </c>
      <c r="C1658" s="146" t="s">
        <v>7829</v>
      </c>
      <c r="D1658" s="147" t="s">
        <v>787</v>
      </c>
      <c r="E1658" s="148" t="s">
        <v>7809</v>
      </c>
      <c r="F1658" s="147" t="s">
        <v>3311</v>
      </c>
      <c r="G1658" s="148" t="s">
        <v>3742</v>
      </c>
      <c r="H1658" s="147" t="s">
        <v>143</v>
      </c>
      <c r="I1658" s="147"/>
      <c r="J1658" s="147"/>
      <c r="K1658" s="147">
        <v>32902</v>
      </c>
      <c r="L1658" s="147">
        <v>1097</v>
      </c>
      <c r="M1658" s="147">
        <v>3399.9</v>
      </c>
      <c r="N1658" s="147">
        <v>30599.1</v>
      </c>
      <c r="O1658" s="147">
        <v>2772</v>
      </c>
      <c r="P1658" s="147">
        <v>2000</v>
      </c>
      <c r="Q1658" s="147">
        <v>1000</v>
      </c>
      <c r="R1658" s="147"/>
      <c r="S1658" s="147">
        <v>1348</v>
      </c>
      <c r="T1658" s="147"/>
      <c r="U1658" s="147"/>
      <c r="V1658" s="147"/>
      <c r="W1658" s="147"/>
      <c r="X1658" s="147"/>
      <c r="Y1658" s="147"/>
      <c r="Z1658" s="147">
        <f t="shared" si="25"/>
        <v>7120</v>
      </c>
      <c r="AA1658" s="147">
        <v>44518.9</v>
      </c>
      <c r="AB1658" s="147"/>
      <c r="AC1658" s="147"/>
      <c r="AD1658" s="147"/>
      <c r="AE1658" s="147">
        <v>6799.8</v>
      </c>
      <c r="AF1658" s="147">
        <v>10000</v>
      </c>
      <c r="AG1658" s="147">
        <v>316.5</v>
      </c>
      <c r="AH1658" s="147">
        <v>0</v>
      </c>
      <c r="AI1658" s="147">
        <v>17116.3</v>
      </c>
      <c r="AJ1658" s="147">
        <v>27402.6</v>
      </c>
      <c r="AK1658" s="147"/>
      <c r="AL1658" s="147">
        <v>27402.6</v>
      </c>
      <c r="AM1658" s="147" t="s">
        <v>7830</v>
      </c>
      <c r="AN1658" s="147"/>
      <c r="AO1658" s="1" t="s">
        <v>7831</v>
      </c>
      <c r="AP1658" s="149"/>
    </row>
    <row r="1659" spans="1:42" ht="38.25">
      <c r="A1659" s="2">
        <v>1653</v>
      </c>
      <c r="B1659" s="145">
        <v>7321</v>
      </c>
      <c r="C1659" s="146" t="s">
        <v>786</v>
      </c>
      <c r="D1659" s="147" t="s">
        <v>787</v>
      </c>
      <c r="E1659" s="148" t="s">
        <v>7809</v>
      </c>
      <c r="F1659" s="147" t="s">
        <v>3311</v>
      </c>
      <c r="G1659" s="148" t="s">
        <v>3742</v>
      </c>
      <c r="H1659" s="147" t="s">
        <v>143</v>
      </c>
      <c r="I1659" s="147"/>
      <c r="J1659" s="147"/>
      <c r="K1659" s="147">
        <v>32902</v>
      </c>
      <c r="L1659" s="147">
        <v>1097</v>
      </c>
      <c r="M1659" s="147">
        <v>3399.9</v>
      </c>
      <c r="N1659" s="147">
        <v>30599.1</v>
      </c>
      <c r="O1659" s="147">
        <v>2772</v>
      </c>
      <c r="P1659" s="147">
        <v>2000</v>
      </c>
      <c r="Q1659" s="147">
        <v>1000</v>
      </c>
      <c r="R1659" s="147"/>
      <c r="S1659" s="147">
        <v>1348</v>
      </c>
      <c r="T1659" s="147"/>
      <c r="U1659" s="147"/>
      <c r="V1659" s="147"/>
      <c r="W1659" s="147"/>
      <c r="X1659" s="147"/>
      <c r="Y1659" s="147"/>
      <c r="Z1659" s="147">
        <f t="shared" si="25"/>
        <v>7120</v>
      </c>
      <c r="AA1659" s="147">
        <v>44518.9</v>
      </c>
      <c r="AB1659" s="147"/>
      <c r="AC1659" s="147"/>
      <c r="AD1659" s="147"/>
      <c r="AE1659" s="147">
        <v>6799.8</v>
      </c>
      <c r="AF1659" s="147">
        <v>5000</v>
      </c>
      <c r="AG1659" s="147">
        <v>332.14</v>
      </c>
      <c r="AH1659" s="147">
        <v>0</v>
      </c>
      <c r="AI1659" s="147">
        <v>12131.94</v>
      </c>
      <c r="AJ1659" s="147">
        <v>32386.959999999999</v>
      </c>
      <c r="AK1659" s="147"/>
      <c r="AL1659" s="147">
        <v>32386.959999999999</v>
      </c>
      <c r="AM1659" s="147" t="s">
        <v>7832</v>
      </c>
      <c r="AN1659" s="147"/>
      <c r="AO1659" s="1" t="s">
        <v>7833</v>
      </c>
      <c r="AP1659" s="149"/>
    </row>
    <row r="1660" spans="1:42" ht="38.25">
      <c r="A1660" s="2">
        <v>1654</v>
      </c>
      <c r="B1660" s="145">
        <v>7423</v>
      </c>
      <c r="C1660" s="146" t="s">
        <v>7834</v>
      </c>
      <c r="D1660" s="147" t="s">
        <v>787</v>
      </c>
      <c r="E1660" s="148" t="s">
        <v>7809</v>
      </c>
      <c r="F1660" s="147" t="s">
        <v>3311</v>
      </c>
      <c r="G1660" s="148" t="s">
        <v>2989</v>
      </c>
      <c r="H1660" s="147" t="s">
        <v>615</v>
      </c>
      <c r="I1660" s="147"/>
      <c r="J1660" s="147"/>
      <c r="K1660" s="147">
        <v>43689</v>
      </c>
      <c r="L1660" s="147"/>
      <c r="M1660" s="147">
        <v>4368.8999999999996</v>
      </c>
      <c r="N1660" s="147">
        <v>39320.1</v>
      </c>
      <c r="O1660" s="147">
        <v>3850</v>
      </c>
      <c r="P1660" s="147">
        <v>2000</v>
      </c>
      <c r="Q1660" s="147">
        <v>1000</v>
      </c>
      <c r="R1660" s="147">
        <v>0</v>
      </c>
      <c r="S1660" s="147">
        <v>2285</v>
      </c>
      <c r="T1660" s="147"/>
      <c r="U1660" s="147"/>
      <c r="V1660" s="147"/>
      <c r="W1660" s="147"/>
      <c r="X1660" s="147"/>
      <c r="Y1660" s="147"/>
      <c r="Z1660" s="147">
        <f t="shared" si="25"/>
        <v>9135</v>
      </c>
      <c r="AA1660" s="147">
        <v>57192.9</v>
      </c>
      <c r="AB1660" s="147"/>
      <c r="AC1660" s="147"/>
      <c r="AD1660" s="147"/>
      <c r="AE1660" s="147">
        <v>8737.7999999999993</v>
      </c>
      <c r="AF1660" s="147">
        <v>0</v>
      </c>
      <c r="AG1660" s="147">
        <v>436.1</v>
      </c>
      <c r="AH1660" s="147">
        <v>0</v>
      </c>
      <c r="AI1660" s="147">
        <v>9173.9</v>
      </c>
      <c r="AJ1660" s="147">
        <v>48019</v>
      </c>
      <c r="AK1660" s="147"/>
      <c r="AL1660" s="147">
        <v>48019</v>
      </c>
      <c r="AM1660" s="147" t="s">
        <v>7835</v>
      </c>
      <c r="AN1660" s="147"/>
      <c r="AO1660" s="1">
        <v>0</v>
      </c>
      <c r="AP1660" s="149"/>
    </row>
    <row r="1661" spans="1:42" ht="38.25">
      <c r="A1661" s="2">
        <v>1655</v>
      </c>
      <c r="B1661" s="145">
        <v>7469</v>
      </c>
      <c r="C1661" s="146" t="s">
        <v>1043</v>
      </c>
      <c r="D1661" s="147" t="s">
        <v>787</v>
      </c>
      <c r="E1661" s="148" t="s">
        <v>7809</v>
      </c>
      <c r="F1661" s="147" t="s">
        <v>3311</v>
      </c>
      <c r="G1661" s="148" t="s">
        <v>2989</v>
      </c>
      <c r="H1661" s="147" t="s">
        <v>144</v>
      </c>
      <c r="I1661" s="147"/>
      <c r="J1661" s="147"/>
      <c r="K1661" s="147">
        <v>35420</v>
      </c>
      <c r="L1661" s="147"/>
      <c r="M1661" s="147">
        <v>3542</v>
      </c>
      <c r="N1661" s="147">
        <v>31878</v>
      </c>
      <c r="O1661" s="147">
        <v>3344</v>
      </c>
      <c r="P1661" s="147">
        <v>2000</v>
      </c>
      <c r="Q1661" s="147">
        <v>1000</v>
      </c>
      <c r="R1661" s="147">
        <v>0</v>
      </c>
      <c r="S1661" s="147">
        <v>1604</v>
      </c>
      <c r="T1661" s="147"/>
      <c r="U1661" s="147"/>
      <c r="V1661" s="147"/>
      <c r="W1661" s="147"/>
      <c r="X1661" s="147"/>
      <c r="Y1661" s="147"/>
      <c r="Z1661" s="147">
        <f t="shared" si="25"/>
        <v>7948</v>
      </c>
      <c r="AA1661" s="147">
        <v>46910</v>
      </c>
      <c r="AB1661" s="147"/>
      <c r="AC1661" s="147"/>
      <c r="AD1661" s="147"/>
      <c r="AE1661" s="147">
        <v>7084</v>
      </c>
      <c r="AF1661" s="147">
        <v>0</v>
      </c>
      <c r="AG1661" s="147">
        <v>423.32</v>
      </c>
      <c r="AH1661" s="147">
        <v>0</v>
      </c>
      <c r="AI1661" s="147">
        <v>7507.32</v>
      </c>
      <c r="AJ1661" s="147">
        <v>39402.68</v>
      </c>
      <c r="AK1661" s="147"/>
      <c r="AL1661" s="147">
        <v>39402.68</v>
      </c>
      <c r="AM1661" s="147" t="s">
        <v>7836</v>
      </c>
      <c r="AN1661" s="147"/>
      <c r="AO1661" s="1">
        <v>0</v>
      </c>
      <c r="AP1661" s="149"/>
    </row>
    <row r="1662" spans="1:42" ht="38.25">
      <c r="A1662" s="2">
        <v>1656</v>
      </c>
      <c r="B1662" s="145">
        <v>7515</v>
      </c>
      <c r="C1662" s="146" t="s">
        <v>1042</v>
      </c>
      <c r="D1662" s="147" t="s">
        <v>787</v>
      </c>
      <c r="E1662" s="148" t="s">
        <v>7809</v>
      </c>
      <c r="F1662" s="147" t="s">
        <v>3311</v>
      </c>
      <c r="G1662" s="148" t="s">
        <v>2989</v>
      </c>
      <c r="H1662" s="147" t="s">
        <v>144</v>
      </c>
      <c r="I1662" s="147"/>
      <c r="J1662" s="147"/>
      <c r="K1662" s="147">
        <v>35420</v>
      </c>
      <c r="L1662" s="147"/>
      <c r="M1662" s="147">
        <v>3542</v>
      </c>
      <c r="N1662" s="147">
        <v>31878</v>
      </c>
      <c r="O1662" s="147">
        <v>3344</v>
      </c>
      <c r="P1662" s="147">
        <v>2000</v>
      </c>
      <c r="Q1662" s="147">
        <v>1000</v>
      </c>
      <c r="R1662" s="147">
        <v>0</v>
      </c>
      <c r="S1662" s="147">
        <v>1604</v>
      </c>
      <c r="T1662" s="147"/>
      <c r="U1662" s="147"/>
      <c r="V1662" s="147"/>
      <c r="W1662" s="147"/>
      <c r="X1662" s="147"/>
      <c r="Y1662" s="147"/>
      <c r="Z1662" s="147">
        <f t="shared" si="25"/>
        <v>7948</v>
      </c>
      <c r="AA1662" s="147">
        <v>46910</v>
      </c>
      <c r="AB1662" s="147"/>
      <c r="AC1662" s="147"/>
      <c r="AD1662" s="147"/>
      <c r="AE1662" s="147">
        <v>7084</v>
      </c>
      <c r="AF1662" s="147">
        <v>0</v>
      </c>
      <c r="AG1662" s="147">
        <v>359.92</v>
      </c>
      <c r="AH1662" s="147">
        <v>0</v>
      </c>
      <c r="AI1662" s="147">
        <v>7443.92</v>
      </c>
      <c r="AJ1662" s="147">
        <v>39466.080000000002</v>
      </c>
      <c r="AK1662" s="147"/>
      <c r="AL1662" s="147">
        <v>39466.080000000002</v>
      </c>
      <c r="AM1662" s="147" t="s">
        <v>7837</v>
      </c>
      <c r="AN1662" s="147"/>
      <c r="AO1662" s="1">
        <v>0</v>
      </c>
      <c r="AP1662" s="149"/>
    </row>
    <row r="1663" spans="1:42" ht="38.25">
      <c r="A1663" s="2">
        <v>1657</v>
      </c>
      <c r="B1663" s="145">
        <v>4855</v>
      </c>
      <c r="C1663" s="146" t="s">
        <v>7838</v>
      </c>
      <c r="D1663" s="147" t="s">
        <v>1157</v>
      </c>
      <c r="E1663" s="148" t="s">
        <v>7839</v>
      </c>
      <c r="F1663" s="147" t="s">
        <v>3311</v>
      </c>
      <c r="G1663" s="148" t="s">
        <v>1716</v>
      </c>
      <c r="H1663" s="147" t="s">
        <v>142</v>
      </c>
      <c r="I1663" s="147"/>
      <c r="J1663" s="147"/>
      <c r="K1663" s="147">
        <v>46207</v>
      </c>
      <c r="L1663" s="147">
        <v>16940</v>
      </c>
      <c r="M1663" s="147">
        <v>6314.7</v>
      </c>
      <c r="N1663" s="147">
        <v>56832.3</v>
      </c>
      <c r="O1663" s="147">
        <v>4220</v>
      </c>
      <c r="P1663" s="147">
        <v>2000</v>
      </c>
      <c r="Q1663" s="147">
        <v>1000</v>
      </c>
      <c r="R1663" s="147"/>
      <c r="S1663" s="147">
        <v>2519</v>
      </c>
      <c r="T1663" s="147"/>
      <c r="U1663" s="147"/>
      <c r="V1663" s="147"/>
      <c r="W1663" s="147"/>
      <c r="X1663" s="147"/>
      <c r="Y1663" s="147"/>
      <c r="Z1663" s="147">
        <f t="shared" si="25"/>
        <v>9739</v>
      </c>
      <c r="AA1663" s="147">
        <v>79200.7</v>
      </c>
      <c r="AB1663" s="147"/>
      <c r="AC1663" s="147">
        <v>54149.43</v>
      </c>
      <c r="AD1663" s="147">
        <v>0</v>
      </c>
      <c r="AE1663" s="147">
        <v>12629.4</v>
      </c>
      <c r="AF1663" s="147">
        <v>10000</v>
      </c>
      <c r="AG1663" s="147">
        <v>500</v>
      </c>
      <c r="AH1663" s="147">
        <v>21084.47</v>
      </c>
      <c r="AI1663" s="147">
        <v>44213.87</v>
      </c>
      <c r="AJ1663" s="147">
        <v>34986.83</v>
      </c>
      <c r="AK1663" s="147"/>
      <c r="AL1663" s="147">
        <v>34986.83</v>
      </c>
      <c r="AM1663" s="147" t="s">
        <v>7840</v>
      </c>
      <c r="AN1663" s="147" t="s">
        <v>7841</v>
      </c>
      <c r="AO1663" s="1" t="s">
        <v>7842</v>
      </c>
      <c r="AP1663" s="149"/>
    </row>
    <row r="1664" spans="1:42" ht="38.25">
      <c r="A1664" s="2">
        <v>1658</v>
      </c>
      <c r="B1664" s="145">
        <v>5101</v>
      </c>
      <c r="C1664" s="146" t="s">
        <v>1203</v>
      </c>
      <c r="D1664" s="147" t="s">
        <v>1157</v>
      </c>
      <c r="E1664" s="148" t="s">
        <v>7839</v>
      </c>
      <c r="F1664" s="147" t="s">
        <v>3311</v>
      </c>
      <c r="G1664" s="148" t="s">
        <v>1777</v>
      </c>
      <c r="H1664" s="147" t="s">
        <v>145</v>
      </c>
      <c r="I1664" s="147"/>
      <c r="J1664" s="147"/>
      <c r="K1664" s="147">
        <v>52774</v>
      </c>
      <c r="L1664" s="147">
        <v>15831</v>
      </c>
      <c r="M1664" s="147">
        <v>6860.5</v>
      </c>
      <c r="N1664" s="147">
        <v>61744.5</v>
      </c>
      <c r="O1664" s="147">
        <v>4620</v>
      </c>
      <c r="P1664" s="147">
        <v>2000</v>
      </c>
      <c r="Q1664" s="147">
        <v>1000</v>
      </c>
      <c r="R1664" s="147"/>
      <c r="S1664" s="147">
        <v>2987</v>
      </c>
      <c r="T1664" s="147">
        <v>2400</v>
      </c>
      <c r="U1664" s="147"/>
      <c r="V1664" s="147"/>
      <c r="W1664" s="147">
        <v>6000</v>
      </c>
      <c r="X1664" s="147"/>
      <c r="Y1664" s="147"/>
      <c r="Z1664" s="147">
        <f t="shared" si="25"/>
        <v>19007</v>
      </c>
      <c r="AA1664" s="147">
        <v>94472.5</v>
      </c>
      <c r="AB1664" s="147"/>
      <c r="AC1664" s="147">
        <v>55196.14</v>
      </c>
      <c r="AD1664" s="147">
        <v>0</v>
      </c>
      <c r="AE1664" s="147">
        <v>13721</v>
      </c>
      <c r="AF1664" s="147">
        <v>15000</v>
      </c>
      <c r="AG1664" s="147">
        <v>500</v>
      </c>
      <c r="AH1664" s="147">
        <v>24709.83</v>
      </c>
      <c r="AI1664" s="147">
        <v>53930.83</v>
      </c>
      <c r="AJ1664" s="147">
        <v>40541.67</v>
      </c>
      <c r="AK1664" s="147"/>
      <c r="AL1664" s="147">
        <v>40541.67</v>
      </c>
      <c r="AM1664" s="147" t="s">
        <v>7843</v>
      </c>
      <c r="AN1664" s="147" t="s">
        <v>7844</v>
      </c>
      <c r="AO1664" s="1" t="s">
        <v>7845</v>
      </c>
      <c r="AP1664" s="149"/>
    </row>
    <row r="1665" spans="1:42" ht="38.25">
      <c r="A1665" s="2">
        <v>1659</v>
      </c>
      <c r="B1665" s="145">
        <v>5777</v>
      </c>
      <c r="C1665" s="146" t="s">
        <v>7846</v>
      </c>
      <c r="D1665" s="147" t="s">
        <v>1157</v>
      </c>
      <c r="E1665" s="148" t="s">
        <v>7839</v>
      </c>
      <c r="F1665" s="147" t="s">
        <v>3311</v>
      </c>
      <c r="G1665" s="148" t="s">
        <v>1716</v>
      </c>
      <c r="H1665" s="147" t="s">
        <v>144</v>
      </c>
      <c r="I1665" s="147"/>
      <c r="J1665" s="147"/>
      <c r="K1665" s="147">
        <v>35420</v>
      </c>
      <c r="L1665" s="147">
        <v>12991</v>
      </c>
      <c r="M1665" s="147">
        <v>4841.1000000000004</v>
      </c>
      <c r="N1665" s="147">
        <v>43569.9</v>
      </c>
      <c r="O1665" s="147">
        <v>3344</v>
      </c>
      <c r="P1665" s="147">
        <v>2000</v>
      </c>
      <c r="Q1665" s="147">
        <v>1000</v>
      </c>
      <c r="R1665" s="147">
        <v>185</v>
      </c>
      <c r="S1665" s="147"/>
      <c r="T1665" s="147"/>
      <c r="U1665" s="147"/>
      <c r="V1665" s="147"/>
      <c r="W1665" s="147"/>
      <c r="X1665" s="147"/>
      <c r="Y1665" s="147"/>
      <c r="Z1665" s="147">
        <f t="shared" si="25"/>
        <v>6529</v>
      </c>
      <c r="AA1665" s="147">
        <v>59781.1</v>
      </c>
      <c r="AB1665" s="147"/>
      <c r="AC1665" s="147">
        <v>16561.310000000001</v>
      </c>
      <c r="AD1665" s="147">
        <v>0</v>
      </c>
      <c r="AE1665" s="147">
        <v>9682.2000000000007</v>
      </c>
      <c r="AF1665" s="147">
        <v>5000</v>
      </c>
      <c r="AG1665" s="147">
        <v>459.41</v>
      </c>
      <c r="AH1665" s="147">
        <v>3173.37</v>
      </c>
      <c r="AI1665" s="147">
        <v>18314.98</v>
      </c>
      <c r="AJ1665" s="147">
        <v>41466.120000000003</v>
      </c>
      <c r="AK1665" s="147"/>
      <c r="AL1665" s="147">
        <v>41466.120000000003</v>
      </c>
      <c r="AM1665" s="147" t="s">
        <v>7847</v>
      </c>
      <c r="AN1665" s="147" t="s">
        <v>7848</v>
      </c>
      <c r="AO1665" s="1" t="s">
        <v>7849</v>
      </c>
      <c r="AP1665" s="149"/>
    </row>
    <row r="1666" spans="1:42" ht="38.25">
      <c r="A1666" s="2">
        <v>1660</v>
      </c>
      <c r="B1666" s="145">
        <v>6579</v>
      </c>
      <c r="C1666" s="146" t="s">
        <v>7850</v>
      </c>
      <c r="D1666" s="147" t="s">
        <v>1157</v>
      </c>
      <c r="E1666" s="148" t="s">
        <v>7839</v>
      </c>
      <c r="F1666" s="147" t="s">
        <v>3311</v>
      </c>
      <c r="G1666" s="148" t="s">
        <v>1693</v>
      </c>
      <c r="H1666" s="147" t="s">
        <v>143</v>
      </c>
      <c r="I1666" s="147"/>
      <c r="J1666" s="147"/>
      <c r="K1666" s="147">
        <v>32902</v>
      </c>
      <c r="L1666" s="147">
        <v>6582</v>
      </c>
      <c r="M1666" s="147">
        <v>3948.4</v>
      </c>
      <c r="N1666" s="147">
        <v>35535.599999999999</v>
      </c>
      <c r="O1666" s="147">
        <v>2772</v>
      </c>
      <c r="P1666" s="147">
        <v>2000</v>
      </c>
      <c r="Q1666" s="147">
        <v>1000</v>
      </c>
      <c r="R1666" s="147"/>
      <c r="S1666" s="147">
        <v>1348</v>
      </c>
      <c r="T1666" s="147"/>
      <c r="U1666" s="147"/>
      <c r="V1666" s="147"/>
      <c r="W1666" s="147"/>
      <c r="X1666" s="147"/>
      <c r="Y1666" s="147"/>
      <c r="Z1666" s="147">
        <f t="shared" si="25"/>
        <v>7120</v>
      </c>
      <c r="AA1666" s="147">
        <v>50552.4</v>
      </c>
      <c r="AB1666" s="147"/>
      <c r="AC1666" s="147">
        <v>25470.86</v>
      </c>
      <c r="AD1666" s="147">
        <v>0</v>
      </c>
      <c r="AE1666" s="147">
        <v>7896.8</v>
      </c>
      <c r="AF1666" s="147">
        <v>2000</v>
      </c>
      <c r="AG1666" s="147">
        <v>421.06</v>
      </c>
      <c r="AH1666" s="147">
        <v>4856.95</v>
      </c>
      <c r="AI1666" s="147">
        <v>15174.81</v>
      </c>
      <c r="AJ1666" s="147">
        <v>35377.589999999997</v>
      </c>
      <c r="AK1666" s="147"/>
      <c r="AL1666" s="147">
        <v>35377.589999999997</v>
      </c>
      <c r="AM1666" s="147" t="s">
        <v>7851</v>
      </c>
      <c r="AN1666" s="147" t="s">
        <v>7852</v>
      </c>
      <c r="AO1666" s="1" t="s">
        <v>7853</v>
      </c>
      <c r="AP1666" s="149"/>
    </row>
    <row r="1667" spans="1:42" ht="38.25">
      <c r="A1667" s="2">
        <v>1661</v>
      </c>
      <c r="B1667" s="145">
        <v>6952</v>
      </c>
      <c r="C1667" s="146" t="s">
        <v>1156</v>
      </c>
      <c r="D1667" s="147" t="s">
        <v>1157</v>
      </c>
      <c r="E1667" s="148" t="s">
        <v>7839</v>
      </c>
      <c r="F1667" s="147" t="s">
        <v>3311</v>
      </c>
      <c r="G1667" s="148" t="s">
        <v>2821</v>
      </c>
      <c r="H1667" s="147" t="s">
        <v>143</v>
      </c>
      <c r="I1667" s="147"/>
      <c r="J1667" s="147"/>
      <c r="K1667" s="147">
        <v>32902</v>
      </c>
      <c r="L1667" s="147">
        <v>4388</v>
      </c>
      <c r="M1667" s="147">
        <v>3729</v>
      </c>
      <c r="N1667" s="147">
        <v>33561</v>
      </c>
      <c r="O1667" s="147">
        <v>2772</v>
      </c>
      <c r="P1667" s="147">
        <v>2000</v>
      </c>
      <c r="Q1667" s="147">
        <v>1000</v>
      </c>
      <c r="R1667" s="147"/>
      <c r="S1667" s="147">
        <v>1348</v>
      </c>
      <c r="T1667" s="147"/>
      <c r="U1667" s="147"/>
      <c r="V1667" s="147"/>
      <c r="W1667" s="147"/>
      <c r="X1667" s="147"/>
      <c r="Y1667" s="147"/>
      <c r="Z1667" s="147">
        <f t="shared" si="25"/>
        <v>7120</v>
      </c>
      <c r="AA1667" s="147">
        <v>48139</v>
      </c>
      <c r="AB1667" s="147"/>
      <c r="AC1667" s="147">
        <v>19589.490000000002</v>
      </c>
      <c r="AD1667" s="147">
        <v>0</v>
      </c>
      <c r="AE1667" s="147">
        <v>7458</v>
      </c>
      <c r="AF1667" s="147">
        <v>1000</v>
      </c>
      <c r="AG1667" s="147">
        <v>426.35</v>
      </c>
      <c r="AH1667" s="147">
        <v>3431.02</v>
      </c>
      <c r="AI1667" s="147">
        <v>12315.37</v>
      </c>
      <c r="AJ1667" s="147">
        <v>35823.629999999997</v>
      </c>
      <c r="AK1667" s="147"/>
      <c r="AL1667" s="147">
        <v>35823.629999999997</v>
      </c>
      <c r="AM1667" s="147" t="s">
        <v>7854</v>
      </c>
      <c r="AN1667" s="147" t="s">
        <v>7855</v>
      </c>
      <c r="AO1667" s="1" t="s">
        <v>7856</v>
      </c>
      <c r="AP1667" s="149"/>
    </row>
    <row r="1668" spans="1:42" ht="38.25">
      <c r="A1668" s="2">
        <v>1662</v>
      </c>
      <c r="B1668" s="145">
        <v>6969</v>
      </c>
      <c r="C1668" s="146" t="s">
        <v>7857</v>
      </c>
      <c r="D1668" s="147" t="s">
        <v>1157</v>
      </c>
      <c r="E1668" s="148" t="s">
        <v>7839</v>
      </c>
      <c r="F1668" s="147" t="s">
        <v>3311</v>
      </c>
      <c r="G1668" s="148" t="s">
        <v>2821</v>
      </c>
      <c r="H1668" s="147" t="s">
        <v>143</v>
      </c>
      <c r="I1668" s="147"/>
      <c r="J1668" s="147"/>
      <c r="K1668" s="147">
        <v>32902</v>
      </c>
      <c r="L1668" s="147">
        <v>4388</v>
      </c>
      <c r="M1668" s="147">
        <v>3729</v>
      </c>
      <c r="N1668" s="147">
        <v>33561</v>
      </c>
      <c r="O1668" s="147">
        <v>2772</v>
      </c>
      <c r="P1668" s="147">
        <v>2000</v>
      </c>
      <c r="Q1668" s="147">
        <v>1000</v>
      </c>
      <c r="R1668" s="147">
        <v>156</v>
      </c>
      <c r="S1668" s="147"/>
      <c r="T1668" s="147"/>
      <c r="U1668" s="147"/>
      <c r="V1668" s="147"/>
      <c r="W1668" s="147"/>
      <c r="X1668" s="147"/>
      <c r="Y1668" s="147"/>
      <c r="Z1668" s="147">
        <f t="shared" si="25"/>
        <v>5928</v>
      </c>
      <c r="AA1668" s="147">
        <v>46947</v>
      </c>
      <c r="AB1668" s="147"/>
      <c r="AC1668" s="147">
        <v>9693.67</v>
      </c>
      <c r="AD1668" s="147">
        <v>0</v>
      </c>
      <c r="AE1668" s="147">
        <v>7458</v>
      </c>
      <c r="AF1668" s="147">
        <v>5000</v>
      </c>
      <c r="AG1668" s="147">
        <v>301.89</v>
      </c>
      <c r="AH1668" s="147">
        <v>1708.12</v>
      </c>
      <c r="AI1668" s="147">
        <v>14468.01</v>
      </c>
      <c r="AJ1668" s="147">
        <v>32478.99</v>
      </c>
      <c r="AK1668" s="147"/>
      <c r="AL1668" s="147">
        <v>32478.99</v>
      </c>
      <c r="AM1668" s="147" t="s">
        <v>7858</v>
      </c>
      <c r="AN1668" s="147" t="s">
        <v>7859</v>
      </c>
      <c r="AO1668" s="1" t="s">
        <v>7860</v>
      </c>
      <c r="AP1668" s="149"/>
    </row>
    <row r="1669" spans="1:42" ht="38.25">
      <c r="A1669" s="2">
        <v>1663</v>
      </c>
      <c r="B1669" s="145">
        <v>7324</v>
      </c>
      <c r="C1669" s="146" t="s">
        <v>7861</v>
      </c>
      <c r="D1669" s="147" t="s">
        <v>1157</v>
      </c>
      <c r="E1669" s="148" t="s">
        <v>7839</v>
      </c>
      <c r="F1669" s="147" t="s">
        <v>3311</v>
      </c>
      <c r="G1669" s="148" t="s">
        <v>3742</v>
      </c>
      <c r="H1669" s="147" t="s">
        <v>143</v>
      </c>
      <c r="I1669" s="147"/>
      <c r="J1669" s="147"/>
      <c r="K1669" s="147">
        <v>32902</v>
      </c>
      <c r="L1669" s="147">
        <v>1097</v>
      </c>
      <c r="M1669" s="147">
        <v>3399.9</v>
      </c>
      <c r="N1669" s="147">
        <v>30599.1</v>
      </c>
      <c r="O1669" s="147">
        <v>2772</v>
      </c>
      <c r="P1669" s="147">
        <v>2000</v>
      </c>
      <c r="Q1669" s="147">
        <v>1000</v>
      </c>
      <c r="R1669" s="147"/>
      <c r="S1669" s="147">
        <v>1348</v>
      </c>
      <c r="T1669" s="147"/>
      <c r="U1669" s="147"/>
      <c r="V1669" s="147"/>
      <c r="W1669" s="147"/>
      <c r="X1669" s="147"/>
      <c r="Y1669" s="147"/>
      <c r="Z1669" s="147">
        <f t="shared" si="25"/>
        <v>7120</v>
      </c>
      <c r="AA1669" s="147">
        <v>44518.9</v>
      </c>
      <c r="AB1669" s="147"/>
      <c r="AC1669" s="147"/>
      <c r="AD1669" s="147"/>
      <c r="AE1669" s="147">
        <v>6799.8</v>
      </c>
      <c r="AF1669" s="147">
        <v>5000</v>
      </c>
      <c r="AG1669" s="147">
        <v>264.47000000000003</v>
      </c>
      <c r="AH1669" s="147">
        <v>0</v>
      </c>
      <c r="AI1669" s="147">
        <v>12064.27</v>
      </c>
      <c r="AJ1669" s="147">
        <v>32454.63</v>
      </c>
      <c r="AK1669" s="147"/>
      <c r="AL1669" s="147">
        <v>32454.63</v>
      </c>
      <c r="AM1669" s="147" t="s">
        <v>7862</v>
      </c>
      <c r="AN1669" s="147"/>
      <c r="AO1669" s="1" t="s">
        <v>7863</v>
      </c>
      <c r="AP1669" s="149"/>
    </row>
    <row r="1670" spans="1:42" ht="38.25">
      <c r="A1670" s="2">
        <v>1664</v>
      </c>
      <c r="B1670" s="145">
        <v>7424</v>
      </c>
      <c r="C1670" s="146" t="s">
        <v>7864</v>
      </c>
      <c r="D1670" s="147" t="s">
        <v>1157</v>
      </c>
      <c r="E1670" s="148" t="s">
        <v>7839</v>
      </c>
      <c r="F1670" s="147" t="s">
        <v>3311</v>
      </c>
      <c r="G1670" s="148" t="s">
        <v>2989</v>
      </c>
      <c r="H1670" s="147" t="s">
        <v>615</v>
      </c>
      <c r="I1670" s="147"/>
      <c r="J1670" s="147"/>
      <c r="K1670" s="147">
        <v>43689</v>
      </c>
      <c r="L1670" s="147"/>
      <c r="M1670" s="147">
        <v>4368.8999999999996</v>
      </c>
      <c r="N1670" s="147">
        <v>39320.1</v>
      </c>
      <c r="O1670" s="147">
        <v>3850</v>
      </c>
      <c r="P1670" s="147">
        <v>2000</v>
      </c>
      <c r="Q1670" s="147">
        <v>1000</v>
      </c>
      <c r="R1670" s="147">
        <v>0</v>
      </c>
      <c r="S1670" s="147">
        <v>2285</v>
      </c>
      <c r="T1670" s="147"/>
      <c r="U1670" s="147"/>
      <c r="V1670" s="147"/>
      <c r="W1670" s="147"/>
      <c r="X1670" s="147"/>
      <c r="Y1670" s="147"/>
      <c r="Z1670" s="147">
        <f t="shared" si="25"/>
        <v>9135</v>
      </c>
      <c r="AA1670" s="147">
        <v>57192.9</v>
      </c>
      <c r="AB1670" s="147"/>
      <c r="AC1670" s="147"/>
      <c r="AD1670" s="147"/>
      <c r="AE1670" s="147">
        <v>8737.7999999999993</v>
      </c>
      <c r="AF1670" s="147">
        <v>0</v>
      </c>
      <c r="AG1670" s="147">
        <v>448.78</v>
      </c>
      <c r="AH1670" s="147">
        <v>0</v>
      </c>
      <c r="AI1670" s="147">
        <v>9186.58</v>
      </c>
      <c r="AJ1670" s="147">
        <v>48006.32</v>
      </c>
      <c r="AK1670" s="147"/>
      <c r="AL1670" s="147">
        <v>48006.32</v>
      </c>
      <c r="AM1670" s="147" t="s">
        <v>7865</v>
      </c>
      <c r="AN1670" s="147"/>
      <c r="AO1670" s="1">
        <v>0</v>
      </c>
      <c r="AP1670" s="149"/>
    </row>
    <row r="1671" spans="1:42" ht="38.25">
      <c r="A1671" s="2">
        <v>1665</v>
      </c>
      <c r="B1671" s="145">
        <v>5152</v>
      </c>
      <c r="C1671" s="146" t="s">
        <v>1433</v>
      </c>
      <c r="D1671" s="147" t="s">
        <v>647</v>
      </c>
      <c r="E1671" s="148" t="s">
        <v>7866</v>
      </c>
      <c r="F1671" s="147" t="s">
        <v>3311</v>
      </c>
      <c r="G1671" s="148" t="s">
        <v>1777</v>
      </c>
      <c r="H1671" s="147" t="s">
        <v>145</v>
      </c>
      <c r="I1671" s="147"/>
      <c r="J1671" s="147"/>
      <c r="K1671" s="147">
        <v>52774</v>
      </c>
      <c r="L1671" s="147">
        <v>15831</v>
      </c>
      <c r="M1671" s="147">
        <v>6860.5</v>
      </c>
      <c r="N1671" s="147">
        <v>61744.5</v>
      </c>
      <c r="O1671" s="147">
        <v>4620</v>
      </c>
      <c r="P1671" s="147">
        <v>2000</v>
      </c>
      <c r="Q1671" s="147">
        <v>1000</v>
      </c>
      <c r="R1671" s="147"/>
      <c r="S1671" s="147">
        <v>2987</v>
      </c>
      <c r="T1671" s="147">
        <v>2400</v>
      </c>
      <c r="U1671" s="147"/>
      <c r="V1671" s="147"/>
      <c r="W1671" s="147">
        <v>6000</v>
      </c>
      <c r="X1671" s="147"/>
      <c r="Y1671" s="147"/>
      <c r="Z1671" s="147">
        <f t="shared" ref="Z1671:Z1734" si="26">SUM(O1671:Y1671)</f>
        <v>19007</v>
      </c>
      <c r="AA1671" s="147">
        <v>94472.5</v>
      </c>
      <c r="AB1671" s="147"/>
      <c r="AC1671" s="147">
        <v>56721.73</v>
      </c>
      <c r="AD1671" s="147">
        <v>0</v>
      </c>
      <c r="AE1671" s="147">
        <v>13721</v>
      </c>
      <c r="AF1671" s="147">
        <v>15000</v>
      </c>
      <c r="AG1671" s="147">
        <v>500</v>
      </c>
      <c r="AH1671" s="147">
        <v>25994.42</v>
      </c>
      <c r="AI1671" s="147">
        <v>55215.42</v>
      </c>
      <c r="AJ1671" s="147">
        <v>39257.08</v>
      </c>
      <c r="AK1671" s="147"/>
      <c r="AL1671" s="147">
        <v>39257.08</v>
      </c>
      <c r="AM1671" s="147" t="s">
        <v>7867</v>
      </c>
      <c r="AN1671" s="147" t="s">
        <v>7868</v>
      </c>
      <c r="AO1671" s="1" t="s">
        <v>7869</v>
      </c>
      <c r="AP1671" s="149"/>
    </row>
    <row r="1672" spans="1:42" ht="38.25">
      <c r="A1672" s="2">
        <v>1666</v>
      </c>
      <c r="B1672" s="145">
        <v>5643</v>
      </c>
      <c r="C1672" s="146" t="s">
        <v>7870</v>
      </c>
      <c r="D1672" s="147" t="s">
        <v>647</v>
      </c>
      <c r="E1672" s="148" t="s">
        <v>7866</v>
      </c>
      <c r="F1672" s="147" t="s">
        <v>3311</v>
      </c>
      <c r="G1672" s="148" t="s">
        <v>1716</v>
      </c>
      <c r="H1672" s="147" t="s">
        <v>144</v>
      </c>
      <c r="I1672" s="147"/>
      <c r="J1672" s="147"/>
      <c r="K1672" s="147">
        <v>35420</v>
      </c>
      <c r="L1672" s="147">
        <v>12991</v>
      </c>
      <c r="M1672" s="147">
        <v>4841.1000000000004</v>
      </c>
      <c r="N1672" s="147">
        <v>43569.9</v>
      </c>
      <c r="O1672" s="147">
        <v>3344</v>
      </c>
      <c r="P1672" s="147">
        <v>2000</v>
      </c>
      <c r="Q1672" s="147">
        <v>1000</v>
      </c>
      <c r="R1672" s="147"/>
      <c r="S1672" s="147">
        <v>1604</v>
      </c>
      <c r="T1672" s="147"/>
      <c r="U1672" s="147"/>
      <c r="V1672" s="147"/>
      <c r="W1672" s="147"/>
      <c r="X1672" s="147"/>
      <c r="Y1672" s="147"/>
      <c r="Z1672" s="147">
        <f t="shared" si="26"/>
        <v>7948</v>
      </c>
      <c r="AA1672" s="147">
        <v>61200.1</v>
      </c>
      <c r="AB1672" s="147"/>
      <c r="AC1672" s="147">
        <v>28497.39</v>
      </c>
      <c r="AD1672" s="147">
        <v>0</v>
      </c>
      <c r="AE1672" s="147">
        <v>9682.2000000000007</v>
      </c>
      <c r="AF1672" s="147">
        <v>15000</v>
      </c>
      <c r="AG1672" s="147">
        <v>481.17</v>
      </c>
      <c r="AH1672" s="147">
        <v>4686.08</v>
      </c>
      <c r="AI1672" s="147">
        <v>29849.45</v>
      </c>
      <c r="AJ1672" s="147">
        <v>31350.65</v>
      </c>
      <c r="AK1672" s="147"/>
      <c r="AL1672" s="147">
        <v>31350.65</v>
      </c>
      <c r="AM1672" s="147" t="s">
        <v>7871</v>
      </c>
      <c r="AN1672" s="147" t="s">
        <v>7872</v>
      </c>
      <c r="AO1672" s="1" t="s">
        <v>7873</v>
      </c>
      <c r="AP1672" s="149"/>
    </row>
    <row r="1673" spans="1:42" ht="38.25">
      <c r="A1673" s="2">
        <v>1667</v>
      </c>
      <c r="B1673" s="145">
        <v>5792</v>
      </c>
      <c r="C1673" s="146" t="s">
        <v>646</v>
      </c>
      <c r="D1673" s="147" t="s">
        <v>647</v>
      </c>
      <c r="E1673" s="148" t="s">
        <v>7866</v>
      </c>
      <c r="F1673" s="147" t="s">
        <v>3311</v>
      </c>
      <c r="G1673" s="148" t="s">
        <v>2181</v>
      </c>
      <c r="H1673" s="147" t="s">
        <v>142</v>
      </c>
      <c r="I1673" s="147"/>
      <c r="J1673" s="147"/>
      <c r="K1673" s="147">
        <v>46207</v>
      </c>
      <c r="L1673" s="147">
        <v>7700</v>
      </c>
      <c r="M1673" s="147">
        <v>5390.7</v>
      </c>
      <c r="N1673" s="147">
        <v>48516.3</v>
      </c>
      <c r="O1673" s="147">
        <v>4220</v>
      </c>
      <c r="P1673" s="147">
        <v>2000</v>
      </c>
      <c r="Q1673" s="147">
        <v>1000</v>
      </c>
      <c r="R1673" s="147">
        <v>291</v>
      </c>
      <c r="S1673" s="147">
        <v>0</v>
      </c>
      <c r="T1673" s="147">
        <v>0</v>
      </c>
      <c r="U1673" s="147"/>
      <c r="V1673" s="147"/>
      <c r="W1673" s="147">
        <v>0</v>
      </c>
      <c r="X1673" s="147"/>
      <c r="Y1673" s="147"/>
      <c r="Z1673" s="147">
        <f t="shared" si="26"/>
        <v>7511</v>
      </c>
      <c r="AA1673" s="147">
        <v>66808.7</v>
      </c>
      <c r="AB1673" s="147"/>
      <c r="AC1673" s="147">
        <v>29175.39</v>
      </c>
      <c r="AD1673" s="147">
        <v>0</v>
      </c>
      <c r="AE1673" s="147">
        <v>10781.4</v>
      </c>
      <c r="AF1673" s="147">
        <v>15000</v>
      </c>
      <c r="AG1673" s="147">
        <v>500</v>
      </c>
      <c r="AH1673" s="147">
        <v>7717.05</v>
      </c>
      <c r="AI1673" s="147">
        <v>33998.449999999997</v>
      </c>
      <c r="AJ1673" s="147">
        <v>32810.25</v>
      </c>
      <c r="AK1673" s="147"/>
      <c r="AL1673" s="147">
        <v>32810.25</v>
      </c>
      <c r="AM1673" s="147" t="s">
        <v>7874</v>
      </c>
      <c r="AN1673" s="147" t="s">
        <v>7875</v>
      </c>
      <c r="AO1673" s="1" t="s">
        <v>7876</v>
      </c>
      <c r="AP1673" s="149"/>
    </row>
    <row r="1674" spans="1:42" ht="38.25">
      <c r="A1674" s="2">
        <v>1668</v>
      </c>
      <c r="B1674" s="145">
        <v>6490</v>
      </c>
      <c r="C1674" s="146" t="s">
        <v>1213</v>
      </c>
      <c r="D1674" s="147" t="s">
        <v>647</v>
      </c>
      <c r="E1674" s="148" t="s">
        <v>7866</v>
      </c>
      <c r="F1674" s="147" t="s">
        <v>3311</v>
      </c>
      <c r="G1674" s="148" t="s">
        <v>2181</v>
      </c>
      <c r="H1674" s="147" t="s">
        <v>142</v>
      </c>
      <c r="I1674" s="147"/>
      <c r="J1674" s="147"/>
      <c r="K1674" s="147">
        <v>46207</v>
      </c>
      <c r="L1674" s="147">
        <v>7700</v>
      </c>
      <c r="M1674" s="147">
        <v>5390.7</v>
      </c>
      <c r="N1674" s="147">
        <v>48516.3</v>
      </c>
      <c r="O1674" s="147">
        <v>4220</v>
      </c>
      <c r="P1674" s="147">
        <v>2000</v>
      </c>
      <c r="Q1674" s="147">
        <v>1000</v>
      </c>
      <c r="R1674" s="147">
        <v>291</v>
      </c>
      <c r="S1674" s="147"/>
      <c r="T1674" s="147"/>
      <c r="U1674" s="147"/>
      <c r="V1674" s="147"/>
      <c r="W1674" s="147"/>
      <c r="X1674" s="147"/>
      <c r="Y1674" s="147"/>
      <c r="Z1674" s="147">
        <f t="shared" si="26"/>
        <v>7511</v>
      </c>
      <c r="AA1674" s="147">
        <v>66808.7</v>
      </c>
      <c r="AB1674" s="147"/>
      <c r="AC1674" s="147">
        <v>34398.400000000001</v>
      </c>
      <c r="AD1674" s="147">
        <v>0</v>
      </c>
      <c r="AE1674" s="147">
        <v>10781.4</v>
      </c>
      <c r="AF1674" s="147">
        <v>11000</v>
      </c>
      <c r="AG1674" s="147">
        <v>445.67</v>
      </c>
      <c r="AH1674" s="147">
        <v>10169.469999999999</v>
      </c>
      <c r="AI1674" s="147">
        <v>32396.54</v>
      </c>
      <c r="AJ1674" s="147">
        <v>34412.160000000003</v>
      </c>
      <c r="AK1674" s="147"/>
      <c r="AL1674" s="147">
        <v>34412.160000000003</v>
      </c>
      <c r="AM1674" s="147" t="s">
        <v>7877</v>
      </c>
      <c r="AN1674" s="147" t="s">
        <v>7878</v>
      </c>
      <c r="AO1674" s="1" t="s">
        <v>7879</v>
      </c>
      <c r="AP1674" s="149"/>
    </row>
    <row r="1675" spans="1:42" ht="38.25">
      <c r="A1675" s="2">
        <v>1669</v>
      </c>
      <c r="B1675" s="145">
        <v>6671</v>
      </c>
      <c r="C1675" s="146" t="s">
        <v>1436</v>
      </c>
      <c r="D1675" s="147" t="s">
        <v>647</v>
      </c>
      <c r="E1675" s="148" t="s">
        <v>7866</v>
      </c>
      <c r="F1675" s="147" t="s">
        <v>3311</v>
      </c>
      <c r="G1675" s="148" t="s">
        <v>1693</v>
      </c>
      <c r="H1675" s="147" t="s">
        <v>143</v>
      </c>
      <c r="I1675" s="147"/>
      <c r="J1675" s="147"/>
      <c r="K1675" s="147">
        <v>32902</v>
      </c>
      <c r="L1675" s="147">
        <v>6582</v>
      </c>
      <c r="M1675" s="147">
        <v>3948.4</v>
      </c>
      <c r="N1675" s="147">
        <v>35535.599999999999</v>
      </c>
      <c r="O1675" s="147">
        <v>2772</v>
      </c>
      <c r="P1675" s="147">
        <v>2000</v>
      </c>
      <c r="Q1675" s="147">
        <v>1000</v>
      </c>
      <c r="R1675" s="147"/>
      <c r="S1675" s="147">
        <v>1348</v>
      </c>
      <c r="T1675" s="147"/>
      <c r="U1675" s="147"/>
      <c r="V1675" s="147"/>
      <c r="W1675" s="147"/>
      <c r="X1675" s="147"/>
      <c r="Y1675" s="147"/>
      <c r="Z1675" s="147">
        <f t="shared" si="26"/>
        <v>7120</v>
      </c>
      <c r="AA1675" s="147">
        <v>50552.4</v>
      </c>
      <c r="AB1675" s="147"/>
      <c r="AC1675" s="147">
        <v>14685.72</v>
      </c>
      <c r="AD1675" s="147">
        <v>0</v>
      </c>
      <c r="AE1675" s="147">
        <v>7896.8</v>
      </c>
      <c r="AF1675" s="147">
        <v>3000</v>
      </c>
      <c r="AG1675" s="147">
        <v>417.29</v>
      </c>
      <c r="AH1675" s="147">
        <v>2785.34</v>
      </c>
      <c r="AI1675" s="147">
        <v>14099.43</v>
      </c>
      <c r="AJ1675" s="147">
        <v>36452.97</v>
      </c>
      <c r="AK1675" s="147"/>
      <c r="AL1675" s="147">
        <v>36452.97</v>
      </c>
      <c r="AM1675" s="147" t="s">
        <v>7880</v>
      </c>
      <c r="AN1675" s="147" t="s">
        <v>7881</v>
      </c>
      <c r="AO1675" s="1" t="s">
        <v>7882</v>
      </c>
      <c r="AP1675" s="149"/>
    </row>
    <row r="1676" spans="1:42" ht="38.25">
      <c r="A1676" s="2">
        <v>1670</v>
      </c>
      <c r="B1676" s="145">
        <v>6712</v>
      </c>
      <c r="C1676" s="146" t="s">
        <v>7883</v>
      </c>
      <c r="D1676" s="147" t="s">
        <v>647</v>
      </c>
      <c r="E1676" s="148" t="s">
        <v>7866</v>
      </c>
      <c r="F1676" s="147" t="s">
        <v>3311</v>
      </c>
      <c r="G1676" s="148" t="s">
        <v>1693</v>
      </c>
      <c r="H1676" s="147" t="s">
        <v>143</v>
      </c>
      <c r="I1676" s="147"/>
      <c r="J1676" s="147"/>
      <c r="K1676" s="147">
        <v>32902</v>
      </c>
      <c r="L1676" s="147">
        <v>6582</v>
      </c>
      <c r="M1676" s="147">
        <v>3948.4</v>
      </c>
      <c r="N1676" s="147">
        <v>35535.599999999999</v>
      </c>
      <c r="O1676" s="147">
        <v>2772</v>
      </c>
      <c r="P1676" s="147">
        <v>2000</v>
      </c>
      <c r="Q1676" s="147">
        <v>1000</v>
      </c>
      <c r="R1676" s="147">
        <v>156</v>
      </c>
      <c r="S1676" s="147"/>
      <c r="T1676" s="147"/>
      <c r="U1676" s="147"/>
      <c r="V1676" s="147"/>
      <c r="W1676" s="147"/>
      <c r="X1676" s="147"/>
      <c r="Y1676" s="147"/>
      <c r="Z1676" s="147">
        <f t="shared" si="26"/>
        <v>5928</v>
      </c>
      <c r="AA1676" s="147">
        <v>49360.4</v>
      </c>
      <c r="AB1676" s="147"/>
      <c r="AC1676" s="147">
        <v>25467.13</v>
      </c>
      <c r="AD1676" s="147">
        <v>0</v>
      </c>
      <c r="AE1676" s="147">
        <v>7896.8</v>
      </c>
      <c r="AF1676" s="147">
        <v>3000</v>
      </c>
      <c r="AG1676" s="147">
        <v>417.18</v>
      </c>
      <c r="AH1676" s="147">
        <v>4672.7299999999996</v>
      </c>
      <c r="AI1676" s="147">
        <v>15986.71</v>
      </c>
      <c r="AJ1676" s="147">
        <v>33373.69</v>
      </c>
      <c r="AK1676" s="147"/>
      <c r="AL1676" s="147">
        <v>33373.69</v>
      </c>
      <c r="AM1676" s="147" t="s">
        <v>7884</v>
      </c>
      <c r="AN1676" s="147" t="s">
        <v>7885</v>
      </c>
      <c r="AO1676" s="1" t="s">
        <v>7886</v>
      </c>
      <c r="AP1676" s="149"/>
    </row>
    <row r="1677" spans="1:42" ht="38.25">
      <c r="A1677" s="2">
        <v>1671</v>
      </c>
      <c r="B1677" s="145">
        <v>7272</v>
      </c>
      <c r="C1677" s="146" t="s">
        <v>7887</v>
      </c>
      <c r="D1677" s="147" t="s">
        <v>647</v>
      </c>
      <c r="E1677" s="148" t="s">
        <v>7866</v>
      </c>
      <c r="F1677" s="147" t="s">
        <v>3311</v>
      </c>
      <c r="G1677" s="148" t="s">
        <v>3742</v>
      </c>
      <c r="H1677" s="147" t="s">
        <v>143</v>
      </c>
      <c r="I1677" s="147"/>
      <c r="J1677" s="147"/>
      <c r="K1677" s="147">
        <v>32902</v>
      </c>
      <c r="L1677" s="147">
        <v>1097</v>
      </c>
      <c r="M1677" s="147">
        <v>3399.9</v>
      </c>
      <c r="N1677" s="147">
        <v>30599.1</v>
      </c>
      <c r="O1677" s="147">
        <v>2772</v>
      </c>
      <c r="P1677" s="147">
        <v>2000</v>
      </c>
      <c r="Q1677" s="147">
        <v>1000</v>
      </c>
      <c r="R1677" s="147"/>
      <c r="S1677" s="147">
        <v>1348</v>
      </c>
      <c r="T1677" s="147"/>
      <c r="U1677" s="147"/>
      <c r="V1677" s="147"/>
      <c r="W1677" s="147"/>
      <c r="X1677" s="147"/>
      <c r="Y1677" s="147"/>
      <c r="Z1677" s="147">
        <f t="shared" si="26"/>
        <v>7120</v>
      </c>
      <c r="AA1677" s="147">
        <v>44518.9</v>
      </c>
      <c r="AB1677" s="147"/>
      <c r="AC1677" s="147">
        <v>3858.99</v>
      </c>
      <c r="AD1677" s="147"/>
      <c r="AE1677" s="147">
        <v>6799.8</v>
      </c>
      <c r="AF1677" s="147">
        <v>1000</v>
      </c>
      <c r="AG1677" s="147">
        <v>398.21</v>
      </c>
      <c r="AH1677" s="147">
        <v>311.3</v>
      </c>
      <c r="AI1677" s="147">
        <v>8509.31</v>
      </c>
      <c r="AJ1677" s="147">
        <v>36009.589999999997</v>
      </c>
      <c r="AK1677" s="147"/>
      <c r="AL1677" s="147">
        <v>36009.589999999997</v>
      </c>
      <c r="AM1677" s="147" t="s">
        <v>7888</v>
      </c>
      <c r="AN1677" s="147" t="s">
        <v>7889</v>
      </c>
      <c r="AO1677" s="1" t="s">
        <v>7890</v>
      </c>
      <c r="AP1677" s="149"/>
    </row>
    <row r="1678" spans="1:42" ht="38.25">
      <c r="A1678" s="2">
        <v>1672</v>
      </c>
      <c r="B1678" s="145">
        <v>7543</v>
      </c>
      <c r="C1678" s="146" t="s">
        <v>7891</v>
      </c>
      <c r="D1678" s="147" t="s">
        <v>647</v>
      </c>
      <c r="E1678" s="148" t="s">
        <v>7866</v>
      </c>
      <c r="F1678" s="147" t="s">
        <v>3311</v>
      </c>
      <c r="G1678" s="148" t="s">
        <v>2989</v>
      </c>
      <c r="H1678" s="147" t="s">
        <v>144</v>
      </c>
      <c r="I1678" s="147"/>
      <c r="J1678" s="147"/>
      <c r="K1678" s="147">
        <v>35420</v>
      </c>
      <c r="L1678" s="147"/>
      <c r="M1678" s="147">
        <v>3542</v>
      </c>
      <c r="N1678" s="147">
        <v>31878</v>
      </c>
      <c r="O1678" s="147">
        <v>3344</v>
      </c>
      <c r="P1678" s="147">
        <v>2000</v>
      </c>
      <c r="Q1678" s="147">
        <v>1000</v>
      </c>
      <c r="R1678" s="147">
        <v>0</v>
      </c>
      <c r="S1678" s="147">
        <v>1604</v>
      </c>
      <c r="T1678" s="147"/>
      <c r="U1678" s="147"/>
      <c r="V1678" s="147"/>
      <c r="W1678" s="147"/>
      <c r="X1678" s="147"/>
      <c r="Y1678" s="147"/>
      <c r="Z1678" s="147">
        <f t="shared" si="26"/>
        <v>7948</v>
      </c>
      <c r="AA1678" s="147">
        <v>46910</v>
      </c>
      <c r="AB1678" s="147"/>
      <c r="AC1678" s="147"/>
      <c r="AD1678" s="147"/>
      <c r="AE1678" s="147">
        <v>7084</v>
      </c>
      <c r="AF1678" s="147">
        <v>7000</v>
      </c>
      <c r="AG1678" s="147">
        <v>328.26</v>
      </c>
      <c r="AH1678" s="147">
        <v>0</v>
      </c>
      <c r="AI1678" s="147">
        <v>14412.26</v>
      </c>
      <c r="AJ1678" s="147">
        <v>32497.74</v>
      </c>
      <c r="AK1678" s="147"/>
      <c r="AL1678" s="147">
        <v>32497.74</v>
      </c>
      <c r="AM1678" s="147" t="s">
        <v>7892</v>
      </c>
      <c r="AN1678" s="147"/>
      <c r="AO1678" s="1" t="s">
        <v>7893</v>
      </c>
      <c r="AP1678" s="149"/>
    </row>
    <row r="1679" spans="1:42" ht="38.25">
      <c r="A1679" s="2">
        <v>1673</v>
      </c>
      <c r="B1679" s="145">
        <v>4801</v>
      </c>
      <c r="C1679" s="146" t="s">
        <v>7894</v>
      </c>
      <c r="D1679" s="147" t="s">
        <v>789</v>
      </c>
      <c r="E1679" s="148" t="s">
        <v>7895</v>
      </c>
      <c r="F1679" s="147" t="s">
        <v>3311</v>
      </c>
      <c r="G1679" s="148" t="s">
        <v>1752</v>
      </c>
      <c r="H1679" s="147" t="s">
        <v>142</v>
      </c>
      <c r="I1679" s="147"/>
      <c r="J1679" s="147"/>
      <c r="K1679" s="147">
        <v>46207</v>
      </c>
      <c r="L1679" s="147">
        <v>15400</v>
      </c>
      <c r="M1679" s="147">
        <v>6160.7</v>
      </c>
      <c r="N1679" s="147">
        <v>55446.3</v>
      </c>
      <c r="O1679" s="147">
        <v>4220</v>
      </c>
      <c r="P1679" s="147">
        <v>2000</v>
      </c>
      <c r="Q1679" s="147">
        <v>1000</v>
      </c>
      <c r="R1679" s="147">
        <v>291</v>
      </c>
      <c r="S1679" s="147"/>
      <c r="T1679" s="147"/>
      <c r="U1679" s="147"/>
      <c r="V1679" s="147"/>
      <c r="W1679" s="147"/>
      <c r="X1679" s="147"/>
      <c r="Y1679" s="147"/>
      <c r="Z1679" s="147">
        <f t="shared" si="26"/>
        <v>7511</v>
      </c>
      <c r="AA1679" s="147">
        <v>75278.7</v>
      </c>
      <c r="AB1679" s="147"/>
      <c r="AC1679" s="147">
        <v>53028.72</v>
      </c>
      <c r="AD1679" s="147">
        <v>0</v>
      </c>
      <c r="AE1679" s="147">
        <v>12321.4</v>
      </c>
      <c r="AF1679" s="147">
        <v>5000</v>
      </c>
      <c r="AG1679" s="147">
        <v>500</v>
      </c>
      <c r="AH1679" s="147">
        <v>21394.36</v>
      </c>
      <c r="AI1679" s="147">
        <v>39215.760000000002</v>
      </c>
      <c r="AJ1679" s="147">
        <v>36062.94</v>
      </c>
      <c r="AK1679" s="147"/>
      <c r="AL1679" s="147">
        <v>36062.94</v>
      </c>
      <c r="AM1679" s="147" t="s">
        <v>7896</v>
      </c>
      <c r="AN1679" s="147" t="s">
        <v>7897</v>
      </c>
      <c r="AO1679" s="1" t="s">
        <v>7898</v>
      </c>
      <c r="AP1679" s="149"/>
    </row>
    <row r="1680" spans="1:42" ht="38.25">
      <c r="A1680" s="2">
        <v>1674</v>
      </c>
      <c r="B1680" s="145">
        <v>4990</v>
      </c>
      <c r="C1680" s="146" t="s">
        <v>7899</v>
      </c>
      <c r="D1680" s="147" t="s">
        <v>789</v>
      </c>
      <c r="E1680" s="148" t="s">
        <v>7895</v>
      </c>
      <c r="F1680" s="147" t="s">
        <v>3311</v>
      </c>
      <c r="G1680" s="148" t="s">
        <v>1777</v>
      </c>
      <c r="H1680" s="147" t="s">
        <v>142</v>
      </c>
      <c r="I1680" s="147"/>
      <c r="J1680" s="147"/>
      <c r="K1680" s="147">
        <v>46207</v>
      </c>
      <c r="L1680" s="147">
        <v>13860</v>
      </c>
      <c r="M1680" s="147">
        <v>6006.7</v>
      </c>
      <c r="N1680" s="147">
        <v>54060.3</v>
      </c>
      <c r="O1680" s="147">
        <v>4220</v>
      </c>
      <c r="P1680" s="147">
        <v>2000</v>
      </c>
      <c r="Q1680" s="147">
        <v>1000</v>
      </c>
      <c r="R1680" s="147">
        <v>291</v>
      </c>
      <c r="S1680" s="147"/>
      <c r="T1680" s="147"/>
      <c r="U1680" s="147"/>
      <c r="V1680" s="147"/>
      <c r="W1680" s="147"/>
      <c r="X1680" s="147"/>
      <c r="Y1680" s="147"/>
      <c r="Z1680" s="147">
        <f t="shared" si="26"/>
        <v>7511</v>
      </c>
      <c r="AA1680" s="147">
        <v>73584.7</v>
      </c>
      <c r="AB1680" s="147"/>
      <c r="AC1680" s="147">
        <v>52134.78</v>
      </c>
      <c r="AD1680" s="147">
        <v>0</v>
      </c>
      <c r="AE1680" s="147">
        <v>12013.4</v>
      </c>
      <c r="AF1680" s="147">
        <v>10000</v>
      </c>
      <c r="AG1680" s="147">
        <v>500</v>
      </c>
      <c r="AH1680" s="147">
        <v>19685.29</v>
      </c>
      <c r="AI1680" s="147">
        <v>42198.69</v>
      </c>
      <c r="AJ1680" s="147">
        <v>31386.01</v>
      </c>
      <c r="AK1680" s="147"/>
      <c r="AL1680" s="147">
        <v>31386.01</v>
      </c>
      <c r="AM1680" s="147" t="s">
        <v>7900</v>
      </c>
      <c r="AN1680" s="147" t="s">
        <v>7901</v>
      </c>
      <c r="AO1680" s="1" t="s">
        <v>7902</v>
      </c>
      <c r="AP1680" s="149"/>
    </row>
    <row r="1681" spans="1:42" ht="38.25">
      <c r="A1681" s="2">
        <v>1675</v>
      </c>
      <c r="B1681" s="145">
        <v>5984</v>
      </c>
      <c r="C1681" s="146" t="s">
        <v>7903</v>
      </c>
      <c r="D1681" s="147" t="s">
        <v>789</v>
      </c>
      <c r="E1681" s="148" t="s">
        <v>7895</v>
      </c>
      <c r="F1681" s="147" t="s">
        <v>3311</v>
      </c>
      <c r="G1681" s="148" t="s">
        <v>1716</v>
      </c>
      <c r="H1681" s="147" t="s">
        <v>144</v>
      </c>
      <c r="I1681" s="147"/>
      <c r="J1681" s="147"/>
      <c r="K1681" s="147">
        <v>35420</v>
      </c>
      <c r="L1681" s="147">
        <v>12991</v>
      </c>
      <c r="M1681" s="147">
        <v>4841.1000000000004</v>
      </c>
      <c r="N1681" s="147">
        <v>43569.9</v>
      </c>
      <c r="O1681" s="147">
        <v>3344</v>
      </c>
      <c r="P1681" s="147">
        <v>2000</v>
      </c>
      <c r="Q1681" s="147">
        <v>1000</v>
      </c>
      <c r="R1681" s="147">
        <v>185</v>
      </c>
      <c r="S1681" s="147"/>
      <c r="T1681" s="147"/>
      <c r="U1681" s="147"/>
      <c r="V1681" s="147"/>
      <c r="W1681" s="147"/>
      <c r="X1681" s="147"/>
      <c r="Y1681" s="147"/>
      <c r="Z1681" s="147">
        <f t="shared" si="26"/>
        <v>6529</v>
      </c>
      <c r="AA1681" s="147">
        <v>59781.1</v>
      </c>
      <c r="AB1681" s="147"/>
      <c r="AC1681" s="147">
        <v>41981.86</v>
      </c>
      <c r="AD1681" s="147">
        <v>0</v>
      </c>
      <c r="AE1681" s="147">
        <v>9682.2000000000007</v>
      </c>
      <c r="AF1681" s="147">
        <v>5000</v>
      </c>
      <c r="AG1681" s="147">
        <v>459.16</v>
      </c>
      <c r="AH1681" s="147">
        <v>13053.44</v>
      </c>
      <c r="AI1681" s="147">
        <v>28194.799999999999</v>
      </c>
      <c r="AJ1681" s="147">
        <v>31586.3</v>
      </c>
      <c r="AK1681" s="147"/>
      <c r="AL1681" s="147">
        <v>31586.3</v>
      </c>
      <c r="AM1681" s="147" t="s">
        <v>7904</v>
      </c>
      <c r="AN1681" s="147" t="s">
        <v>7905</v>
      </c>
      <c r="AO1681" s="1" t="s">
        <v>7906</v>
      </c>
      <c r="AP1681" s="149"/>
    </row>
    <row r="1682" spans="1:42" ht="38.25">
      <c r="A1682" s="2">
        <v>1676</v>
      </c>
      <c r="B1682" s="145">
        <v>6342</v>
      </c>
      <c r="C1682" s="146" t="s">
        <v>4276</v>
      </c>
      <c r="D1682" s="147" t="s">
        <v>789</v>
      </c>
      <c r="E1682" s="148" t="s">
        <v>7895</v>
      </c>
      <c r="F1682" s="147" t="s">
        <v>3311</v>
      </c>
      <c r="G1682" s="148" t="s">
        <v>2969</v>
      </c>
      <c r="H1682" s="147" t="s">
        <v>145</v>
      </c>
      <c r="I1682" s="147"/>
      <c r="J1682" s="147"/>
      <c r="K1682" s="147">
        <v>52774</v>
      </c>
      <c r="L1682" s="147">
        <v>5277</v>
      </c>
      <c r="M1682" s="147">
        <v>5805.1</v>
      </c>
      <c r="N1682" s="147">
        <v>52245.9</v>
      </c>
      <c r="O1682" s="147">
        <v>4620</v>
      </c>
      <c r="P1682" s="147">
        <v>2000</v>
      </c>
      <c r="Q1682" s="147">
        <v>1000</v>
      </c>
      <c r="R1682" s="147">
        <v>0</v>
      </c>
      <c r="S1682" s="147">
        <v>2987</v>
      </c>
      <c r="T1682" s="147">
        <v>2400</v>
      </c>
      <c r="U1682" s="147"/>
      <c r="V1682" s="147"/>
      <c r="W1682" s="147">
        <v>6000</v>
      </c>
      <c r="X1682" s="147"/>
      <c r="Y1682" s="147"/>
      <c r="Z1682" s="147">
        <f t="shared" si="26"/>
        <v>19007</v>
      </c>
      <c r="AA1682" s="147">
        <v>82863.100000000006</v>
      </c>
      <c r="AB1682" s="147">
        <v>1055.48</v>
      </c>
      <c r="AC1682" s="147">
        <v>37625.879999999997</v>
      </c>
      <c r="AD1682" s="147">
        <v>12000</v>
      </c>
      <c r="AE1682" s="147">
        <v>11610.2</v>
      </c>
      <c r="AF1682" s="147">
        <v>10000</v>
      </c>
      <c r="AG1682" s="147">
        <v>502.14</v>
      </c>
      <c r="AH1682" s="147">
        <v>14466.38</v>
      </c>
      <c r="AI1682" s="147">
        <v>48578.720000000001</v>
      </c>
      <c r="AJ1682" s="147">
        <v>34284.379999999997</v>
      </c>
      <c r="AK1682" s="147"/>
      <c r="AL1682" s="147">
        <v>34284.379999999997</v>
      </c>
      <c r="AM1682" s="147" t="s">
        <v>7907</v>
      </c>
      <c r="AN1682" s="147" t="s">
        <v>7908</v>
      </c>
      <c r="AO1682" s="1" t="s">
        <v>7909</v>
      </c>
      <c r="AP1682" s="149" t="s">
        <v>7910</v>
      </c>
    </row>
    <row r="1683" spans="1:42" ht="38.25">
      <c r="A1683" s="2">
        <v>1677</v>
      </c>
      <c r="B1683" s="145">
        <v>6662</v>
      </c>
      <c r="C1683" s="146" t="s">
        <v>788</v>
      </c>
      <c r="D1683" s="147" t="s">
        <v>789</v>
      </c>
      <c r="E1683" s="148" t="s">
        <v>7895</v>
      </c>
      <c r="F1683" s="147" t="s">
        <v>3311</v>
      </c>
      <c r="G1683" s="148" t="s">
        <v>1693</v>
      </c>
      <c r="H1683" s="147" t="s">
        <v>143</v>
      </c>
      <c r="I1683" s="147"/>
      <c r="J1683" s="147"/>
      <c r="K1683" s="147">
        <v>32902</v>
      </c>
      <c r="L1683" s="147">
        <v>6582</v>
      </c>
      <c r="M1683" s="147">
        <v>3948.4</v>
      </c>
      <c r="N1683" s="147">
        <v>35535.599999999999</v>
      </c>
      <c r="O1683" s="147">
        <v>2772</v>
      </c>
      <c r="P1683" s="147">
        <v>2000</v>
      </c>
      <c r="Q1683" s="147">
        <v>1000</v>
      </c>
      <c r="R1683" s="147">
        <v>156</v>
      </c>
      <c r="S1683" s="147"/>
      <c r="T1683" s="147"/>
      <c r="U1683" s="147"/>
      <c r="V1683" s="147"/>
      <c r="W1683" s="147"/>
      <c r="X1683" s="147"/>
      <c r="Y1683" s="147"/>
      <c r="Z1683" s="147">
        <f t="shared" si="26"/>
        <v>5928</v>
      </c>
      <c r="AA1683" s="147">
        <v>49360.4</v>
      </c>
      <c r="AB1683" s="147"/>
      <c r="AC1683" s="147">
        <v>14665.16</v>
      </c>
      <c r="AD1683" s="147">
        <v>0</v>
      </c>
      <c r="AE1683" s="147">
        <v>7896.8</v>
      </c>
      <c r="AF1683" s="147">
        <v>5000</v>
      </c>
      <c r="AG1683" s="147">
        <v>407.47</v>
      </c>
      <c r="AH1683" s="147">
        <v>2037.16</v>
      </c>
      <c r="AI1683" s="147">
        <v>15341.43</v>
      </c>
      <c r="AJ1683" s="147">
        <v>34018.97</v>
      </c>
      <c r="AK1683" s="147"/>
      <c r="AL1683" s="147">
        <v>34018.97</v>
      </c>
      <c r="AM1683" s="147" t="s">
        <v>7911</v>
      </c>
      <c r="AN1683" s="147" t="s">
        <v>7912</v>
      </c>
      <c r="AO1683" s="1" t="s">
        <v>7913</v>
      </c>
      <c r="AP1683" s="149"/>
    </row>
    <row r="1684" spans="1:42" ht="38.25">
      <c r="A1684" s="2">
        <v>1678</v>
      </c>
      <c r="B1684" s="145">
        <v>7273</v>
      </c>
      <c r="C1684" s="146" t="s">
        <v>7914</v>
      </c>
      <c r="D1684" s="147" t="s">
        <v>789</v>
      </c>
      <c r="E1684" s="148" t="s">
        <v>7895</v>
      </c>
      <c r="F1684" s="147" t="s">
        <v>3311</v>
      </c>
      <c r="G1684" s="148" t="s">
        <v>3742</v>
      </c>
      <c r="H1684" s="147" t="s">
        <v>143</v>
      </c>
      <c r="I1684" s="147"/>
      <c r="J1684" s="147"/>
      <c r="K1684" s="147">
        <v>32902</v>
      </c>
      <c r="L1684" s="147">
        <v>1097</v>
      </c>
      <c r="M1684" s="147">
        <v>3399.9</v>
      </c>
      <c r="N1684" s="147">
        <v>30599.1</v>
      </c>
      <c r="O1684" s="147">
        <v>2772</v>
      </c>
      <c r="P1684" s="147">
        <v>2000</v>
      </c>
      <c r="Q1684" s="147">
        <v>1000</v>
      </c>
      <c r="R1684" s="147"/>
      <c r="S1684" s="147">
        <v>1348</v>
      </c>
      <c r="T1684" s="147"/>
      <c r="U1684" s="147"/>
      <c r="V1684" s="147"/>
      <c r="W1684" s="147"/>
      <c r="X1684" s="147"/>
      <c r="Y1684" s="147"/>
      <c r="Z1684" s="147">
        <f t="shared" si="26"/>
        <v>7120</v>
      </c>
      <c r="AA1684" s="147">
        <v>44518.9</v>
      </c>
      <c r="AB1684" s="147"/>
      <c r="AC1684" s="147"/>
      <c r="AD1684" s="147"/>
      <c r="AE1684" s="147">
        <v>6799.8</v>
      </c>
      <c r="AF1684" s="147">
        <v>5000</v>
      </c>
      <c r="AG1684" s="147">
        <v>327.19</v>
      </c>
      <c r="AH1684" s="147">
        <v>0</v>
      </c>
      <c r="AI1684" s="147">
        <v>12126.99</v>
      </c>
      <c r="AJ1684" s="147">
        <v>32391.91</v>
      </c>
      <c r="AK1684" s="147"/>
      <c r="AL1684" s="147">
        <v>32391.91</v>
      </c>
      <c r="AM1684" s="147" t="s">
        <v>7915</v>
      </c>
      <c r="AN1684" s="147"/>
      <c r="AO1684" s="1" t="s">
        <v>7916</v>
      </c>
      <c r="AP1684" s="149"/>
    </row>
    <row r="1685" spans="1:42" ht="38.25">
      <c r="A1685" s="2">
        <v>1679</v>
      </c>
      <c r="B1685" s="145">
        <v>7528</v>
      </c>
      <c r="C1685" s="146" t="s">
        <v>1044</v>
      </c>
      <c r="D1685" s="147" t="s">
        <v>789</v>
      </c>
      <c r="E1685" s="148" t="s">
        <v>7895</v>
      </c>
      <c r="F1685" s="147" t="s">
        <v>3311</v>
      </c>
      <c r="G1685" s="148" t="s">
        <v>2989</v>
      </c>
      <c r="H1685" s="147" t="s">
        <v>144</v>
      </c>
      <c r="I1685" s="147"/>
      <c r="J1685" s="147"/>
      <c r="K1685" s="147">
        <v>35420</v>
      </c>
      <c r="L1685" s="147"/>
      <c r="M1685" s="147">
        <v>3542</v>
      </c>
      <c r="N1685" s="147">
        <v>31878</v>
      </c>
      <c r="O1685" s="147">
        <v>3344</v>
      </c>
      <c r="P1685" s="147">
        <v>2000</v>
      </c>
      <c r="Q1685" s="147">
        <v>1000</v>
      </c>
      <c r="R1685" s="147"/>
      <c r="S1685" s="147">
        <v>1604</v>
      </c>
      <c r="T1685" s="147"/>
      <c r="U1685" s="147"/>
      <c r="V1685" s="147"/>
      <c r="W1685" s="147"/>
      <c r="X1685" s="147"/>
      <c r="Y1685" s="147"/>
      <c r="Z1685" s="147">
        <f t="shared" si="26"/>
        <v>7948</v>
      </c>
      <c r="AA1685" s="147">
        <v>46910</v>
      </c>
      <c r="AB1685" s="147"/>
      <c r="AC1685" s="147"/>
      <c r="AD1685" s="147"/>
      <c r="AE1685" s="147">
        <v>7084</v>
      </c>
      <c r="AF1685" s="147">
        <v>0</v>
      </c>
      <c r="AG1685" s="147">
        <v>358.44</v>
      </c>
      <c r="AH1685" s="147">
        <v>0</v>
      </c>
      <c r="AI1685" s="147">
        <v>7442.44</v>
      </c>
      <c r="AJ1685" s="147">
        <v>39467.56</v>
      </c>
      <c r="AK1685" s="147"/>
      <c r="AL1685" s="147">
        <v>39467.56</v>
      </c>
      <c r="AM1685" s="147" t="s">
        <v>7917</v>
      </c>
      <c r="AN1685" s="147"/>
      <c r="AO1685" s="1">
        <v>0</v>
      </c>
      <c r="AP1685" s="149"/>
    </row>
    <row r="1686" spans="1:42" ht="38.25">
      <c r="A1686" s="2">
        <v>1680</v>
      </c>
      <c r="B1686" s="145">
        <v>90207</v>
      </c>
      <c r="C1686" s="146" t="s">
        <v>7918</v>
      </c>
      <c r="D1686" s="147" t="s">
        <v>789</v>
      </c>
      <c r="E1686" s="148" t="s">
        <v>7895</v>
      </c>
      <c r="F1686" s="147" t="s">
        <v>3311</v>
      </c>
      <c r="G1686" s="148"/>
      <c r="H1686" s="147" t="s">
        <v>3233</v>
      </c>
      <c r="I1686" s="147"/>
      <c r="J1686" s="147"/>
      <c r="K1686" s="147">
        <v>24702</v>
      </c>
      <c r="L1686" s="147"/>
      <c r="M1686" s="147">
        <v>0</v>
      </c>
      <c r="N1686" s="147">
        <v>24702</v>
      </c>
      <c r="O1686" s="147"/>
      <c r="P1686" s="147">
        <v>2000</v>
      </c>
      <c r="Q1686" s="147">
        <v>1000</v>
      </c>
      <c r="R1686" s="147"/>
      <c r="S1686" s="147"/>
      <c r="T1686" s="147"/>
      <c r="U1686" s="147"/>
      <c r="V1686" s="147">
        <v>0</v>
      </c>
      <c r="W1686" s="147"/>
      <c r="X1686" s="147"/>
      <c r="Y1686" s="147"/>
      <c r="Z1686" s="147">
        <f t="shared" si="26"/>
        <v>3000</v>
      </c>
      <c r="AA1686" s="147">
        <v>27702</v>
      </c>
      <c r="AB1686" s="147"/>
      <c r="AC1686" s="147"/>
      <c r="AD1686" s="147">
        <v>0</v>
      </c>
      <c r="AE1686" s="147">
        <v>0</v>
      </c>
      <c r="AF1686" s="147">
        <v>0</v>
      </c>
      <c r="AG1686" s="147">
        <v>277.02</v>
      </c>
      <c r="AH1686" s="147">
        <v>0</v>
      </c>
      <c r="AI1686" s="147">
        <v>277.02</v>
      </c>
      <c r="AJ1686" s="147">
        <v>27424.98</v>
      </c>
      <c r="AK1686" s="147"/>
      <c r="AL1686" s="147">
        <v>27424.98</v>
      </c>
      <c r="AM1686" s="147" t="s">
        <v>7919</v>
      </c>
      <c r="AN1686" s="147"/>
      <c r="AO1686" s="1">
        <v>0</v>
      </c>
      <c r="AP1686" s="149"/>
    </row>
    <row r="1687" spans="1:42" ht="38.25">
      <c r="A1687" s="2">
        <v>1681</v>
      </c>
      <c r="B1687" s="145">
        <v>5113</v>
      </c>
      <c r="C1687" s="146" t="s">
        <v>1306</v>
      </c>
      <c r="D1687" s="147" t="s">
        <v>1046</v>
      </c>
      <c r="E1687" s="148" t="s">
        <v>7920</v>
      </c>
      <c r="F1687" s="147" t="s">
        <v>3311</v>
      </c>
      <c r="G1687" s="148" t="s">
        <v>1752</v>
      </c>
      <c r="H1687" s="147" t="s">
        <v>145</v>
      </c>
      <c r="I1687" s="147"/>
      <c r="J1687" s="147"/>
      <c r="K1687" s="147">
        <v>52774</v>
      </c>
      <c r="L1687" s="147">
        <v>17590</v>
      </c>
      <c r="M1687" s="147">
        <v>7036.4</v>
      </c>
      <c r="N1687" s="147">
        <v>63327.6</v>
      </c>
      <c r="O1687" s="147">
        <v>4620</v>
      </c>
      <c r="P1687" s="147">
        <v>2000</v>
      </c>
      <c r="Q1687" s="147">
        <v>1000</v>
      </c>
      <c r="R1687" s="147">
        <v>345</v>
      </c>
      <c r="S1687" s="147"/>
      <c r="T1687" s="147">
        <v>2400</v>
      </c>
      <c r="U1687" s="147"/>
      <c r="V1687" s="147"/>
      <c r="W1687" s="147">
        <v>6000</v>
      </c>
      <c r="X1687" s="147"/>
      <c r="Y1687" s="147"/>
      <c r="Z1687" s="147">
        <f t="shared" si="26"/>
        <v>16365</v>
      </c>
      <c r="AA1687" s="147">
        <v>93765.4</v>
      </c>
      <c r="AB1687" s="147">
        <v>1055.48</v>
      </c>
      <c r="AC1687" s="147">
        <v>48445.03</v>
      </c>
      <c r="AD1687" s="147">
        <v>0</v>
      </c>
      <c r="AE1687" s="147">
        <v>14072.8</v>
      </c>
      <c r="AF1687" s="147">
        <v>10000</v>
      </c>
      <c r="AG1687" s="147">
        <v>500</v>
      </c>
      <c r="AH1687" s="147">
        <v>23722.01</v>
      </c>
      <c r="AI1687" s="147">
        <v>48294.81</v>
      </c>
      <c r="AJ1687" s="147">
        <v>45470.59</v>
      </c>
      <c r="AK1687" s="147"/>
      <c r="AL1687" s="147">
        <v>45470.59</v>
      </c>
      <c r="AM1687" s="147" t="s">
        <v>7921</v>
      </c>
      <c r="AN1687" s="147" t="s">
        <v>7922</v>
      </c>
      <c r="AO1687" s="1" t="s">
        <v>7923</v>
      </c>
      <c r="AP1687" s="149"/>
    </row>
    <row r="1688" spans="1:42" ht="38.25">
      <c r="A1688" s="2">
        <v>1682</v>
      </c>
      <c r="B1688" s="145">
        <v>5333</v>
      </c>
      <c r="C1688" s="146" t="s">
        <v>7924</v>
      </c>
      <c r="D1688" s="147" t="s">
        <v>1046</v>
      </c>
      <c r="E1688" s="148" t="s">
        <v>7920</v>
      </c>
      <c r="F1688" s="147" t="s">
        <v>3311</v>
      </c>
      <c r="G1688" s="148" t="s">
        <v>1686</v>
      </c>
      <c r="H1688" s="147" t="s">
        <v>142</v>
      </c>
      <c r="I1688" s="147"/>
      <c r="J1688" s="147"/>
      <c r="K1688" s="147">
        <v>46207</v>
      </c>
      <c r="L1688" s="147">
        <v>10780</v>
      </c>
      <c r="M1688" s="147">
        <v>5698.7</v>
      </c>
      <c r="N1688" s="147">
        <v>51288.3</v>
      </c>
      <c r="O1688" s="147">
        <v>4220</v>
      </c>
      <c r="P1688" s="147">
        <v>2000</v>
      </c>
      <c r="Q1688" s="147">
        <v>1000</v>
      </c>
      <c r="R1688" s="147"/>
      <c r="S1688" s="147">
        <v>2519</v>
      </c>
      <c r="T1688" s="147"/>
      <c r="U1688" s="147"/>
      <c r="V1688" s="147"/>
      <c r="W1688" s="147"/>
      <c r="X1688" s="147"/>
      <c r="Y1688" s="147"/>
      <c r="Z1688" s="147">
        <f t="shared" si="26"/>
        <v>9739</v>
      </c>
      <c r="AA1688" s="147">
        <v>72424.7</v>
      </c>
      <c r="AB1688" s="147"/>
      <c r="AC1688" s="147">
        <v>45480.06</v>
      </c>
      <c r="AD1688" s="147">
        <v>0</v>
      </c>
      <c r="AE1688" s="147">
        <v>11397.4</v>
      </c>
      <c r="AF1688" s="147">
        <v>5000</v>
      </c>
      <c r="AG1688" s="147">
        <v>500</v>
      </c>
      <c r="AH1688" s="147">
        <v>16515.23</v>
      </c>
      <c r="AI1688" s="147">
        <v>33412.629999999997</v>
      </c>
      <c r="AJ1688" s="147">
        <v>39012.07</v>
      </c>
      <c r="AK1688" s="147"/>
      <c r="AL1688" s="147">
        <v>39012.07</v>
      </c>
      <c r="AM1688" s="147" t="s">
        <v>7925</v>
      </c>
      <c r="AN1688" s="147" t="s">
        <v>7926</v>
      </c>
      <c r="AO1688" s="1" t="s">
        <v>7927</v>
      </c>
      <c r="AP1688" s="149"/>
    </row>
    <row r="1689" spans="1:42" ht="38.25">
      <c r="A1689" s="2">
        <v>1683</v>
      </c>
      <c r="B1689" s="145">
        <v>5717</v>
      </c>
      <c r="C1689" s="146" t="s">
        <v>7928</v>
      </c>
      <c r="D1689" s="147" t="s">
        <v>1046</v>
      </c>
      <c r="E1689" s="148" t="s">
        <v>7920</v>
      </c>
      <c r="F1689" s="147" t="s">
        <v>3311</v>
      </c>
      <c r="G1689" s="148" t="s">
        <v>1716</v>
      </c>
      <c r="H1689" s="147" t="s">
        <v>144</v>
      </c>
      <c r="I1689" s="147"/>
      <c r="J1689" s="147"/>
      <c r="K1689" s="147">
        <v>35420</v>
      </c>
      <c r="L1689" s="147">
        <v>12991</v>
      </c>
      <c r="M1689" s="147">
        <v>4841.1000000000004</v>
      </c>
      <c r="N1689" s="147">
        <v>43569.9</v>
      </c>
      <c r="O1689" s="147">
        <v>3344</v>
      </c>
      <c r="P1689" s="147">
        <v>2000</v>
      </c>
      <c r="Q1689" s="147">
        <v>1000</v>
      </c>
      <c r="R1689" s="147">
        <v>185</v>
      </c>
      <c r="S1689" s="147"/>
      <c r="T1689" s="147"/>
      <c r="U1689" s="147"/>
      <c r="V1689" s="147"/>
      <c r="W1689" s="147"/>
      <c r="X1689" s="147"/>
      <c r="Y1689" s="147"/>
      <c r="Z1689" s="147">
        <f t="shared" si="26"/>
        <v>6529</v>
      </c>
      <c r="AA1689" s="147">
        <v>59781.1</v>
      </c>
      <c r="AB1689" s="147"/>
      <c r="AC1689" s="147">
        <v>42467.32</v>
      </c>
      <c r="AD1689" s="147">
        <v>0</v>
      </c>
      <c r="AE1689" s="147">
        <v>9682.2000000000007</v>
      </c>
      <c r="AF1689" s="147">
        <v>15000</v>
      </c>
      <c r="AG1689" s="147">
        <v>428.66</v>
      </c>
      <c r="AH1689" s="147">
        <v>12460.28</v>
      </c>
      <c r="AI1689" s="147">
        <v>37571.14</v>
      </c>
      <c r="AJ1689" s="147">
        <v>22209.96</v>
      </c>
      <c r="AK1689" s="147"/>
      <c r="AL1689" s="147">
        <v>22209.96</v>
      </c>
      <c r="AM1689" s="147" t="s">
        <v>7929</v>
      </c>
      <c r="AN1689" s="147" t="s">
        <v>7930</v>
      </c>
      <c r="AO1689" s="1" t="s">
        <v>7931</v>
      </c>
      <c r="AP1689" s="149"/>
    </row>
    <row r="1690" spans="1:42" ht="38.25">
      <c r="A1690" s="2">
        <v>1684</v>
      </c>
      <c r="B1690" s="145">
        <v>5980</v>
      </c>
      <c r="C1690" s="146" t="s">
        <v>7932</v>
      </c>
      <c r="D1690" s="147" t="s">
        <v>1046</v>
      </c>
      <c r="E1690" s="148" t="s">
        <v>7920</v>
      </c>
      <c r="F1690" s="147" t="s">
        <v>3311</v>
      </c>
      <c r="G1690" s="148" t="s">
        <v>2821</v>
      </c>
      <c r="H1690" s="147" t="s">
        <v>144</v>
      </c>
      <c r="I1690" s="147"/>
      <c r="J1690" s="147"/>
      <c r="K1690" s="147">
        <v>35420</v>
      </c>
      <c r="L1690" s="147">
        <v>4724</v>
      </c>
      <c r="M1690" s="147">
        <v>4014.4</v>
      </c>
      <c r="N1690" s="147">
        <v>36129.599999999999</v>
      </c>
      <c r="O1690" s="147">
        <v>3344</v>
      </c>
      <c r="P1690" s="147">
        <v>2000</v>
      </c>
      <c r="Q1690" s="147">
        <v>1000</v>
      </c>
      <c r="R1690" s="147">
        <v>0</v>
      </c>
      <c r="S1690" s="147">
        <v>1604</v>
      </c>
      <c r="T1690" s="147"/>
      <c r="U1690" s="147"/>
      <c r="V1690" s="147"/>
      <c r="W1690" s="147"/>
      <c r="X1690" s="147"/>
      <c r="Y1690" s="147"/>
      <c r="Z1690" s="147">
        <f t="shared" si="26"/>
        <v>7948</v>
      </c>
      <c r="AA1690" s="147">
        <v>52106.400000000001</v>
      </c>
      <c r="AB1690" s="147"/>
      <c r="AC1690" s="147">
        <v>25668.43</v>
      </c>
      <c r="AD1690" s="147">
        <v>0</v>
      </c>
      <c r="AE1690" s="147">
        <v>8028.8</v>
      </c>
      <c r="AF1690" s="147">
        <v>0</v>
      </c>
      <c r="AG1690" s="147">
        <v>460.71</v>
      </c>
      <c r="AH1690" s="147">
        <v>4945.26</v>
      </c>
      <c r="AI1690" s="147">
        <v>13434.77</v>
      </c>
      <c r="AJ1690" s="147">
        <v>38671.629999999997</v>
      </c>
      <c r="AK1690" s="147"/>
      <c r="AL1690" s="147">
        <v>38671.629999999997</v>
      </c>
      <c r="AM1690" s="147" t="s">
        <v>7933</v>
      </c>
      <c r="AN1690" s="147" t="s">
        <v>7934</v>
      </c>
      <c r="AO1690" s="1">
        <v>0</v>
      </c>
      <c r="AP1690" s="149"/>
    </row>
    <row r="1691" spans="1:42" ht="38.25">
      <c r="A1691" s="2">
        <v>1685</v>
      </c>
      <c r="B1691" s="145">
        <v>6656</v>
      </c>
      <c r="C1691" s="146" t="s">
        <v>7935</v>
      </c>
      <c r="D1691" s="147" t="s">
        <v>1046</v>
      </c>
      <c r="E1691" s="148" t="s">
        <v>7920</v>
      </c>
      <c r="F1691" s="147" t="s">
        <v>3311</v>
      </c>
      <c r="G1691" s="148" t="s">
        <v>1693</v>
      </c>
      <c r="H1691" s="147" t="s">
        <v>143</v>
      </c>
      <c r="I1691" s="147"/>
      <c r="J1691" s="147"/>
      <c r="K1691" s="147">
        <v>32902</v>
      </c>
      <c r="L1691" s="147">
        <v>6582</v>
      </c>
      <c r="M1691" s="147">
        <v>3948.4</v>
      </c>
      <c r="N1691" s="147">
        <v>35535.599999999999</v>
      </c>
      <c r="O1691" s="147">
        <v>2772</v>
      </c>
      <c r="P1691" s="147">
        <v>2000</v>
      </c>
      <c r="Q1691" s="147">
        <v>1000</v>
      </c>
      <c r="R1691" s="147"/>
      <c r="S1691" s="147">
        <v>1348</v>
      </c>
      <c r="T1691" s="147"/>
      <c r="U1691" s="147"/>
      <c r="V1691" s="147"/>
      <c r="W1691" s="147"/>
      <c r="X1691" s="147"/>
      <c r="Y1691" s="147"/>
      <c r="Z1691" s="147">
        <f t="shared" si="26"/>
        <v>7120</v>
      </c>
      <c r="AA1691" s="147">
        <v>50552.4</v>
      </c>
      <c r="AB1691" s="147"/>
      <c r="AC1691" s="147">
        <v>24687.42</v>
      </c>
      <c r="AD1691" s="147">
        <v>0</v>
      </c>
      <c r="AE1691" s="147">
        <v>7896.8</v>
      </c>
      <c r="AF1691" s="147">
        <v>8000</v>
      </c>
      <c r="AG1691" s="147">
        <v>420.73</v>
      </c>
      <c r="AH1691" s="147">
        <v>4370.7700000000004</v>
      </c>
      <c r="AI1691" s="147">
        <v>20688.3</v>
      </c>
      <c r="AJ1691" s="147">
        <v>29864.1</v>
      </c>
      <c r="AK1691" s="147"/>
      <c r="AL1691" s="147">
        <v>29864.1</v>
      </c>
      <c r="AM1691" s="147" t="s">
        <v>7936</v>
      </c>
      <c r="AN1691" s="147" t="s">
        <v>7937</v>
      </c>
      <c r="AO1691" s="1" t="s">
        <v>7938</v>
      </c>
      <c r="AP1691" s="149"/>
    </row>
    <row r="1692" spans="1:42" ht="38.25">
      <c r="A1692" s="2">
        <v>1686</v>
      </c>
      <c r="B1692" s="145">
        <v>7285</v>
      </c>
      <c r="C1692" s="146" t="s">
        <v>1615</v>
      </c>
      <c r="D1692" s="147" t="s">
        <v>1046</v>
      </c>
      <c r="E1692" s="148" t="s">
        <v>7920</v>
      </c>
      <c r="F1692" s="147" t="s">
        <v>3311</v>
      </c>
      <c r="G1692" s="148" t="s">
        <v>2989</v>
      </c>
      <c r="H1692" s="147" t="s">
        <v>144</v>
      </c>
      <c r="I1692" s="147"/>
      <c r="J1692" s="147"/>
      <c r="K1692" s="147">
        <v>35420</v>
      </c>
      <c r="L1692" s="147">
        <v>0</v>
      </c>
      <c r="M1692" s="147">
        <v>3542</v>
      </c>
      <c r="N1692" s="147">
        <v>31878</v>
      </c>
      <c r="O1692" s="147">
        <v>3344</v>
      </c>
      <c r="P1692" s="147">
        <v>2000</v>
      </c>
      <c r="Q1692" s="147">
        <v>1000</v>
      </c>
      <c r="R1692" s="147"/>
      <c r="S1692" s="147">
        <v>1604</v>
      </c>
      <c r="T1692" s="147"/>
      <c r="U1692" s="147"/>
      <c r="V1692" s="147"/>
      <c r="W1692" s="147"/>
      <c r="X1692" s="147"/>
      <c r="Y1692" s="147"/>
      <c r="Z1692" s="147">
        <f t="shared" si="26"/>
        <v>7948</v>
      </c>
      <c r="AA1692" s="147">
        <v>46910</v>
      </c>
      <c r="AB1692" s="147"/>
      <c r="AC1692" s="147"/>
      <c r="AD1692" s="147"/>
      <c r="AE1692" s="147">
        <v>7084</v>
      </c>
      <c r="AF1692" s="147">
        <v>5000</v>
      </c>
      <c r="AG1692" s="147">
        <v>299.12</v>
      </c>
      <c r="AH1692" s="147">
        <v>143.11000000000001</v>
      </c>
      <c r="AI1692" s="147">
        <v>12526.23</v>
      </c>
      <c r="AJ1692" s="147">
        <v>34383.769999999997</v>
      </c>
      <c r="AK1692" s="147"/>
      <c r="AL1692" s="147">
        <v>34383.769999999997</v>
      </c>
      <c r="AM1692" s="147" t="s">
        <v>7939</v>
      </c>
      <c r="AN1692" s="147"/>
      <c r="AO1692" s="1" t="s">
        <v>7940</v>
      </c>
      <c r="AP1692" s="149"/>
    </row>
    <row r="1693" spans="1:42" ht="38.25">
      <c r="A1693" s="2">
        <v>1687</v>
      </c>
      <c r="B1693" s="145">
        <v>7315</v>
      </c>
      <c r="C1693" s="146" t="s">
        <v>1616</v>
      </c>
      <c r="D1693" s="147" t="s">
        <v>1046</v>
      </c>
      <c r="E1693" s="148" t="s">
        <v>7920</v>
      </c>
      <c r="F1693" s="147" t="s">
        <v>3311</v>
      </c>
      <c r="G1693" s="148" t="s">
        <v>3742</v>
      </c>
      <c r="H1693" s="147" t="s">
        <v>143</v>
      </c>
      <c r="I1693" s="147"/>
      <c r="J1693" s="147"/>
      <c r="K1693" s="147">
        <v>32902</v>
      </c>
      <c r="L1693" s="147">
        <v>1097</v>
      </c>
      <c r="M1693" s="147">
        <v>3399.9</v>
      </c>
      <c r="N1693" s="147">
        <v>30599.1</v>
      </c>
      <c r="O1693" s="147">
        <v>2772</v>
      </c>
      <c r="P1693" s="147">
        <v>2000</v>
      </c>
      <c r="Q1693" s="147">
        <v>1000</v>
      </c>
      <c r="R1693" s="147"/>
      <c r="S1693" s="147">
        <v>1348</v>
      </c>
      <c r="T1693" s="147"/>
      <c r="U1693" s="147"/>
      <c r="V1693" s="147"/>
      <c r="W1693" s="147"/>
      <c r="X1693" s="147"/>
      <c r="Y1693" s="147"/>
      <c r="Z1693" s="147">
        <f t="shared" si="26"/>
        <v>7120</v>
      </c>
      <c r="AA1693" s="147">
        <v>44518.9</v>
      </c>
      <c r="AB1693" s="147"/>
      <c r="AC1693" s="147"/>
      <c r="AD1693" s="147"/>
      <c r="AE1693" s="147">
        <v>6799.8</v>
      </c>
      <c r="AF1693" s="147">
        <v>10000</v>
      </c>
      <c r="AG1693" s="147">
        <v>291.44</v>
      </c>
      <c r="AH1693" s="147">
        <v>0</v>
      </c>
      <c r="AI1693" s="147">
        <v>17091.240000000002</v>
      </c>
      <c r="AJ1693" s="147">
        <v>27427.66</v>
      </c>
      <c r="AK1693" s="147"/>
      <c r="AL1693" s="147">
        <v>27427.66</v>
      </c>
      <c r="AM1693" s="147" t="s">
        <v>7941</v>
      </c>
      <c r="AN1693" s="147"/>
      <c r="AO1693" s="1" t="s">
        <v>7942</v>
      </c>
      <c r="AP1693" s="149"/>
    </row>
    <row r="1694" spans="1:42" ht="38.25">
      <c r="A1694" s="2">
        <v>1688</v>
      </c>
      <c r="B1694" s="145">
        <v>7508</v>
      </c>
      <c r="C1694" s="146" t="s">
        <v>1045</v>
      </c>
      <c r="D1694" s="147" t="s">
        <v>1046</v>
      </c>
      <c r="E1694" s="148" t="s">
        <v>7920</v>
      </c>
      <c r="F1694" s="147" t="s">
        <v>3311</v>
      </c>
      <c r="G1694" s="148" t="s">
        <v>2989</v>
      </c>
      <c r="H1694" s="147" t="s">
        <v>144</v>
      </c>
      <c r="I1694" s="147"/>
      <c r="J1694" s="147"/>
      <c r="K1694" s="147">
        <v>35420</v>
      </c>
      <c r="L1694" s="147"/>
      <c r="M1694" s="147">
        <v>3542</v>
      </c>
      <c r="N1694" s="147">
        <v>31878</v>
      </c>
      <c r="O1694" s="147">
        <v>3344</v>
      </c>
      <c r="P1694" s="147">
        <v>2000</v>
      </c>
      <c r="Q1694" s="147">
        <v>1000</v>
      </c>
      <c r="R1694" s="147"/>
      <c r="S1694" s="147">
        <v>1604</v>
      </c>
      <c r="T1694" s="147"/>
      <c r="U1694" s="147"/>
      <c r="V1694" s="147"/>
      <c r="W1694" s="147"/>
      <c r="X1694" s="147"/>
      <c r="Y1694" s="147"/>
      <c r="Z1694" s="147">
        <f t="shared" si="26"/>
        <v>7948</v>
      </c>
      <c r="AA1694" s="147">
        <v>46910</v>
      </c>
      <c r="AB1694" s="147"/>
      <c r="AC1694" s="147"/>
      <c r="AD1694" s="147"/>
      <c r="AE1694" s="147">
        <v>7084</v>
      </c>
      <c r="AF1694" s="147">
        <v>0</v>
      </c>
      <c r="AG1694" s="147">
        <v>358.44</v>
      </c>
      <c r="AH1694" s="147">
        <v>0</v>
      </c>
      <c r="AI1694" s="147">
        <v>7442.44</v>
      </c>
      <c r="AJ1694" s="147">
        <v>39467.56</v>
      </c>
      <c r="AK1694" s="147"/>
      <c r="AL1694" s="147">
        <v>39467.56</v>
      </c>
      <c r="AM1694" s="147" t="s">
        <v>7943</v>
      </c>
      <c r="AN1694" s="147"/>
      <c r="AO1694" s="1">
        <v>0</v>
      </c>
      <c r="AP1694" s="149"/>
    </row>
    <row r="1695" spans="1:42" ht="38.25">
      <c r="A1695" s="2">
        <v>1689</v>
      </c>
      <c r="B1695" s="145">
        <v>7550</v>
      </c>
      <c r="C1695" s="146" t="s">
        <v>1047</v>
      </c>
      <c r="D1695" s="147" t="s">
        <v>1046</v>
      </c>
      <c r="E1695" s="148" t="s">
        <v>7920</v>
      </c>
      <c r="F1695" s="147" t="s">
        <v>3311</v>
      </c>
      <c r="G1695" s="148" t="s">
        <v>2989</v>
      </c>
      <c r="H1695" s="147" t="s">
        <v>144</v>
      </c>
      <c r="I1695" s="147"/>
      <c r="J1695" s="147"/>
      <c r="K1695" s="147">
        <v>35420</v>
      </c>
      <c r="L1695" s="147"/>
      <c r="M1695" s="147">
        <v>3542</v>
      </c>
      <c r="N1695" s="147">
        <v>31878</v>
      </c>
      <c r="O1695" s="147">
        <v>3344</v>
      </c>
      <c r="P1695" s="147">
        <v>2000</v>
      </c>
      <c r="Q1695" s="147">
        <v>1000</v>
      </c>
      <c r="R1695" s="147">
        <v>0</v>
      </c>
      <c r="S1695" s="147">
        <v>1604</v>
      </c>
      <c r="T1695" s="147"/>
      <c r="U1695" s="147"/>
      <c r="V1695" s="147"/>
      <c r="W1695" s="147"/>
      <c r="X1695" s="147"/>
      <c r="Y1695" s="147"/>
      <c r="Z1695" s="147">
        <f t="shared" si="26"/>
        <v>7948</v>
      </c>
      <c r="AA1695" s="147">
        <v>46910</v>
      </c>
      <c r="AB1695" s="147"/>
      <c r="AC1695" s="147"/>
      <c r="AD1695" s="147"/>
      <c r="AE1695" s="147">
        <v>7084</v>
      </c>
      <c r="AF1695" s="147">
        <v>0</v>
      </c>
      <c r="AG1695" s="147">
        <v>398.26</v>
      </c>
      <c r="AH1695" s="147">
        <v>0</v>
      </c>
      <c r="AI1695" s="147">
        <v>7482.26</v>
      </c>
      <c r="AJ1695" s="147">
        <v>39427.74</v>
      </c>
      <c r="AK1695" s="147"/>
      <c r="AL1695" s="147">
        <v>39427.74</v>
      </c>
      <c r="AM1695" s="147" t="s">
        <v>7944</v>
      </c>
      <c r="AN1695" s="147"/>
      <c r="AO1695" s="1">
        <v>0</v>
      </c>
      <c r="AP1695" s="149"/>
    </row>
    <row r="1696" spans="1:42" ht="51">
      <c r="A1696" s="2">
        <v>1690</v>
      </c>
      <c r="B1696" s="145">
        <v>5508</v>
      </c>
      <c r="C1696" s="146" t="s">
        <v>1308</v>
      </c>
      <c r="D1696" s="147" t="s">
        <v>570</v>
      </c>
      <c r="E1696" s="148" t="s">
        <v>7945</v>
      </c>
      <c r="F1696" s="147" t="s">
        <v>3311</v>
      </c>
      <c r="G1696" s="148" t="s">
        <v>1723</v>
      </c>
      <c r="H1696" s="147" t="s">
        <v>691</v>
      </c>
      <c r="I1696" s="147"/>
      <c r="J1696" s="147"/>
      <c r="K1696" s="147">
        <v>48737</v>
      </c>
      <c r="L1696" s="147">
        <v>13000</v>
      </c>
      <c r="M1696" s="147">
        <v>6173.7</v>
      </c>
      <c r="N1696" s="147">
        <v>55563.3</v>
      </c>
      <c r="O1696" s="147">
        <v>4420</v>
      </c>
      <c r="P1696" s="147">
        <v>2000</v>
      </c>
      <c r="Q1696" s="147">
        <v>1000</v>
      </c>
      <c r="R1696" s="147"/>
      <c r="S1696" s="147">
        <v>2755</v>
      </c>
      <c r="T1696" s="147">
        <v>2250</v>
      </c>
      <c r="U1696" s="147"/>
      <c r="V1696" s="147"/>
      <c r="W1696" s="147">
        <v>5000</v>
      </c>
      <c r="X1696" s="147"/>
      <c r="Y1696" s="147"/>
      <c r="Z1696" s="147">
        <f t="shared" si="26"/>
        <v>17425</v>
      </c>
      <c r="AA1696" s="147">
        <v>85335.7</v>
      </c>
      <c r="AB1696" s="147">
        <v>974.74</v>
      </c>
      <c r="AC1696" s="147">
        <v>37621.94</v>
      </c>
      <c r="AD1696" s="147">
        <v>0</v>
      </c>
      <c r="AE1696" s="147">
        <v>12347.4</v>
      </c>
      <c r="AF1696" s="147">
        <v>10000</v>
      </c>
      <c r="AG1696" s="147">
        <v>494.91</v>
      </c>
      <c r="AH1696" s="147">
        <v>15573.02</v>
      </c>
      <c r="AI1696" s="147">
        <v>38415.33</v>
      </c>
      <c r="AJ1696" s="147">
        <v>46920.37</v>
      </c>
      <c r="AK1696" s="147"/>
      <c r="AL1696" s="147">
        <v>46920.37</v>
      </c>
      <c r="AM1696" s="147" t="s">
        <v>7946</v>
      </c>
      <c r="AN1696" s="147" t="s">
        <v>7947</v>
      </c>
      <c r="AO1696" s="1" t="s">
        <v>7948</v>
      </c>
      <c r="AP1696" s="149"/>
    </row>
    <row r="1697" spans="1:42" ht="38.25">
      <c r="A1697" s="2">
        <v>1691</v>
      </c>
      <c r="B1697" s="145">
        <v>6705</v>
      </c>
      <c r="C1697" s="146" t="s">
        <v>7949</v>
      </c>
      <c r="D1697" s="147" t="s">
        <v>570</v>
      </c>
      <c r="E1697" s="148" t="s">
        <v>7945</v>
      </c>
      <c r="F1697" s="147" t="s">
        <v>3311</v>
      </c>
      <c r="G1697" s="148" t="s">
        <v>1693</v>
      </c>
      <c r="H1697" s="147" t="s">
        <v>143</v>
      </c>
      <c r="I1697" s="147"/>
      <c r="J1697" s="147"/>
      <c r="K1697" s="147">
        <v>32902</v>
      </c>
      <c r="L1697" s="147">
        <v>6582</v>
      </c>
      <c r="M1697" s="147">
        <v>3948.4</v>
      </c>
      <c r="N1697" s="147">
        <v>35535.599999999999</v>
      </c>
      <c r="O1697" s="147">
        <v>2772</v>
      </c>
      <c r="P1697" s="147">
        <v>2000</v>
      </c>
      <c r="Q1697" s="147">
        <v>1000</v>
      </c>
      <c r="R1697" s="147"/>
      <c r="S1697" s="147">
        <v>1348</v>
      </c>
      <c r="T1697" s="147"/>
      <c r="U1697" s="147"/>
      <c r="V1697" s="147"/>
      <c r="W1697" s="147"/>
      <c r="X1697" s="147"/>
      <c r="Y1697" s="147"/>
      <c r="Z1697" s="147">
        <f t="shared" si="26"/>
        <v>7120</v>
      </c>
      <c r="AA1697" s="147">
        <v>50552.4</v>
      </c>
      <c r="AB1697" s="147"/>
      <c r="AC1697" s="147">
        <v>20169.89</v>
      </c>
      <c r="AD1697" s="147">
        <v>0</v>
      </c>
      <c r="AE1697" s="147">
        <v>7896.8</v>
      </c>
      <c r="AF1697" s="147">
        <v>15000</v>
      </c>
      <c r="AG1697" s="147">
        <v>411.24</v>
      </c>
      <c r="AH1697" s="147">
        <v>2854.39</v>
      </c>
      <c r="AI1697" s="147">
        <v>26162.43</v>
      </c>
      <c r="AJ1697" s="147">
        <v>24389.97</v>
      </c>
      <c r="AK1697" s="147"/>
      <c r="AL1697" s="147">
        <v>24389.97</v>
      </c>
      <c r="AM1697" s="147" t="s">
        <v>7950</v>
      </c>
      <c r="AN1697" s="147" t="s">
        <v>7951</v>
      </c>
      <c r="AO1697" s="1" t="s">
        <v>7952</v>
      </c>
      <c r="AP1697" s="149"/>
    </row>
    <row r="1698" spans="1:42" ht="38.25">
      <c r="A1698" s="2">
        <v>1692</v>
      </c>
      <c r="B1698" s="145">
        <v>7081</v>
      </c>
      <c r="C1698" s="146" t="s">
        <v>569</v>
      </c>
      <c r="D1698" s="147" t="s">
        <v>570</v>
      </c>
      <c r="E1698" s="148" t="s">
        <v>7945</v>
      </c>
      <c r="F1698" s="147" t="s">
        <v>3311</v>
      </c>
      <c r="G1698" s="148" t="s">
        <v>3083</v>
      </c>
      <c r="H1698" s="147" t="s">
        <v>144</v>
      </c>
      <c r="I1698" s="147"/>
      <c r="J1698" s="147"/>
      <c r="K1698" s="147">
        <v>35420</v>
      </c>
      <c r="L1698" s="147">
        <v>2362</v>
      </c>
      <c r="M1698" s="147">
        <v>3778.2</v>
      </c>
      <c r="N1698" s="147">
        <v>34003.800000000003</v>
      </c>
      <c r="O1698" s="147">
        <v>3344</v>
      </c>
      <c r="P1698" s="147">
        <v>2000</v>
      </c>
      <c r="Q1698" s="147">
        <v>1000</v>
      </c>
      <c r="R1698" s="147"/>
      <c r="S1698" s="147">
        <v>1604</v>
      </c>
      <c r="T1698" s="147"/>
      <c r="U1698" s="147"/>
      <c r="V1698" s="147"/>
      <c r="W1698" s="147"/>
      <c r="X1698" s="147"/>
      <c r="Y1698" s="147"/>
      <c r="Z1698" s="147">
        <f t="shared" si="26"/>
        <v>7948</v>
      </c>
      <c r="AA1698" s="147">
        <v>49508.2</v>
      </c>
      <c r="AB1698" s="147"/>
      <c r="AC1698" s="147">
        <v>4751.4399999999996</v>
      </c>
      <c r="AD1698" s="147"/>
      <c r="AE1698" s="147">
        <v>7556.4</v>
      </c>
      <c r="AF1698" s="147">
        <v>10000</v>
      </c>
      <c r="AG1698" s="147">
        <v>412.73</v>
      </c>
      <c r="AH1698" s="147">
        <v>546.46</v>
      </c>
      <c r="AI1698" s="147">
        <v>18515.59</v>
      </c>
      <c r="AJ1698" s="147">
        <v>30992.61</v>
      </c>
      <c r="AK1698" s="147"/>
      <c r="AL1698" s="147">
        <v>30992.61</v>
      </c>
      <c r="AM1698" s="147" t="s">
        <v>7953</v>
      </c>
      <c r="AN1698" s="147" t="s">
        <v>7954</v>
      </c>
      <c r="AO1698" s="1" t="s">
        <v>7955</v>
      </c>
      <c r="AP1698" s="149"/>
    </row>
    <row r="1699" spans="1:42" ht="38.25">
      <c r="A1699" s="2">
        <v>1693</v>
      </c>
      <c r="B1699" s="145">
        <v>7474</v>
      </c>
      <c r="C1699" s="146" t="s">
        <v>1048</v>
      </c>
      <c r="D1699" s="147" t="s">
        <v>570</v>
      </c>
      <c r="E1699" s="148" t="s">
        <v>7945</v>
      </c>
      <c r="F1699" s="147" t="s">
        <v>3311</v>
      </c>
      <c r="G1699" s="148" t="s">
        <v>2989</v>
      </c>
      <c r="H1699" s="147" t="s">
        <v>144</v>
      </c>
      <c r="I1699" s="147"/>
      <c r="J1699" s="147"/>
      <c r="K1699" s="147">
        <v>35420</v>
      </c>
      <c r="L1699" s="147"/>
      <c r="M1699" s="147">
        <v>3542</v>
      </c>
      <c r="N1699" s="147">
        <v>31878</v>
      </c>
      <c r="O1699" s="147">
        <v>3344</v>
      </c>
      <c r="P1699" s="147">
        <v>2000</v>
      </c>
      <c r="Q1699" s="147">
        <v>1000</v>
      </c>
      <c r="R1699" s="147">
        <v>0</v>
      </c>
      <c r="S1699" s="147">
        <v>1604</v>
      </c>
      <c r="T1699" s="147"/>
      <c r="U1699" s="147"/>
      <c r="V1699" s="147"/>
      <c r="W1699" s="147"/>
      <c r="X1699" s="147"/>
      <c r="Y1699" s="147"/>
      <c r="Z1699" s="147">
        <f t="shared" si="26"/>
        <v>7948</v>
      </c>
      <c r="AA1699" s="147">
        <v>46910</v>
      </c>
      <c r="AB1699" s="147"/>
      <c r="AC1699" s="147"/>
      <c r="AD1699" s="147"/>
      <c r="AE1699" s="147">
        <v>7084</v>
      </c>
      <c r="AF1699" s="147">
        <v>0</v>
      </c>
      <c r="AG1699" s="147">
        <v>358.44</v>
      </c>
      <c r="AH1699" s="147">
        <v>0</v>
      </c>
      <c r="AI1699" s="147">
        <v>7442.44</v>
      </c>
      <c r="AJ1699" s="147">
        <v>39467.56</v>
      </c>
      <c r="AK1699" s="147"/>
      <c r="AL1699" s="147">
        <v>39467.56</v>
      </c>
      <c r="AM1699" s="147" t="s">
        <v>7956</v>
      </c>
      <c r="AN1699" s="147"/>
      <c r="AO1699" s="1">
        <v>0</v>
      </c>
      <c r="AP1699" s="149"/>
    </row>
    <row r="1700" spans="1:42" ht="38.25">
      <c r="A1700" s="2">
        <v>1694</v>
      </c>
      <c r="B1700" s="145">
        <v>90167</v>
      </c>
      <c r="C1700" s="146" t="s">
        <v>7957</v>
      </c>
      <c r="D1700" s="147" t="s">
        <v>570</v>
      </c>
      <c r="E1700" s="148" t="s">
        <v>7945</v>
      </c>
      <c r="F1700" s="147" t="s">
        <v>3311</v>
      </c>
      <c r="G1700" s="148"/>
      <c r="H1700" s="147" t="s">
        <v>3533</v>
      </c>
      <c r="I1700" s="147"/>
      <c r="J1700" s="147"/>
      <c r="K1700" s="147">
        <v>27612</v>
      </c>
      <c r="L1700" s="147"/>
      <c r="M1700" s="147">
        <v>0</v>
      </c>
      <c r="N1700" s="147">
        <v>27612</v>
      </c>
      <c r="O1700" s="147"/>
      <c r="P1700" s="147">
        <v>2000</v>
      </c>
      <c r="Q1700" s="147">
        <v>1000</v>
      </c>
      <c r="R1700" s="147"/>
      <c r="S1700" s="147"/>
      <c r="T1700" s="147"/>
      <c r="U1700" s="147"/>
      <c r="V1700" s="147">
        <v>0</v>
      </c>
      <c r="W1700" s="147"/>
      <c r="X1700" s="147"/>
      <c r="Y1700" s="147"/>
      <c r="Z1700" s="147">
        <f t="shared" si="26"/>
        <v>3000</v>
      </c>
      <c r="AA1700" s="147">
        <v>30612</v>
      </c>
      <c r="AB1700" s="147"/>
      <c r="AC1700" s="147"/>
      <c r="AD1700" s="147">
        <v>0</v>
      </c>
      <c r="AE1700" s="147">
        <v>0</v>
      </c>
      <c r="AF1700" s="147">
        <v>0</v>
      </c>
      <c r="AG1700" s="147">
        <v>306.12</v>
      </c>
      <c r="AH1700" s="147">
        <v>0</v>
      </c>
      <c r="AI1700" s="147">
        <v>306.12</v>
      </c>
      <c r="AJ1700" s="147">
        <v>30305.88</v>
      </c>
      <c r="AK1700" s="147"/>
      <c r="AL1700" s="147">
        <v>30305.88</v>
      </c>
      <c r="AM1700" s="147" t="s">
        <v>7958</v>
      </c>
      <c r="AN1700" s="147"/>
      <c r="AO1700" s="1">
        <v>0</v>
      </c>
      <c r="AP1700" s="149"/>
    </row>
    <row r="1701" spans="1:42" ht="38.25">
      <c r="A1701" s="2">
        <v>1695</v>
      </c>
      <c r="B1701" s="145">
        <v>5021</v>
      </c>
      <c r="C1701" s="146" t="s">
        <v>7959</v>
      </c>
      <c r="D1701" s="147" t="s">
        <v>600</v>
      </c>
      <c r="E1701" s="148" t="s">
        <v>7960</v>
      </c>
      <c r="F1701" s="147" t="s">
        <v>3311</v>
      </c>
      <c r="G1701" s="148" t="s">
        <v>1686</v>
      </c>
      <c r="H1701" s="147" t="s">
        <v>142</v>
      </c>
      <c r="I1701" s="147"/>
      <c r="J1701" s="147"/>
      <c r="K1701" s="147">
        <v>46207</v>
      </c>
      <c r="L1701" s="147">
        <v>10780</v>
      </c>
      <c r="M1701" s="147">
        <v>5698.7</v>
      </c>
      <c r="N1701" s="147">
        <v>51288.3</v>
      </c>
      <c r="O1701" s="147">
        <v>4220</v>
      </c>
      <c r="P1701" s="147">
        <v>2000</v>
      </c>
      <c r="Q1701" s="147">
        <v>1000</v>
      </c>
      <c r="R1701" s="147"/>
      <c r="S1701" s="147">
        <v>2519</v>
      </c>
      <c r="T1701" s="147"/>
      <c r="U1701" s="147"/>
      <c r="V1701" s="147"/>
      <c r="W1701" s="147"/>
      <c r="X1701" s="147"/>
      <c r="Y1701" s="147"/>
      <c r="Z1701" s="147">
        <f t="shared" si="26"/>
        <v>9739</v>
      </c>
      <c r="AA1701" s="147">
        <v>72424.7</v>
      </c>
      <c r="AB1701" s="147"/>
      <c r="AC1701" s="147">
        <v>37937.19</v>
      </c>
      <c r="AD1701" s="147">
        <v>0</v>
      </c>
      <c r="AE1701" s="147">
        <v>11397.4</v>
      </c>
      <c r="AF1701" s="147">
        <v>12000</v>
      </c>
      <c r="AG1701" s="147">
        <v>498.21</v>
      </c>
      <c r="AH1701" s="147">
        <v>14125.77</v>
      </c>
      <c r="AI1701" s="147">
        <v>38021.379999999997</v>
      </c>
      <c r="AJ1701" s="147">
        <v>34403.32</v>
      </c>
      <c r="AK1701" s="147"/>
      <c r="AL1701" s="147">
        <v>34403.32</v>
      </c>
      <c r="AM1701" s="147" t="s">
        <v>7961</v>
      </c>
      <c r="AN1701" s="147" t="s">
        <v>7962</v>
      </c>
      <c r="AO1701" s="1" t="s">
        <v>7963</v>
      </c>
      <c r="AP1701" s="149"/>
    </row>
    <row r="1702" spans="1:42" ht="38.25">
      <c r="A1702" s="2">
        <v>1696</v>
      </c>
      <c r="B1702" s="145">
        <v>5230</v>
      </c>
      <c r="C1702" s="146" t="s">
        <v>7964</v>
      </c>
      <c r="D1702" s="147" t="s">
        <v>600</v>
      </c>
      <c r="E1702" s="148" t="s">
        <v>7960</v>
      </c>
      <c r="F1702" s="147" t="s">
        <v>3311</v>
      </c>
      <c r="G1702" s="148" t="s">
        <v>1752</v>
      </c>
      <c r="H1702" s="147" t="s">
        <v>142</v>
      </c>
      <c r="I1702" s="147"/>
      <c r="J1702" s="147"/>
      <c r="K1702" s="147">
        <v>46207</v>
      </c>
      <c r="L1702" s="147">
        <v>15400</v>
      </c>
      <c r="M1702" s="147">
        <v>6160.7</v>
      </c>
      <c r="N1702" s="147">
        <v>55446.3</v>
      </c>
      <c r="O1702" s="147">
        <v>4220</v>
      </c>
      <c r="P1702" s="147">
        <v>2000</v>
      </c>
      <c r="Q1702" s="147">
        <v>1000</v>
      </c>
      <c r="R1702" s="147">
        <v>291</v>
      </c>
      <c r="S1702" s="147"/>
      <c r="T1702" s="147"/>
      <c r="U1702" s="147"/>
      <c r="V1702" s="147"/>
      <c r="W1702" s="147"/>
      <c r="X1702" s="147"/>
      <c r="Y1702" s="147"/>
      <c r="Z1702" s="147">
        <f t="shared" si="26"/>
        <v>7511</v>
      </c>
      <c r="AA1702" s="147">
        <v>75278.7</v>
      </c>
      <c r="AB1702" s="147"/>
      <c r="AC1702" s="147">
        <v>34937.800000000003</v>
      </c>
      <c r="AD1702" s="147">
        <v>0</v>
      </c>
      <c r="AE1702" s="147">
        <v>12321.4</v>
      </c>
      <c r="AF1702" s="147">
        <v>10000</v>
      </c>
      <c r="AG1702" s="147">
        <v>497.65</v>
      </c>
      <c r="AH1702" s="147">
        <v>12771.91</v>
      </c>
      <c r="AI1702" s="147">
        <v>35590.959999999999</v>
      </c>
      <c r="AJ1702" s="147">
        <v>39687.74</v>
      </c>
      <c r="AK1702" s="147"/>
      <c r="AL1702" s="147">
        <v>39687.74</v>
      </c>
      <c r="AM1702" s="147" t="s">
        <v>7965</v>
      </c>
      <c r="AN1702" s="147" t="s">
        <v>7966</v>
      </c>
      <c r="AO1702" s="1" t="s">
        <v>7967</v>
      </c>
      <c r="AP1702" s="149"/>
    </row>
    <row r="1703" spans="1:42" ht="38.25">
      <c r="A1703" s="2">
        <v>1697</v>
      </c>
      <c r="B1703" s="145">
        <v>5467</v>
      </c>
      <c r="C1703" s="146" t="s">
        <v>1294</v>
      </c>
      <c r="D1703" s="147" t="s">
        <v>600</v>
      </c>
      <c r="E1703" s="148" t="s">
        <v>7960</v>
      </c>
      <c r="F1703" s="147" t="s">
        <v>3311</v>
      </c>
      <c r="G1703" s="148" t="s">
        <v>1777</v>
      </c>
      <c r="H1703" s="147" t="s">
        <v>145</v>
      </c>
      <c r="I1703" s="147"/>
      <c r="J1703" s="147"/>
      <c r="K1703" s="147">
        <v>52774</v>
      </c>
      <c r="L1703" s="147">
        <v>15831</v>
      </c>
      <c r="M1703" s="147">
        <v>6860.5</v>
      </c>
      <c r="N1703" s="147">
        <v>61744.5</v>
      </c>
      <c r="O1703" s="147">
        <v>4620</v>
      </c>
      <c r="P1703" s="147">
        <v>2000</v>
      </c>
      <c r="Q1703" s="147">
        <v>1000</v>
      </c>
      <c r="R1703" s="147">
        <v>345</v>
      </c>
      <c r="S1703" s="147">
        <v>0</v>
      </c>
      <c r="T1703" s="147">
        <v>2400</v>
      </c>
      <c r="U1703" s="147"/>
      <c r="V1703" s="147"/>
      <c r="W1703" s="147">
        <v>6000</v>
      </c>
      <c r="X1703" s="147"/>
      <c r="Y1703" s="147"/>
      <c r="Z1703" s="147">
        <f t="shared" si="26"/>
        <v>16365</v>
      </c>
      <c r="AA1703" s="147">
        <v>91830.5</v>
      </c>
      <c r="AB1703" s="147"/>
      <c r="AC1703" s="147">
        <v>53160.44</v>
      </c>
      <c r="AD1703" s="147">
        <v>0</v>
      </c>
      <c r="AE1703" s="147">
        <v>13721</v>
      </c>
      <c r="AF1703" s="147">
        <v>10000</v>
      </c>
      <c r="AG1703" s="147">
        <v>500</v>
      </c>
      <c r="AH1703" s="147">
        <v>26230.400000000001</v>
      </c>
      <c r="AI1703" s="147">
        <v>50451.4</v>
      </c>
      <c r="AJ1703" s="147">
        <v>41379.1</v>
      </c>
      <c r="AK1703" s="147"/>
      <c r="AL1703" s="147">
        <v>41379.1</v>
      </c>
      <c r="AM1703" s="147" t="s">
        <v>7968</v>
      </c>
      <c r="AN1703" s="147" t="s">
        <v>7969</v>
      </c>
      <c r="AO1703" s="1" t="s">
        <v>7970</v>
      </c>
      <c r="AP1703" s="149"/>
    </row>
    <row r="1704" spans="1:42" ht="38.25">
      <c r="A1704" s="2">
        <v>1698</v>
      </c>
      <c r="B1704" s="145">
        <v>5506</v>
      </c>
      <c r="C1704" s="146" t="s">
        <v>7971</v>
      </c>
      <c r="D1704" s="147" t="s">
        <v>600</v>
      </c>
      <c r="E1704" s="148" t="s">
        <v>7960</v>
      </c>
      <c r="F1704" s="147" t="s">
        <v>3311</v>
      </c>
      <c r="G1704" s="148" t="s">
        <v>1752</v>
      </c>
      <c r="H1704" s="147" t="s">
        <v>142</v>
      </c>
      <c r="I1704" s="147"/>
      <c r="J1704" s="147"/>
      <c r="K1704" s="147">
        <v>46207</v>
      </c>
      <c r="L1704" s="147">
        <v>15400</v>
      </c>
      <c r="M1704" s="147">
        <v>6160.7</v>
      </c>
      <c r="N1704" s="147">
        <v>55446.3</v>
      </c>
      <c r="O1704" s="147">
        <v>4220</v>
      </c>
      <c r="P1704" s="147">
        <v>2000</v>
      </c>
      <c r="Q1704" s="147">
        <v>1000</v>
      </c>
      <c r="R1704" s="147">
        <v>291</v>
      </c>
      <c r="S1704" s="147"/>
      <c r="T1704" s="147"/>
      <c r="U1704" s="147"/>
      <c r="V1704" s="147"/>
      <c r="W1704" s="147"/>
      <c r="X1704" s="147"/>
      <c r="Y1704" s="147"/>
      <c r="Z1704" s="147">
        <f t="shared" si="26"/>
        <v>7511</v>
      </c>
      <c r="AA1704" s="147">
        <v>75278.7</v>
      </c>
      <c r="AB1704" s="147"/>
      <c r="AC1704" s="147">
        <v>48529.1</v>
      </c>
      <c r="AD1704" s="147">
        <v>0</v>
      </c>
      <c r="AE1704" s="147">
        <v>12321.4</v>
      </c>
      <c r="AF1704" s="147">
        <v>15000</v>
      </c>
      <c r="AG1704" s="147">
        <v>498.32</v>
      </c>
      <c r="AH1704" s="147">
        <v>19908.509999999998</v>
      </c>
      <c r="AI1704" s="147">
        <v>47728.23</v>
      </c>
      <c r="AJ1704" s="147">
        <v>27550.47</v>
      </c>
      <c r="AK1704" s="147"/>
      <c r="AL1704" s="147">
        <v>27550.47</v>
      </c>
      <c r="AM1704" s="147" t="s">
        <v>7972</v>
      </c>
      <c r="AN1704" s="147" t="s">
        <v>7973</v>
      </c>
      <c r="AO1704" s="1" t="s">
        <v>7974</v>
      </c>
      <c r="AP1704" s="149"/>
    </row>
    <row r="1705" spans="1:42" ht="51">
      <c r="A1705" s="2">
        <v>1699</v>
      </c>
      <c r="B1705" s="145">
        <v>5670</v>
      </c>
      <c r="C1705" s="146" t="s">
        <v>7975</v>
      </c>
      <c r="D1705" s="147" t="s">
        <v>600</v>
      </c>
      <c r="E1705" s="148" t="s">
        <v>7960</v>
      </c>
      <c r="F1705" s="147" t="s">
        <v>3311</v>
      </c>
      <c r="G1705" s="148" t="s">
        <v>1716</v>
      </c>
      <c r="H1705" s="147" t="s">
        <v>144</v>
      </c>
      <c r="I1705" s="147"/>
      <c r="J1705" s="147"/>
      <c r="K1705" s="147">
        <v>35420</v>
      </c>
      <c r="L1705" s="147">
        <v>12991</v>
      </c>
      <c r="M1705" s="147">
        <v>4841.1000000000004</v>
      </c>
      <c r="N1705" s="147">
        <v>43569.9</v>
      </c>
      <c r="O1705" s="147">
        <v>3344</v>
      </c>
      <c r="P1705" s="147">
        <v>2000</v>
      </c>
      <c r="Q1705" s="147">
        <v>1000</v>
      </c>
      <c r="R1705" s="147">
        <v>185</v>
      </c>
      <c r="S1705" s="147">
        <v>0</v>
      </c>
      <c r="T1705" s="147"/>
      <c r="U1705" s="147"/>
      <c r="V1705" s="147"/>
      <c r="W1705" s="147"/>
      <c r="X1705" s="147"/>
      <c r="Y1705" s="147"/>
      <c r="Z1705" s="147">
        <f t="shared" si="26"/>
        <v>6529</v>
      </c>
      <c r="AA1705" s="147">
        <v>59781.1</v>
      </c>
      <c r="AB1705" s="147"/>
      <c r="AC1705" s="147">
        <v>45318.13</v>
      </c>
      <c r="AD1705" s="147">
        <v>0</v>
      </c>
      <c r="AE1705" s="147">
        <v>9682.2000000000007</v>
      </c>
      <c r="AF1705" s="147">
        <v>10000</v>
      </c>
      <c r="AG1705" s="147">
        <v>450.04</v>
      </c>
      <c r="AH1705" s="147">
        <v>12801.45</v>
      </c>
      <c r="AI1705" s="147">
        <v>32933.69</v>
      </c>
      <c r="AJ1705" s="147">
        <v>26847.41</v>
      </c>
      <c r="AK1705" s="147"/>
      <c r="AL1705" s="147">
        <v>26847.41</v>
      </c>
      <c r="AM1705" s="147" t="s">
        <v>7976</v>
      </c>
      <c r="AN1705" s="147" t="s">
        <v>7977</v>
      </c>
      <c r="AO1705" s="1" t="s">
        <v>7978</v>
      </c>
      <c r="AP1705" s="149"/>
    </row>
    <row r="1706" spans="1:42" ht="38.25">
      <c r="A1706" s="2">
        <v>1700</v>
      </c>
      <c r="B1706" s="145">
        <v>6091</v>
      </c>
      <c r="C1706" s="146" t="s">
        <v>7979</v>
      </c>
      <c r="D1706" s="147" t="s">
        <v>600</v>
      </c>
      <c r="E1706" s="148" t="s">
        <v>7960</v>
      </c>
      <c r="F1706" s="147" t="s">
        <v>3311</v>
      </c>
      <c r="G1706" s="148" t="s">
        <v>1723</v>
      </c>
      <c r="H1706" s="147" t="s">
        <v>2754</v>
      </c>
      <c r="I1706" s="147"/>
      <c r="J1706" s="147"/>
      <c r="K1706" s="147">
        <v>27612</v>
      </c>
      <c r="L1706" s="147">
        <v>7360</v>
      </c>
      <c r="M1706" s="147">
        <v>3497.2</v>
      </c>
      <c r="N1706" s="147">
        <v>31474.799999999999</v>
      </c>
      <c r="O1706" s="147">
        <v>2580</v>
      </c>
      <c r="P1706" s="147">
        <v>2000</v>
      </c>
      <c r="Q1706" s="147">
        <v>1000</v>
      </c>
      <c r="R1706" s="147">
        <v>119</v>
      </c>
      <c r="S1706" s="147"/>
      <c r="T1706" s="147"/>
      <c r="U1706" s="147"/>
      <c r="V1706" s="147"/>
      <c r="W1706" s="147"/>
      <c r="X1706" s="147"/>
      <c r="Y1706" s="147"/>
      <c r="Z1706" s="147">
        <f t="shared" si="26"/>
        <v>5699</v>
      </c>
      <c r="AA1706" s="147">
        <v>44168.2</v>
      </c>
      <c r="AB1706" s="147"/>
      <c r="AC1706" s="147">
        <v>32148.49</v>
      </c>
      <c r="AD1706" s="147">
        <v>0</v>
      </c>
      <c r="AE1706" s="147">
        <v>6994.4</v>
      </c>
      <c r="AF1706" s="147">
        <v>5000</v>
      </c>
      <c r="AG1706" s="147">
        <v>470.72</v>
      </c>
      <c r="AH1706" s="147">
        <v>5060.63</v>
      </c>
      <c r="AI1706" s="147">
        <v>17525.75</v>
      </c>
      <c r="AJ1706" s="147">
        <v>26642.45</v>
      </c>
      <c r="AK1706" s="147"/>
      <c r="AL1706" s="147">
        <v>26642.45</v>
      </c>
      <c r="AM1706" s="147" t="s">
        <v>7980</v>
      </c>
      <c r="AN1706" s="147" t="s">
        <v>7981</v>
      </c>
      <c r="AO1706" s="1" t="s">
        <v>7982</v>
      </c>
      <c r="AP1706" s="149"/>
    </row>
    <row r="1707" spans="1:42" ht="38.25">
      <c r="A1707" s="2">
        <v>1701</v>
      </c>
      <c r="B1707" s="145">
        <v>6103</v>
      </c>
      <c r="C1707" s="146" t="s">
        <v>7983</v>
      </c>
      <c r="D1707" s="147" t="s">
        <v>600</v>
      </c>
      <c r="E1707" s="148" t="s">
        <v>7960</v>
      </c>
      <c r="F1707" s="147" t="s">
        <v>3311</v>
      </c>
      <c r="G1707" s="148" t="s">
        <v>1693</v>
      </c>
      <c r="H1707" s="147" t="s">
        <v>2013</v>
      </c>
      <c r="I1707" s="147"/>
      <c r="J1707" s="147"/>
      <c r="K1707" s="147">
        <v>32902</v>
      </c>
      <c r="L1707" s="147">
        <v>6582</v>
      </c>
      <c r="M1707" s="147">
        <v>3948.4</v>
      </c>
      <c r="N1707" s="147">
        <v>35535.599999999999</v>
      </c>
      <c r="O1707" s="147">
        <v>2772</v>
      </c>
      <c r="P1707" s="147">
        <v>2000</v>
      </c>
      <c r="Q1707" s="147">
        <v>1000</v>
      </c>
      <c r="R1707" s="147">
        <v>156</v>
      </c>
      <c r="S1707" s="147"/>
      <c r="T1707" s="147"/>
      <c r="U1707" s="147"/>
      <c r="V1707" s="147"/>
      <c r="W1707" s="147"/>
      <c r="X1707" s="147"/>
      <c r="Y1707" s="147"/>
      <c r="Z1707" s="147">
        <f t="shared" si="26"/>
        <v>5928</v>
      </c>
      <c r="AA1707" s="147">
        <v>49360.4</v>
      </c>
      <c r="AB1707" s="147"/>
      <c r="AC1707" s="147">
        <v>12335.92</v>
      </c>
      <c r="AD1707" s="147">
        <v>0</v>
      </c>
      <c r="AE1707" s="147">
        <v>7896.8</v>
      </c>
      <c r="AF1707" s="147">
        <v>0</v>
      </c>
      <c r="AG1707" s="147">
        <v>462.83</v>
      </c>
      <c r="AH1707" s="147">
        <v>2155.16</v>
      </c>
      <c r="AI1707" s="147">
        <v>10514.79</v>
      </c>
      <c r="AJ1707" s="147">
        <v>38845.61</v>
      </c>
      <c r="AK1707" s="147"/>
      <c r="AL1707" s="147">
        <v>38845.61</v>
      </c>
      <c r="AM1707" s="147" t="s">
        <v>7984</v>
      </c>
      <c r="AN1707" s="147" t="s">
        <v>7985</v>
      </c>
      <c r="AO1707" s="1">
        <v>0</v>
      </c>
      <c r="AP1707" s="149"/>
    </row>
    <row r="1708" spans="1:42" ht="38.25">
      <c r="A1708" s="2">
        <v>1702</v>
      </c>
      <c r="B1708" s="145">
        <v>6610</v>
      </c>
      <c r="C1708" s="146" t="s">
        <v>599</v>
      </c>
      <c r="D1708" s="147" t="s">
        <v>600</v>
      </c>
      <c r="E1708" s="148" t="s">
        <v>7960</v>
      </c>
      <c r="F1708" s="147" t="s">
        <v>3311</v>
      </c>
      <c r="G1708" s="148" t="s">
        <v>1693</v>
      </c>
      <c r="H1708" s="147" t="s">
        <v>143</v>
      </c>
      <c r="I1708" s="147"/>
      <c r="J1708" s="147"/>
      <c r="K1708" s="147">
        <v>32902</v>
      </c>
      <c r="L1708" s="147">
        <v>6582</v>
      </c>
      <c r="M1708" s="147">
        <v>3948.4</v>
      </c>
      <c r="N1708" s="147">
        <v>35535.599999999999</v>
      </c>
      <c r="O1708" s="147">
        <v>2772</v>
      </c>
      <c r="P1708" s="147">
        <v>2000</v>
      </c>
      <c r="Q1708" s="147">
        <v>1000</v>
      </c>
      <c r="R1708" s="147">
        <v>156</v>
      </c>
      <c r="S1708" s="147"/>
      <c r="T1708" s="147"/>
      <c r="U1708" s="147"/>
      <c r="V1708" s="147"/>
      <c r="W1708" s="147"/>
      <c r="X1708" s="147"/>
      <c r="Y1708" s="147"/>
      <c r="Z1708" s="147">
        <f t="shared" si="26"/>
        <v>5928</v>
      </c>
      <c r="AA1708" s="147">
        <v>49360.4</v>
      </c>
      <c r="AB1708" s="147"/>
      <c r="AC1708" s="147">
        <v>14931.11</v>
      </c>
      <c r="AD1708" s="147">
        <v>0</v>
      </c>
      <c r="AE1708" s="147">
        <v>7896.8</v>
      </c>
      <c r="AF1708" s="147">
        <v>15000</v>
      </c>
      <c r="AG1708" s="147">
        <v>429.81</v>
      </c>
      <c r="AH1708" s="147">
        <v>814.3</v>
      </c>
      <c r="AI1708" s="147">
        <v>24140.91</v>
      </c>
      <c r="AJ1708" s="147">
        <v>25219.49</v>
      </c>
      <c r="AK1708" s="147"/>
      <c r="AL1708" s="147">
        <v>25219.49</v>
      </c>
      <c r="AM1708" s="147" t="s">
        <v>7986</v>
      </c>
      <c r="AN1708" s="147" t="s">
        <v>7987</v>
      </c>
      <c r="AO1708" s="1" t="s">
        <v>7988</v>
      </c>
      <c r="AP1708" s="149"/>
    </row>
    <row r="1709" spans="1:42" ht="38.25">
      <c r="A1709" s="2">
        <v>1703</v>
      </c>
      <c r="B1709" s="145">
        <v>7319</v>
      </c>
      <c r="C1709" s="146" t="s">
        <v>790</v>
      </c>
      <c r="D1709" s="147" t="s">
        <v>600</v>
      </c>
      <c r="E1709" s="148" t="s">
        <v>7960</v>
      </c>
      <c r="F1709" s="147" t="s">
        <v>3311</v>
      </c>
      <c r="G1709" s="148" t="s">
        <v>3742</v>
      </c>
      <c r="H1709" s="147" t="s">
        <v>143</v>
      </c>
      <c r="I1709" s="147"/>
      <c r="J1709" s="147"/>
      <c r="K1709" s="147">
        <v>32902</v>
      </c>
      <c r="L1709" s="147">
        <v>1097</v>
      </c>
      <c r="M1709" s="147">
        <v>3399.9</v>
      </c>
      <c r="N1709" s="147">
        <v>30599.1</v>
      </c>
      <c r="O1709" s="147">
        <v>2772</v>
      </c>
      <c r="P1709" s="147">
        <v>2000</v>
      </c>
      <c r="Q1709" s="147">
        <v>1000</v>
      </c>
      <c r="R1709" s="147"/>
      <c r="S1709" s="147">
        <v>1348</v>
      </c>
      <c r="T1709" s="147"/>
      <c r="U1709" s="147"/>
      <c r="V1709" s="147"/>
      <c r="W1709" s="147"/>
      <c r="X1709" s="147"/>
      <c r="Y1709" s="147"/>
      <c r="Z1709" s="147">
        <f t="shared" si="26"/>
        <v>7120</v>
      </c>
      <c r="AA1709" s="147">
        <v>44518.9</v>
      </c>
      <c r="AB1709" s="147"/>
      <c r="AC1709" s="147"/>
      <c r="AD1709" s="147"/>
      <c r="AE1709" s="147">
        <v>6799.8</v>
      </c>
      <c r="AF1709" s="147">
        <v>10000</v>
      </c>
      <c r="AG1709" s="147">
        <v>284.85000000000002</v>
      </c>
      <c r="AH1709" s="147">
        <v>0</v>
      </c>
      <c r="AI1709" s="147">
        <v>17084.650000000001</v>
      </c>
      <c r="AJ1709" s="147">
        <v>27434.25</v>
      </c>
      <c r="AK1709" s="147"/>
      <c r="AL1709" s="147">
        <v>27434.25</v>
      </c>
      <c r="AM1709" s="147" t="s">
        <v>7989</v>
      </c>
      <c r="AN1709" s="147"/>
      <c r="AO1709" s="1" t="s">
        <v>7990</v>
      </c>
      <c r="AP1709" s="149"/>
    </row>
    <row r="1710" spans="1:42" ht="38.25">
      <c r="A1710" s="2">
        <v>1704</v>
      </c>
      <c r="B1710" s="145">
        <v>7551</v>
      </c>
      <c r="C1710" s="146" t="s">
        <v>7991</v>
      </c>
      <c r="D1710" s="147" t="s">
        <v>600</v>
      </c>
      <c r="E1710" s="148" t="s">
        <v>7960</v>
      </c>
      <c r="F1710" s="147" t="s">
        <v>3311</v>
      </c>
      <c r="G1710" s="148" t="s">
        <v>2989</v>
      </c>
      <c r="H1710" s="147" t="s">
        <v>144</v>
      </c>
      <c r="I1710" s="147"/>
      <c r="J1710" s="147"/>
      <c r="K1710" s="147">
        <v>35420</v>
      </c>
      <c r="L1710" s="147"/>
      <c r="M1710" s="147">
        <v>3542</v>
      </c>
      <c r="N1710" s="147">
        <v>31878</v>
      </c>
      <c r="O1710" s="147">
        <v>3344</v>
      </c>
      <c r="P1710" s="147">
        <v>2000</v>
      </c>
      <c r="Q1710" s="147">
        <v>1000</v>
      </c>
      <c r="R1710" s="147">
        <v>0</v>
      </c>
      <c r="S1710" s="147">
        <v>1604</v>
      </c>
      <c r="T1710" s="147"/>
      <c r="U1710" s="147"/>
      <c r="V1710" s="147"/>
      <c r="W1710" s="147"/>
      <c r="X1710" s="147"/>
      <c r="Y1710" s="147"/>
      <c r="Z1710" s="147">
        <f t="shared" si="26"/>
        <v>7948</v>
      </c>
      <c r="AA1710" s="147">
        <v>46910</v>
      </c>
      <c r="AB1710" s="147"/>
      <c r="AC1710" s="147"/>
      <c r="AD1710" s="147"/>
      <c r="AE1710" s="147">
        <v>7084</v>
      </c>
      <c r="AF1710" s="147">
        <v>0</v>
      </c>
      <c r="AG1710" s="147">
        <v>364.04</v>
      </c>
      <c r="AH1710" s="147">
        <v>0</v>
      </c>
      <c r="AI1710" s="147">
        <v>7448.04</v>
      </c>
      <c r="AJ1710" s="147">
        <v>39461.96</v>
      </c>
      <c r="AK1710" s="147"/>
      <c r="AL1710" s="147">
        <v>39461.96</v>
      </c>
      <c r="AM1710" s="147" t="s">
        <v>7992</v>
      </c>
      <c r="AN1710" s="147"/>
      <c r="AO1710" s="1">
        <v>0</v>
      </c>
      <c r="AP1710" s="149"/>
    </row>
    <row r="1711" spans="1:42" ht="38.25">
      <c r="A1711" s="2">
        <v>1705</v>
      </c>
      <c r="B1711" s="145">
        <v>4787</v>
      </c>
      <c r="C1711" s="146" t="s">
        <v>1370</v>
      </c>
      <c r="D1711" s="147" t="s">
        <v>785</v>
      </c>
      <c r="E1711" s="148" t="s">
        <v>7993</v>
      </c>
      <c r="F1711" s="147" t="s">
        <v>3311</v>
      </c>
      <c r="G1711" s="148" t="s">
        <v>1723</v>
      </c>
      <c r="H1711" s="147" t="s">
        <v>691</v>
      </c>
      <c r="I1711" s="147"/>
      <c r="J1711" s="147"/>
      <c r="K1711" s="147">
        <v>48737</v>
      </c>
      <c r="L1711" s="147">
        <v>13000</v>
      </c>
      <c r="M1711" s="147">
        <v>6173.7</v>
      </c>
      <c r="N1711" s="147">
        <v>55563.3</v>
      </c>
      <c r="O1711" s="147">
        <v>4420</v>
      </c>
      <c r="P1711" s="147">
        <v>2000</v>
      </c>
      <c r="Q1711" s="147">
        <v>1000</v>
      </c>
      <c r="R1711" s="147">
        <v>480</v>
      </c>
      <c r="S1711" s="147"/>
      <c r="T1711" s="147">
        <v>2250</v>
      </c>
      <c r="U1711" s="147"/>
      <c r="V1711" s="147"/>
      <c r="W1711" s="147">
        <v>5000</v>
      </c>
      <c r="X1711" s="147"/>
      <c r="Y1711" s="147"/>
      <c r="Z1711" s="147">
        <f t="shared" si="26"/>
        <v>15150</v>
      </c>
      <c r="AA1711" s="147">
        <v>83060.7</v>
      </c>
      <c r="AB1711" s="147">
        <v>974.74</v>
      </c>
      <c r="AC1711" s="147">
        <v>51351.01</v>
      </c>
      <c r="AD1711" s="147">
        <v>0</v>
      </c>
      <c r="AE1711" s="147">
        <v>12347.4</v>
      </c>
      <c r="AF1711" s="147">
        <v>8000</v>
      </c>
      <c r="AG1711" s="147">
        <v>500</v>
      </c>
      <c r="AH1711" s="147">
        <v>21877.09</v>
      </c>
      <c r="AI1711" s="147">
        <v>42724.49</v>
      </c>
      <c r="AJ1711" s="147">
        <v>40336.21</v>
      </c>
      <c r="AK1711" s="147"/>
      <c r="AL1711" s="147">
        <v>40336.21</v>
      </c>
      <c r="AM1711" s="147" t="s">
        <v>7994</v>
      </c>
      <c r="AN1711" s="147" t="s">
        <v>7995</v>
      </c>
      <c r="AO1711" s="1" t="s">
        <v>7996</v>
      </c>
      <c r="AP1711" s="149"/>
    </row>
    <row r="1712" spans="1:42" ht="38.25">
      <c r="A1712" s="2">
        <v>1706</v>
      </c>
      <c r="B1712" s="145">
        <v>6625</v>
      </c>
      <c r="C1712" s="146" t="s">
        <v>784</v>
      </c>
      <c r="D1712" s="147" t="s">
        <v>785</v>
      </c>
      <c r="E1712" s="148" t="s">
        <v>7993</v>
      </c>
      <c r="F1712" s="147" t="s">
        <v>3311</v>
      </c>
      <c r="G1712" s="148" t="s">
        <v>1693</v>
      </c>
      <c r="H1712" s="147" t="s">
        <v>143</v>
      </c>
      <c r="I1712" s="147"/>
      <c r="J1712" s="147"/>
      <c r="K1712" s="147">
        <v>32902</v>
      </c>
      <c r="L1712" s="147">
        <v>6582</v>
      </c>
      <c r="M1712" s="147">
        <v>3948.4</v>
      </c>
      <c r="N1712" s="147">
        <v>35535.599999999999</v>
      </c>
      <c r="O1712" s="147">
        <v>2772</v>
      </c>
      <c r="P1712" s="147">
        <v>2000</v>
      </c>
      <c r="Q1712" s="147">
        <v>1000</v>
      </c>
      <c r="R1712" s="147">
        <v>233</v>
      </c>
      <c r="S1712" s="147"/>
      <c r="T1712" s="147"/>
      <c r="U1712" s="147"/>
      <c r="V1712" s="147"/>
      <c r="W1712" s="147"/>
      <c r="X1712" s="147"/>
      <c r="Y1712" s="147"/>
      <c r="Z1712" s="147">
        <f t="shared" si="26"/>
        <v>6005</v>
      </c>
      <c r="AA1712" s="147">
        <v>49437.4</v>
      </c>
      <c r="AB1712" s="147"/>
      <c r="AC1712" s="147">
        <v>25466.75</v>
      </c>
      <c r="AD1712" s="147">
        <v>0</v>
      </c>
      <c r="AE1712" s="147">
        <v>7896.8</v>
      </c>
      <c r="AF1712" s="147">
        <v>5000</v>
      </c>
      <c r="AG1712" s="147">
        <v>437.69</v>
      </c>
      <c r="AH1712" s="147">
        <v>3410.36</v>
      </c>
      <c r="AI1712" s="147">
        <v>16744.849999999999</v>
      </c>
      <c r="AJ1712" s="147">
        <v>32692.55</v>
      </c>
      <c r="AK1712" s="147"/>
      <c r="AL1712" s="147">
        <v>32692.55</v>
      </c>
      <c r="AM1712" s="147" t="s">
        <v>7997</v>
      </c>
      <c r="AN1712" s="147" t="s">
        <v>7998</v>
      </c>
      <c r="AO1712" s="1" t="s">
        <v>7999</v>
      </c>
      <c r="AP1712" s="149"/>
    </row>
    <row r="1713" spans="1:42" ht="38.25">
      <c r="A1713" s="2">
        <v>1707</v>
      </c>
      <c r="B1713" s="145">
        <v>6696</v>
      </c>
      <c r="C1713" s="146" t="s">
        <v>8000</v>
      </c>
      <c r="D1713" s="147" t="s">
        <v>785</v>
      </c>
      <c r="E1713" s="148" t="s">
        <v>7993</v>
      </c>
      <c r="F1713" s="147" t="s">
        <v>3311</v>
      </c>
      <c r="G1713" s="148" t="s">
        <v>2969</v>
      </c>
      <c r="H1713" s="147" t="s">
        <v>144</v>
      </c>
      <c r="I1713" s="147"/>
      <c r="J1713" s="147"/>
      <c r="K1713" s="147">
        <v>35420</v>
      </c>
      <c r="L1713" s="147">
        <v>3543</v>
      </c>
      <c r="M1713" s="147">
        <v>3896.3</v>
      </c>
      <c r="N1713" s="147">
        <v>35066.699999999997</v>
      </c>
      <c r="O1713" s="147">
        <v>3344</v>
      </c>
      <c r="P1713" s="147">
        <v>2000</v>
      </c>
      <c r="Q1713" s="147">
        <v>1000</v>
      </c>
      <c r="R1713" s="147">
        <v>278</v>
      </c>
      <c r="S1713" s="147"/>
      <c r="T1713" s="147"/>
      <c r="U1713" s="147"/>
      <c r="V1713" s="147"/>
      <c r="W1713" s="147"/>
      <c r="X1713" s="147"/>
      <c r="Y1713" s="147"/>
      <c r="Z1713" s="147">
        <f t="shared" si="26"/>
        <v>6622</v>
      </c>
      <c r="AA1713" s="147">
        <v>49481.3</v>
      </c>
      <c r="AB1713" s="147"/>
      <c r="AC1713" s="147">
        <v>22426.720000000001</v>
      </c>
      <c r="AD1713" s="147">
        <v>0</v>
      </c>
      <c r="AE1713" s="147">
        <v>7792.6</v>
      </c>
      <c r="AF1713" s="147">
        <v>2000</v>
      </c>
      <c r="AG1713" s="147">
        <v>439.04</v>
      </c>
      <c r="AH1713" s="147">
        <v>3987.39</v>
      </c>
      <c r="AI1713" s="147">
        <v>14219.03</v>
      </c>
      <c r="AJ1713" s="147">
        <v>35262.269999999997</v>
      </c>
      <c r="AK1713" s="147"/>
      <c r="AL1713" s="147">
        <v>35262.269999999997</v>
      </c>
      <c r="AM1713" s="147" t="s">
        <v>8001</v>
      </c>
      <c r="AN1713" s="147" t="s">
        <v>8002</v>
      </c>
      <c r="AO1713" s="1" t="s">
        <v>8003</v>
      </c>
      <c r="AP1713" s="149"/>
    </row>
    <row r="1714" spans="1:42" ht="38.25">
      <c r="A1714" s="2">
        <v>1708</v>
      </c>
      <c r="B1714" s="145">
        <v>7303</v>
      </c>
      <c r="C1714" s="146" t="s">
        <v>1298</v>
      </c>
      <c r="D1714" s="147" t="s">
        <v>785</v>
      </c>
      <c r="E1714" s="148" t="s">
        <v>7993</v>
      </c>
      <c r="F1714" s="147" t="s">
        <v>3311</v>
      </c>
      <c r="G1714" s="148" t="s">
        <v>3742</v>
      </c>
      <c r="H1714" s="147" t="s">
        <v>143</v>
      </c>
      <c r="I1714" s="147"/>
      <c r="J1714" s="147"/>
      <c r="K1714" s="147">
        <v>32902</v>
      </c>
      <c r="L1714" s="147">
        <v>1097</v>
      </c>
      <c r="M1714" s="147">
        <v>3399.9</v>
      </c>
      <c r="N1714" s="147">
        <v>30599.1</v>
      </c>
      <c r="O1714" s="147">
        <v>2772</v>
      </c>
      <c r="P1714" s="147">
        <v>2000</v>
      </c>
      <c r="Q1714" s="147">
        <v>1000</v>
      </c>
      <c r="R1714" s="147">
        <v>0</v>
      </c>
      <c r="S1714" s="147">
        <v>8475</v>
      </c>
      <c r="T1714" s="147"/>
      <c r="U1714" s="147"/>
      <c r="V1714" s="147"/>
      <c r="W1714" s="147"/>
      <c r="X1714" s="147"/>
      <c r="Y1714" s="147"/>
      <c r="Z1714" s="147">
        <f t="shared" si="26"/>
        <v>14247</v>
      </c>
      <c r="AA1714" s="147">
        <v>51645.9</v>
      </c>
      <c r="AB1714" s="147"/>
      <c r="AC1714" s="147"/>
      <c r="AD1714" s="147"/>
      <c r="AE1714" s="147">
        <v>6799.8</v>
      </c>
      <c r="AF1714" s="147">
        <v>0</v>
      </c>
      <c r="AG1714" s="147">
        <v>384.39</v>
      </c>
      <c r="AH1714" s="147">
        <v>404.33</v>
      </c>
      <c r="AI1714" s="147">
        <v>7588.52</v>
      </c>
      <c r="AJ1714" s="147">
        <v>44057.38</v>
      </c>
      <c r="AK1714" s="147"/>
      <c r="AL1714" s="147">
        <v>44057.38</v>
      </c>
      <c r="AM1714" s="147" t="s">
        <v>8004</v>
      </c>
      <c r="AN1714" s="147"/>
      <c r="AO1714" s="1">
        <v>0</v>
      </c>
      <c r="AP1714" s="149"/>
    </row>
    <row r="1715" spans="1:42" ht="38.25">
      <c r="A1715" s="2">
        <v>1709</v>
      </c>
      <c r="B1715" s="145">
        <v>7452</v>
      </c>
      <c r="C1715" s="146" t="s">
        <v>1049</v>
      </c>
      <c r="D1715" s="147" t="s">
        <v>785</v>
      </c>
      <c r="E1715" s="148" t="s">
        <v>7993</v>
      </c>
      <c r="F1715" s="147" t="s">
        <v>3311</v>
      </c>
      <c r="G1715" s="148" t="s">
        <v>2989</v>
      </c>
      <c r="H1715" s="147" t="s">
        <v>144</v>
      </c>
      <c r="I1715" s="147"/>
      <c r="J1715" s="147"/>
      <c r="K1715" s="147">
        <v>35420</v>
      </c>
      <c r="L1715" s="147"/>
      <c r="M1715" s="147">
        <v>3542</v>
      </c>
      <c r="N1715" s="147">
        <v>31878</v>
      </c>
      <c r="O1715" s="147">
        <v>3344</v>
      </c>
      <c r="P1715" s="147">
        <v>2000</v>
      </c>
      <c r="Q1715" s="147">
        <v>1000</v>
      </c>
      <c r="R1715" s="147">
        <v>278</v>
      </c>
      <c r="S1715" s="147">
        <v>0</v>
      </c>
      <c r="T1715" s="147"/>
      <c r="U1715" s="147"/>
      <c r="V1715" s="147"/>
      <c r="W1715" s="147"/>
      <c r="X1715" s="147"/>
      <c r="Y1715" s="147"/>
      <c r="Z1715" s="147">
        <f t="shared" si="26"/>
        <v>6622</v>
      </c>
      <c r="AA1715" s="147">
        <v>45584</v>
      </c>
      <c r="AB1715" s="147"/>
      <c r="AC1715" s="147"/>
      <c r="AD1715" s="147"/>
      <c r="AE1715" s="147">
        <v>7084</v>
      </c>
      <c r="AF1715" s="147">
        <v>0</v>
      </c>
      <c r="AG1715" s="147">
        <v>346.5</v>
      </c>
      <c r="AH1715" s="147">
        <v>0</v>
      </c>
      <c r="AI1715" s="147">
        <v>7430.5</v>
      </c>
      <c r="AJ1715" s="147">
        <v>38153.5</v>
      </c>
      <c r="AK1715" s="147"/>
      <c r="AL1715" s="147">
        <v>38153.5</v>
      </c>
      <c r="AM1715" s="147" t="s">
        <v>8005</v>
      </c>
      <c r="AN1715" s="147"/>
      <c r="AO1715" s="1" t="s">
        <v>8006</v>
      </c>
      <c r="AP1715" s="149"/>
    </row>
    <row r="1716" spans="1:42" ht="38.25">
      <c r="A1716" s="2">
        <v>1710</v>
      </c>
      <c r="B1716" s="145">
        <v>7626</v>
      </c>
      <c r="C1716" s="146" t="s">
        <v>1050</v>
      </c>
      <c r="D1716" s="147" t="s">
        <v>785</v>
      </c>
      <c r="E1716" s="148" t="s">
        <v>7993</v>
      </c>
      <c r="F1716" s="147" t="s">
        <v>3311</v>
      </c>
      <c r="G1716" s="148" t="s">
        <v>2989</v>
      </c>
      <c r="H1716" s="147" t="s">
        <v>144</v>
      </c>
      <c r="I1716" s="147"/>
      <c r="J1716" s="147"/>
      <c r="K1716" s="147">
        <v>35420</v>
      </c>
      <c r="L1716" s="147"/>
      <c r="M1716" s="147">
        <v>3542</v>
      </c>
      <c r="N1716" s="147">
        <v>31878</v>
      </c>
      <c r="O1716" s="147">
        <v>3344</v>
      </c>
      <c r="P1716" s="147">
        <v>2000</v>
      </c>
      <c r="Q1716" s="147">
        <v>1000</v>
      </c>
      <c r="R1716" s="147"/>
      <c r="S1716" s="147">
        <v>2590</v>
      </c>
      <c r="T1716" s="147"/>
      <c r="U1716" s="147"/>
      <c r="V1716" s="147"/>
      <c r="W1716" s="147"/>
      <c r="X1716" s="147"/>
      <c r="Y1716" s="147"/>
      <c r="Z1716" s="147">
        <f t="shared" si="26"/>
        <v>8934</v>
      </c>
      <c r="AA1716" s="147">
        <v>47896</v>
      </c>
      <c r="AB1716" s="147"/>
      <c r="AC1716" s="147"/>
      <c r="AD1716" s="147"/>
      <c r="AE1716" s="147">
        <v>7084</v>
      </c>
      <c r="AF1716" s="147">
        <v>0</v>
      </c>
      <c r="AG1716" s="147">
        <v>367.31</v>
      </c>
      <c r="AH1716" s="147">
        <v>0</v>
      </c>
      <c r="AI1716" s="147">
        <v>7451.31</v>
      </c>
      <c r="AJ1716" s="147">
        <v>40444.69</v>
      </c>
      <c r="AK1716" s="147"/>
      <c r="AL1716" s="147">
        <v>40444.69</v>
      </c>
      <c r="AM1716" s="147" t="s">
        <v>8007</v>
      </c>
      <c r="AN1716" s="147"/>
      <c r="AO1716" s="1">
        <v>0</v>
      </c>
      <c r="AP1716" s="149"/>
    </row>
    <row r="1717" spans="1:42" ht="38.25">
      <c r="A1717" s="2">
        <v>1711</v>
      </c>
      <c r="B1717" s="145">
        <v>90198</v>
      </c>
      <c r="C1717" s="146" t="s">
        <v>8008</v>
      </c>
      <c r="D1717" s="147" t="s">
        <v>785</v>
      </c>
      <c r="E1717" s="148" t="s">
        <v>7993</v>
      </c>
      <c r="F1717" s="147" t="s">
        <v>3311</v>
      </c>
      <c r="G1717" s="148"/>
      <c r="H1717" s="147" t="s">
        <v>3233</v>
      </c>
      <c r="I1717" s="147"/>
      <c r="J1717" s="147"/>
      <c r="K1717" s="147">
        <v>24702</v>
      </c>
      <c r="L1717" s="147"/>
      <c r="M1717" s="147">
        <v>0</v>
      </c>
      <c r="N1717" s="147">
        <v>24702</v>
      </c>
      <c r="O1717" s="147"/>
      <c r="P1717" s="147">
        <v>2000</v>
      </c>
      <c r="Q1717" s="147">
        <v>1000</v>
      </c>
      <c r="R1717" s="147"/>
      <c r="S1717" s="147"/>
      <c r="T1717" s="147"/>
      <c r="U1717" s="147"/>
      <c r="V1717" s="147">
        <v>0</v>
      </c>
      <c r="W1717" s="147"/>
      <c r="X1717" s="147"/>
      <c r="Y1717" s="147"/>
      <c r="Z1717" s="147">
        <f t="shared" si="26"/>
        <v>3000</v>
      </c>
      <c r="AA1717" s="147">
        <v>27702</v>
      </c>
      <c r="AB1717" s="147"/>
      <c r="AC1717" s="147"/>
      <c r="AD1717" s="147">
        <v>0</v>
      </c>
      <c r="AE1717" s="147">
        <v>0</v>
      </c>
      <c r="AF1717" s="147">
        <v>0</v>
      </c>
      <c r="AG1717" s="147">
        <v>277.02</v>
      </c>
      <c r="AH1717" s="147">
        <v>0</v>
      </c>
      <c r="AI1717" s="147">
        <v>277.02</v>
      </c>
      <c r="AJ1717" s="147">
        <v>27424.98</v>
      </c>
      <c r="AK1717" s="147"/>
      <c r="AL1717" s="147">
        <v>27424.98</v>
      </c>
      <c r="AM1717" s="147" t="s">
        <v>8009</v>
      </c>
      <c r="AN1717" s="147"/>
      <c r="AO1717" s="1">
        <v>0</v>
      </c>
      <c r="AP1717" s="149"/>
    </row>
    <row r="1718" spans="1:42" ht="38.25">
      <c r="A1718" s="2">
        <v>1712</v>
      </c>
      <c r="B1718" s="145">
        <v>6314</v>
      </c>
      <c r="C1718" s="146" t="s">
        <v>1192</v>
      </c>
      <c r="D1718" s="147" t="s">
        <v>1193</v>
      </c>
      <c r="E1718" s="148" t="s">
        <v>8010</v>
      </c>
      <c r="F1718" s="147" t="s">
        <v>3311</v>
      </c>
      <c r="G1718" s="148" t="s">
        <v>2989</v>
      </c>
      <c r="H1718" s="147" t="s">
        <v>142</v>
      </c>
      <c r="I1718" s="147"/>
      <c r="J1718" s="147"/>
      <c r="K1718" s="147">
        <v>46207</v>
      </c>
      <c r="L1718" s="147"/>
      <c r="M1718" s="147">
        <v>4620.7</v>
      </c>
      <c r="N1718" s="147">
        <v>41586.300000000003</v>
      </c>
      <c r="O1718" s="147">
        <v>4220</v>
      </c>
      <c r="P1718" s="147">
        <v>2000</v>
      </c>
      <c r="Q1718" s="147">
        <v>1000</v>
      </c>
      <c r="R1718" s="147">
        <v>0</v>
      </c>
      <c r="S1718" s="147">
        <v>6978</v>
      </c>
      <c r="T1718" s="147">
        <v>2100</v>
      </c>
      <c r="U1718" s="147"/>
      <c r="V1718" s="147"/>
      <c r="W1718" s="147">
        <v>4000</v>
      </c>
      <c r="X1718" s="147"/>
      <c r="Y1718" s="147"/>
      <c r="Z1718" s="147">
        <f t="shared" si="26"/>
        <v>20298</v>
      </c>
      <c r="AA1718" s="147">
        <v>71125.7</v>
      </c>
      <c r="AB1718" s="147">
        <v>924.14</v>
      </c>
      <c r="AC1718" s="147">
        <v>13777.56</v>
      </c>
      <c r="AD1718" s="147">
        <v>0</v>
      </c>
      <c r="AE1718" s="147">
        <v>9241.4</v>
      </c>
      <c r="AF1718" s="147">
        <v>10000</v>
      </c>
      <c r="AG1718" s="147">
        <v>445.79</v>
      </c>
      <c r="AH1718" s="147">
        <v>4004.31</v>
      </c>
      <c r="AI1718" s="147">
        <v>23691.5</v>
      </c>
      <c r="AJ1718" s="147">
        <v>47434.2</v>
      </c>
      <c r="AK1718" s="147"/>
      <c r="AL1718" s="147">
        <v>47434.2</v>
      </c>
      <c r="AM1718" s="147" t="s">
        <v>8011</v>
      </c>
      <c r="AN1718" s="147" t="s">
        <v>8012</v>
      </c>
      <c r="AO1718" s="1" t="s">
        <v>8013</v>
      </c>
      <c r="AP1718" s="149"/>
    </row>
    <row r="1719" spans="1:42" ht="38.25">
      <c r="A1719" s="2">
        <v>1713</v>
      </c>
      <c r="B1719" s="145">
        <v>6954</v>
      </c>
      <c r="C1719" s="146" t="s">
        <v>8014</v>
      </c>
      <c r="D1719" s="147" t="s">
        <v>1193</v>
      </c>
      <c r="E1719" s="148" t="s">
        <v>8010</v>
      </c>
      <c r="F1719" s="147" t="s">
        <v>3311</v>
      </c>
      <c r="G1719" s="148" t="s">
        <v>3083</v>
      </c>
      <c r="H1719" s="147" t="s">
        <v>144</v>
      </c>
      <c r="I1719" s="147"/>
      <c r="J1719" s="147"/>
      <c r="K1719" s="147">
        <v>35420</v>
      </c>
      <c r="L1719" s="147">
        <v>2362</v>
      </c>
      <c r="M1719" s="147">
        <v>3778.2</v>
      </c>
      <c r="N1719" s="147">
        <v>34003.800000000003</v>
      </c>
      <c r="O1719" s="147">
        <v>3344</v>
      </c>
      <c r="P1719" s="147">
        <v>2000</v>
      </c>
      <c r="Q1719" s="147">
        <v>1000</v>
      </c>
      <c r="R1719" s="147"/>
      <c r="S1719" s="147">
        <v>4442</v>
      </c>
      <c r="T1719" s="147"/>
      <c r="U1719" s="147"/>
      <c r="V1719" s="147"/>
      <c r="W1719" s="147"/>
      <c r="X1719" s="147"/>
      <c r="Y1719" s="147"/>
      <c r="Z1719" s="147">
        <f t="shared" si="26"/>
        <v>10786</v>
      </c>
      <c r="AA1719" s="147">
        <v>52346.2</v>
      </c>
      <c r="AB1719" s="147"/>
      <c r="AC1719" s="147">
        <v>12404.13</v>
      </c>
      <c r="AD1719" s="147">
        <v>0</v>
      </c>
      <c r="AE1719" s="147">
        <v>7556.4</v>
      </c>
      <c r="AF1719" s="147">
        <v>5000</v>
      </c>
      <c r="AG1719" s="147">
        <v>573.66999999999996</v>
      </c>
      <c r="AH1719" s="147">
        <v>1796.85</v>
      </c>
      <c r="AI1719" s="147">
        <v>14926.92</v>
      </c>
      <c r="AJ1719" s="147">
        <v>37419.279999999999</v>
      </c>
      <c r="AK1719" s="147"/>
      <c r="AL1719" s="147">
        <v>37419.279999999999</v>
      </c>
      <c r="AM1719" s="147" t="s">
        <v>8015</v>
      </c>
      <c r="AN1719" s="147" t="s">
        <v>8016</v>
      </c>
      <c r="AO1719" s="1" t="s">
        <v>8017</v>
      </c>
      <c r="AP1719" s="149"/>
    </row>
    <row r="1720" spans="1:42" ht="38.25">
      <c r="A1720" s="2">
        <v>1714</v>
      </c>
      <c r="B1720" s="145">
        <v>7274</v>
      </c>
      <c r="C1720" s="146" t="s">
        <v>8018</v>
      </c>
      <c r="D1720" s="147" t="s">
        <v>1193</v>
      </c>
      <c r="E1720" s="148" t="s">
        <v>8010</v>
      </c>
      <c r="F1720" s="147" t="s">
        <v>3311</v>
      </c>
      <c r="G1720" s="148" t="s">
        <v>3742</v>
      </c>
      <c r="H1720" s="147" t="s">
        <v>143</v>
      </c>
      <c r="I1720" s="147"/>
      <c r="J1720" s="147"/>
      <c r="K1720" s="147">
        <v>32902</v>
      </c>
      <c r="L1720" s="147">
        <v>1097</v>
      </c>
      <c r="M1720" s="147">
        <v>3399.9</v>
      </c>
      <c r="N1720" s="147">
        <v>30599.1</v>
      </c>
      <c r="O1720" s="147">
        <v>2772</v>
      </c>
      <c r="P1720" s="147">
        <v>2000</v>
      </c>
      <c r="Q1720" s="147">
        <v>1000</v>
      </c>
      <c r="R1720" s="147"/>
      <c r="S1720" s="147">
        <v>3733</v>
      </c>
      <c r="T1720" s="147"/>
      <c r="U1720" s="147"/>
      <c r="V1720" s="147"/>
      <c r="W1720" s="147"/>
      <c r="X1720" s="147"/>
      <c r="Y1720" s="147"/>
      <c r="Z1720" s="147">
        <f t="shared" si="26"/>
        <v>9505</v>
      </c>
      <c r="AA1720" s="147">
        <v>46903.9</v>
      </c>
      <c r="AB1720" s="147"/>
      <c r="AC1720" s="147"/>
      <c r="AD1720" s="147"/>
      <c r="AE1720" s="147">
        <v>6799.8</v>
      </c>
      <c r="AF1720" s="147">
        <v>7000</v>
      </c>
      <c r="AG1720" s="147">
        <v>356.19</v>
      </c>
      <c r="AH1720" s="147">
        <v>0</v>
      </c>
      <c r="AI1720" s="147">
        <v>14155.99</v>
      </c>
      <c r="AJ1720" s="147">
        <v>32747.91</v>
      </c>
      <c r="AK1720" s="147"/>
      <c r="AL1720" s="147">
        <v>32747.91</v>
      </c>
      <c r="AM1720" s="147" t="s">
        <v>8019</v>
      </c>
      <c r="AN1720" s="147"/>
      <c r="AO1720" s="1" t="s">
        <v>8020</v>
      </c>
      <c r="AP1720" s="149"/>
    </row>
    <row r="1721" spans="1:42" ht="38.25">
      <c r="A1721" s="2">
        <v>1715</v>
      </c>
      <c r="B1721" s="145">
        <v>7487</v>
      </c>
      <c r="C1721" s="146" t="s">
        <v>8021</v>
      </c>
      <c r="D1721" s="147" t="s">
        <v>1193</v>
      </c>
      <c r="E1721" s="148" t="s">
        <v>8010</v>
      </c>
      <c r="F1721" s="147" t="s">
        <v>3311</v>
      </c>
      <c r="G1721" s="148" t="s">
        <v>2989</v>
      </c>
      <c r="H1721" s="147" t="s">
        <v>144</v>
      </c>
      <c r="I1721" s="147"/>
      <c r="J1721" s="147"/>
      <c r="K1721" s="147">
        <v>35420</v>
      </c>
      <c r="L1721" s="147"/>
      <c r="M1721" s="147">
        <v>3542</v>
      </c>
      <c r="N1721" s="147">
        <v>31878</v>
      </c>
      <c r="O1721" s="147">
        <v>3344</v>
      </c>
      <c r="P1721" s="147">
        <v>2000</v>
      </c>
      <c r="Q1721" s="147">
        <v>1000</v>
      </c>
      <c r="R1721" s="147"/>
      <c r="S1721" s="147">
        <v>4442</v>
      </c>
      <c r="T1721" s="147"/>
      <c r="U1721" s="147"/>
      <c r="V1721" s="147"/>
      <c r="W1721" s="147"/>
      <c r="X1721" s="147"/>
      <c r="Y1721" s="147"/>
      <c r="Z1721" s="147">
        <f t="shared" si="26"/>
        <v>10786</v>
      </c>
      <c r="AA1721" s="147">
        <v>49748</v>
      </c>
      <c r="AB1721" s="147"/>
      <c r="AC1721" s="147"/>
      <c r="AD1721" s="147"/>
      <c r="AE1721" s="147">
        <v>7084</v>
      </c>
      <c r="AF1721" s="147">
        <v>10000</v>
      </c>
      <c r="AG1721" s="147">
        <v>331.66</v>
      </c>
      <c r="AH1721" s="147">
        <v>0</v>
      </c>
      <c r="AI1721" s="147">
        <v>17415.66</v>
      </c>
      <c r="AJ1721" s="147">
        <v>32332.34</v>
      </c>
      <c r="AK1721" s="147"/>
      <c r="AL1721" s="147">
        <v>32332.34</v>
      </c>
      <c r="AM1721" s="147" t="s">
        <v>8022</v>
      </c>
      <c r="AN1721" s="147"/>
      <c r="AO1721" s="1" t="s">
        <v>8023</v>
      </c>
      <c r="AP1721" s="149"/>
    </row>
    <row r="1722" spans="1:42" ht="38.25">
      <c r="A1722" s="2">
        <v>1716</v>
      </c>
      <c r="B1722" s="145">
        <v>4799</v>
      </c>
      <c r="C1722" s="146" t="s">
        <v>1297</v>
      </c>
      <c r="D1722" s="147" t="s">
        <v>797</v>
      </c>
      <c r="E1722" s="148" t="s">
        <v>8024</v>
      </c>
      <c r="F1722" s="147" t="s">
        <v>3311</v>
      </c>
      <c r="G1722" s="148" t="s">
        <v>1716</v>
      </c>
      <c r="H1722" s="147" t="s">
        <v>142</v>
      </c>
      <c r="I1722" s="147"/>
      <c r="J1722" s="147"/>
      <c r="K1722" s="147">
        <v>46207</v>
      </c>
      <c r="L1722" s="147">
        <v>16940</v>
      </c>
      <c r="M1722" s="147">
        <v>6314.7</v>
      </c>
      <c r="N1722" s="147">
        <v>56832.3</v>
      </c>
      <c r="O1722" s="147">
        <v>4220</v>
      </c>
      <c r="P1722" s="147">
        <v>2000</v>
      </c>
      <c r="Q1722" s="147">
        <v>1000</v>
      </c>
      <c r="R1722" s="147">
        <v>509</v>
      </c>
      <c r="S1722" s="147"/>
      <c r="T1722" s="147">
        <v>2250</v>
      </c>
      <c r="U1722" s="147"/>
      <c r="V1722" s="147"/>
      <c r="W1722" s="147">
        <v>5000</v>
      </c>
      <c r="X1722" s="147"/>
      <c r="Y1722" s="147"/>
      <c r="Z1722" s="147">
        <f t="shared" si="26"/>
        <v>14979</v>
      </c>
      <c r="AA1722" s="147">
        <v>84440.7</v>
      </c>
      <c r="AB1722" s="147"/>
      <c r="AC1722" s="147">
        <v>48686.13</v>
      </c>
      <c r="AD1722" s="147">
        <v>0</v>
      </c>
      <c r="AE1722" s="147">
        <v>12629.4</v>
      </c>
      <c r="AF1722" s="147">
        <v>2000</v>
      </c>
      <c r="AG1722" s="147">
        <v>500</v>
      </c>
      <c r="AH1722" s="147">
        <v>21186.3</v>
      </c>
      <c r="AI1722" s="147">
        <v>36315.699999999997</v>
      </c>
      <c r="AJ1722" s="147">
        <v>48125</v>
      </c>
      <c r="AK1722" s="147"/>
      <c r="AL1722" s="147">
        <v>48125</v>
      </c>
      <c r="AM1722" s="147" t="s">
        <v>8025</v>
      </c>
      <c r="AN1722" s="147" t="s">
        <v>8026</v>
      </c>
      <c r="AO1722" s="1" t="s">
        <v>8027</v>
      </c>
      <c r="AP1722" s="149"/>
    </row>
    <row r="1723" spans="1:42" ht="38.25">
      <c r="A1723" s="2">
        <v>1717</v>
      </c>
      <c r="B1723" s="145">
        <v>4995</v>
      </c>
      <c r="C1723" s="146" t="s">
        <v>8028</v>
      </c>
      <c r="D1723" s="147" t="s">
        <v>797</v>
      </c>
      <c r="E1723" s="148" t="s">
        <v>8024</v>
      </c>
      <c r="F1723" s="147" t="s">
        <v>3311</v>
      </c>
      <c r="G1723" s="148" t="s">
        <v>1752</v>
      </c>
      <c r="H1723" s="147" t="s">
        <v>142</v>
      </c>
      <c r="I1723" s="147"/>
      <c r="J1723" s="147"/>
      <c r="K1723" s="147">
        <v>46207</v>
      </c>
      <c r="L1723" s="147">
        <v>15400</v>
      </c>
      <c r="M1723" s="147">
        <v>6160.7</v>
      </c>
      <c r="N1723" s="147">
        <v>55446.3</v>
      </c>
      <c r="O1723" s="147">
        <v>4220</v>
      </c>
      <c r="P1723" s="147">
        <v>2000</v>
      </c>
      <c r="Q1723" s="147">
        <v>1000</v>
      </c>
      <c r="R1723" s="147">
        <v>509</v>
      </c>
      <c r="S1723" s="147"/>
      <c r="T1723" s="147"/>
      <c r="U1723" s="147"/>
      <c r="V1723" s="147"/>
      <c r="W1723" s="147"/>
      <c r="X1723" s="147"/>
      <c r="Y1723" s="147"/>
      <c r="Z1723" s="147">
        <f t="shared" si="26"/>
        <v>7729</v>
      </c>
      <c r="AA1723" s="147">
        <v>75496.7</v>
      </c>
      <c r="AB1723" s="147"/>
      <c r="AC1723" s="147">
        <v>35980.54</v>
      </c>
      <c r="AD1723" s="147">
        <v>0</v>
      </c>
      <c r="AE1723" s="147">
        <v>12321.4</v>
      </c>
      <c r="AF1723" s="147">
        <v>5000</v>
      </c>
      <c r="AG1723" s="147">
        <v>494.56</v>
      </c>
      <c r="AH1723" s="147">
        <v>13351.82</v>
      </c>
      <c r="AI1723" s="147">
        <v>31167.78</v>
      </c>
      <c r="AJ1723" s="147">
        <v>44328.92</v>
      </c>
      <c r="AK1723" s="147"/>
      <c r="AL1723" s="147">
        <v>44328.92</v>
      </c>
      <c r="AM1723" s="147" t="s">
        <v>8029</v>
      </c>
      <c r="AN1723" s="147" t="s">
        <v>8030</v>
      </c>
      <c r="AO1723" s="1" t="s">
        <v>8031</v>
      </c>
      <c r="AP1723" s="149"/>
    </row>
    <row r="1724" spans="1:42" ht="38.25">
      <c r="A1724" s="2">
        <v>1718</v>
      </c>
      <c r="B1724" s="145">
        <v>5307</v>
      </c>
      <c r="C1724" s="146" t="s">
        <v>796</v>
      </c>
      <c r="D1724" s="147" t="s">
        <v>797</v>
      </c>
      <c r="E1724" s="148" t="s">
        <v>8024</v>
      </c>
      <c r="F1724" s="147" t="s">
        <v>3311</v>
      </c>
      <c r="G1724" s="148" t="s">
        <v>1777</v>
      </c>
      <c r="H1724" s="147" t="s">
        <v>142</v>
      </c>
      <c r="I1724" s="147"/>
      <c r="J1724" s="147"/>
      <c r="K1724" s="147">
        <v>46207</v>
      </c>
      <c r="L1724" s="147">
        <v>13860</v>
      </c>
      <c r="M1724" s="147">
        <v>6006.7</v>
      </c>
      <c r="N1724" s="147">
        <v>54060.3</v>
      </c>
      <c r="O1724" s="147">
        <v>4220</v>
      </c>
      <c r="P1724" s="147">
        <v>2000</v>
      </c>
      <c r="Q1724" s="147">
        <v>1000</v>
      </c>
      <c r="R1724" s="147">
        <v>509</v>
      </c>
      <c r="S1724" s="147"/>
      <c r="T1724" s="147"/>
      <c r="U1724" s="147"/>
      <c r="V1724" s="147"/>
      <c r="W1724" s="147"/>
      <c r="X1724" s="147"/>
      <c r="Y1724" s="147"/>
      <c r="Z1724" s="147">
        <f t="shared" si="26"/>
        <v>7729</v>
      </c>
      <c r="AA1724" s="147">
        <v>73802.7</v>
      </c>
      <c r="AB1724" s="147"/>
      <c r="AC1724" s="147">
        <v>47590.8</v>
      </c>
      <c r="AD1724" s="147">
        <v>0</v>
      </c>
      <c r="AE1724" s="147">
        <v>12013.4</v>
      </c>
      <c r="AF1724" s="147">
        <v>10000</v>
      </c>
      <c r="AG1724" s="147">
        <v>498.4</v>
      </c>
      <c r="AH1724" s="147">
        <v>18674.71</v>
      </c>
      <c r="AI1724" s="147">
        <v>41186.51</v>
      </c>
      <c r="AJ1724" s="147">
        <v>32616.19</v>
      </c>
      <c r="AK1724" s="147"/>
      <c r="AL1724" s="147">
        <v>32616.19</v>
      </c>
      <c r="AM1724" s="147" t="s">
        <v>8032</v>
      </c>
      <c r="AN1724" s="147" t="s">
        <v>8033</v>
      </c>
      <c r="AO1724" s="1" t="s">
        <v>8034</v>
      </c>
      <c r="AP1724" s="149"/>
    </row>
    <row r="1725" spans="1:42" ht="38.25">
      <c r="A1725" s="2">
        <v>1719</v>
      </c>
      <c r="B1725" s="145">
        <v>5725</v>
      </c>
      <c r="C1725" s="146" t="s">
        <v>1387</v>
      </c>
      <c r="D1725" s="147" t="s">
        <v>797</v>
      </c>
      <c r="E1725" s="148" t="s">
        <v>8024</v>
      </c>
      <c r="F1725" s="147" t="s">
        <v>3311</v>
      </c>
      <c r="G1725" s="148" t="s">
        <v>1716</v>
      </c>
      <c r="H1725" s="147" t="s">
        <v>144</v>
      </c>
      <c r="I1725" s="147"/>
      <c r="J1725" s="147"/>
      <c r="K1725" s="147">
        <v>35420</v>
      </c>
      <c r="L1725" s="147">
        <v>12991</v>
      </c>
      <c r="M1725" s="147">
        <v>4841.1000000000004</v>
      </c>
      <c r="N1725" s="147">
        <v>43569.9</v>
      </c>
      <c r="O1725" s="147">
        <v>3344</v>
      </c>
      <c r="P1725" s="147">
        <v>2000</v>
      </c>
      <c r="Q1725" s="147">
        <v>1000</v>
      </c>
      <c r="R1725" s="147"/>
      <c r="S1725" s="147">
        <v>3454</v>
      </c>
      <c r="T1725" s="147"/>
      <c r="U1725" s="147"/>
      <c r="V1725" s="147"/>
      <c r="W1725" s="147"/>
      <c r="X1725" s="147"/>
      <c r="Y1725" s="147"/>
      <c r="Z1725" s="147">
        <f t="shared" si="26"/>
        <v>9798</v>
      </c>
      <c r="AA1725" s="147">
        <v>63050.1</v>
      </c>
      <c r="AB1725" s="147"/>
      <c r="AC1725" s="147">
        <v>39500.699999999997</v>
      </c>
      <c r="AD1725" s="147">
        <v>0</v>
      </c>
      <c r="AE1725" s="147">
        <v>9682.2000000000007</v>
      </c>
      <c r="AF1725" s="147">
        <v>10000</v>
      </c>
      <c r="AG1725" s="147">
        <v>442.97</v>
      </c>
      <c r="AH1725" s="147">
        <v>11875.28</v>
      </c>
      <c r="AI1725" s="147">
        <v>32000.45</v>
      </c>
      <c r="AJ1725" s="147">
        <v>31049.65</v>
      </c>
      <c r="AK1725" s="147"/>
      <c r="AL1725" s="147">
        <v>31049.65</v>
      </c>
      <c r="AM1725" s="147" t="s">
        <v>8035</v>
      </c>
      <c r="AN1725" s="147" t="s">
        <v>8036</v>
      </c>
      <c r="AO1725" s="1" t="s">
        <v>8037</v>
      </c>
      <c r="AP1725" s="149"/>
    </row>
    <row r="1726" spans="1:42" ht="38.25">
      <c r="A1726" s="2">
        <v>1720</v>
      </c>
      <c r="B1726" s="145">
        <v>7329</v>
      </c>
      <c r="C1726" s="146" t="s">
        <v>1159</v>
      </c>
      <c r="D1726" s="147" t="s">
        <v>797</v>
      </c>
      <c r="E1726" s="148" t="s">
        <v>8024</v>
      </c>
      <c r="F1726" s="147" t="s">
        <v>3311</v>
      </c>
      <c r="G1726" s="148" t="s">
        <v>2989</v>
      </c>
      <c r="H1726" s="147" t="s">
        <v>144</v>
      </c>
      <c r="I1726" s="147"/>
      <c r="J1726" s="147"/>
      <c r="K1726" s="147">
        <v>35420</v>
      </c>
      <c r="L1726" s="147">
        <v>0</v>
      </c>
      <c r="M1726" s="147">
        <v>3542</v>
      </c>
      <c r="N1726" s="147">
        <v>31878</v>
      </c>
      <c r="O1726" s="147">
        <v>3344</v>
      </c>
      <c r="P1726" s="147">
        <v>2000</v>
      </c>
      <c r="Q1726" s="147">
        <v>1000</v>
      </c>
      <c r="R1726" s="147">
        <v>0</v>
      </c>
      <c r="S1726" s="147">
        <v>6908</v>
      </c>
      <c r="T1726" s="147"/>
      <c r="U1726" s="147"/>
      <c r="V1726" s="147"/>
      <c r="W1726" s="147"/>
      <c r="X1726" s="147"/>
      <c r="Y1726" s="147"/>
      <c r="Z1726" s="147">
        <f t="shared" si="26"/>
        <v>13252</v>
      </c>
      <c r="AA1726" s="147">
        <v>52214</v>
      </c>
      <c r="AB1726" s="147"/>
      <c r="AC1726" s="147"/>
      <c r="AD1726" s="147"/>
      <c r="AE1726" s="147">
        <v>7084</v>
      </c>
      <c r="AF1726" s="147">
        <v>5000</v>
      </c>
      <c r="AG1726" s="147">
        <v>371.04</v>
      </c>
      <c r="AH1726" s="147">
        <v>428.13</v>
      </c>
      <c r="AI1726" s="147">
        <v>12883.17</v>
      </c>
      <c r="AJ1726" s="147">
        <v>39330.83</v>
      </c>
      <c r="AK1726" s="147"/>
      <c r="AL1726" s="147">
        <v>39330.83</v>
      </c>
      <c r="AM1726" s="147" t="s">
        <v>8038</v>
      </c>
      <c r="AN1726" s="147"/>
      <c r="AO1726" s="1" t="s">
        <v>8039</v>
      </c>
      <c r="AP1726" s="149"/>
    </row>
    <row r="1727" spans="1:42" ht="38.25">
      <c r="A1727" s="2">
        <v>1721</v>
      </c>
      <c r="B1727" s="145">
        <v>90195</v>
      </c>
      <c r="C1727" s="146" t="s">
        <v>8040</v>
      </c>
      <c r="D1727" s="147" t="s">
        <v>797</v>
      </c>
      <c r="E1727" s="148" t="s">
        <v>8024</v>
      </c>
      <c r="F1727" s="147" t="s">
        <v>3311</v>
      </c>
      <c r="G1727" s="148"/>
      <c r="H1727" s="147" t="s">
        <v>3233</v>
      </c>
      <c r="I1727" s="147"/>
      <c r="J1727" s="147"/>
      <c r="K1727" s="147">
        <v>24702</v>
      </c>
      <c r="L1727" s="147"/>
      <c r="M1727" s="147">
        <v>0</v>
      </c>
      <c r="N1727" s="147">
        <v>24702</v>
      </c>
      <c r="O1727" s="147"/>
      <c r="P1727" s="147">
        <v>2000</v>
      </c>
      <c r="Q1727" s="147">
        <v>1000</v>
      </c>
      <c r="R1727" s="147"/>
      <c r="S1727" s="147"/>
      <c r="T1727" s="147"/>
      <c r="U1727" s="147"/>
      <c r="V1727" s="147">
        <v>0</v>
      </c>
      <c r="W1727" s="147"/>
      <c r="X1727" s="147"/>
      <c r="Y1727" s="147"/>
      <c r="Z1727" s="147">
        <f t="shared" si="26"/>
        <v>3000</v>
      </c>
      <c r="AA1727" s="147">
        <v>27702</v>
      </c>
      <c r="AB1727" s="147"/>
      <c r="AC1727" s="147"/>
      <c r="AD1727" s="147">
        <v>0</v>
      </c>
      <c r="AE1727" s="147">
        <v>0</v>
      </c>
      <c r="AF1727" s="147">
        <v>0</v>
      </c>
      <c r="AG1727" s="147">
        <v>268.68</v>
      </c>
      <c r="AH1727" s="147">
        <v>0</v>
      </c>
      <c r="AI1727" s="147">
        <v>268.68</v>
      </c>
      <c r="AJ1727" s="147">
        <v>27433.32</v>
      </c>
      <c r="AK1727" s="147"/>
      <c r="AL1727" s="147">
        <v>27433.32</v>
      </c>
      <c r="AM1727" s="147" t="s">
        <v>8041</v>
      </c>
      <c r="AN1727" s="147"/>
      <c r="AO1727" s="1">
        <v>0</v>
      </c>
      <c r="AP1727" s="149"/>
    </row>
    <row r="1728" spans="1:42" ht="38.25">
      <c r="A1728" s="2">
        <v>1722</v>
      </c>
      <c r="B1728" s="145">
        <v>90196</v>
      </c>
      <c r="C1728" s="146" t="s">
        <v>8042</v>
      </c>
      <c r="D1728" s="147" t="s">
        <v>797</v>
      </c>
      <c r="E1728" s="148" t="s">
        <v>8024</v>
      </c>
      <c r="F1728" s="147" t="s">
        <v>3311</v>
      </c>
      <c r="G1728" s="148"/>
      <c r="H1728" s="147" t="s">
        <v>3233</v>
      </c>
      <c r="I1728" s="147"/>
      <c r="J1728" s="147"/>
      <c r="K1728" s="147">
        <v>24702</v>
      </c>
      <c r="L1728" s="147"/>
      <c r="M1728" s="147">
        <v>0</v>
      </c>
      <c r="N1728" s="147">
        <v>24702</v>
      </c>
      <c r="O1728" s="147"/>
      <c r="P1728" s="147">
        <v>2000</v>
      </c>
      <c r="Q1728" s="147">
        <v>1000</v>
      </c>
      <c r="R1728" s="147"/>
      <c r="S1728" s="147"/>
      <c r="T1728" s="147"/>
      <c r="U1728" s="147"/>
      <c r="V1728" s="147">
        <v>0</v>
      </c>
      <c r="W1728" s="147"/>
      <c r="X1728" s="147"/>
      <c r="Y1728" s="147"/>
      <c r="Z1728" s="147">
        <f t="shared" si="26"/>
        <v>3000</v>
      </c>
      <c r="AA1728" s="147">
        <v>27702</v>
      </c>
      <c r="AB1728" s="147"/>
      <c r="AC1728" s="147"/>
      <c r="AD1728" s="147">
        <v>0</v>
      </c>
      <c r="AE1728" s="147">
        <v>0</v>
      </c>
      <c r="AF1728" s="147">
        <v>0</v>
      </c>
      <c r="AG1728" s="147">
        <v>268.68</v>
      </c>
      <c r="AH1728" s="147">
        <v>0</v>
      </c>
      <c r="AI1728" s="147">
        <v>268.68</v>
      </c>
      <c r="AJ1728" s="147">
        <v>27433.32</v>
      </c>
      <c r="AK1728" s="147"/>
      <c r="AL1728" s="147">
        <v>27433.32</v>
      </c>
      <c r="AM1728" s="147" t="s">
        <v>8043</v>
      </c>
      <c r="AN1728" s="147"/>
      <c r="AO1728" s="1">
        <v>0</v>
      </c>
      <c r="AP1728" s="149"/>
    </row>
    <row r="1729" spans="1:42" ht="38.25">
      <c r="A1729" s="2">
        <v>1723</v>
      </c>
      <c r="B1729" s="145">
        <v>5790</v>
      </c>
      <c r="C1729" s="146" t="s">
        <v>8044</v>
      </c>
      <c r="D1729" s="147" t="s">
        <v>1052</v>
      </c>
      <c r="E1729" s="148" t="s">
        <v>8045</v>
      </c>
      <c r="F1729" s="147" t="s">
        <v>3311</v>
      </c>
      <c r="G1729" s="148" t="s">
        <v>1716</v>
      </c>
      <c r="H1729" s="147" t="s">
        <v>144</v>
      </c>
      <c r="I1729" s="147"/>
      <c r="J1729" s="147"/>
      <c r="K1729" s="147">
        <v>35420</v>
      </c>
      <c r="L1729" s="147">
        <v>12991</v>
      </c>
      <c r="M1729" s="147">
        <v>4841.1000000000004</v>
      </c>
      <c r="N1729" s="147">
        <v>43569.9</v>
      </c>
      <c r="O1729" s="147">
        <v>3344</v>
      </c>
      <c r="P1729" s="147">
        <v>2000</v>
      </c>
      <c r="Q1729" s="147">
        <v>1000</v>
      </c>
      <c r="R1729" s="147">
        <v>324</v>
      </c>
      <c r="S1729" s="147"/>
      <c r="T1729" s="147"/>
      <c r="U1729" s="147"/>
      <c r="V1729" s="147"/>
      <c r="W1729" s="147"/>
      <c r="X1729" s="147"/>
      <c r="Y1729" s="147"/>
      <c r="Z1729" s="147">
        <f t="shared" si="26"/>
        <v>6668</v>
      </c>
      <c r="AA1729" s="147">
        <v>59920.1</v>
      </c>
      <c r="AB1729" s="147"/>
      <c r="AC1729" s="147">
        <v>30804.47</v>
      </c>
      <c r="AD1729" s="147">
        <v>0</v>
      </c>
      <c r="AE1729" s="147">
        <v>9682.2000000000007</v>
      </c>
      <c r="AF1729" s="147">
        <v>10000</v>
      </c>
      <c r="AG1729" s="147">
        <v>407.85</v>
      </c>
      <c r="AH1729" s="147">
        <v>6966.99</v>
      </c>
      <c r="AI1729" s="147">
        <v>27057.040000000001</v>
      </c>
      <c r="AJ1729" s="147">
        <v>32863.06</v>
      </c>
      <c r="AK1729" s="147"/>
      <c r="AL1729" s="147">
        <v>32863.06</v>
      </c>
      <c r="AM1729" s="147" t="s">
        <v>8046</v>
      </c>
      <c r="AN1729" s="147" t="s">
        <v>8047</v>
      </c>
      <c r="AO1729" s="1" t="s">
        <v>8048</v>
      </c>
      <c r="AP1729" s="149"/>
    </row>
    <row r="1730" spans="1:42" ht="38.25">
      <c r="A1730" s="2">
        <v>1724</v>
      </c>
      <c r="B1730" s="145">
        <v>6140</v>
      </c>
      <c r="C1730" s="146" t="s">
        <v>1372</v>
      </c>
      <c r="D1730" s="147" t="s">
        <v>1052</v>
      </c>
      <c r="E1730" s="148" t="s">
        <v>8045</v>
      </c>
      <c r="F1730" s="147" t="s">
        <v>3311</v>
      </c>
      <c r="G1730" s="148" t="s">
        <v>2181</v>
      </c>
      <c r="H1730" s="147" t="s">
        <v>691</v>
      </c>
      <c r="I1730" s="147"/>
      <c r="J1730" s="147"/>
      <c r="K1730" s="147">
        <v>48737</v>
      </c>
      <c r="L1730" s="147">
        <v>8125</v>
      </c>
      <c r="M1730" s="147">
        <v>5686.2</v>
      </c>
      <c r="N1730" s="147">
        <v>51175.8</v>
      </c>
      <c r="O1730" s="147">
        <v>4420</v>
      </c>
      <c r="P1730" s="147">
        <v>2000</v>
      </c>
      <c r="Q1730" s="147">
        <v>1000</v>
      </c>
      <c r="R1730" s="147">
        <v>555</v>
      </c>
      <c r="S1730" s="147">
        <v>0</v>
      </c>
      <c r="T1730" s="147">
        <v>2100</v>
      </c>
      <c r="U1730" s="147"/>
      <c r="V1730" s="147"/>
      <c r="W1730" s="147">
        <v>4000</v>
      </c>
      <c r="X1730" s="147"/>
      <c r="Y1730" s="147"/>
      <c r="Z1730" s="147">
        <f t="shared" si="26"/>
        <v>14075</v>
      </c>
      <c r="AA1730" s="147">
        <v>76623.199999999997</v>
      </c>
      <c r="AB1730" s="147">
        <v>974.74</v>
      </c>
      <c r="AC1730" s="147">
        <v>32721.79</v>
      </c>
      <c r="AD1730" s="147">
        <v>0</v>
      </c>
      <c r="AE1730" s="147">
        <v>11372.4</v>
      </c>
      <c r="AF1730" s="147">
        <v>13000</v>
      </c>
      <c r="AG1730" s="147">
        <v>455.47</v>
      </c>
      <c r="AH1730" s="147">
        <v>12336.77</v>
      </c>
      <c r="AI1730" s="147">
        <v>37164.639999999999</v>
      </c>
      <c r="AJ1730" s="147">
        <v>39458.559999999998</v>
      </c>
      <c r="AK1730" s="147"/>
      <c r="AL1730" s="147">
        <v>39458.559999999998</v>
      </c>
      <c r="AM1730" s="147" t="s">
        <v>8049</v>
      </c>
      <c r="AN1730" s="147" t="s">
        <v>8050</v>
      </c>
      <c r="AO1730" s="1" t="s">
        <v>8051</v>
      </c>
      <c r="AP1730" s="149"/>
    </row>
    <row r="1731" spans="1:42" ht="38.25">
      <c r="A1731" s="2">
        <v>1725</v>
      </c>
      <c r="B1731" s="145">
        <v>6848</v>
      </c>
      <c r="C1731" s="146" t="s">
        <v>8052</v>
      </c>
      <c r="D1731" s="147" t="s">
        <v>1052</v>
      </c>
      <c r="E1731" s="148" t="s">
        <v>8045</v>
      </c>
      <c r="F1731" s="147" t="s">
        <v>3311</v>
      </c>
      <c r="G1731" s="148" t="s">
        <v>2821</v>
      </c>
      <c r="H1731" s="147" t="s">
        <v>144</v>
      </c>
      <c r="I1731" s="147"/>
      <c r="J1731" s="147"/>
      <c r="K1731" s="147">
        <v>35420</v>
      </c>
      <c r="L1731" s="147">
        <v>4724</v>
      </c>
      <c r="M1731" s="147">
        <v>4014.4</v>
      </c>
      <c r="N1731" s="147">
        <v>36129.599999999999</v>
      </c>
      <c r="O1731" s="147">
        <v>3344</v>
      </c>
      <c r="P1731" s="147">
        <v>2000</v>
      </c>
      <c r="Q1731" s="147">
        <v>1000</v>
      </c>
      <c r="R1731" s="147"/>
      <c r="S1731" s="147">
        <v>3454</v>
      </c>
      <c r="T1731" s="147"/>
      <c r="U1731" s="147"/>
      <c r="V1731" s="147"/>
      <c r="W1731" s="147"/>
      <c r="X1731" s="147"/>
      <c r="Y1731" s="147"/>
      <c r="Z1731" s="147">
        <f t="shared" si="26"/>
        <v>9798</v>
      </c>
      <c r="AA1731" s="147">
        <v>53956.4</v>
      </c>
      <c r="AB1731" s="147"/>
      <c r="AC1731" s="147">
        <v>21079.56</v>
      </c>
      <c r="AD1731" s="147">
        <v>0</v>
      </c>
      <c r="AE1731" s="147">
        <v>8028.8</v>
      </c>
      <c r="AF1731" s="147">
        <v>5000</v>
      </c>
      <c r="AG1731" s="147">
        <v>437.68</v>
      </c>
      <c r="AH1731" s="147">
        <v>3165.58</v>
      </c>
      <c r="AI1731" s="147">
        <v>16632.060000000001</v>
      </c>
      <c r="AJ1731" s="147">
        <v>37324.339999999997</v>
      </c>
      <c r="AK1731" s="147"/>
      <c r="AL1731" s="147">
        <v>37324.339999999997</v>
      </c>
      <c r="AM1731" s="147" t="s">
        <v>8053</v>
      </c>
      <c r="AN1731" s="147" t="s">
        <v>8054</v>
      </c>
      <c r="AO1731" s="1" t="s">
        <v>8055</v>
      </c>
      <c r="AP1731" s="149"/>
    </row>
    <row r="1732" spans="1:42" ht="38.25">
      <c r="A1732" s="2">
        <v>1726</v>
      </c>
      <c r="B1732" s="145">
        <v>7540</v>
      </c>
      <c r="C1732" s="146" t="s">
        <v>1051</v>
      </c>
      <c r="D1732" s="147" t="s">
        <v>1052</v>
      </c>
      <c r="E1732" s="148" t="s">
        <v>8045</v>
      </c>
      <c r="F1732" s="147" t="s">
        <v>3311</v>
      </c>
      <c r="G1732" s="148" t="s">
        <v>2989</v>
      </c>
      <c r="H1732" s="147" t="s">
        <v>144</v>
      </c>
      <c r="I1732" s="147"/>
      <c r="J1732" s="147"/>
      <c r="K1732" s="147">
        <v>35420</v>
      </c>
      <c r="L1732" s="147"/>
      <c r="M1732" s="147">
        <v>3542</v>
      </c>
      <c r="N1732" s="147">
        <v>31878</v>
      </c>
      <c r="O1732" s="147">
        <v>3344</v>
      </c>
      <c r="P1732" s="147">
        <v>2000</v>
      </c>
      <c r="Q1732" s="147">
        <v>1000</v>
      </c>
      <c r="R1732" s="147">
        <v>0</v>
      </c>
      <c r="S1732" s="147">
        <v>3454</v>
      </c>
      <c r="T1732" s="147"/>
      <c r="U1732" s="147"/>
      <c r="V1732" s="147"/>
      <c r="W1732" s="147"/>
      <c r="X1732" s="147"/>
      <c r="Y1732" s="147"/>
      <c r="Z1732" s="147">
        <f t="shared" si="26"/>
        <v>9798</v>
      </c>
      <c r="AA1732" s="147">
        <v>48760</v>
      </c>
      <c r="AB1732" s="147"/>
      <c r="AC1732" s="147"/>
      <c r="AD1732" s="147"/>
      <c r="AE1732" s="147">
        <v>7084</v>
      </c>
      <c r="AF1732" s="147">
        <v>0</v>
      </c>
      <c r="AG1732" s="147">
        <v>370.57</v>
      </c>
      <c r="AH1732" s="147">
        <v>0</v>
      </c>
      <c r="AI1732" s="147">
        <v>7454.57</v>
      </c>
      <c r="AJ1732" s="147">
        <v>41305.43</v>
      </c>
      <c r="AK1732" s="147"/>
      <c r="AL1732" s="147">
        <v>41305.43</v>
      </c>
      <c r="AM1732" s="147" t="s">
        <v>8056</v>
      </c>
      <c r="AN1732" s="147"/>
      <c r="AO1732" s="1">
        <v>0</v>
      </c>
      <c r="AP1732" s="149"/>
    </row>
    <row r="1733" spans="1:42" ht="38.25">
      <c r="A1733" s="2">
        <v>1727</v>
      </c>
      <c r="B1733" s="145">
        <v>5135</v>
      </c>
      <c r="C1733" s="146" t="s">
        <v>1304</v>
      </c>
      <c r="D1733" s="147" t="s">
        <v>794</v>
      </c>
      <c r="E1733" s="148" t="s">
        <v>8057</v>
      </c>
      <c r="F1733" s="147" t="s">
        <v>3311</v>
      </c>
      <c r="G1733" s="148" t="s">
        <v>1777</v>
      </c>
      <c r="H1733" s="147" t="s">
        <v>145</v>
      </c>
      <c r="I1733" s="147"/>
      <c r="J1733" s="147"/>
      <c r="K1733" s="147">
        <v>52774</v>
      </c>
      <c r="L1733" s="147">
        <v>15831</v>
      </c>
      <c r="M1733" s="147">
        <v>6860.5</v>
      </c>
      <c r="N1733" s="147">
        <v>61744.5</v>
      </c>
      <c r="O1733" s="147">
        <v>4620</v>
      </c>
      <c r="P1733" s="147">
        <v>2000</v>
      </c>
      <c r="Q1733" s="147">
        <v>1000</v>
      </c>
      <c r="R1733" s="147">
        <v>603</v>
      </c>
      <c r="S1733" s="147"/>
      <c r="T1733" s="147">
        <v>2400</v>
      </c>
      <c r="U1733" s="147"/>
      <c r="V1733" s="147"/>
      <c r="W1733" s="147">
        <v>6000</v>
      </c>
      <c r="X1733" s="147"/>
      <c r="Y1733" s="147"/>
      <c r="Z1733" s="147">
        <f t="shared" si="26"/>
        <v>16623</v>
      </c>
      <c r="AA1733" s="147">
        <v>92088.5</v>
      </c>
      <c r="AB1733" s="147"/>
      <c r="AC1733" s="147">
        <v>46135.43</v>
      </c>
      <c r="AD1733" s="147">
        <v>0</v>
      </c>
      <c r="AE1733" s="147">
        <v>13721</v>
      </c>
      <c r="AF1733" s="147">
        <v>10000</v>
      </c>
      <c r="AG1733" s="147">
        <v>500</v>
      </c>
      <c r="AH1733" s="147">
        <v>23402.92</v>
      </c>
      <c r="AI1733" s="147">
        <v>47623.92</v>
      </c>
      <c r="AJ1733" s="147">
        <v>44464.58</v>
      </c>
      <c r="AK1733" s="147"/>
      <c r="AL1733" s="147">
        <v>44464.58</v>
      </c>
      <c r="AM1733" s="147" t="s">
        <v>8058</v>
      </c>
      <c r="AN1733" s="147" t="s">
        <v>8059</v>
      </c>
      <c r="AO1733" s="1" t="s">
        <v>8060</v>
      </c>
      <c r="AP1733" s="149"/>
    </row>
    <row r="1734" spans="1:42" ht="38.25">
      <c r="A1734" s="2">
        <v>1728</v>
      </c>
      <c r="B1734" s="145">
        <v>5521</v>
      </c>
      <c r="C1734" s="146" t="s">
        <v>8061</v>
      </c>
      <c r="D1734" s="147" t="s">
        <v>794</v>
      </c>
      <c r="E1734" s="148" t="s">
        <v>8057</v>
      </c>
      <c r="F1734" s="147" t="s">
        <v>3311</v>
      </c>
      <c r="G1734" s="148" t="s">
        <v>1723</v>
      </c>
      <c r="H1734" s="147" t="s">
        <v>691</v>
      </c>
      <c r="I1734" s="147"/>
      <c r="J1734" s="147"/>
      <c r="K1734" s="147">
        <v>48737</v>
      </c>
      <c r="L1734" s="147">
        <v>13000</v>
      </c>
      <c r="M1734" s="147">
        <v>6173.7</v>
      </c>
      <c r="N1734" s="147">
        <v>55563.3</v>
      </c>
      <c r="O1734" s="147">
        <v>4420</v>
      </c>
      <c r="P1734" s="147">
        <v>2000</v>
      </c>
      <c r="Q1734" s="147">
        <v>1000</v>
      </c>
      <c r="R1734" s="147">
        <v>555</v>
      </c>
      <c r="S1734" s="147"/>
      <c r="T1734" s="147"/>
      <c r="U1734" s="147"/>
      <c r="V1734" s="147"/>
      <c r="W1734" s="147"/>
      <c r="X1734" s="147"/>
      <c r="Y1734" s="147"/>
      <c r="Z1734" s="147">
        <f t="shared" si="26"/>
        <v>7975</v>
      </c>
      <c r="AA1734" s="147">
        <v>75885.7</v>
      </c>
      <c r="AB1734" s="147"/>
      <c r="AC1734" s="147">
        <v>20053.599999999999</v>
      </c>
      <c r="AD1734" s="147">
        <v>0</v>
      </c>
      <c r="AE1734" s="147">
        <v>12347.4</v>
      </c>
      <c r="AF1734" s="147">
        <v>10000</v>
      </c>
      <c r="AG1734" s="147">
        <v>499.06</v>
      </c>
      <c r="AH1734" s="147">
        <v>7466.06</v>
      </c>
      <c r="AI1734" s="147">
        <v>30312.52</v>
      </c>
      <c r="AJ1734" s="147">
        <v>45573.18</v>
      </c>
      <c r="AK1734" s="147"/>
      <c r="AL1734" s="147">
        <v>45573.18</v>
      </c>
      <c r="AM1734" s="147" t="s">
        <v>8062</v>
      </c>
      <c r="AN1734" s="147" t="s">
        <v>8063</v>
      </c>
      <c r="AO1734" s="1" t="s">
        <v>8064</v>
      </c>
      <c r="AP1734" s="149"/>
    </row>
    <row r="1735" spans="1:42" ht="38.25">
      <c r="A1735" s="2">
        <v>1729</v>
      </c>
      <c r="B1735" s="145">
        <v>6702</v>
      </c>
      <c r="C1735" s="146" t="s">
        <v>793</v>
      </c>
      <c r="D1735" s="147" t="s">
        <v>794</v>
      </c>
      <c r="E1735" s="148" t="s">
        <v>8057</v>
      </c>
      <c r="F1735" s="147" t="s">
        <v>3311</v>
      </c>
      <c r="G1735" s="148" t="s">
        <v>1693</v>
      </c>
      <c r="H1735" s="147" t="s">
        <v>143</v>
      </c>
      <c r="I1735" s="147"/>
      <c r="J1735" s="147"/>
      <c r="K1735" s="147">
        <v>32902</v>
      </c>
      <c r="L1735" s="147">
        <v>6582</v>
      </c>
      <c r="M1735" s="147">
        <v>3948.4</v>
      </c>
      <c r="N1735" s="147">
        <v>35535.599999999999</v>
      </c>
      <c r="O1735" s="147">
        <v>2772</v>
      </c>
      <c r="P1735" s="147">
        <v>2000</v>
      </c>
      <c r="Q1735" s="147">
        <v>1000</v>
      </c>
      <c r="R1735" s="147"/>
      <c r="S1735" s="147">
        <v>2902</v>
      </c>
      <c r="T1735" s="147"/>
      <c r="U1735" s="147"/>
      <c r="V1735" s="147"/>
      <c r="W1735" s="147"/>
      <c r="X1735" s="147"/>
      <c r="Y1735" s="147"/>
      <c r="Z1735" s="147">
        <f t="shared" ref="Z1735:Z1798" si="27">SUM(O1735:Y1735)</f>
        <v>8674</v>
      </c>
      <c r="AA1735" s="147">
        <v>52106.400000000001</v>
      </c>
      <c r="AB1735" s="147"/>
      <c r="AC1735" s="147">
        <v>14685.72</v>
      </c>
      <c r="AD1735" s="147">
        <v>0</v>
      </c>
      <c r="AE1735" s="147">
        <v>7896.8</v>
      </c>
      <c r="AF1735" s="147">
        <v>10000</v>
      </c>
      <c r="AG1735" s="147">
        <v>412.03</v>
      </c>
      <c r="AH1735" s="147">
        <v>2031.62</v>
      </c>
      <c r="AI1735" s="147">
        <v>20340.45</v>
      </c>
      <c r="AJ1735" s="147">
        <v>31765.95</v>
      </c>
      <c r="AK1735" s="147"/>
      <c r="AL1735" s="147">
        <v>31765.95</v>
      </c>
      <c r="AM1735" s="147" t="s">
        <v>8065</v>
      </c>
      <c r="AN1735" s="147" t="s">
        <v>8066</v>
      </c>
      <c r="AO1735" s="1" t="s">
        <v>8067</v>
      </c>
      <c r="AP1735" s="149"/>
    </row>
    <row r="1736" spans="1:42" ht="38.25">
      <c r="A1736" s="2">
        <v>1730</v>
      </c>
      <c r="B1736" s="145">
        <v>6847</v>
      </c>
      <c r="C1736" s="146" t="s">
        <v>642</v>
      </c>
      <c r="D1736" s="147" t="s">
        <v>794</v>
      </c>
      <c r="E1736" s="148" t="s">
        <v>8057</v>
      </c>
      <c r="F1736" s="147" t="s">
        <v>3311</v>
      </c>
      <c r="G1736" s="148" t="s">
        <v>2821</v>
      </c>
      <c r="H1736" s="147" t="s">
        <v>144</v>
      </c>
      <c r="I1736" s="147"/>
      <c r="J1736" s="147"/>
      <c r="K1736" s="147">
        <v>35420</v>
      </c>
      <c r="L1736" s="147">
        <v>4724</v>
      </c>
      <c r="M1736" s="147">
        <v>4014.4</v>
      </c>
      <c r="N1736" s="147">
        <v>36129.599999999999</v>
      </c>
      <c r="O1736" s="147">
        <v>3344</v>
      </c>
      <c r="P1736" s="147">
        <v>2000</v>
      </c>
      <c r="Q1736" s="147">
        <v>1000</v>
      </c>
      <c r="R1736" s="147">
        <v>324</v>
      </c>
      <c r="S1736" s="147"/>
      <c r="T1736" s="147"/>
      <c r="U1736" s="147"/>
      <c r="V1736" s="147"/>
      <c r="W1736" s="147"/>
      <c r="X1736" s="147"/>
      <c r="Y1736" s="147"/>
      <c r="Z1736" s="147">
        <f t="shared" si="27"/>
        <v>6668</v>
      </c>
      <c r="AA1736" s="147">
        <v>50826.400000000001</v>
      </c>
      <c r="AB1736" s="147"/>
      <c r="AC1736" s="147">
        <v>10424.19</v>
      </c>
      <c r="AD1736" s="147">
        <v>0</v>
      </c>
      <c r="AE1736" s="147">
        <v>8028.8</v>
      </c>
      <c r="AF1736" s="147">
        <v>15000</v>
      </c>
      <c r="AG1736" s="147">
        <v>396.18</v>
      </c>
      <c r="AH1736" s="147">
        <v>597.67999999999995</v>
      </c>
      <c r="AI1736" s="147">
        <v>24022.66</v>
      </c>
      <c r="AJ1736" s="147">
        <v>26803.74</v>
      </c>
      <c r="AK1736" s="147"/>
      <c r="AL1736" s="147">
        <v>26803.74</v>
      </c>
      <c r="AM1736" s="147" t="s">
        <v>8068</v>
      </c>
      <c r="AN1736" s="147" t="s">
        <v>8069</v>
      </c>
      <c r="AO1736" s="1" t="s">
        <v>8070</v>
      </c>
      <c r="AP1736" s="149"/>
    </row>
    <row r="1737" spans="1:42" ht="38.25">
      <c r="A1737" s="2">
        <v>1731</v>
      </c>
      <c r="B1737" s="145">
        <v>7046</v>
      </c>
      <c r="C1737" s="146" t="s">
        <v>1305</v>
      </c>
      <c r="D1737" s="147" t="s">
        <v>794</v>
      </c>
      <c r="E1737" s="148" t="s">
        <v>8057</v>
      </c>
      <c r="F1737" s="147" t="s">
        <v>3311</v>
      </c>
      <c r="G1737" s="148" t="s">
        <v>2821</v>
      </c>
      <c r="H1737" s="147" t="s">
        <v>143</v>
      </c>
      <c r="I1737" s="147"/>
      <c r="J1737" s="147"/>
      <c r="K1737" s="147">
        <v>32902</v>
      </c>
      <c r="L1737" s="147">
        <v>4388</v>
      </c>
      <c r="M1737" s="147">
        <v>3729</v>
      </c>
      <c r="N1737" s="147">
        <v>33561</v>
      </c>
      <c r="O1737" s="147">
        <v>2772</v>
      </c>
      <c r="P1737" s="147">
        <v>2000</v>
      </c>
      <c r="Q1737" s="147">
        <v>1000</v>
      </c>
      <c r="R1737" s="147">
        <v>272</v>
      </c>
      <c r="S1737" s="147"/>
      <c r="T1737" s="147"/>
      <c r="U1737" s="147"/>
      <c r="V1737" s="147"/>
      <c r="W1737" s="147"/>
      <c r="X1737" s="147"/>
      <c r="Y1737" s="147"/>
      <c r="Z1737" s="147">
        <f t="shared" si="27"/>
        <v>6044</v>
      </c>
      <c r="AA1737" s="147">
        <v>47063</v>
      </c>
      <c r="AB1737" s="147"/>
      <c r="AC1737" s="147">
        <v>9461.5300000000007</v>
      </c>
      <c r="AD1737" s="147">
        <v>0</v>
      </c>
      <c r="AE1737" s="147">
        <v>7458</v>
      </c>
      <c r="AF1737" s="147">
        <v>5000</v>
      </c>
      <c r="AG1737" s="147">
        <v>426.91</v>
      </c>
      <c r="AH1737" s="147">
        <v>542.4</v>
      </c>
      <c r="AI1737" s="147">
        <v>13427.31</v>
      </c>
      <c r="AJ1737" s="147">
        <v>33635.69</v>
      </c>
      <c r="AK1737" s="147"/>
      <c r="AL1737" s="147">
        <v>33635.69</v>
      </c>
      <c r="AM1737" s="147" t="s">
        <v>8071</v>
      </c>
      <c r="AN1737" s="147" t="s">
        <v>8072</v>
      </c>
      <c r="AO1737" s="1" t="s">
        <v>8073</v>
      </c>
      <c r="AP1737" s="149"/>
    </row>
    <row r="1738" spans="1:42" ht="38.25">
      <c r="A1738" s="2">
        <v>1732</v>
      </c>
      <c r="B1738" s="145">
        <v>90186</v>
      </c>
      <c r="C1738" s="146" t="s">
        <v>8074</v>
      </c>
      <c r="D1738" s="147" t="s">
        <v>794</v>
      </c>
      <c r="E1738" s="148" t="s">
        <v>8057</v>
      </c>
      <c r="F1738" s="147" t="s">
        <v>3311</v>
      </c>
      <c r="G1738" s="148"/>
      <c r="H1738" s="147" t="s">
        <v>3233</v>
      </c>
      <c r="I1738" s="147"/>
      <c r="J1738" s="147"/>
      <c r="K1738" s="147">
        <v>24702</v>
      </c>
      <c r="L1738" s="147"/>
      <c r="M1738" s="147">
        <v>0</v>
      </c>
      <c r="N1738" s="147">
        <v>24702</v>
      </c>
      <c r="O1738" s="147"/>
      <c r="P1738" s="147">
        <v>2000</v>
      </c>
      <c r="Q1738" s="147">
        <v>1000</v>
      </c>
      <c r="R1738" s="147"/>
      <c r="S1738" s="147"/>
      <c r="T1738" s="147"/>
      <c r="U1738" s="147"/>
      <c r="V1738" s="147">
        <v>0</v>
      </c>
      <c r="W1738" s="147"/>
      <c r="X1738" s="147"/>
      <c r="Y1738" s="147"/>
      <c r="Z1738" s="147">
        <f t="shared" si="27"/>
        <v>3000</v>
      </c>
      <c r="AA1738" s="147">
        <v>27702</v>
      </c>
      <c r="AB1738" s="147"/>
      <c r="AC1738" s="147"/>
      <c r="AD1738" s="147">
        <v>0</v>
      </c>
      <c r="AE1738" s="147">
        <v>0</v>
      </c>
      <c r="AF1738" s="147">
        <v>0</v>
      </c>
      <c r="AG1738" s="147">
        <v>268.68</v>
      </c>
      <c r="AH1738" s="147">
        <v>0</v>
      </c>
      <c r="AI1738" s="147">
        <v>268.68</v>
      </c>
      <c r="AJ1738" s="147">
        <v>27433.32</v>
      </c>
      <c r="AK1738" s="147"/>
      <c r="AL1738" s="147">
        <v>27433.32</v>
      </c>
      <c r="AM1738" s="147" t="s">
        <v>8075</v>
      </c>
      <c r="AN1738" s="147"/>
      <c r="AO1738" s="1">
        <v>0</v>
      </c>
      <c r="AP1738" s="149"/>
    </row>
    <row r="1739" spans="1:42" ht="38.25">
      <c r="A1739" s="2">
        <v>1733</v>
      </c>
      <c r="B1739" s="145">
        <v>5490</v>
      </c>
      <c r="C1739" s="146" t="s">
        <v>1301</v>
      </c>
      <c r="D1739" s="147" t="s">
        <v>1302</v>
      </c>
      <c r="E1739" s="148" t="s">
        <v>8076</v>
      </c>
      <c r="F1739" s="147" t="s">
        <v>3311</v>
      </c>
      <c r="G1739" s="148" t="s">
        <v>1752</v>
      </c>
      <c r="H1739" s="147" t="s">
        <v>142</v>
      </c>
      <c r="I1739" s="147"/>
      <c r="J1739" s="147"/>
      <c r="K1739" s="147">
        <v>46207</v>
      </c>
      <c r="L1739" s="147">
        <v>15400</v>
      </c>
      <c r="M1739" s="147">
        <v>6160.7</v>
      </c>
      <c r="N1739" s="147">
        <v>55446.3</v>
      </c>
      <c r="O1739" s="147">
        <v>4220</v>
      </c>
      <c r="P1739" s="147">
        <v>2000</v>
      </c>
      <c r="Q1739" s="147">
        <v>1000</v>
      </c>
      <c r="R1739" s="147"/>
      <c r="S1739" s="147">
        <v>5427</v>
      </c>
      <c r="T1739" s="147">
        <v>2100</v>
      </c>
      <c r="U1739" s="147"/>
      <c r="V1739" s="147"/>
      <c r="W1739" s="147">
        <v>4000</v>
      </c>
      <c r="X1739" s="147"/>
      <c r="Y1739" s="147"/>
      <c r="Z1739" s="147">
        <f t="shared" si="27"/>
        <v>18747</v>
      </c>
      <c r="AA1739" s="147">
        <v>86514.7</v>
      </c>
      <c r="AB1739" s="147">
        <v>924.14</v>
      </c>
      <c r="AC1739" s="147">
        <v>52400.77</v>
      </c>
      <c r="AD1739" s="147">
        <v>0</v>
      </c>
      <c r="AE1739" s="147">
        <v>12321.4</v>
      </c>
      <c r="AF1739" s="147">
        <v>15000</v>
      </c>
      <c r="AG1739" s="147">
        <v>500</v>
      </c>
      <c r="AH1739" s="147">
        <v>21836.38</v>
      </c>
      <c r="AI1739" s="147">
        <v>49657.78</v>
      </c>
      <c r="AJ1739" s="147">
        <v>36856.92</v>
      </c>
      <c r="AK1739" s="147"/>
      <c r="AL1739" s="147">
        <v>36856.92</v>
      </c>
      <c r="AM1739" s="147" t="s">
        <v>8077</v>
      </c>
      <c r="AN1739" s="147" t="s">
        <v>8078</v>
      </c>
      <c r="AO1739" s="1" t="s">
        <v>8079</v>
      </c>
      <c r="AP1739" s="149"/>
    </row>
    <row r="1740" spans="1:42" ht="38.25">
      <c r="A1740" s="2">
        <v>1734</v>
      </c>
      <c r="B1740" s="145">
        <v>6633</v>
      </c>
      <c r="C1740" s="146" t="s">
        <v>1311</v>
      </c>
      <c r="D1740" s="147" t="s">
        <v>1302</v>
      </c>
      <c r="E1740" s="148" t="s">
        <v>8076</v>
      </c>
      <c r="F1740" s="147" t="s">
        <v>3311</v>
      </c>
      <c r="G1740" s="148" t="s">
        <v>2969</v>
      </c>
      <c r="H1740" s="147" t="s">
        <v>144</v>
      </c>
      <c r="I1740" s="147"/>
      <c r="J1740" s="147"/>
      <c r="K1740" s="147">
        <v>35420</v>
      </c>
      <c r="L1740" s="147">
        <v>3543</v>
      </c>
      <c r="M1740" s="147">
        <v>3896.3</v>
      </c>
      <c r="N1740" s="147">
        <v>35066.699999999997</v>
      </c>
      <c r="O1740" s="147">
        <v>3344</v>
      </c>
      <c r="P1740" s="147">
        <v>2000</v>
      </c>
      <c r="Q1740" s="147">
        <v>1000</v>
      </c>
      <c r="R1740" s="147">
        <v>0</v>
      </c>
      <c r="S1740" s="147">
        <v>3454</v>
      </c>
      <c r="T1740" s="147"/>
      <c r="U1740" s="147"/>
      <c r="V1740" s="147"/>
      <c r="W1740" s="147"/>
      <c r="X1740" s="147"/>
      <c r="Y1740" s="147"/>
      <c r="Z1740" s="147">
        <f t="shared" si="27"/>
        <v>9798</v>
      </c>
      <c r="AA1740" s="147">
        <v>52657.3</v>
      </c>
      <c r="AB1740" s="147"/>
      <c r="AC1740" s="147">
        <v>14476.83</v>
      </c>
      <c r="AD1740" s="147">
        <v>0</v>
      </c>
      <c r="AE1740" s="147">
        <v>7792.6</v>
      </c>
      <c r="AF1740" s="147">
        <v>5000</v>
      </c>
      <c r="AG1740" s="147">
        <v>440.03</v>
      </c>
      <c r="AH1740" s="147">
        <v>2933.97</v>
      </c>
      <c r="AI1740" s="147">
        <v>16166.6</v>
      </c>
      <c r="AJ1740" s="147">
        <v>36490.699999999997</v>
      </c>
      <c r="AK1740" s="147"/>
      <c r="AL1740" s="147">
        <v>36490.699999999997</v>
      </c>
      <c r="AM1740" s="147" t="s">
        <v>8080</v>
      </c>
      <c r="AN1740" s="147" t="s">
        <v>8081</v>
      </c>
      <c r="AO1740" s="1" t="s">
        <v>8082</v>
      </c>
      <c r="AP1740" s="149"/>
    </row>
    <row r="1741" spans="1:42" ht="38.25">
      <c r="A1741" s="2">
        <v>1735</v>
      </c>
      <c r="B1741" s="145">
        <v>6944</v>
      </c>
      <c r="C1741" s="146" t="s">
        <v>7442</v>
      </c>
      <c r="D1741" s="147" t="s">
        <v>1302</v>
      </c>
      <c r="E1741" s="148" t="s">
        <v>8076</v>
      </c>
      <c r="F1741" s="147" t="s">
        <v>3311</v>
      </c>
      <c r="G1741" s="148" t="s">
        <v>2821</v>
      </c>
      <c r="H1741" s="147" t="s">
        <v>143</v>
      </c>
      <c r="I1741" s="147"/>
      <c r="J1741" s="147"/>
      <c r="K1741" s="147">
        <v>32902</v>
      </c>
      <c r="L1741" s="147">
        <v>4388</v>
      </c>
      <c r="M1741" s="147">
        <v>3729</v>
      </c>
      <c r="N1741" s="147">
        <v>33561</v>
      </c>
      <c r="O1741" s="147">
        <v>2772</v>
      </c>
      <c r="P1741" s="147">
        <v>2000</v>
      </c>
      <c r="Q1741" s="147">
        <v>1000</v>
      </c>
      <c r="R1741" s="147"/>
      <c r="S1741" s="147">
        <v>2902</v>
      </c>
      <c r="T1741" s="147"/>
      <c r="U1741" s="147"/>
      <c r="V1741" s="147"/>
      <c r="W1741" s="147"/>
      <c r="X1741" s="147"/>
      <c r="Y1741" s="147"/>
      <c r="Z1741" s="147">
        <f t="shared" si="27"/>
        <v>8674</v>
      </c>
      <c r="AA1741" s="147">
        <v>49693</v>
      </c>
      <c r="AB1741" s="147"/>
      <c r="AC1741" s="147">
        <v>4052.28</v>
      </c>
      <c r="AD1741" s="147">
        <v>0</v>
      </c>
      <c r="AE1741" s="147">
        <v>7458</v>
      </c>
      <c r="AF1741" s="147">
        <v>0</v>
      </c>
      <c r="AG1741" s="147">
        <v>419.24</v>
      </c>
      <c r="AH1741" s="147">
        <v>832.57</v>
      </c>
      <c r="AI1741" s="147">
        <v>8709.81</v>
      </c>
      <c r="AJ1741" s="147">
        <v>40983.19</v>
      </c>
      <c r="AK1741" s="147"/>
      <c r="AL1741" s="147">
        <v>40983.19</v>
      </c>
      <c r="AM1741" s="147" t="s">
        <v>8083</v>
      </c>
      <c r="AN1741" s="147" t="s">
        <v>8084</v>
      </c>
      <c r="AO1741" s="1" t="s">
        <v>8085</v>
      </c>
      <c r="AP1741" s="149"/>
    </row>
    <row r="1742" spans="1:42" ht="38.25">
      <c r="A1742" s="2">
        <v>1736</v>
      </c>
      <c r="B1742" s="145">
        <v>7318</v>
      </c>
      <c r="C1742" s="146" t="s">
        <v>8086</v>
      </c>
      <c r="D1742" s="147" t="s">
        <v>1302</v>
      </c>
      <c r="E1742" s="148" t="s">
        <v>8076</v>
      </c>
      <c r="F1742" s="147" t="s">
        <v>3311</v>
      </c>
      <c r="G1742" s="148" t="s">
        <v>3742</v>
      </c>
      <c r="H1742" s="147" t="s">
        <v>143</v>
      </c>
      <c r="I1742" s="147"/>
      <c r="J1742" s="147"/>
      <c r="K1742" s="147">
        <v>32902</v>
      </c>
      <c r="L1742" s="147">
        <v>1097</v>
      </c>
      <c r="M1742" s="147">
        <v>3399.9</v>
      </c>
      <c r="N1742" s="147">
        <v>30599.1</v>
      </c>
      <c r="O1742" s="147">
        <v>2772</v>
      </c>
      <c r="P1742" s="147">
        <v>2000</v>
      </c>
      <c r="Q1742" s="147">
        <v>1000</v>
      </c>
      <c r="R1742" s="147"/>
      <c r="S1742" s="147">
        <v>2902</v>
      </c>
      <c r="T1742" s="147"/>
      <c r="U1742" s="147"/>
      <c r="V1742" s="147"/>
      <c r="W1742" s="147"/>
      <c r="X1742" s="147"/>
      <c r="Y1742" s="147"/>
      <c r="Z1742" s="147">
        <f t="shared" si="27"/>
        <v>8674</v>
      </c>
      <c r="AA1742" s="147">
        <v>46072.9</v>
      </c>
      <c r="AB1742" s="147"/>
      <c r="AC1742" s="147"/>
      <c r="AD1742" s="147"/>
      <c r="AE1742" s="147">
        <v>6799.8</v>
      </c>
      <c r="AF1742" s="147">
        <v>0</v>
      </c>
      <c r="AG1742" s="147">
        <v>384.39</v>
      </c>
      <c r="AH1742" s="147">
        <v>0</v>
      </c>
      <c r="AI1742" s="147">
        <v>7184.19</v>
      </c>
      <c r="AJ1742" s="147">
        <v>38888.71</v>
      </c>
      <c r="AK1742" s="147"/>
      <c r="AL1742" s="147">
        <v>38888.71</v>
      </c>
      <c r="AM1742" s="147" t="s">
        <v>8087</v>
      </c>
      <c r="AN1742" s="147"/>
      <c r="AO1742" s="1">
        <v>0</v>
      </c>
      <c r="AP1742" s="149"/>
    </row>
    <row r="1743" spans="1:42" ht="38.25">
      <c r="A1743" s="2">
        <v>1737</v>
      </c>
      <c r="B1743" s="145">
        <v>90199</v>
      </c>
      <c r="C1743" s="146" t="s">
        <v>8088</v>
      </c>
      <c r="D1743" s="147" t="s">
        <v>1302</v>
      </c>
      <c r="E1743" s="148" t="s">
        <v>8076</v>
      </c>
      <c r="F1743" s="147" t="s">
        <v>3311</v>
      </c>
      <c r="G1743" s="148"/>
      <c r="H1743" s="147" t="s">
        <v>3233</v>
      </c>
      <c r="I1743" s="147"/>
      <c r="J1743" s="147"/>
      <c r="K1743" s="147">
        <v>24702</v>
      </c>
      <c r="L1743" s="147"/>
      <c r="M1743" s="147">
        <v>0</v>
      </c>
      <c r="N1743" s="147">
        <v>24702</v>
      </c>
      <c r="O1743" s="147"/>
      <c r="P1743" s="147">
        <v>2000</v>
      </c>
      <c r="Q1743" s="147">
        <v>1000</v>
      </c>
      <c r="R1743" s="147"/>
      <c r="S1743" s="147"/>
      <c r="T1743" s="147"/>
      <c r="U1743" s="147"/>
      <c r="V1743" s="147">
        <v>0</v>
      </c>
      <c r="W1743" s="147"/>
      <c r="X1743" s="147"/>
      <c r="Y1743" s="147"/>
      <c r="Z1743" s="147">
        <f t="shared" si="27"/>
        <v>3000</v>
      </c>
      <c r="AA1743" s="147">
        <v>27702</v>
      </c>
      <c r="AB1743" s="147"/>
      <c r="AC1743" s="147"/>
      <c r="AD1743" s="147">
        <v>0</v>
      </c>
      <c r="AE1743" s="147">
        <v>0</v>
      </c>
      <c r="AF1743" s="147">
        <v>0</v>
      </c>
      <c r="AG1743" s="147">
        <v>268.68</v>
      </c>
      <c r="AH1743" s="147">
        <v>0</v>
      </c>
      <c r="AI1743" s="147">
        <v>268.68</v>
      </c>
      <c r="AJ1743" s="147">
        <v>27433.32</v>
      </c>
      <c r="AK1743" s="147"/>
      <c r="AL1743" s="147">
        <v>27433.32</v>
      </c>
      <c r="AM1743" s="147" t="s">
        <v>8089</v>
      </c>
      <c r="AN1743" s="147"/>
      <c r="AO1743" s="1">
        <v>0</v>
      </c>
      <c r="AP1743" s="149"/>
    </row>
    <row r="1744" spans="1:42" ht="51">
      <c r="A1744" s="2">
        <v>1738</v>
      </c>
      <c r="B1744" s="145">
        <v>4808</v>
      </c>
      <c r="C1744" s="146" t="s">
        <v>1427</v>
      </c>
      <c r="D1744" s="147" t="s">
        <v>1548</v>
      </c>
      <c r="E1744" s="148" t="s">
        <v>8090</v>
      </c>
      <c r="F1744" s="147" t="s">
        <v>3311</v>
      </c>
      <c r="G1744" s="148" t="s">
        <v>1777</v>
      </c>
      <c r="H1744" s="147" t="s">
        <v>145</v>
      </c>
      <c r="I1744" s="147"/>
      <c r="J1744" s="147"/>
      <c r="K1744" s="147">
        <v>52774</v>
      </c>
      <c r="L1744" s="147">
        <v>15831</v>
      </c>
      <c r="M1744" s="147">
        <v>6860.5</v>
      </c>
      <c r="N1744" s="147">
        <v>61744.5</v>
      </c>
      <c r="O1744" s="147">
        <v>4620</v>
      </c>
      <c r="P1744" s="147">
        <v>2000</v>
      </c>
      <c r="Q1744" s="147">
        <v>1000</v>
      </c>
      <c r="R1744" s="147">
        <v>172</v>
      </c>
      <c r="S1744" s="147"/>
      <c r="T1744" s="147">
        <v>0</v>
      </c>
      <c r="U1744" s="147"/>
      <c r="V1744" s="147"/>
      <c r="W1744" s="147">
        <v>0</v>
      </c>
      <c r="X1744" s="147"/>
      <c r="Y1744" s="147"/>
      <c r="Z1744" s="147">
        <f t="shared" si="27"/>
        <v>7792</v>
      </c>
      <c r="AA1744" s="147">
        <v>83257.5</v>
      </c>
      <c r="AB1744" s="147"/>
      <c r="AC1744" s="147">
        <v>55393.11</v>
      </c>
      <c r="AD1744" s="147">
        <v>0</v>
      </c>
      <c r="AE1744" s="147">
        <v>13721</v>
      </c>
      <c r="AF1744" s="147">
        <v>15000</v>
      </c>
      <c r="AG1744" s="147">
        <v>500</v>
      </c>
      <c r="AH1744" s="147">
        <v>24520.48</v>
      </c>
      <c r="AI1744" s="147">
        <v>53741.48</v>
      </c>
      <c r="AJ1744" s="147">
        <v>29516.02</v>
      </c>
      <c r="AK1744" s="147"/>
      <c r="AL1744" s="147">
        <v>29516.02</v>
      </c>
      <c r="AM1744" s="147" t="s">
        <v>8091</v>
      </c>
      <c r="AN1744" s="147" t="s">
        <v>8092</v>
      </c>
      <c r="AO1744" s="1" t="s">
        <v>8093</v>
      </c>
      <c r="AP1744" s="149"/>
    </row>
    <row r="1745" spans="1:42" ht="51">
      <c r="A1745" s="2">
        <v>1739</v>
      </c>
      <c r="B1745" s="145">
        <v>5093</v>
      </c>
      <c r="C1745" s="146" t="s">
        <v>8094</v>
      </c>
      <c r="D1745" s="147" t="s">
        <v>1548</v>
      </c>
      <c r="E1745" s="148" t="s">
        <v>8090</v>
      </c>
      <c r="F1745" s="147" t="s">
        <v>3311</v>
      </c>
      <c r="G1745" s="148" t="s">
        <v>1752</v>
      </c>
      <c r="H1745" s="147" t="s">
        <v>1498</v>
      </c>
      <c r="I1745" s="147"/>
      <c r="J1745" s="147"/>
      <c r="K1745" s="147">
        <v>56787</v>
      </c>
      <c r="L1745" s="147">
        <v>18930</v>
      </c>
      <c r="M1745" s="147">
        <v>7571.7</v>
      </c>
      <c r="N1745" s="147">
        <v>68145.3</v>
      </c>
      <c r="O1745" s="147">
        <v>4650</v>
      </c>
      <c r="P1745" s="147">
        <v>2000</v>
      </c>
      <c r="Q1745" s="147">
        <v>1000</v>
      </c>
      <c r="R1745" s="147"/>
      <c r="S1745" s="147">
        <v>1575</v>
      </c>
      <c r="T1745" s="147">
        <v>2700</v>
      </c>
      <c r="U1745" s="147"/>
      <c r="V1745" s="147"/>
      <c r="W1745" s="147">
        <v>8000</v>
      </c>
      <c r="X1745" s="147">
        <v>1500</v>
      </c>
      <c r="Y1745" s="147"/>
      <c r="Z1745" s="147">
        <f t="shared" si="27"/>
        <v>21425</v>
      </c>
      <c r="AA1745" s="147">
        <v>104713.7</v>
      </c>
      <c r="AB1745" s="147"/>
      <c r="AC1745" s="147">
        <v>55915.92</v>
      </c>
      <c r="AD1745" s="147">
        <v>16250</v>
      </c>
      <c r="AE1745" s="147">
        <v>15143.4</v>
      </c>
      <c r="AF1745" s="147">
        <v>22000</v>
      </c>
      <c r="AG1745" s="147">
        <v>500</v>
      </c>
      <c r="AH1745" s="147">
        <v>30760.83</v>
      </c>
      <c r="AI1745" s="147">
        <v>84654.23</v>
      </c>
      <c r="AJ1745" s="147">
        <v>20059.47</v>
      </c>
      <c r="AK1745" s="147"/>
      <c r="AL1745" s="147">
        <v>20059.47</v>
      </c>
      <c r="AM1745" s="147" t="s">
        <v>8095</v>
      </c>
      <c r="AN1745" s="147" t="s">
        <v>8096</v>
      </c>
      <c r="AO1745" s="1" t="s">
        <v>8097</v>
      </c>
      <c r="AP1745" s="149" t="s">
        <v>8098</v>
      </c>
    </row>
    <row r="1746" spans="1:42" ht="51">
      <c r="A1746" s="2">
        <v>1740</v>
      </c>
      <c r="B1746" s="145">
        <v>5154</v>
      </c>
      <c r="C1746" s="146" t="s">
        <v>8099</v>
      </c>
      <c r="D1746" s="147" t="s">
        <v>1548</v>
      </c>
      <c r="E1746" s="148" t="s">
        <v>8090</v>
      </c>
      <c r="F1746" s="147" t="s">
        <v>3311</v>
      </c>
      <c r="G1746" s="148" t="s">
        <v>1777</v>
      </c>
      <c r="H1746" s="147" t="s">
        <v>145</v>
      </c>
      <c r="I1746" s="147"/>
      <c r="J1746" s="147"/>
      <c r="K1746" s="147">
        <v>52774</v>
      </c>
      <c r="L1746" s="147">
        <v>15831</v>
      </c>
      <c r="M1746" s="147">
        <v>6860.5</v>
      </c>
      <c r="N1746" s="147">
        <v>61744.5</v>
      </c>
      <c r="O1746" s="147">
        <v>4620</v>
      </c>
      <c r="P1746" s="147">
        <v>2000</v>
      </c>
      <c r="Q1746" s="147">
        <v>1000</v>
      </c>
      <c r="R1746" s="147">
        <v>172</v>
      </c>
      <c r="S1746" s="147"/>
      <c r="T1746" s="147"/>
      <c r="U1746" s="147"/>
      <c r="V1746" s="147"/>
      <c r="W1746" s="147"/>
      <c r="X1746" s="147"/>
      <c r="Y1746" s="147"/>
      <c r="Z1746" s="147">
        <f t="shared" si="27"/>
        <v>7792</v>
      </c>
      <c r="AA1746" s="147">
        <v>83257.5</v>
      </c>
      <c r="AB1746" s="147"/>
      <c r="AC1746" s="147">
        <v>54395.54</v>
      </c>
      <c r="AD1746" s="147">
        <v>0</v>
      </c>
      <c r="AE1746" s="147">
        <v>13721</v>
      </c>
      <c r="AF1746" s="147">
        <v>10000</v>
      </c>
      <c r="AG1746" s="147">
        <v>481.52</v>
      </c>
      <c r="AH1746" s="147">
        <v>24588.58</v>
      </c>
      <c r="AI1746" s="147">
        <v>48791.1</v>
      </c>
      <c r="AJ1746" s="147">
        <v>34466.400000000001</v>
      </c>
      <c r="AK1746" s="147"/>
      <c r="AL1746" s="147">
        <v>34466.400000000001</v>
      </c>
      <c r="AM1746" s="147" t="s">
        <v>8100</v>
      </c>
      <c r="AN1746" s="147" t="s">
        <v>8101</v>
      </c>
      <c r="AO1746" s="1" t="s">
        <v>8102</v>
      </c>
      <c r="AP1746" s="149"/>
    </row>
    <row r="1747" spans="1:42" ht="51">
      <c r="A1747" s="2">
        <v>1741</v>
      </c>
      <c r="B1747" s="145">
        <v>5279</v>
      </c>
      <c r="C1747" s="146" t="s">
        <v>8103</v>
      </c>
      <c r="D1747" s="147" t="s">
        <v>1548</v>
      </c>
      <c r="E1747" s="148" t="s">
        <v>8090</v>
      </c>
      <c r="F1747" s="147" t="s">
        <v>3311</v>
      </c>
      <c r="G1747" s="148" t="s">
        <v>1752</v>
      </c>
      <c r="H1747" s="147" t="s">
        <v>145</v>
      </c>
      <c r="I1747" s="147"/>
      <c r="J1747" s="147"/>
      <c r="K1747" s="147">
        <v>52774</v>
      </c>
      <c r="L1747" s="147">
        <v>17590</v>
      </c>
      <c r="M1747" s="147">
        <v>7036.4</v>
      </c>
      <c r="N1747" s="147">
        <v>63327.6</v>
      </c>
      <c r="O1747" s="147">
        <v>4620</v>
      </c>
      <c r="P1747" s="147">
        <v>2000</v>
      </c>
      <c r="Q1747" s="147">
        <v>1000</v>
      </c>
      <c r="R1747" s="147">
        <v>172</v>
      </c>
      <c r="S1747" s="147"/>
      <c r="T1747" s="147"/>
      <c r="U1747" s="147"/>
      <c r="V1747" s="147"/>
      <c r="W1747" s="147"/>
      <c r="X1747" s="147"/>
      <c r="Y1747" s="147"/>
      <c r="Z1747" s="147">
        <f t="shared" si="27"/>
        <v>7792</v>
      </c>
      <c r="AA1747" s="147">
        <v>85192.4</v>
      </c>
      <c r="AB1747" s="147"/>
      <c r="AC1747" s="147">
        <v>56571.12</v>
      </c>
      <c r="AD1747" s="147">
        <v>0</v>
      </c>
      <c r="AE1747" s="147">
        <v>14072.8</v>
      </c>
      <c r="AF1747" s="147">
        <v>6000</v>
      </c>
      <c r="AG1747" s="147">
        <v>500</v>
      </c>
      <c r="AH1747" s="147">
        <v>25757.42</v>
      </c>
      <c r="AI1747" s="147">
        <v>46330.22</v>
      </c>
      <c r="AJ1747" s="147">
        <v>38862.18</v>
      </c>
      <c r="AK1747" s="147"/>
      <c r="AL1747" s="147">
        <v>38862.18</v>
      </c>
      <c r="AM1747" s="147" t="s">
        <v>8104</v>
      </c>
      <c r="AN1747" s="147" t="s">
        <v>8105</v>
      </c>
      <c r="AO1747" s="1" t="s">
        <v>8106</v>
      </c>
      <c r="AP1747" s="149"/>
    </row>
    <row r="1748" spans="1:42" ht="51">
      <c r="A1748" s="2">
        <v>1742</v>
      </c>
      <c r="B1748" s="145">
        <v>5552</v>
      </c>
      <c r="C1748" s="146" t="s">
        <v>8107</v>
      </c>
      <c r="D1748" s="147" t="s">
        <v>1548</v>
      </c>
      <c r="E1748" s="148" t="s">
        <v>8090</v>
      </c>
      <c r="F1748" s="147" t="s">
        <v>3311</v>
      </c>
      <c r="G1748" s="148" t="s">
        <v>1752</v>
      </c>
      <c r="H1748" s="147" t="s">
        <v>145</v>
      </c>
      <c r="I1748" s="147"/>
      <c r="J1748" s="147"/>
      <c r="K1748" s="147">
        <v>52774</v>
      </c>
      <c r="L1748" s="147">
        <v>17590</v>
      </c>
      <c r="M1748" s="147">
        <v>7036.4</v>
      </c>
      <c r="N1748" s="147">
        <v>63327.6</v>
      </c>
      <c r="O1748" s="147">
        <v>4620</v>
      </c>
      <c r="P1748" s="147">
        <v>2000</v>
      </c>
      <c r="Q1748" s="147">
        <v>1000</v>
      </c>
      <c r="R1748" s="147"/>
      <c r="S1748" s="147">
        <v>1436</v>
      </c>
      <c r="T1748" s="147"/>
      <c r="U1748" s="147"/>
      <c r="V1748" s="147"/>
      <c r="W1748" s="147"/>
      <c r="X1748" s="147"/>
      <c r="Y1748" s="147"/>
      <c r="Z1748" s="147">
        <f t="shared" si="27"/>
        <v>9056</v>
      </c>
      <c r="AA1748" s="147">
        <v>86456.4</v>
      </c>
      <c r="AB1748" s="147"/>
      <c r="AC1748" s="147">
        <v>46853.34</v>
      </c>
      <c r="AD1748" s="147">
        <v>0</v>
      </c>
      <c r="AE1748" s="147">
        <v>14072.8</v>
      </c>
      <c r="AF1748" s="147">
        <v>9000</v>
      </c>
      <c r="AG1748" s="147">
        <v>500</v>
      </c>
      <c r="AH1748" s="147">
        <v>18960.189999999999</v>
      </c>
      <c r="AI1748" s="147">
        <v>42532.99</v>
      </c>
      <c r="AJ1748" s="147">
        <v>43923.41</v>
      </c>
      <c r="AK1748" s="147"/>
      <c r="AL1748" s="147">
        <v>43923.41</v>
      </c>
      <c r="AM1748" s="147" t="s">
        <v>8108</v>
      </c>
      <c r="AN1748" s="147" t="s">
        <v>8109</v>
      </c>
      <c r="AO1748" s="1" t="s">
        <v>8110</v>
      </c>
      <c r="AP1748" s="149"/>
    </row>
    <row r="1749" spans="1:42" ht="51">
      <c r="A1749" s="2">
        <v>1743</v>
      </c>
      <c r="B1749" s="145">
        <v>5794</v>
      </c>
      <c r="C1749" s="146" t="s">
        <v>8111</v>
      </c>
      <c r="D1749" s="147" t="s">
        <v>1548</v>
      </c>
      <c r="E1749" s="148" t="s">
        <v>8090</v>
      </c>
      <c r="F1749" s="147" t="s">
        <v>3311</v>
      </c>
      <c r="G1749" s="148" t="s">
        <v>1716</v>
      </c>
      <c r="H1749" s="147" t="s">
        <v>144</v>
      </c>
      <c r="I1749" s="147"/>
      <c r="J1749" s="147"/>
      <c r="K1749" s="147">
        <v>35420</v>
      </c>
      <c r="L1749" s="147">
        <v>12991</v>
      </c>
      <c r="M1749" s="147">
        <v>4841.1000000000004</v>
      </c>
      <c r="N1749" s="147">
        <v>43569.9</v>
      </c>
      <c r="O1749" s="147">
        <v>3344</v>
      </c>
      <c r="P1749" s="147">
        <v>2000</v>
      </c>
      <c r="Q1749" s="147">
        <v>1000</v>
      </c>
      <c r="R1749" s="147">
        <v>93</v>
      </c>
      <c r="S1749" s="147"/>
      <c r="T1749" s="147"/>
      <c r="U1749" s="147"/>
      <c r="V1749" s="147"/>
      <c r="W1749" s="147"/>
      <c r="X1749" s="147"/>
      <c r="Y1749" s="147"/>
      <c r="Z1749" s="147">
        <f t="shared" si="27"/>
        <v>6437</v>
      </c>
      <c r="AA1749" s="147">
        <v>59689.1</v>
      </c>
      <c r="AB1749" s="147"/>
      <c r="AC1749" s="147">
        <v>33173.94</v>
      </c>
      <c r="AD1749" s="147">
        <v>0</v>
      </c>
      <c r="AE1749" s="147">
        <v>9682.2000000000007</v>
      </c>
      <c r="AF1749" s="147">
        <v>10000</v>
      </c>
      <c r="AG1749" s="147">
        <v>452.72</v>
      </c>
      <c r="AH1749" s="147">
        <v>8059.02</v>
      </c>
      <c r="AI1749" s="147">
        <v>28193.94</v>
      </c>
      <c r="AJ1749" s="147">
        <v>31495.16</v>
      </c>
      <c r="AK1749" s="147"/>
      <c r="AL1749" s="147">
        <v>31495.16</v>
      </c>
      <c r="AM1749" s="147" t="s">
        <v>8112</v>
      </c>
      <c r="AN1749" s="147" t="s">
        <v>8113</v>
      </c>
      <c r="AO1749" s="1" t="s">
        <v>8114</v>
      </c>
      <c r="AP1749" s="149"/>
    </row>
    <row r="1750" spans="1:42" ht="51">
      <c r="A1750" s="2">
        <v>1744</v>
      </c>
      <c r="B1750" s="145">
        <v>5883</v>
      </c>
      <c r="C1750" s="146" t="s">
        <v>8115</v>
      </c>
      <c r="D1750" s="147" t="s">
        <v>1548</v>
      </c>
      <c r="E1750" s="148" t="s">
        <v>8090</v>
      </c>
      <c r="F1750" s="147" t="s">
        <v>3311</v>
      </c>
      <c r="G1750" s="148" t="s">
        <v>2821</v>
      </c>
      <c r="H1750" s="147" t="s">
        <v>615</v>
      </c>
      <c r="I1750" s="147"/>
      <c r="J1750" s="147"/>
      <c r="K1750" s="147">
        <v>43689</v>
      </c>
      <c r="L1750" s="147">
        <v>5824</v>
      </c>
      <c r="M1750" s="147">
        <v>4951.3</v>
      </c>
      <c r="N1750" s="147">
        <v>44561.7</v>
      </c>
      <c r="O1750" s="147">
        <v>3850</v>
      </c>
      <c r="P1750" s="147">
        <v>2000</v>
      </c>
      <c r="Q1750" s="147">
        <v>1000</v>
      </c>
      <c r="R1750" s="147"/>
      <c r="S1750" s="147">
        <v>1100</v>
      </c>
      <c r="T1750" s="147"/>
      <c r="U1750" s="147"/>
      <c r="V1750" s="147"/>
      <c r="W1750" s="147"/>
      <c r="X1750" s="147"/>
      <c r="Y1750" s="147"/>
      <c r="Z1750" s="147">
        <f t="shared" si="27"/>
        <v>7950</v>
      </c>
      <c r="AA1750" s="147">
        <v>62414.3</v>
      </c>
      <c r="AB1750" s="147"/>
      <c r="AC1750" s="147">
        <v>33201.379999999997</v>
      </c>
      <c r="AD1750" s="147">
        <v>0</v>
      </c>
      <c r="AE1750" s="147">
        <v>9902.6</v>
      </c>
      <c r="AF1750" s="147">
        <v>15000</v>
      </c>
      <c r="AG1750" s="147">
        <v>481.41</v>
      </c>
      <c r="AH1750" s="147">
        <v>6309.63</v>
      </c>
      <c r="AI1750" s="147">
        <v>31693.64</v>
      </c>
      <c r="AJ1750" s="147">
        <v>30720.66</v>
      </c>
      <c r="AK1750" s="147"/>
      <c r="AL1750" s="147">
        <v>30720.66</v>
      </c>
      <c r="AM1750" s="147" t="s">
        <v>8116</v>
      </c>
      <c r="AN1750" s="147" t="s">
        <v>8117</v>
      </c>
      <c r="AO1750" s="1" t="s">
        <v>8118</v>
      </c>
      <c r="AP1750" s="149"/>
    </row>
    <row r="1751" spans="1:42" ht="51">
      <c r="A1751" s="2">
        <v>1745</v>
      </c>
      <c r="B1751" s="145">
        <v>6068</v>
      </c>
      <c r="C1751" s="146" t="s">
        <v>8119</v>
      </c>
      <c r="D1751" s="147" t="s">
        <v>1548</v>
      </c>
      <c r="E1751" s="148" t="s">
        <v>8090</v>
      </c>
      <c r="F1751" s="147" t="s">
        <v>3311</v>
      </c>
      <c r="G1751" s="148" t="s">
        <v>1693</v>
      </c>
      <c r="H1751" s="147" t="s">
        <v>2013</v>
      </c>
      <c r="I1751" s="147"/>
      <c r="J1751" s="147"/>
      <c r="K1751" s="147">
        <v>32902</v>
      </c>
      <c r="L1751" s="147">
        <v>6582</v>
      </c>
      <c r="M1751" s="147">
        <v>3948.4</v>
      </c>
      <c r="N1751" s="147">
        <v>35535.599999999999</v>
      </c>
      <c r="O1751" s="147">
        <v>2772</v>
      </c>
      <c r="P1751" s="147">
        <v>2000</v>
      </c>
      <c r="Q1751" s="147">
        <v>1000</v>
      </c>
      <c r="R1751" s="147"/>
      <c r="S1751" s="147">
        <v>1348</v>
      </c>
      <c r="T1751" s="147"/>
      <c r="U1751" s="147"/>
      <c r="V1751" s="147"/>
      <c r="W1751" s="147"/>
      <c r="X1751" s="147"/>
      <c r="Y1751" s="147"/>
      <c r="Z1751" s="147">
        <f t="shared" si="27"/>
        <v>7120</v>
      </c>
      <c r="AA1751" s="147">
        <v>50552.4</v>
      </c>
      <c r="AB1751" s="147"/>
      <c r="AC1751" s="147">
        <v>26291.45</v>
      </c>
      <c r="AD1751" s="147">
        <v>0</v>
      </c>
      <c r="AE1751" s="147">
        <v>7896.8</v>
      </c>
      <c r="AF1751" s="147">
        <v>10000</v>
      </c>
      <c r="AG1751" s="147">
        <v>472.9</v>
      </c>
      <c r="AH1751" s="147">
        <v>3265.3</v>
      </c>
      <c r="AI1751" s="147">
        <v>21635</v>
      </c>
      <c r="AJ1751" s="147">
        <v>28917.4</v>
      </c>
      <c r="AK1751" s="147"/>
      <c r="AL1751" s="147">
        <v>28917.4</v>
      </c>
      <c r="AM1751" s="147" t="s">
        <v>8120</v>
      </c>
      <c r="AN1751" s="147" t="s">
        <v>8121</v>
      </c>
      <c r="AO1751" s="1" t="s">
        <v>8122</v>
      </c>
      <c r="AP1751" s="149"/>
    </row>
    <row r="1752" spans="1:42" ht="51">
      <c r="A1752" s="2">
        <v>1746</v>
      </c>
      <c r="B1752" s="145">
        <v>6186</v>
      </c>
      <c r="C1752" s="146" t="s">
        <v>8123</v>
      </c>
      <c r="D1752" s="147" t="s">
        <v>1548</v>
      </c>
      <c r="E1752" s="148" t="s">
        <v>8090</v>
      </c>
      <c r="F1752" s="147" t="s">
        <v>3311</v>
      </c>
      <c r="G1752" s="148" t="s">
        <v>1777</v>
      </c>
      <c r="H1752" s="147" t="s">
        <v>144</v>
      </c>
      <c r="I1752" s="147"/>
      <c r="J1752" s="147"/>
      <c r="K1752" s="147">
        <v>35420</v>
      </c>
      <c r="L1752" s="147">
        <v>10629</v>
      </c>
      <c r="M1752" s="147">
        <v>4604.8999999999996</v>
      </c>
      <c r="N1752" s="147">
        <v>41444.1</v>
      </c>
      <c r="O1752" s="147">
        <v>3344</v>
      </c>
      <c r="P1752" s="147">
        <v>2000</v>
      </c>
      <c r="Q1752" s="147">
        <v>1000</v>
      </c>
      <c r="R1752" s="147"/>
      <c r="S1752" s="147">
        <v>771</v>
      </c>
      <c r="T1752" s="147"/>
      <c r="U1752" s="147"/>
      <c r="V1752" s="147"/>
      <c r="W1752" s="147"/>
      <c r="X1752" s="147"/>
      <c r="Y1752" s="147"/>
      <c r="Z1752" s="147">
        <f t="shared" si="27"/>
        <v>7115</v>
      </c>
      <c r="AA1752" s="147">
        <v>57768.9</v>
      </c>
      <c r="AB1752" s="147"/>
      <c r="AC1752" s="147">
        <v>28738.880000000001</v>
      </c>
      <c r="AD1752" s="147">
        <v>0</v>
      </c>
      <c r="AE1752" s="147">
        <v>9209.7999999999993</v>
      </c>
      <c r="AF1752" s="147">
        <v>14000</v>
      </c>
      <c r="AG1752" s="147">
        <v>467.28</v>
      </c>
      <c r="AH1752" s="147">
        <v>4314.55</v>
      </c>
      <c r="AI1752" s="147">
        <v>27991.63</v>
      </c>
      <c r="AJ1752" s="147">
        <v>29777.27</v>
      </c>
      <c r="AK1752" s="147"/>
      <c r="AL1752" s="147">
        <v>29777.27</v>
      </c>
      <c r="AM1752" s="147" t="s">
        <v>8124</v>
      </c>
      <c r="AN1752" s="147" t="s">
        <v>8125</v>
      </c>
      <c r="AO1752" s="1" t="s">
        <v>8126</v>
      </c>
      <c r="AP1752" s="149"/>
    </row>
    <row r="1753" spans="1:42" ht="51">
      <c r="A1753" s="2">
        <v>1747</v>
      </c>
      <c r="B1753" s="145">
        <v>6193</v>
      </c>
      <c r="C1753" s="146" t="s">
        <v>8127</v>
      </c>
      <c r="D1753" s="147" t="s">
        <v>1548</v>
      </c>
      <c r="E1753" s="148" t="s">
        <v>8090</v>
      </c>
      <c r="F1753" s="147" t="s">
        <v>3311</v>
      </c>
      <c r="G1753" s="148" t="s">
        <v>2821</v>
      </c>
      <c r="H1753" s="147" t="s">
        <v>142</v>
      </c>
      <c r="I1753" s="147"/>
      <c r="J1753" s="147"/>
      <c r="K1753" s="147">
        <v>46207</v>
      </c>
      <c r="L1753" s="147">
        <v>6160</v>
      </c>
      <c r="M1753" s="147">
        <v>5236.7</v>
      </c>
      <c r="N1753" s="147">
        <v>47130.3</v>
      </c>
      <c r="O1753" s="147">
        <v>4220</v>
      </c>
      <c r="P1753" s="147">
        <v>2000</v>
      </c>
      <c r="Q1753" s="147">
        <v>1000</v>
      </c>
      <c r="R1753" s="147"/>
      <c r="S1753" s="147">
        <v>1211</v>
      </c>
      <c r="T1753" s="147"/>
      <c r="U1753" s="147"/>
      <c r="V1753" s="147"/>
      <c r="W1753" s="147"/>
      <c r="X1753" s="147"/>
      <c r="Y1753" s="147"/>
      <c r="Z1753" s="147">
        <f t="shared" si="27"/>
        <v>8431</v>
      </c>
      <c r="AA1753" s="147">
        <v>66034.7</v>
      </c>
      <c r="AB1753" s="147"/>
      <c r="AC1753" s="147">
        <v>34881.74</v>
      </c>
      <c r="AD1753" s="147">
        <v>0</v>
      </c>
      <c r="AE1753" s="147">
        <v>10473.4</v>
      </c>
      <c r="AF1753" s="147">
        <v>12000</v>
      </c>
      <c r="AG1753" s="147">
        <v>451.74</v>
      </c>
      <c r="AH1753" s="147">
        <v>10269.049999999999</v>
      </c>
      <c r="AI1753" s="147">
        <v>33194.19</v>
      </c>
      <c r="AJ1753" s="147">
        <v>32840.51</v>
      </c>
      <c r="AK1753" s="147"/>
      <c r="AL1753" s="147">
        <v>32840.51</v>
      </c>
      <c r="AM1753" s="147" t="s">
        <v>8128</v>
      </c>
      <c r="AN1753" s="147" t="s">
        <v>8129</v>
      </c>
      <c r="AO1753" s="1" t="s">
        <v>8130</v>
      </c>
      <c r="AP1753" s="149"/>
    </row>
    <row r="1754" spans="1:42" ht="51">
      <c r="A1754" s="2">
        <v>1748</v>
      </c>
      <c r="B1754" s="145">
        <v>6378</v>
      </c>
      <c r="C1754" s="146" t="s">
        <v>8131</v>
      </c>
      <c r="D1754" s="147" t="s">
        <v>1548</v>
      </c>
      <c r="E1754" s="148" t="s">
        <v>8090</v>
      </c>
      <c r="F1754" s="147" t="s">
        <v>3311</v>
      </c>
      <c r="G1754" s="148" t="s">
        <v>2821</v>
      </c>
      <c r="H1754" s="147" t="s">
        <v>142</v>
      </c>
      <c r="I1754" s="147"/>
      <c r="J1754" s="147"/>
      <c r="K1754" s="147">
        <v>46207</v>
      </c>
      <c r="L1754" s="147">
        <v>6160</v>
      </c>
      <c r="M1754" s="147">
        <v>5236.7</v>
      </c>
      <c r="N1754" s="147">
        <v>47130.3</v>
      </c>
      <c r="O1754" s="147">
        <v>4220</v>
      </c>
      <c r="P1754" s="147">
        <v>2000</v>
      </c>
      <c r="Q1754" s="147">
        <v>1000</v>
      </c>
      <c r="R1754" s="147">
        <v>145</v>
      </c>
      <c r="S1754" s="147"/>
      <c r="T1754" s="147"/>
      <c r="U1754" s="147"/>
      <c r="V1754" s="147"/>
      <c r="W1754" s="147"/>
      <c r="X1754" s="147"/>
      <c r="Y1754" s="147"/>
      <c r="Z1754" s="147">
        <f t="shared" si="27"/>
        <v>7365</v>
      </c>
      <c r="AA1754" s="147">
        <v>64968.7</v>
      </c>
      <c r="AB1754" s="147"/>
      <c r="AC1754" s="147">
        <v>35610.400000000001</v>
      </c>
      <c r="AD1754" s="147">
        <v>0</v>
      </c>
      <c r="AE1754" s="147">
        <v>10473.4</v>
      </c>
      <c r="AF1754" s="147">
        <v>10000</v>
      </c>
      <c r="AG1754" s="147">
        <v>449.54</v>
      </c>
      <c r="AH1754" s="147">
        <v>9890.73</v>
      </c>
      <c r="AI1754" s="147">
        <v>30813.67</v>
      </c>
      <c r="AJ1754" s="147">
        <v>34155.03</v>
      </c>
      <c r="AK1754" s="147"/>
      <c r="AL1754" s="147">
        <v>34155.03</v>
      </c>
      <c r="AM1754" s="147" t="s">
        <v>8132</v>
      </c>
      <c r="AN1754" s="147" t="s">
        <v>8133</v>
      </c>
      <c r="AO1754" s="1" t="s">
        <v>8134</v>
      </c>
      <c r="AP1754" s="149"/>
    </row>
    <row r="1755" spans="1:42" ht="51">
      <c r="A1755" s="2">
        <v>1749</v>
      </c>
      <c r="B1755" s="145">
        <v>6454</v>
      </c>
      <c r="C1755" s="146" t="s">
        <v>2514</v>
      </c>
      <c r="D1755" s="147" t="s">
        <v>1548</v>
      </c>
      <c r="E1755" s="148" t="s">
        <v>8090</v>
      </c>
      <c r="F1755" s="147" t="s">
        <v>3311</v>
      </c>
      <c r="G1755" s="148" t="s">
        <v>1693</v>
      </c>
      <c r="H1755" s="147" t="s">
        <v>144</v>
      </c>
      <c r="I1755" s="147"/>
      <c r="J1755" s="147"/>
      <c r="K1755" s="147">
        <v>35420</v>
      </c>
      <c r="L1755" s="147">
        <v>7086</v>
      </c>
      <c r="M1755" s="147">
        <v>4250.6000000000004</v>
      </c>
      <c r="N1755" s="147">
        <v>38255.4</v>
      </c>
      <c r="O1755" s="147">
        <v>3344</v>
      </c>
      <c r="P1755" s="147">
        <v>2000</v>
      </c>
      <c r="Q1755" s="147">
        <v>1000</v>
      </c>
      <c r="R1755" s="147"/>
      <c r="S1755" s="147">
        <v>771</v>
      </c>
      <c r="T1755" s="147"/>
      <c r="U1755" s="147"/>
      <c r="V1755" s="147"/>
      <c r="W1755" s="147"/>
      <c r="X1755" s="147"/>
      <c r="Y1755" s="147"/>
      <c r="Z1755" s="147">
        <f t="shared" si="27"/>
        <v>7115</v>
      </c>
      <c r="AA1755" s="147">
        <v>53871.6</v>
      </c>
      <c r="AB1755" s="147"/>
      <c r="AC1755" s="147">
        <v>27816.43</v>
      </c>
      <c r="AD1755" s="147">
        <v>0</v>
      </c>
      <c r="AE1755" s="147">
        <v>8501.2000000000007</v>
      </c>
      <c r="AF1755" s="147">
        <v>10000</v>
      </c>
      <c r="AG1755" s="147">
        <v>491.91</v>
      </c>
      <c r="AH1755" s="147">
        <v>3255.72</v>
      </c>
      <c r="AI1755" s="147">
        <v>22248.83</v>
      </c>
      <c r="AJ1755" s="147">
        <v>31622.77</v>
      </c>
      <c r="AK1755" s="147"/>
      <c r="AL1755" s="147">
        <v>31622.77</v>
      </c>
      <c r="AM1755" s="147" t="s">
        <v>8135</v>
      </c>
      <c r="AN1755" s="147" t="s">
        <v>8136</v>
      </c>
      <c r="AO1755" s="1" t="s">
        <v>8137</v>
      </c>
      <c r="AP1755" s="149"/>
    </row>
    <row r="1756" spans="1:42" ht="51">
      <c r="A1756" s="2">
        <v>1750</v>
      </c>
      <c r="B1756" s="145">
        <v>7060</v>
      </c>
      <c r="C1756" s="146" t="s">
        <v>514</v>
      </c>
      <c r="D1756" s="147" t="s">
        <v>1548</v>
      </c>
      <c r="E1756" s="148" t="s">
        <v>8090</v>
      </c>
      <c r="F1756" s="147" t="s">
        <v>3311</v>
      </c>
      <c r="G1756" s="148" t="s">
        <v>3083</v>
      </c>
      <c r="H1756" s="147" t="s">
        <v>142</v>
      </c>
      <c r="I1756" s="147"/>
      <c r="J1756" s="147"/>
      <c r="K1756" s="147">
        <v>46207</v>
      </c>
      <c r="L1756" s="147">
        <v>3080</v>
      </c>
      <c r="M1756" s="147">
        <v>4928.7</v>
      </c>
      <c r="N1756" s="147">
        <v>44358.3</v>
      </c>
      <c r="O1756" s="147">
        <v>4220</v>
      </c>
      <c r="P1756" s="147">
        <v>2000</v>
      </c>
      <c r="Q1756" s="147">
        <v>1000</v>
      </c>
      <c r="R1756" s="147"/>
      <c r="S1756" s="147">
        <v>1211</v>
      </c>
      <c r="T1756" s="147"/>
      <c r="U1756" s="147"/>
      <c r="V1756" s="147"/>
      <c r="W1756" s="147"/>
      <c r="X1756" s="147"/>
      <c r="Y1756" s="147"/>
      <c r="Z1756" s="147">
        <f t="shared" si="27"/>
        <v>8431</v>
      </c>
      <c r="AA1756" s="147">
        <v>62646.7</v>
      </c>
      <c r="AB1756" s="147"/>
      <c r="AC1756" s="147"/>
      <c r="AD1756" s="147"/>
      <c r="AE1756" s="147">
        <v>9857.4</v>
      </c>
      <c r="AF1756" s="147">
        <v>10000</v>
      </c>
      <c r="AG1756" s="147">
        <v>421.78</v>
      </c>
      <c r="AH1756" s="147">
        <v>0</v>
      </c>
      <c r="AI1756" s="147">
        <v>20279.18</v>
      </c>
      <c r="AJ1756" s="147">
        <v>42367.519999999997</v>
      </c>
      <c r="AK1756" s="147"/>
      <c r="AL1756" s="147">
        <v>42367.519999999997</v>
      </c>
      <c r="AM1756" s="147" t="s">
        <v>8138</v>
      </c>
      <c r="AN1756" s="147"/>
      <c r="AO1756" s="1" t="s">
        <v>8139</v>
      </c>
      <c r="AP1756" s="149"/>
    </row>
    <row r="1757" spans="1:42" ht="51">
      <c r="A1757" s="2">
        <v>1751</v>
      </c>
      <c r="B1757" s="145">
        <v>90058</v>
      </c>
      <c r="C1757" s="146" t="s">
        <v>516</v>
      </c>
      <c r="D1757" s="147" t="s">
        <v>1548</v>
      </c>
      <c r="E1757" s="148" t="s">
        <v>8090</v>
      </c>
      <c r="F1757" s="147" t="s">
        <v>3311</v>
      </c>
      <c r="G1757" s="148"/>
      <c r="H1757" s="147" t="s">
        <v>142</v>
      </c>
      <c r="I1757" s="147"/>
      <c r="J1757" s="147"/>
      <c r="K1757" s="147">
        <v>46207</v>
      </c>
      <c r="L1757" s="147"/>
      <c r="M1757" s="147">
        <v>0</v>
      </c>
      <c r="N1757" s="147">
        <v>46207</v>
      </c>
      <c r="O1757" s="147"/>
      <c r="P1757" s="147">
        <v>2000</v>
      </c>
      <c r="Q1757" s="147">
        <v>1000</v>
      </c>
      <c r="R1757" s="147"/>
      <c r="S1757" s="147"/>
      <c r="T1757" s="147"/>
      <c r="U1757" s="147"/>
      <c r="V1757" s="147"/>
      <c r="W1757" s="147"/>
      <c r="X1757" s="147"/>
      <c r="Y1757" s="147"/>
      <c r="Z1757" s="147">
        <f t="shared" si="27"/>
        <v>3000</v>
      </c>
      <c r="AA1757" s="147">
        <v>49207</v>
      </c>
      <c r="AB1757" s="147"/>
      <c r="AC1757" s="147"/>
      <c r="AD1757" s="147">
        <v>0</v>
      </c>
      <c r="AE1757" s="147">
        <v>0</v>
      </c>
      <c r="AF1757" s="147">
        <v>0</v>
      </c>
      <c r="AG1757" s="147">
        <v>458.73</v>
      </c>
      <c r="AH1757" s="147">
        <v>0</v>
      </c>
      <c r="AI1757" s="147">
        <v>458.73</v>
      </c>
      <c r="AJ1757" s="147">
        <v>48748.27</v>
      </c>
      <c r="AK1757" s="147"/>
      <c r="AL1757" s="147">
        <v>48748.27</v>
      </c>
      <c r="AM1757" s="147" t="s">
        <v>8140</v>
      </c>
      <c r="AN1757" s="147"/>
      <c r="AO1757" s="1" t="s">
        <v>8141</v>
      </c>
      <c r="AP1757" s="149"/>
    </row>
    <row r="1758" spans="1:42" ht="38.25">
      <c r="A1758" s="2">
        <v>1752</v>
      </c>
      <c r="B1758" s="145">
        <v>4819</v>
      </c>
      <c r="C1758" s="146" t="s">
        <v>8142</v>
      </c>
      <c r="D1758" s="147" t="s">
        <v>704</v>
      </c>
      <c r="E1758" s="148" t="s">
        <v>8143</v>
      </c>
      <c r="F1758" s="147" t="s">
        <v>3311</v>
      </c>
      <c r="G1758" s="148" t="s">
        <v>1716</v>
      </c>
      <c r="H1758" s="147" t="s">
        <v>142</v>
      </c>
      <c r="I1758" s="147"/>
      <c r="J1758" s="147"/>
      <c r="K1758" s="147">
        <v>46207</v>
      </c>
      <c r="L1758" s="147">
        <v>16940</v>
      </c>
      <c r="M1758" s="147">
        <v>6314.7</v>
      </c>
      <c r="N1758" s="147">
        <v>56832.3</v>
      </c>
      <c r="O1758" s="147">
        <v>4220</v>
      </c>
      <c r="P1758" s="147">
        <v>2000</v>
      </c>
      <c r="Q1758" s="147">
        <v>1000</v>
      </c>
      <c r="R1758" s="147">
        <v>145</v>
      </c>
      <c r="S1758" s="147"/>
      <c r="T1758" s="147"/>
      <c r="U1758" s="147"/>
      <c r="V1758" s="147"/>
      <c r="W1758" s="147"/>
      <c r="X1758" s="147"/>
      <c r="Y1758" s="147"/>
      <c r="Z1758" s="147">
        <f t="shared" si="27"/>
        <v>7365</v>
      </c>
      <c r="AA1758" s="147">
        <v>76826.7</v>
      </c>
      <c r="AB1758" s="147"/>
      <c r="AC1758" s="147">
        <v>47899.63</v>
      </c>
      <c r="AD1758" s="147">
        <v>0</v>
      </c>
      <c r="AE1758" s="147">
        <v>12629.4</v>
      </c>
      <c r="AF1758" s="147">
        <v>10000</v>
      </c>
      <c r="AG1758" s="147">
        <v>498.11</v>
      </c>
      <c r="AH1758" s="147">
        <v>19237.509999999998</v>
      </c>
      <c r="AI1758" s="147">
        <v>42365.02</v>
      </c>
      <c r="AJ1758" s="147">
        <v>34461.68</v>
      </c>
      <c r="AK1758" s="147"/>
      <c r="AL1758" s="147">
        <v>34461.68</v>
      </c>
      <c r="AM1758" s="147" t="s">
        <v>8144</v>
      </c>
      <c r="AN1758" s="147" t="s">
        <v>8145</v>
      </c>
      <c r="AO1758" s="1" t="s">
        <v>8146</v>
      </c>
      <c r="AP1758" s="149"/>
    </row>
    <row r="1759" spans="1:42" ht="38.25">
      <c r="A1759" s="2">
        <v>1753</v>
      </c>
      <c r="B1759" s="145">
        <v>5134</v>
      </c>
      <c r="C1759" s="146" t="s">
        <v>1604</v>
      </c>
      <c r="D1759" s="147" t="s">
        <v>704</v>
      </c>
      <c r="E1759" s="148" t="s">
        <v>8143</v>
      </c>
      <c r="F1759" s="147" t="s">
        <v>3311</v>
      </c>
      <c r="G1759" s="148" t="s">
        <v>1777</v>
      </c>
      <c r="H1759" s="147" t="s">
        <v>145</v>
      </c>
      <c r="I1759" s="147"/>
      <c r="J1759" s="147"/>
      <c r="K1759" s="147">
        <v>52774</v>
      </c>
      <c r="L1759" s="147">
        <v>15831</v>
      </c>
      <c r="M1759" s="147">
        <v>6860.5</v>
      </c>
      <c r="N1759" s="147">
        <v>61744.5</v>
      </c>
      <c r="O1759" s="147">
        <v>4620</v>
      </c>
      <c r="P1759" s="147">
        <v>2000</v>
      </c>
      <c r="Q1759" s="147">
        <v>1000</v>
      </c>
      <c r="R1759" s="147">
        <v>172</v>
      </c>
      <c r="S1759" s="147"/>
      <c r="T1759" s="147"/>
      <c r="U1759" s="147"/>
      <c r="V1759" s="147"/>
      <c r="W1759" s="147"/>
      <c r="X1759" s="147"/>
      <c r="Y1759" s="147"/>
      <c r="Z1759" s="147">
        <f t="shared" si="27"/>
        <v>7792</v>
      </c>
      <c r="AA1759" s="147">
        <v>83257.5</v>
      </c>
      <c r="AB1759" s="147"/>
      <c r="AC1759" s="147">
        <v>44423.5</v>
      </c>
      <c r="AD1759" s="147">
        <v>0</v>
      </c>
      <c r="AE1759" s="147">
        <v>13721</v>
      </c>
      <c r="AF1759" s="147">
        <v>7000</v>
      </c>
      <c r="AG1759" s="147">
        <v>500</v>
      </c>
      <c r="AH1759" s="147">
        <v>18859.03</v>
      </c>
      <c r="AI1759" s="147">
        <v>40080.03</v>
      </c>
      <c r="AJ1759" s="147">
        <v>43177.47</v>
      </c>
      <c r="AK1759" s="147"/>
      <c r="AL1759" s="147">
        <v>43177.47</v>
      </c>
      <c r="AM1759" s="147" t="s">
        <v>8147</v>
      </c>
      <c r="AN1759" s="147" t="s">
        <v>8148</v>
      </c>
      <c r="AO1759" s="1" t="s">
        <v>8149</v>
      </c>
      <c r="AP1759" s="149"/>
    </row>
    <row r="1760" spans="1:42" ht="38.25">
      <c r="A1760" s="2">
        <v>1754</v>
      </c>
      <c r="B1760" s="145">
        <v>5352</v>
      </c>
      <c r="C1760" s="146" t="s">
        <v>8150</v>
      </c>
      <c r="D1760" s="147" t="s">
        <v>704</v>
      </c>
      <c r="E1760" s="148" t="s">
        <v>8143</v>
      </c>
      <c r="F1760" s="147" t="s">
        <v>3311</v>
      </c>
      <c r="G1760" s="148" t="s">
        <v>1723</v>
      </c>
      <c r="H1760" s="147" t="s">
        <v>691</v>
      </c>
      <c r="I1760" s="147"/>
      <c r="J1760" s="147"/>
      <c r="K1760" s="147">
        <v>48737</v>
      </c>
      <c r="L1760" s="147">
        <v>13000</v>
      </c>
      <c r="M1760" s="147">
        <v>6173.7</v>
      </c>
      <c r="N1760" s="147">
        <v>55563.3</v>
      </c>
      <c r="O1760" s="147">
        <v>4420</v>
      </c>
      <c r="P1760" s="147">
        <v>2000</v>
      </c>
      <c r="Q1760" s="147">
        <v>1000</v>
      </c>
      <c r="R1760" s="147"/>
      <c r="S1760" s="147">
        <v>1325</v>
      </c>
      <c r="T1760" s="147"/>
      <c r="U1760" s="147"/>
      <c r="V1760" s="147"/>
      <c r="W1760" s="147"/>
      <c r="X1760" s="147"/>
      <c r="Y1760" s="147"/>
      <c r="Z1760" s="147">
        <f t="shared" si="27"/>
        <v>8745</v>
      </c>
      <c r="AA1760" s="147">
        <v>76655.7</v>
      </c>
      <c r="AB1760" s="147"/>
      <c r="AC1760" s="147">
        <v>43072.6</v>
      </c>
      <c r="AD1760" s="147">
        <v>0</v>
      </c>
      <c r="AE1760" s="147">
        <v>12347.4</v>
      </c>
      <c r="AF1760" s="147">
        <v>9000</v>
      </c>
      <c r="AG1760" s="147">
        <v>500</v>
      </c>
      <c r="AH1760" s="147">
        <v>15696.04</v>
      </c>
      <c r="AI1760" s="147">
        <v>37543.440000000002</v>
      </c>
      <c r="AJ1760" s="147">
        <v>39112.26</v>
      </c>
      <c r="AK1760" s="147"/>
      <c r="AL1760" s="147">
        <v>39112.26</v>
      </c>
      <c r="AM1760" s="147" t="s">
        <v>8151</v>
      </c>
      <c r="AN1760" s="147" t="s">
        <v>8152</v>
      </c>
      <c r="AO1760" s="1" t="s">
        <v>8153</v>
      </c>
      <c r="AP1760" s="149"/>
    </row>
    <row r="1761" spans="1:42" ht="38.25">
      <c r="A1761" s="2">
        <v>1755</v>
      </c>
      <c r="B1761" s="145">
        <v>5382</v>
      </c>
      <c r="C1761" s="146" t="s">
        <v>1196</v>
      </c>
      <c r="D1761" s="147" t="s">
        <v>704</v>
      </c>
      <c r="E1761" s="148" t="s">
        <v>8143</v>
      </c>
      <c r="F1761" s="147" t="s">
        <v>3311</v>
      </c>
      <c r="G1761" s="148" t="s">
        <v>1752</v>
      </c>
      <c r="H1761" s="147" t="s">
        <v>145</v>
      </c>
      <c r="I1761" s="147"/>
      <c r="J1761" s="147" t="s">
        <v>1752</v>
      </c>
      <c r="K1761" s="147">
        <v>52774</v>
      </c>
      <c r="L1761" s="147">
        <v>17590</v>
      </c>
      <c r="M1761" s="147">
        <v>7036.4</v>
      </c>
      <c r="N1761" s="147">
        <v>63327.6</v>
      </c>
      <c r="O1761" s="147">
        <v>4650</v>
      </c>
      <c r="P1761" s="147">
        <v>2000</v>
      </c>
      <c r="Q1761" s="147">
        <v>1000</v>
      </c>
      <c r="R1761" s="147"/>
      <c r="S1761" s="147">
        <v>1575</v>
      </c>
      <c r="T1761" s="147">
        <v>2700</v>
      </c>
      <c r="U1761" s="147"/>
      <c r="V1761" s="147"/>
      <c r="W1761" s="147">
        <v>8000</v>
      </c>
      <c r="X1761" s="147">
        <v>2050</v>
      </c>
      <c r="Y1761" s="147"/>
      <c r="Z1761" s="147">
        <f t="shared" si="27"/>
        <v>21975</v>
      </c>
      <c r="AA1761" s="147">
        <v>99375.4</v>
      </c>
      <c r="AB1761" s="147"/>
      <c r="AC1761" s="147">
        <v>47696.12</v>
      </c>
      <c r="AD1761" s="147">
        <v>14750</v>
      </c>
      <c r="AE1761" s="147">
        <v>14072.8</v>
      </c>
      <c r="AF1761" s="147">
        <v>20000</v>
      </c>
      <c r="AG1761" s="147">
        <v>500</v>
      </c>
      <c r="AH1761" s="147">
        <v>23777.63</v>
      </c>
      <c r="AI1761" s="147">
        <v>73100.429999999993</v>
      </c>
      <c r="AJ1761" s="147">
        <v>26274.97</v>
      </c>
      <c r="AK1761" s="147"/>
      <c r="AL1761" s="147">
        <v>26274.97</v>
      </c>
      <c r="AM1761" s="147" t="s">
        <v>8154</v>
      </c>
      <c r="AN1761" s="147" t="s">
        <v>8155</v>
      </c>
      <c r="AO1761" s="1" t="s">
        <v>8156</v>
      </c>
      <c r="AP1761" s="149" t="s">
        <v>8157</v>
      </c>
    </row>
    <row r="1762" spans="1:42" ht="38.25">
      <c r="A1762" s="2">
        <v>1756</v>
      </c>
      <c r="B1762" s="145">
        <v>6292</v>
      </c>
      <c r="C1762" s="146" t="s">
        <v>8158</v>
      </c>
      <c r="D1762" s="147" t="s">
        <v>704</v>
      </c>
      <c r="E1762" s="148" t="s">
        <v>8143</v>
      </c>
      <c r="F1762" s="147" t="s">
        <v>3311</v>
      </c>
      <c r="G1762" s="148" t="s">
        <v>1686</v>
      </c>
      <c r="H1762" s="147" t="s">
        <v>2892</v>
      </c>
      <c r="I1762" s="147"/>
      <c r="J1762" s="147"/>
      <c r="K1762" s="147">
        <v>26082</v>
      </c>
      <c r="L1762" s="147">
        <v>6083</v>
      </c>
      <c r="M1762" s="147">
        <v>3216.5</v>
      </c>
      <c r="N1762" s="147">
        <v>28948.5</v>
      </c>
      <c r="O1762" s="147">
        <v>2200</v>
      </c>
      <c r="P1762" s="147">
        <v>2000</v>
      </c>
      <c r="Q1762" s="147">
        <v>1000</v>
      </c>
      <c r="R1762" s="147">
        <v>54</v>
      </c>
      <c r="S1762" s="147"/>
      <c r="T1762" s="147"/>
      <c r="U1762" s="147"/>
      <c r="V1762" s="147"/>
      <c r="W1762" s="147"/>
      <c r="X1762" s="147"/>
      <c r="Y1762" s="147"/>
      <c r="Z1762" s="147">
        <f t="shared" si="27"/>
        <v>5254</v>
      </c>
      <c r="AA1762" s="147">
        <v>40635.5</v>
      </c>
      <c r="AB1762" s="147"/>
      <c r="AC1762" s="147">
        <v>21192.46</v>
      </c>
      <c r="AD1762" s="147">
        <v>0</v>
      </c>
      <c r="AE1762" s="147">
        <v>6433</v>
      </c>
      <c r="AF1762" s="147">
        <v>8000</v>
      </c>
      <c r="AG1762" s="147">
        <v>422.82</v>
      </c>
      <c r="AH1762" s="147">
        <v>1216.54</v>
      </c>
      <c r="AI1762" s="147">
        <v>16072.36</v>
      </c>
      <c r="AJ1762" s="147">
        <v>24563.14</v>
      </c>
      <c r="AK1762" s="147"/>
      <c r="AL1762" s="147">
        <v>24563.14</v>
      </c>
      <c r="AM1762" s="147" t="s">
        <v>8159</v>
      </c>
      <c r="AN1762" s="147" t="s">
        <v>8160</v>
      </c>
      <c r="AO1762" s="1" t="s">
        <v>8161</v>
      </c>
      <c r="AP1762" s="149"/>
    </row>
    <row r="1763" spans="1:42" ht="38.25">
      <c r="A1763" s="2">
        <v>1757</v>
      </c>
      <c r="B1763" s="145">
        <v>6376</v>
      </c>
      <c r="C1763" s="146" t="s">
        <v>8162</v>
      </c>
      <c r="D1763" s="147" t="s">
        <v>704</v>
      </c>
      <c r="E1763" s="148" t="s">
        <v>8143</v>
      </c>
      <c r="F1763" s="147" t="s">
        <v>3311</v>
      </c>
      <c r="G1763" s="148" t="s">
        <v>2181</v>
      </c>
      <c r="H1763" s="147" t="s">
        <v>144</v>
      </c>
      <c r="I1763" s="147"/>
      <c r="J1763" s="147"/>
      <c r="K1763" s="147">
        <v>35420</v>
      </c>
      <c r="L1763" s="147">
        <v>5905</v>
      </c>
      <c r="M1763" s="147">
        <v>4132.5</v>
      </c>
      <c r="N1763" s="147">
        <v>37192.5</v>
      </c>
      <c r="O1763" s="147">
        <v>3344</v>
      </c>
      <c r="P1763" s="147">
        <v>2000</v>
      </c>
      <c r="Q1763" s="147">
        <v>1000</v>
      </c>
      <c r="R1763" s="147">
        <v>0</v>
      </c>
      <c r="S1763" s="147">
        <v>771</v>
      </c>
      <c r="T1763" s="147"/>
      <c r="U1763" s="147"/>
      <c r="V1763" s="147"/>
      <c r="W1763" s="147"/>
      <c r="X1763" s="147"/>
      <c r="Y1763" s="147"/>
      <c r="Z1763" s="147">
        <f t="shared" si="27"/>
        <v>7115</v>
      </c>
      <c r="AA1763" s="147">
        <v>52572.5</v>
      </c>
      <c r="AB1763" s="147"/>
      <c r="AC1763" s="147">
        <v>17775.78</v>
      </c>
      <c r="AD1763" s="147">
        <v>0</v>
      </c>
      <c r="AE1763" s="147">
        <v>8265</v>
      </c>
      <c r="AF1763" s="147">
        <v>15000</v>
      </c>
      <c r="AG1763" s="147">
        <v>455.58</v>
      </c>
      <c r="AH1763" s="147">
        <v>1378.62</v>
      </c>
      <c r="AI1763" s="147">
        <v>25099.200000000001</v>
      </c>
      <c r="AJ1763" s="147">
        <v>27473.3</v>
      </c>
      <c r="AK1763" s="147"/>
      <c r="AL1763" s="147">
        <v>27473.3</v>
      </c>
      <c r="AM1763" s="147" t="s">
        <v>8163</v>
      </c>
      <c r="AN1763" s="147" t="s">
        <v>8164</v>
      </c>
      <c r="AO1763" s="1" t="s">
        <v>8165</v>
      </c>
      <c r="AP1763" s="149"/>
    </row>
    <row r="1764" spans="1:42" ht="38.25">
      <c r="A1764" s="2">
        <v>1758</v>
      </c>
      <c r="B1764" s="145">
        <v>6670</v>
      </c>
      <c r="C1764" s="146" t="s">
        <v>8166</v>
      </c>
      <c r="D1764" s="147" t="s">
        <v>704</v>
      </c>
      <c r="E1764" s="148" t="s">
        <v>8143</v>
      </c>
      <c r="F1764" s="147" t="s">
        <v>3311</v>
      </c>
      <c r="G1764" s="148" t="s">
        <v>2821</v>
      </c>
      <c r="H1764" s="147" t="s">
        <v>144</v>
      </c>
      <c r="I1764" s="147"/>
      <c r="J1764" s="147"/>
      <c r="K1764" s="147">
        <v>35420</v>
      </c>
      <c r="L1764" s="147">
        <v>4724</v>
      </c>
      <c r="M1764" s="147">
        <v>4014.4</v>
      </c>
      <c r="N1764" s="147">
        <v>36129.599999999999</v>
      </c>
      <c r="O1764" s="147">
        <v>3344</v>
      </c>
      <c r="P1764" s="147">
        <v>2000</v>
      </c>
      <c r="Q1764" s="147">
        <v>1000</v>
      </c>
      <c r="R1764" s="147"/>
      <c r="S1764" s="147">
        <v>771</v>
      </c>
      <c r="T1764" s="147"/>
      <c r="U1764" s="147"/>
      <c r="V1764" s="147"/>
      <c r="W1764" s="147"/>
      <c r="X1764" s="147"/>
      <c r="Y1764" s="147"/>
      <c r="Z1764" s="147">
        <f t="shared" si="27"/>
        <v>7115</v>
      </c>
      <c r="AA1764" s="147">
        <v>51273.4</v>
      </c>
      <c r="AB1764" s="147"/>
      <c r="AC1764" s="147">
        <v>14652.34</v>
      </c>
      <c r="AD1764" s="147">
        <v>0</v>
      </c>
      <c r="AE1764" s="147">
        <v>8028.8</v>
      </c>
      <c r="AF1764" s="147">
        <v>5000</v>
      </c>
      <c r="AG1764" s="147">
        <v>453.45</v>
      </c>
      <c r="AH1764" s="147">
        <v>1162.8</v>
      </c>
      <c r="AI1764" s="147">
        <v>14645.05</v>
      </c>
      <c r="AJ1764" s="147">
        <v>36628.35</v>
      </c>
      <c r="AK1764" s="147"/>
      <c r="AL1764" s="147">
        <v>36628.35</v>
      </c>
      <c r="AM1764" s="147" t="s">
        <v>8167</v>
      </c>
      <c r="AN1764" s="147" t="s">
        <v>8168</v>
      </c>
      <c r="AO1764" s="1" t="s">
        <v>8169</v>
      </c>
      <c r="AP1764" s="149"/>
    </row>
    <row r="1765" spans="1:42" ht="38.25">
      <c r="A1765" s="2">
        <v>1759</v>
      </c>
      <c r="B1765" s="145">
        <v>6678</v>
      </c>
      <c r="C1765" s="146" t="s">
        <v>1625</v>
      </c>
      <c r="D1765" s="147" t="s">
        <v>704</v>
      </c>
      <c r="E1765" s="148" t="s">
        <v>8143</v>
      </c>
      <c r="F1765" s="147" t="s">
        <v>3311</v>
      </c>
      <c r="G1765" s="148" t="s">
        <v>2821</v>
      </c>
      <c r="H1765" s="147" t="s">
        <v>144</v>
      </c>
      <c r="I1765" s="147"/>
      <c r="J1765" s="147"/>
      <c r="K1765" s="147">
        <v>35420</v>
      </c>
      <c r="L1765" s="147">
        <v>4724</v>
      </c>
      <c r="M1765" s="147">
        <v>4014.4</v>
      </c>
      <c r="N1765" s="147">
        <v>36129.599999999999</v>
      </c>
      <c r="O1765" s="147">
        <v>3344</v>
      </c>
      <c r="P1765" s="147">
        <v>2000</v>
      </c>
      <c r="Q1765" s="147">
        <v>1000</v>
      </c>
      <c r="R1765" s="147">
        <v>93</v>
      </c>
      <c r="S1765" s="147"/>
      <c r="T1765" s="147"/>
      <c r="U1765" s="147"/>
      <c r="V1765" s="147"/>
      <c r="W1765" s="147"/>
      <c r="X1765" s="147"/>
      <c r="Y1765" s="147"/>
      <c r="Z1765" s="147">
        <f t="shared" si="27"/>
        <v>6437</v>
      </c>
      <c r="AA1765" s="147">
        <v>50595.4</v>
      </c>
      <c r="AB1765" s="147"/>
      <c r="AC1765" s="147">
        <v>23169.26</v>
      </c>
      <c r="AD1765" s="147">
        <v>0</v>
      </c>
      <c r="AE1765" s="147">
        <v>8028.8</v>
      </c>
      <c r="AF1765" s="147">
        <v>5000</v>
      </c>
      <c r="AG1765" s="147">
        <v>472.65</v>
      </c>
      <c r="AH1765" s="147">
        <v>3798.97</v>
      </c>
      <c r="AI1765" s="147">
        <v>17300.419999999998</v>
      </c>
      <c r="AJ1765" s="147">
        <v>33294.980000000003</v>
      </c>
      <c r="AK1765" s="147"/>
      <c r="AL1765" s="147">
        <v>33294.980000000003</v>
      </c>
      <c r="AM1765" s="147" t="s">
        <v>8170</v>
      </c>
      <c r="AN1765" s="147" t="s">
        <v>8171</v>
      </c>
      <c r="AO1765" s="1" t="s">
        <v>8172</v>
      </c>
      <c r="AP1765" s="149"/>
    </row>
    <row r="1766" spans="1:42" ht="38.25">
      <c r="A1766" s="2">
        <v>1760</v>
      </c>
      <c r="B1766" s="145">
        <v>6686</v>
      </c>
      <c r="C1766" s="146" t="s">
        <v>8173</v>
      </c>
      <c r="D1766" s="147" t="s">
        <v>704</v>
      </c>
      <c r="E1766" s="148" t="s">
        <v>8143</v>
      </c>
      <c r="F1766" s="147" t="s">
        <v>3311</v>
      </c>
      <c r="G1766" s="148" t="s">
        <v>1693</v>
      </c>
      <c r="H1766" s="147" t="s">
        <v>143</v>
      </c>
      <c r="I1766" s="147"/>
      <c r="J1766" s="147"/>
      <c r="K1766" s="147">
        <v>32902</v>
      </c>
      <c r="L1766" s="147">
        <v>6582</v>
      </c>
      <c r="M1766" s="147">
        <v>3948.4</v>
      </c>
      <c r="N1766" s="147">
        <v>35535.599999999999</v>
      </c>
      <c r="O1766" s="147">
        <v>2772</v>
      </c>
      <c r="P1766" s="147">
        <v>2000</v>
      </c>
      <c r="Q1766" s="147">
        <v>1000</v>
      </c>
      <c r="R1766" s="147">
        <v>0</v>
      </c>
      <c r="S1766" s="147">
        <v>648</v>
      </c>
      <c r="T1766" s="147"/>
      <c r="U1766" s="147"/>
      <c r="V1766" s="147"/>
      <c r="W1766" s="147"/>
      <c r="X1766" s="147"/>
      <c r="Y1766" s="147"/>
      <c r="Z1766" s="147">
        <f t="shared" si="27"/>
        <v>6420</v>
      </c>
      <c r="AA1766" s="147">
        <v>49852.4</v>
      </c>
      <c r="AB1766" s="147"/>
      <c r="AC1766" s="147">
        <v>23418.2</v>
      </c>
      <c r="AD1766" s="147">
        <v>0</v>
      </c>
      <c r="AE1766" s="147">
        <v>7896.8</v>
      </c>
      <c r="AF1766" s="147">
        <v>8000</v>
      </c>
      <c r="AG1766" s="147">
        <v>436.63</v>
      </c>
      <c r="AH1766" s="147">
        <v>3614.72</v>
      </c>
      <c r="AI1766" s="147">
        <v>19948.150000000001</v>
      </c>
      <c r="AJ1766" s="147">
        <v>29904.25</v>
      </c>
      <c r="AK1766" s="147"/>
      <c r="AL1766" s="147">
        <v>29904.25</v>
      </c>
      <c r="AM1766" s="147" t="s">
        <v>8174</v>
      </c>
      <c r="AN1766" s="147" t="s">
        <v>8175</v>
      </c>
      <c r="AO1766" s="1" t="s">
        <v>8176</v>
      </c>
      <c r="AP1766" s="149"/>
    </row>
    <row r="1767" spans="1:42" ht="38.25">
      <c r="A1767" s="2">
        <v>1761</v>
      </c>
      <c r="B1767" s="145">
        <v>6690</v>
      </c>
      <c r="C1767" s="146" t="s">
        <v>1437</v>
      </c>
      <c r="D1767" s="147" t="s">
        <v>704</v>
      </c>
      <c r="E1767" s="148" t="s">
        <v>8143</v>
      </c>
      <c r="F1767" s="147" t="s">
        <v>3311</v>
      </c>
      <c r="G1767" s="148" t="s">
        <v>1693</v>
      </c>
      <c r="H1767" s="147" t="s">
        <v>143</v>
      </c>
      <c r="I1767" s="147"/>
      <c r="J1767" s="147"/>
      <c r="K1767" s="147">
        <v>32902</v>
      </c>
      <c r="L1767" s="147">
        <v>6582</v>
      </c>
      <c r="M1767" s="147">
        <v>3948.4</v>
      </c>
      <c r="N1767" s="147">
        <v>35535.599999999999</v>
      </c>
      <c r="O1767" s="147">
        <v>2772</v>
      </c>
      <c r="P1767" s="147">
        <v>2000</v>
      </c>
      <c r="Q1767" s="147">
        <v>1000</v>
      </c>
      <c r="R1767" s="147"/>
      <c r="S1767" s="147">
        <v>648</v>
      </c>
      <c r="T1767" s="147"/>
      <c r="U1767" s="147"/>
      <c r="V1767" s="147"/>
      <c r="W1767" s="147"/>
      <c r="X1767" s="147"/>
      <c r="Y1767" s="147"/>
      <c r="Z1767" s="147">
        <f t="shared" si="27"/>
        <v>6420</v>
      </c>
      <c r="AA1767" s="147">
        <v>49852.4</v>
      </c>
      <c r="AB1767" s="147"/>
      <c r="AC1767" s="147">
        <v>25920.9</v>
      </c>
      <c r="AD1767" s="147">
        <v>0</v>
      </c>
      <c r="AE1767" s="147">
        <v>7896.8</v>
      </c>
      <c r="AF1767" s="147">
        <v>8000</v>
      </c>
      <c r="AG1767" s="147">
        <v>445.77</v>
      </c>
      <c r="AH1767" s="147">
        <v>2792.67</v>
      </c>
      <c r="AI1767" s="147">
        <v>19135.240000000002</v>
      </c>
      <c r="AJ1767" s="147">
        <v>30717.16</v>
      </c>
      <c r="AK1767" s="147"/>
      <c r="AL1767" s="147">
        <v>30717.16</v>
      </c>
      <c r="AM1767" s="147" t="s">
        <v>8177</v>
      </c>
      <c r="AN1767" s="147" t="s">
        <v>8178</v>
      </c>
      <c r="AO1767" s="1" t="s">
        <v>8179</v>
      </c>
      <c r="AP1767" s="149"/>
    </row>
    <row r="1768" spans="1:42" ht="38.25">
      <c r="A1768" s="2">
        <v>1762</v>
      </c>
      <c r="B1768" s="145">
        <v>6699</v>
      </c>
      <c r="C1768" s="146" t="s">
        <v>8180</v>
      </c>
      <c r="D1768" s="147" t="s">
        <v>704</v>
      </c>
      <c r="E1768" s="148" t="s">
        <v>8143</v>
      </c>
      <c r="F1768" s="147" t="s">
        <v>3311</v>
      </c>
      <c r="G1768" s="148" t="s">
        <v>1693</v>
      </c>
      <c r="H1768" s="147" t="s">
        <v>143</v>
      </c>
      <c r="I1768" s="147"/>
      <c r="J1768" s="147"/>
      <c r="K1768" s="147">
        <v>32902</v>
      </c>
      <c r="L1768" s="147">
        <v>6582</v>
      </c>
      <c r="M1768" s="147">
        <v>3948.4</v>
      </c>
      <c r="N1768" s="147">
        <v>35535.599999999999</v>
      </c>
      <c r="O1768" s="147">
        <v>2772</v>
      </c>
      <c r="P1768" s="147">
        <v>2000</v>
      </c>
      <c r="Q1768" s="147">
        <v>1000</v>
      </c>
      <c r="R1768" s="147">
        <v>78</v>
      </c>
      <c r="S1768" s="147"/>
      <c r="T1768" s="147"/>
      <c r="U1768" s="147"/>
      <c r="V1768" s="147"/>
      <c r="W1768" s="147"/>
      <c r="X1768" s="147"/>
      <c r="Y1768" s="147"/>
      <c r="Z1768" s="147">
        <f t="shared" si="27"/>
        <v>5850</v>
      </c>
      <c r="AA1768" s="147">
        <v>49282.400000000001</v>
      </c>
      <c r="AB1768" s="147"/>
      <c r="AC1768" s="147">
        <v>23227.84</v>
      </c>
      <c r="AD1768" s="147">
        <v>0</v>
      </c>
      <c r="AE1768" s="147">
        <v>7896.8</v>
      </c>
      <c r="AF1768" s="147">
        <v>15000</v>
      </c>
      <c r="AG1768" s="147">
        <v>478.67</v>
      </c>
      <c r="AH1768" s="147">
        <v>2055.8000000000002</v>
      </c>
      <c r="AI1768" s="147">
        <v>25431.27</v>
      </c>
      <c r="AJ1768" s="147">
        <v>23851.13</v>
      </c>
      <c r="AK1768" s="147"/>
      <c r="AL1768" s="147">
        <v>23851.13</v>
      </c>
      <c r="AM1768" s="147" t="s">
        <v>8181</v>
      </c>
      <c r="AN1768" s="147" t="s">
        <v>8182</v>
      </c>
      <c r="AO1768" s="1" t="s">
        <v>8183</v>
      </c>
      <c r="AP1768" s="149"/>
    </row>
    <row r="1769" spans="1:42" ht="38.25">
      <c r="A1769" s="2">
        <v>1763</v>
      </c>
      <c r="B1769" s="145">
        <v>6781</v>
      </c>
      <c r="C1769" s="146" t="s">
        <v>8184</v>
      </c>
      <c r="D1769" s="147" t="s">
        <v>704</v>
      </c>
      <c r="E1769" s="148" t="s">
        <v>8143</v>
      </c>
      <c r="F1769" s="147" t="s">
        <v>3311</v>
      </c>
      <c r="G1769" s="148" t="s">
        <v>2181</v>
      </c>
      <c r="H1769" s="147" t="s">
        <v>142</v>
      </c>
      <c r="I1769" s="147"/>
      <c r="J1769" s="147"/>
      <c r="K1769" s="147">
        <v>46207</v>
      </c>
      <c r="L1769" s="147">
        <v>7700</v>
      </c>
      <c r="M1769" s="147">
        <v>5390.7</v>
      </c>
      <c r="N1769" s="147">
        <v>48516.3</v>
      </c>
      <c r="O1769" s="147">
        <v>4220</v>
      </c>
      <c r="P1769" s="147">
        <v>2000</v>
      </c>
      <c r="Q1769" s="147">
        <v>1000</v>
      </c>
      <c r="R1769" s="147">
        <v>145</v>
      </c>
      <c r="S1769" s="147"/>
      <c r="T1769" s="147"/>
      <c r="U1769" s="147"/>
      <c r="V1769" s="147"/>
      <c r="W1769" s="147"/>
      <c r="X1769" s="147"/>
      <c r="Y1769" s="147"/>
      <c r="Z1769" s="147">
        <f t="shared" si="27"/>
        <v>7365</v>
      </c>
      <c r="AA1769" s="147">
        <v>66662.7</v>
      </c>
      <c r="AB1769" s="147"/>
      <c r="AC1769" s="147">
        <v>34009.75</v>
      </c>
      <c r="AD1769" s="147">
        <v>0</v>
      </c>
      <c r="AE1769" s="147">
        <v>10781.4</v>
      </c>
      <c r="AF1769" s="147">
        <v>11000</v>
      </c>
      <c r="AG1769" s="147">
        <v>442.97</v>
      </c>
      <c r="AH1769" s="147">
        <v>6902.89</v>
      </c>
      <c r="AI1769" s="147">
        <v>29127.26</v>
      </c>
      <c r="AJ1769" s="147">
        <v>37535.440000000002</v>
      </c>
      <c r="AK1769" s="147"/>
      <c r="AL1769" s="147">
        <v>37535.440000000002</v>
      </c>
      <c r="AM1769" s="147" t="s">
        <v>8185</v>
      </c>
      <c r="AN1769" s="147" t="s">
        <v>8186</v>
      </c>
      <c r="AO1769" s="1" t="s">
        <v>8187</v>
      </c>
      <c r="AP1769" s="149"/>
    </row>
    <row r="1770" spans="1:42" ht="38.25">
      <c r="A1770" s="2">
        <v>1764</v>
      </c>
      <c r="B1770" s="145">
        <v>6795</v>
      </c>
      <c r="C1770" s="146" t="s">
        <v>8188</v>
      </c>
      <c r="D1770" s="147" t="s">
        <v>704</v>
      </c>
      <c r="E1770" s="148" t="s">
        <v>8143</v>
      </c>
      <c r="F1770" s="147" t="s">
        <v>3311</v>
      </c>
      <c r="G1770" s="148" t="s">
        <v>2181</v>
      </c>
      <c r="H1770" s="147" t="s">
        <v>142</v>
      </c>
      <c r="I1770" s="147"/>
      <c r="J1770" s="147"/>
      <c r="K1770" s="147">
        <v>46207</v>
      </c>
      <c r="L1770" s="147">
        <v>7700</v>
      </c>
      <c r="M1770" s="147">
        <v>5390.7</v>
      </c>
      <c r="N1770" s="147">
        <v>48516.3</v>
      </c>
      <c r="O1770" s="147">
        <v>4220</v>
      </c>
      <c r="P1770" s="147">
        <v>2000</v>
      </c>
      <c r="Q1770" s="147">
        <v>1000</v>
      </c>
      <c r="R1770" s="147"/>
      <c r="S1770" s="147">
        <v>1211</v>
      </c>
      <c r="T1770" s="147"/>
      <c r="U1770" s="147"/>
      <c r="V1770" s="147"/>
      <c r="W1770" s="147"/>
      <c r="X1770" s="147"/>
      <c r="Y1770" s="147"/>
      <c r="Z1770" s="147">
        <f t="shared" si="27"/>
        <v>8431</v>
      </c>
      <c r="AA1770" s="147">
        <v>67728.7</v>
      </c>
      <c r="AB1770" s="147"/>
      <c r="AC1770" s="147">
        <v>34213.47</v>
      </c>
      <c r="AD1770" s="147">
        <v>0</v>
      </c>
      <c r="AE1770" s="147">
        <v>10781.4</v>
      </c>
      <c r="AF1770" s="147">
        <v>15000</v>
      </c>
      <c r="AG1770" s="147">
        <v>448.16</v>
      </c>
      <c r="AH1770" s="147">
        <v>6670.98</v>
      </c>
      <c r="AI1770" s="147">
        <v>32900.54</v>
      </c>
      <c r="AJ1770" s="147">
        <v>34828.160000000003</v>
      </c>
      <c r="AK1770" s="147"/>
      <c r="AL1770" s="147">
        <v>34828.160000000003</v>
      </c>
      <c r="AM1770" s="147" t="s">
        <v>8189</v>
      </c>
      <c r="AN1770" s="147" t="s">
        <v>8190</v>
      </c>
      <c r="AO1770" s="1" t="s">
        <v>8191</v>
      </c>
      <c r="AP1770" s="149"/>
    </row>
    <row r="1771" spans="1:42" ht="38.25">
      <c r="A1771" s="2">
        <v>1765</v>
      </c>
      <c r="B1771" s="145">
        <v>6940</v>
      </c>
      <c r="C1771" s="146" t="s">
        <v>703</v>
      </c>
      <c r="D1771" s="147" t="s">
        <v>704</v>
      </c>
      <c r="E1771" s="148" t="s">
        <v>8143</v>
      </c>
      <c r="F1771" s="147" t="s">
        <v>3311</v>
      </c>
      <c r="G1771" s="148" t="s">
        <v>2821</v>
      </c>
      <c r="H1771" s="147" t="s">
        <v>143</v>
      </c>
      <c r="I1771" s="147"/>
      <c r="J1771" s="147"/>
      <c r="K1771" s="147">
        <v>32902</v>
      </c>
      <c r="L1771" s="147">
        <v>4388</v>
      </c>
      <c r="M1771" s="147">
        <v>3729</v>
      </c>
      <c r="N1771" s="147">
        <v>33561</v>
      </c>
      <c r="O1771" s="147">
        <v>2772</v>
      </c>
      <c r="P1771" s="147">
        <v>2000</v>
      </c>
      <c r="Q1771" s="147">
        <v>1000</v>
      </c>
      <c r="R1771" s="147">
        <v>78</v>
      </c>
      <c r="S1771" s="147"/>
      <c r="T1771" s="147"/>
      <c r="U1771" s="147"/>
      <c r="V1771" s="147"/>
      <c r="W1771" s="147"/>
      <c r="X1771" s="147"/>
      <c r="Y1771" s="147"/>
      <c r="Z1771" s="147">
        <f t="shared" si="27"/>
        <v>5850</v>
      </c>
      <c r="AA1771" s="147">
        <v>46869</v>
      </c>
      <c r="AB1771" s="147"/>
      <c r="AC1771" s="147">
        <v>19688.7</v>
      </c>
      <c r="AD1771" s="147">
        <v>0</v>
      </c>
      <c r="AE1771" s="147">
        <v>7458</v>
      </c>
      <c r="AF1771" s="147">
        <v>12000</v>
      </c>
      <c r="AG1771" s="147">
        <v>393.3</v>
      </c>
      <c r="AH1771" s="147">
        <v>2121.75</v>
      </c>
      <c r="AI1771" s="147">
        <v>21973.05</v>
      </c>
      <c r="AJ1771" s="147">
        <v>24895.95</v>
      </c>
      <c r="AK1771" s="147"/>
      <c r="AL1771" s="147">
        <v>24895.95</v>
      </c>
      <c r="AM1771" s="147" t="s">
        <v>8192</v>
      </c>
      <c r="AN1771" s="147" t="s">
        <v>8193</v>
      </c>
      <c r="AO1771" s="1" t="s">
        <v>8194</v>
      </c>
      <c r="AP1771" s="149"/>
    </row>
    <row r="1772" spans="1:42" ht="38.25">
      <c r="A1772" s="2">
        <v>1766</v>
      </c>
      <c r="B1772" s="145">
        <v>6970</v>
      </c>
      <c r="C1772" s="146" t="s">
        <v>1605</v>
      </c>
      <c r="D1772" s="147" t="s">
        <v>704</v>
      </c>
      <c r="E1772" s="148" t="s">
        <v>8143</v>
      </c>
      <c r="F1772" s="147" t="s">
        <v>3311</v>
      </c>
      <c r="G1772" s="148" t="s">
        <v>2821</v>
      </c>
      <c r="H1772" s="147" t="s">
        <v>143</v>
      </c>
      <c r="I1772" s="147"/>
      <c r="J1772" s="147"/>
      <c r="K1772" s="147">
        <v>32902</v>
      </c>
      <c r="L1772" s="147">
        <v>4388</v>
      </c>
      <c r="M1772" s="147">
        <v>3729</v>
      </c>
      <c r="N1772" s="147">
        <v>33561</v>
      </c>
      <c r="O1772" s="147">
        <v>2772</v>
      </c>
      <c r="P1772" s="147">
        <v>2000</v>
      </c>
      <c r="Q1772" s="147">
        <v>1000</v>
      </c>
      <c r="R1772" s="147">
        <v>78</v>
      </c>
      <c r="S1772" s="147"/>
      <c r="T1772" s="147"/>
      <c r="U1772" s="147"/>
      <c r="V1772" s="147"/>
      <c r="W1772" s="147"/>
      <c r="X1772" s="147"/>
      <c r="Y1772" s="147"/>
      <c r="Z1772" s="147">
        <f t="shared" si="27"/>
        <v>5850</v>
      </c>
      <c r="AA1772" s="147">
        <v>46869</v>
      </c>
      <c r="AB1772" s="147"/>
      <c r="AC1772" s="147">
        <v>9925.09</v>
      </c>
      <c r="AD1772" s="147">
        <v>0</v>
      </c>
      <c r="AE1772" s="147">
        <v>7458</v>
      </c>
      <c r="AF1772" s="147">
        <v>6000</v>
      </c>
      <c r="AG1772" s="147">
        <v>356.34</v>
      </c>
      <c r="AH1772" s="147">
        <v>568.57000000000005</v>
      </c>
      <c r="AI1772" s="147">
        <v>14382.91</v>
      </c>
      <c r="AJ1772" s="147">
        <v>32486.09</v>
      </c>
      <c r="AK1772" s="147"/>
      <c r="AL1772" s="147">
        <v>32486.09</v>
      </c>
      <c r="AM1772" s="147" t="s">
        <v>8195</v>
      </c>
      <c r="AN1772" s="147" t="s">
        <v>8196</v>
      </c>
      <c r="AO1772" s="1" t="s">
        <v>8197</v>
      </c>
      <c r="AP1772" s="149"/>
    </row>
    <row r="1773" spans="1:42" ht="38.25">
      <c r="A1773" s="2">
        <v>1767</v>
      </c>
      <c r="B1773" s="145">
        <v>7024</v>
      </c>
      <c r="C1773" s="146" t="s">
        <v>8198</v>
      </c>
      <c r="D1773" s="147" t="s">
        <v>704</v>
      </c>
      <c r="E1773" s="148" t="s">
        <v>8143</v>
      </c>
      <c r="F1773" s="147" t="s">
        <v>3311</v>
      </c>
      <c r="G1773" s="148" t="s">
        <v>2821</v>
      </c>
      <c r="H1773" s="147" t="s">
        <v>144</v>
      </c>
      <c r="I1773" s="147"/>
      <c r="J1773" s="147"/>
      <c r="K1773" s="147">
        <v>35420</v>
      </c>
      <c r="L1773" s="147">
        <v>4724</v>
      </c>
      <c r="M1773" s="147">
        <v>4014.4</v>
      </c>
      <c r="N1773" s="147">
        <v>36129.599999999999</v>
      </c>
      <c r="O1773" s="147">
        <v>3344</v>
      </c>
      <c r="P1773" s="147">
        <v>2000</v>
      </c>
      <c r="Q1773" s="147">
        <v>1000</v>
      </c>
      <c r="R1773" s="147">
        <v>93</v>
      </c>
      <c r="S1773" s="147"/>
      <c r="T1773" s="147"/>
      <c r="U1773" s="147"/>
      <c r="V1773" s="147"/>
      <c r="W1773" s="147"/>
      <c r="X1773" s="147"/>
      <c r="Y1773" s="147"/>
      <c r="Z1773" s="147">
        <f t="shared" si="27"/>
        <v>6437</v>
      </c>
      <c r="AA1773" s="147">
        <v>50595.4</v>
      </c>
      <c r="AB1773" s="147"/>
      <c r="AC1773" s="147">
        <v>19081.64</v>
      </c>
      <c r="AD1773" s="147">
        <v>0</v>
      </c>
      <c r="AE1773" s="147">
        <v>8028.8</v>
      </c>
      <c r="AF1773" s="147">
        <v>25000</v>
      </c>
      <c r="AG1773" s="147">
        <v>440.82</v>
      </c>
      <c r="AH1773" s="147">
        <v>1094.26</v>
      </c>
      <c r="AI1773" s="147">
        <v>34563.879999999997</v>
      </c>
      <c r="AJ1773" s="147">
        <v>16031.52</v>
      </c>
      <c r="AK1773" s="147"/>
      <c r="AL1773" s="147">
        <v>16031.52</v>
      </c>
      <c r="AM1773" s="147" t="s">
        <v>8199</v>
      </c>
      <c r="AN1773" s="147" t="s">
        <v>8200</v>
      </c>
      <c r="AO1773" s="1" t="s">
        <v>8201</v>
      </c>
      <c r="AP1773" s="149"/>
    </row>
    <row r="1774" spans="1:42" ht="38.25">
      <c r="A1774" s="2">
        <v>1768</v>
      </c>
      <c r="B1774" s="145">
        <v>7056</v>
      </c>
      <c r="C1774" s="146" t="s">
        <v>8202</v>
      </c>
      <c r="D1774" s="147" t="s">
        <v>704</v>
      </c>
      <c r="E1774" s="148" t="s">
        <v>8143</v>
      </c>
      <c r="F1774" s="147" t="s">
        <v>3311</v>
      </c>
      <c r="G1774" s="148" t="s">
        <v>3083</v>
      </c>
      <c r="H1774" s="147" t="s">
        <v>142</v>
      </c>
      <c r="I1774" s="147"/>
      <c r="J1774" s="147"/>
      <c r="K1774" s="147">
        <v>46207</v>
      </c>
      <c r="L1774" s="147">
        <v>3080</v>
      </c>
      <c r="M1774" s="147">
        <v>4928.7</v>
      </c>
      <c r="N1774" s="147">
        <v>44358.3</v>
      </c>
      <c r="O1774" s="147">
        <v>4220</v>
      </c>
      <c r="P1774" s="147">
        <v>2000</v>
      </c>
      <c r="Q1774" s="147">
        <v>1000</v>
      </c>
      <c r="R1774" s="147">
        <v>145</v>
      </c>
      <c r="S1774" s="147"/>
      <c r="T1774" s="147"/>
      <c r="U1774" s="147"/>
      <c r="V1774" s="147"/>
      <c r="W1774" s="147"/>
      <c r="X1774" s="147"/>
      <c r="Y1774" s="147"/>
      <c r="Z1774" s="147">
        <f t="shared" si="27"/>
        <v>7365</v>
      </c>
      <c r="AA1774" s="147">
        <v>61580.7</v>
      </c>
      <c r="AB1774" s="147"/>
      <c r="AC1774" s="147">
        <v>7206.23</v>
      </c>
      <c r="AD1774" s="147">
        <v>0</v>
      </c>
      <c r="AE1774" s="147">
        <v>9857.4</v>
      </c>
      <c r="AF1774" s="147">
        <v>13000</v>
      </c>
      <c r="AG1774" s="147">
        <v>382.79</v>
      </c>
      <c r="AH1774" s="147">
        <v>874.04</v>
      </c>
      <c r="AI1774" s="147">
        <v>24114.23</v>
      </c>
      <c r="AJ1774" s="147">
        <v>37466.47</v>
      </c>
      <c r="AK1774" s="147"/>
      <c r="AL1774" s="147">
        <v>37466.47</v>
      </c>
      <c r="AM1774" s="147" t="s">
        <v>8203</v>
      </c>
      <c r="AN1774" s="147" t="s">
        <v>8204</v>
      </c>
      <c r="AO1774" s="1" t="s">
        <v>8205</v>
      </c>
      <c r="AP1774" s="149"/>
    </row>
    <row r="1775" spans="1:42" ht="38.25">
      <c r="A1775" s="2">
        <v>1769</v>
      </c>
      <c r="B1775" s="145">
        <v>7298</v>
      </c>
      <c r="C1775" s="146" t="s">
        <v>8206</v>
      </c>
      <c r="D1775" s="147" t="s">
        <v>704</v>
      </c>
      <c r="E1775" s="148" t="s">
        <v>8143</v>
      </c>
      <c r="F1775" s="147" t="s">
        <v>3311</v>
      </c>
      <c r="G1775" s="148" t="s">
        <v>3742</v>
      </c>
      <c r="H1775" s="147" t="s">
        <v>143</v>
      </c>
      <c r="I1775" s="147"/>
      <c r="J1775" s="147"/>
      <c r="K1775" s="147">
        <v>32902</v>
      </c>
      <c r="L1775" s="147">
        <v>1097</v>
      </c>
      <c r="M1775" s="147">
        <v>3399.9</v>
      </c>
      <c r="N1775" s="147">
        <v>30599.1</v>
      </c>
      <c r="O1775" s="147">
        <v>2772</v>
      </c>
      <c r="P1775" s="147">
        <v>2000</v>
      </c>
      <c r="Q1775" s="147">
        <v>1000</v>
      </c>
      <c r="R1775" s="147">
        <v>78</v>
      </c>
      <c r="S1775" s="147">
        <v>0</v>
      </c>
      <c r="T1775" s="147"/>
      <c r="U1775" s="147"/>
      <c r="V1775" s="147"/>
      <c r="W1775" s="147"/>
      <c r="X1775" s="147"/>
      <c r="Y1775" s="147"/>
      <c r="Z1775" s="147">
        <f t="shared" si="27"/>
        <v>5850</v>
      </c>
      <c r="AA1775" s="147">
        <v>43248.9</v>
      </c>
      <c r="AB1775" s="147"/>
      <c r="AC1775" s="147">
        <v>5819.9</v>
      </c>
      <c r="AD1775" s="147"/>
      <c r="AE1775" s="147">
        <v>6799.8</v>
      </c>
      <c r="AF1775" s="147">
        <v>5000</v>
      </c>
      <c r="AG1775" s="147">
        <v>301.7</v>
      </c>
      <c r="AH1775" s="147">
        <v>282.10000000000002</v>
      </c>
      <c r="AI1775" s="147">
        <v>12383.6</v>
      </c>
      <c r="AJ1775" s="147">
        <v>30865.3</v>
      </c>
      <c r="AK1775" s="147"/>
      <c r="AL1775" s="147">
        <v>30865.3</v>
      </c>
      <c r="AM1775" s="147" t="s">
        <v>8207</v>
      </c>
      <c r="AN1775" s="147" t="s">
        <v>8208</v>
      </c>
      <c r="AO1775" s="1" t="s">
        <v>8209</v>
      </c>
      <c r="AP1775" s="149"/>
    </row>
    <row r="1776" spans="1:42" ht="38.25">
      <c r="A1776" s="2">
        <v>1770</v>
      </c>
      <c r="B1776" s="145">
        <v>90091</v>
      </c>
      <c r="C1776" s="146" t="s">
        <v>8210</v>
      </c>
      <c r="D1776" s="147" t="s">
        <v>704</v>
      </c>
      <c r="E1776" s="148" t="s">
        <v>8143</v>
      </c>
      <c r="F1776" s="147" t="s">
        <v>3311</v>
      </c>
      <c r="G1776" s="148"/>
      <c r="H1776" s="147" t="s">
        <v>2911</v>
      </c>
      <c r="I1776" s="147"/>
      <c r="J1776" s="147"/>
      <c r="K1776" s="147">
        <v>28417</v>
      </c>
      <c r="L1776" s="147"/>
      <c r="M1776" s="147">
        <v>0</v>
      </c>
      <c r="N1776" s="147">
        <v>28417</v>
      </c>
      <c r="O1776" s="147"/>
      <c r="P1776" s="147">
        <v>2000</v>
      </c>
      <c r="Q1776" s="147">
        <v>1000</v>
      </c>
      <c r="R1776" s="147"/>
      <c r="S1776" s="147"/>
      <c r="T1776" s="147"/>
      <c r="U1776" s="147"/>
      <c r="V1776" s="147">
        <v>0</v>
      </c>
      <c r="W1776" s="147"/>
      <c r="X1776" s="147"/>
      <c r="Y1776" s="147"/>
      <c r="Z1776" s="147">
        <f t="shared" si="27"/>
        <v>3000</v>
      </c>
      <c r="AA1776" s="147">
        <v>31417</v>
      </c>
      <c r="AB1776" s="147"/>
      <c r="AC1776" s="147"/>
      <c r="AD1776" s="147">
        <v>0</v>
      </c>
      <c r="AE1776" s="147">
        <v>0</v>
      </c>
      <c r="AF1776" s="147">
        <v>5000</v>
      </c>
      <c r="AG1776" s="147">
        <v>264.17</v>
      </c>
      <c r="AH1776" s="147">
        <v>0</v>
      </c>
      <c r="AI1776" s="147">
        <v>5264.17</v>
      </c>
      <c r="AJ1776" s="147">
        <v>26152.83</v>
      </c>
      <c r="AK1776" s="147"/>
      <c r="AL1776" s="147">
        <v>26152.83</v>
      </c>
      <c r="AM1776" s="147" t="s">
        <v>8211</v>
      </c>
      <c r="AN1776" s="147"/>
      <c r="AO1776" s="1" t="s">
        <v>8212</v>
      </c>
      <c r="AP1776" s="149"/>
    </row>
    <row r="1777" spans="1:42" ht="38.25">
      <c r="A1777" s="2">
        <v>1771</v>
      </c>
      <c r="B1777" s="145">
        <v>4816</v>
      </c>
      <c r="C1777" s="146" t="s">
        <v>1197</v>
      </c>
      <c r="D1777" s="147" t="s">
        <v>1198</v>
      </c>
      <c r="E1777" s="148" t="s">
        <v>8213</v>
      </c>
      <c r="F1777" s="147" t="s">
        <v>3311</v>
      </c>
      <c r="G1777" s="148" t="s">
        <v>1723</v>
      </c>
      <c r="H1777" s="147" t="s">
        <v>145</v>
      </c>
      <c r="I1777" s="147"/>
      <c r="J1777" s="147"/>
      <c r="K1777" s="147">
        <v>52774</v>
      </c>
      <c r="L1777" s="147">
        <v>14072</v>
      </c>
      <c r="M1777" s="147">
        <v>6684.6</v>
      </c>
      <c r="N1777" s="147">
        <v>60161.4</v>
      </c>
      <c r="O1777" s="147">
        <v>4620</v>
      </c>
      <c r="P1777" s="147">
        <v>2000</v>
      </c>
      <c r="Q1777" s="147">
        <v>1000</v>
      </c>
      <c r="R1777" s="147">
        <v>172</v>
      </c>
      <c r="S1777" s="147"/>
      <c r="T1777" s="147">
        <v>2400</v>
      </c>
      <c r="U1777" s="147"/>
      <c r="V1777" s="147"/>
      <c r="W1777" s="147">
        <v>6000</v>
      </c>
      <c r="X1777" s="147"/>
      <c r="Y1777" s="147"/>
      <c r="Z1777" s="147">
        <f t="shared" si="27"/>
        <v>16192</v>
      </c>
      <c r="AA1777" s="147">
        <v>89722.6</v>
      </c>
      <c r="AB1777" s="147"/>
      <c r="AC1777" s="147">
        <v>53359.81</v>
      </c>
      <c r="AD1777" s="147">
        <v>0</v>
      </c>
      <c r="AE1777" s="147">
        <v>13369.2</v>
      </c>
      <c r="AF1777" s="147">
        <v>10000</v>
      </c>
      <c r="AG1777" s="147">
        <v>500</v>
      </c>
      <c r="AH1777" s="147">
        <v>25224.87</v>
      </c>
      <c r="AI1777" s="147">
        <v>49094.07</v>
      </c>
      <c r="AJ1777" s="147">
        <v>40628.53</v>
      </c>
      <c r="AK1777" s="147"/>
      <c r="AL1777" s="147">
        <v>40628.53</v>
      </c>
      <c r="AM1777" s="147" t="s">
        <v>8214</v>
      </c>
      <c r="AN1777" s="147" t="s">
        <v>8215</v>
      </c>
      <c r="AO1777" s="1" t="s">
        <v>8216</v>
      </c>
      <c r="AP1777" s="149"/>
    </row>
    <row r="1778" spans="1:42" ht="38.25">
      <c r="A1778" s="2">
        <v>1772</v>
      </c>
      <c r="B1778" s="145">
        <v>5282</v>
      </c>
      <c r="C1778" s="146" t="s">
        <v>1608</v>
      </c>
      <c r="D1778" s="147" t="s">
        <v>1198</v>
      </c>
      <c r="E1778" s="148" t="s">
        <v>8213</v>
      </c>
      <c r="F1778" s="147" t="s">
        <v>3311</v>
      </c>
      <c r="G1778" s="148" t="s">
        <v>1777</v>
      </c>
      <c r="H1778" s="147" t="s">
        <v>142</v>
      </c>
      <c r="I1778" s="147"/>
      <c r="J1778" s="147"/>
      <c r="K1778" s="147">
        <v>46207</v>
      </c>
      <c r="L1778" s="147">
        <v>13860</v>
      </c>
      <c r="M1778" s="147">
        <v>6006.7</v>
      </c>
      <c r="N1778" s="147">
        <v>54060.3</v>
      </c>
      <c r="O1778" s="147">
        <v>4220</v>
      </c>
      <c r="P1778" s="147">
        <v>2000</v>
      </c>
      <c r="Q1778" s="147">
        <v>1000</v>
      </c>
      <c r="R1778" s="147"/>
      <c r="S1778" s="147">
        <v>1211</v>
      </c>
      <c r="T1778" s="147"/>
      <c r="U1778" s="147"/>
      <c r="V1778" s="147"/>
      <c r="W1778" s="147"/>
      <c r="X1778" s="147"/>
      <c r="Y1778" s="147"/>
      <c r="Z1778" s="147">
        <f t="shared" si="27"/>
        <v>8431</v>
      </c>
      <c r="AA1778" s="147">
        <v>74504.7</v>
      </c>
      <c r="AB1778" s="147"/>
      <c r="AC1778" s="147">
        <v>50855.1</v>
      </c>
      <c r="AD1778" s="147">
        <v>0</v>
      </c>
      <c r="AE1778" s="147">
        <v>12013.4</v>
      </c>
      <c r="AF1778" s="147">
        <v>20000</v>
      </c>
      <c r="AG1778" s="147">
        <v>501.33</v>
      </c>
      <c r="AH1778" s="147">
        <v>19365.490000000002</v>
      </c>
      <c r="AI1778" s="147">
        <v>51880.22</v>
      </c>
      <c r="AJ1778" s="147">
        <v>22624.48</v>
      </c>
      <c r="AK1778" s="147"/>
      <c r="AL1778" s="147">
        <v>22624.48</v>
      </c>
      <c r="AM1778" s="147" t="s">
        <v>8217</v>
      </c>
      <c r="AN1778" s="147" t="s">
        <v>8218</v>
      </c>
      <c r="AO1778" s="1" t="s">
        <v>8219</v>
      </c>
      <c r="AP1778" s="149"/>
    </row>
    <row r="1779" spans="1:42" ht="38.25">
      <c r="A1779" s="2">
        <v>1773</v>
      </c>
      <c r="B1779" s="145">
        <v>5839</v>
      </c>
      <c r="C1779" s="146" t="s">
        <v>8220</v>
      </c>
      <c r="D1779" s="147" t="s">
        <v>1198</v>
      </c>
      <c r="E1779" s="148" t="s">
        <v>8213</v>
      </c>
      <c r="F1779" s="147" t="s">
        <v>3311</v>
      </c>
      <c r="G1779" s="148" t="s">
        <v>1686</v>
      </c>
      <c r="H1779" s="147" t="s">
        <v>615</v>
      </c>
      <c r="I1779" s="147"/>
      <c r="J1779" s="147"/>
      <c r="K1779" s="147">
        <v>43689</v>
      </c>
      <c r="L1779" s="147">
        <v>10192</v>
      </c>
      <c r="M1779" s="147">
        <v>5388.1</v>
      </c>
      <c r="N1779" s="147">
        <v>48492.9</v>
      </c>
      <c r="O1779" s="147">
        <v>3850</v>
      </c>
      <c r="P1779" s="147">
        <v>2000</v>
      </c>
      <c r="Q1779" s="147">
        <v>1000</v>
      </c>
      <c r="R1779" s="147">
        <v>0</v>
      </c>
      <c r="S1779" s="147">
        <v>1100</v>
      </c>
      <c r="T1779" s="147">
        <v>0</v>
      </c>
      <c r="U1779" s="147"/>
      <c r="V1779" s="147"/>
      <c r="W1779" s="147">
        <v>0</v>
      </c>
      <c r="X1779" s="147"/>
      <c r="Y1779" s="147"/>
      <c r="Z1779" s="147">
        <f t="shared" si="27"/>
        <v>7950</v>
      </c>
      <c r="AA1779" s="147">
        <v>67219.100000000006</v>
      </c>
      <c r="AB1779" s="147"/>
      <c r="AC1779" s="147">
        <v>18895.759999999998</v>
      </c>
      <c r="AD1779" s="147">
        <v>0</v>
      </c>
      <c r="AE1779" s="147">
        <v>10776.2</v>
      </c>
      <c r="AF1779" s="147">
        <v>5000</v>
      </c>
      <c r="AG1779" s="147">
        <v>436.76</v>
      </c>
      <c r="AH1779" s="147">
        <v>3871.53</v>
      </c>
      <c r="AI1779" s="147">
        <v>20084.490000000002</v>
      </c>
      <c r="AJ1779" s="147">
        <v>47134.61</v>
      </c>
      <c r="AK1779" s="147"/>
      <c r="AL1779" s="147">
        <v>47134.61</v>
      </c>
      <c r="AM1779" s="147" t="s">
        <v>8221</v>
      </c>
      <c r="AN1779" s="147" t="s">
        <v>8222</v>
      </c>
      <c r="AO1779" s="1" t="s">
        <v>8223</v>
      </c>
      <c r="AP1779" s="149"/>
    </row>
    <row r="1780" spans="1:42" ht="38.25">
      <c r="A1780" s="2">
        <v>1774</v>
      </c>
      <c r="B1780" s="145">
        <v>5938</v>
      </c>
      <c r="C1780" s="146" t="s">
        <v>8224</v>
      </c>
      <c r="D1780" s="147" t="s">
        <v>1198</v>
      </c>
      <c r="E1780" s="148" t="s">
        <v>8213</v>
      </c>
      <c r="F1780" s="147" t="s">
        <v>3311</v>
      </c>
      <c r="G1780" s="148" t="s">
        <v>1716</v>
      </c>
      <c r="H1780" s="147" t="s">
        <v>144</v>
      </c>
      <c r="I1780" s="147"/>
      <c r="J1780" s="147"/>
      <c r="K1780" s="147">
        <v>35420</v>
      </c>
      <c r="L1780" s="147">
        <v>12991</v>
      </c>
      <c r="M1780" s="147">
        <v>4841.1000000000004</v>
      </c>
      <c r="N1780" s="147">
        <v>43569.9</v>
      </c>
      <c r="O1780" s="147">
        <v>3344</v>
      </c>
      <c r="P1780" s="147">
        <v>2000</v>
      </c>
      <c r="Q1780" s="147">
        <v>1000</v>
      </c>
      <c r="R1780" s="147"/>
      <c r="S1780" s="147">
        <v>771</v>
      </c>
      <c r="T1780" s="147"/>
      <c r="U1780" s="147"/>
      <c r="V1780" s="147"/>
      <c r="W1780" s="147"/>
      <c r="X1780" s="147"/>
      <c r="Y1780" s="147"/>
      <c r="Z1780" s="147">
        <f t="shared" si="27"/>
        <v>7115</v>
      </c>
      <c r="AA1780" s="147">
        <v>60367.1</v>
      </c>
      <c r="AB1780" s="147"/>
      <c r="AC1780" s="147">
        <v>24826.55</v>
      </c>
      <c r="AD1780" s="147">
        <v>0</v>
      </c>
      <c r="AE1780" s="147">
        <v>9682.2000000000007</v>
      </c>
      <c r="AF1780" s="147">
        <v>9000</v>
      </c>
      <c r="AG1780" s="147">
        <v>448.88</v>
      </c>
      <c r="AH1780" s="147">
        <v>4756.72</v>
      </c>
      <c r="AI1780" s="147">
        <v>23887.8</v>
      </c>
      <c r="AJ1780" s="147">
        <v>36479.300000000003</v>
      </c>
      <c r="AK1780" s="147"/>
      <c r="AL1780" s="147">
        <v>36479.300000000003</v>
      </c>
      <c r="AM1780" s="147" t="s">
        <v>8225</v>
      </c>
      <c r="AN1780" s="147" t="s">
        <v>8226</v>
      </c>
      <c r="AO1780" s="1" t="s">
        <v>8227</v>
      </c>
      <c r="AP1780" s="149"/>
    </row>
    <row r="1781" spans="1:42" ht="38.25">
      <c r="A1781" s="2">
        <v>1775</v>
      </c>
      <c r="B1781" s="145">
        <v>6008</v>
      </c>
      <c r="C1781" s="146" t="s">
        <v>8228</v>
      </c>
      <c r="D1781" s="147" t="s">
        <v>1198</v>
      </c>
      <c r="E1781" s="148" t="s">
        <v>8213</v>
      </c>
      <c r="F1781" s="147" t="s">
        <v>3311</v>
      </c>
      <c r="G1781" s="148" t="s">
        <v>1716</v>
      </c>
      <c r="H1781" s="147" t="s">
        <v>144</v>
      </c>
      <c r="I1781" s="147"/>
      <c r="J1781" s="147"/>
      <c r="K1781" s="147">
        <v>35420</v>
      </c>
      <c r="L1781" s="147">
        <v>12991</v>
      </c>
      <c r="M1781" s="147">
        <v>4841.1000000000004</v>
      </c>
      <c r="N1781" s="147">
        <v>43569.9</v>
      </c>
      <c r="O1781" s="147">
        <v>3344</v>
      </c>
      <c r="P1781" s="147">
        <v>2000</v>
      </c>
      <c r="Q1781" s="147">
        <v>1000</v>
      </c>
      <c r="R1781" s="147"/>
      <c r="S1781" s="147">
        <v>771</v>
      </c>
      <c r="T1781" s="147"/>
      <c r="U1781" s="147"/>
      <c r="V1781" s="147"/>
      <c r="W1781" s="147"/>
      <c r="X1781" s="147"/>
      <c r="Y1781" s="147"/>
      <c r="Z1781" s="147">
        <f t="shared" si="27"/>
        <v>7115</v>
      </c>
      <c r="AA1781" s="147">
        <v>60367.1</v>
      </c>
      <c r="AB1781" s="147"/>
      <c r="AC1781" s="147">
        <v>33215.33</v>
      </c>
      <c r="AD1781" s="147">
        <v>0</v>
      </c>
      <c r="AE1781" s="147">
        <v>9682.2000000000007</v>
      </c>
      <c r="AF1781" s="147">
        <v>15000</v>
      </c>
      <c r="AG1781" s="147">
        <v>439.89</v>
      </c>
      <c r="AH1781" s="147">
        <v>8722.74</v>
      </c>
      <c r="AI1781" s="147">
        <v>33844.83</v>
      </c>
      <c r="AJ1781" s="147">
        <v>26522.27</v>
      </c>
      <c r="AK1781" s="147"/>
      <c r="AL1781" s="147">
        <v>26522.27</v>
      </c>
      <c r="AM1781" s="147" t="s">
        <v>8229</v>
      </c>
      <c r="AN1781" s="147" t="s">
        <v>8230</v>
      </c>
      <c r="AO1781" s="1" t="s">
        <v>8231</v>
      </c>
      <c r="AP1781" s="149"/>
    </row>
    <row r="1782" spans="1:42" ht="38.25">
      <c r="A1782" s="2">
        <v>1776</v>
      </c>
      <c r="B1782" s="145">
        <v>6058</v>
      </c>
      <c r="C1782" s="146" t="s">
        <v>8232</v>
      </c>
      <c r="D1782" s="147" t="s">
        <v>1198</v>
      </c>
      <c r="E1782" s="148" t="s">
        <v>8213</v>
      </c>
      <c r="F1782" s="147" t="s">
        <v>3311</v>
      </c>
      <c r="G1782" s="148" t="s">
        <v>1716</v>
      </c>
      <c r="H1782" s="147" t="s">
        <v>144</v>
      </c>
      <c r="I1782" s="147"/>
      <c r="J1782" s="147"/>
      <c r="K1782" s="147">
        <v>35420</v>
      </c>
      <c r="L1782" s="147">
        <v>12991</v>
      </c>
      <c r="M1782" s="147">
        <v>4841.1000000000004</v>
      </c>
      <c r="N1782" s="147">
        <v>43569.9</v>
      </c>
      <c r="O1782" s="147">
        <v>3344</v>
      </c>
      <c r="P1782" s="147">
        <v>2000</v>
      </c>
      <c r="Q1782" s="147">
        <v>1000</v>
      </c>
      <c r="R1782" s="147">
        <v>93</v>
      </c>
      <c r="S1782" s="147"/>
      <c r="T1782" s="147"/>
      <c r="U1782" s="147"/>
      <c r="V1782" s="147"/>
      <c r="W1782" s="147"/>
      <c r="X1782" s="147"/>
      <c r="Y1782" s="147"/>
      <c r="Z1782" s="147">
        <f t="shared" si="27"/>
        <v>6437</v>
      </c>
      <c r="AA1782" s="147">
        <v>59689.1</v>
      </c>
      <c r="AB1782" s="147"/>
      <c r="AC1782" s="147">
        <v>30354.18</v>
      </c>
      <c r="AD1782" s="147">
        <v>0</v>
      </c>
      <c r="AE1782" s="147">
        <v>9682.2000000000007</v>
      </c>
      <c r="AF1782" s="147">
        <v>10000</v>
      </c>
      <c r="AG1782" s="147">
        <v>497.26</v>
      </c>
      <c r="AH1782" s="147">
        <v>7592.59</v>
      </c>
      <c r="AI1782" s="147">
        <v>27772.05</v>
      </c>
      <c r="AJ1782" s="147">
        <v>31917.05</v>
      </c>
      <c r="AK1782" s="147"/>
      <c r="AL1782" s="147">
        <v>31917.05</v>
      </c>
      <c r="AM1782" s="147" t="s">
        <v>8233</v>
      </c>
      <c r="AN1782" s="147" t="s">
        <v>8234</v>
      </c>
      <c r="AO1782" s="1" t="s">
        <v>8235</v>
      </c>
      <c r="AP1782" s="149"/>
    </row>
    <row r="1783" spans="1:42" ht="38.25">
      <c r="A1783" s="2">
        <v>1777</v>
      </c>
      <c r="B1783" s="145">
        <v>6196</v>
      </c>
      <c r="C1783" s="146" t="s">
        <v>1609</v>
      </c>
      <c r="D1783" s="147" t="s">
        <v>1198</v>
      </c>
      <c r="E1783" s="148" t="s">
        <v>8213</v>
      </c>
      <c r="F1783" s="147" t="s">
        <v>3311</v>
      </c>
      <c r="G1783" s="148" t="s">
        <v>1777</v>
      </c>
      <c r="H1783" s="147" t="s">
        <v>144</v>
      </c>
      <c r="I1783" s="147"/>
      <c r="J1783" s="147"/>
      <c r="K1783" s="147">
        <v>35420</v>
      </c>
      <c r="L1783" s="147">
        <v>10629</v>
      </c>
      <c r="M1783" s="147">
        <v>4604.8999999999996</v>
      </c>
      <c r="N1783" s="147">
        <v>41444.1</v>
      </c>
      <c r="O1783" s="147">
        <v>3344</v>
      </c>
      <c r="P1783" s="147">
        <v>2000</v>
      </c>
      <c r="Q1783" s="147">
        <v>1000</v>
      </c>
      <c r="R1783" s="147">
        <v>93</v>
      </c>
      <c r="S1783" s="147"/>
      <c r="T1783" s="147"/>
      <c r="U1783" s="147"/>
      <c r="V1783" s="147"/>
      <c r="W1783" s="147"/>
      <c r="X1783" s="147"/>
      <c r="Y1783" s="147"/>
      <c r="Z1783" s="147">
        <f t="shared" si="27"/>
        <v>6437</v>
      </c>
      <c r="AA1783" s="147">
        <v>57090.9</v>
      </c>
      <c r="AB1783" s="147"/>
      <c r="AC1783" s="147">
        <v>31051.42</v>
      </c>
      <c r="AD1783" s="147">
        <v>0</v>
      </c>
      <c r="AE1783" s="147">
        <v>9209.7999999999993</v>
      </c>
      <c r="AF1783" s="147">
        <v>15000</v>
      </c>
      <c r="AG1783" s="147">
        <v>453.87</v>
      </c>
      <c r="AH1783" s="147">
        <v>5421.99</v>
      </c>
      <c r="AI1783" s="147">
        <v>30085.66</v>
      </c>
      <c r="AJ1783" s="147">
        <v>27005.24</v>
      </c>
      <c r="AK1783" s="147"/>
      <c r="AL1783" s="147">
        <v>27005.24</v>
      </c>
      <c r="AM1783" s="147" t="s">
        <v>8236</v>
      </c>
      <c r="AN1783" s="147" t="s">
        <v>8237</v>
      </c>
      <c r="AO1783" s="1" t="s">
        <v>8238</v>
      </c>
      <c r="AP1783" s="149"/>
    </row>
    <row r="1784" spans="1:42" ht="38.25">
      <c r="A1784" s="2">
        <v>1778</v>
      </c>
      <c r="B1784" s="145">
        <v>6466</v>
      </c>
      <c r="C1784" s="146" t="s">
        <v>8239</v>
      </c>
      <c r="D1784" s="147" t="s">
        <v>1198</v>
      </c>
      <c r="E1784" s="148" t="s">
        <v>8213</v>
      </c>
      <c r="F1784" s="147" t="s">
        <v>3311</v>
      </c>
      <c r="G1784" s="148" t="s">
        <v>2181</v>
      </c>
      <c r="H1784" s="147" t="s">
        <v>142</v>
      </c>
      <c r="I1784" s="147"/>
      <c r="J1784" s="147"/>
      <c r="K1784" s="147">
        <v>46207</v>
      </c>
      <c r="L1784" s="147">
        <v>7700</v>
      </c>
      <c r="M1784" s="147">
        <v>5390.7</v>
      </c>
      <c r="N1784" s="147">
        <v>48516.3</v>
      </c>
      <c r="O1784" s="147">
        <v>4220</v>
      </c>
      <c r="P1784" s="147">
        <v>2000</v>
      </c>
      <c r="Q1784" s="147">
        <v>1000</v>
      </c>
      <c r="R1784" s="147"/>
      <c r="S1784" s="147">
        <v>1211</v>
      </c>
      <c r="T1784" s="147"/>
      <c r="U1784" s="147"/>
      <c r="V1784" s="147"/>
      <c r="W1784" s="147"/>
      <c r="X1784" s="147"/>
      <c r="Y1784" s="147"/>
      <c r="Z1784" s="147">
        <f t="shared" si="27"/>
        <v>8431</v>
      </c>
      <c r="AA1784" s="147">
        <v>67728.7</v>
      </c>
      <c r="AB1784" s="147"/>
      <c r="AC1784" s="147">
        <v>33273.67</v>
      </c>
      <c r="AD1784" s="147">
        <v>0</v>
      </c>
      <c r="AE1784" s="147">
        <v>10781.4</v>
      </c>
      <c r="AF1784" s="147">
        <v>10000</v>
      </c>
      <c r="AG1784" s="147">
        <v>458.31</v>
      </c>
      <c r="AH1784" s="147">
        <v>9370.16</v>
      </c>
      <c r="AI1784" s="147">
        <v>30609.87</v>
      </c>
      <c r="AJ1784" s="147">
        <v>37118.83</v>
      </c>
      <c r="AK1784" s="147"/>
      <c r="AL1784" s="147">
        <v>37118.83</v>
      </c>
      <c r="AM1784" s="147" t="s">
        <v>8240</v>
      </c>
      <c r="AN1784" s="147" t="s">
        <v>8241</v>
      </c>
      <c r="AO1784" s="1" t="s">
        <v>8242</v>
      </c>
      <c r="AP1784" s="149"/>
    </row>
    <row r="1785" spans="1:42" ht="38.25">
      <c r="A1785" s="2">
        <v>1779</v>
      </c>
      <c r="B1785" s="145">
        <v>6703</v>
      </c>
      <c r="C1785" s="146" t="s">
        <v>8243</v>
      </c>
      <c r="D1785" s="147" t="s">
        <v>1198</v>
      </c>
      <c r="E1785" s="148" t="s">
        <v>8213</v>
      </c>
      <c r="F1785" s="147" t="s">
        <v>3311</v>
      </c>
      <c r="G1785" s="148" t="s">
        <v>1693</v>
      </c>
      <c r="H1785" s="147" t="s">
        <v>143</v>
      </c>
      <c r="I1785" s="147"/>
      <c r="J1785" s="147"/>
      <c r="K1785" s="147">
        <v>32902</v>
      </c>
      <c r="L1785" s="147">
        <v>6582</v>
      </c>
      <c r="M1785" s="147">
        <v>3948.4</v>
      </c>
      <c r="N1785" s="147">
        <v>35535.599999999999</v>
      </c>
      <c r="O1785" s="147">
        <v>2772</v>
      </c>
      <c r="P1785" s="147">
        <v>2000</v>
      </c>
      <c r="Q1785" s="147">
        <v>1000</v>
      </c>
      <c r="R1785" s="147"/>
      <c r="S1785" s="147">
        <v>648</v>
      </c>
      <c r="T1785" s="147"/>
      <c r="U1785" s="147"/>
      <c r="V1785" s="147"/>
      <c r="W1785" s="147"/>
      <c r="X1785" s="147"/>
      <c r="Y1785" s="147"/>
      <c r="Z1785" s="147">
        <f t="shared" si="27"/>
        <v>6420</v>
      </c>
      <c r="AA1785" s="147">
        <v>49852.4</v>
      </c>
      <c r="AB1785" s="147"/>
      <c r="AC1785" s="147">
        <v>23189.95</v>
      </c>
      <c r="AD1785" s="147">
        <v>0</v>
      </c>
      <c r="AE1785" s="147">
        <v>7896.8</v>
      </c>
      <c r="AF1785" s="147">
        <v>25000</v>
      </c>
      <c r="AG1785" s="147">
        <v>431.59</v>
      </c>
      <c r="AH1785" s="147">
        <v>1705.35</v>
      </c>
      <c r="AI1785" s="147">
        <v>35033.74</v>
      </c>
      <c r="AJ1785" s="147">
        <v>14818.66</v>
      </c>
      <c r="AK1785" s="147"/>
      <c r="AL1785" s="147">
        <v>14818.66</v>
      </c>
      <c r="AM1785" s="147" t="s">
        <v>8244</v>
      </c>
      <c r="AN1785" s="147" t="s">
        <v>8245</v>
      </c>
      <c r="AO1785" s="1" t="s">
        <v>8246</v>
      </c>
      <c r="AP1785" s="149"/>
    </row>
    <row r="1786" spans="1:42" ht="38.25">
      <c r="A1786" s="2">
        <v>1780</v>
      </c>
      <c r="B1786" s="145">
        <v>7036</v>
      </c>
      <c r="C1786" s="146" t="s">
        <v>8247</v>
      </c>
      <c r="D1786" s="147" t="s">
        <v>1198</v>
      </c>
      <c r="E1786" s="148" t="s">
        <v>8213</v>
      </c>
      <c r="F1786" s="147" t="s">
        <v>3311</v>
      </c>
      <c r="G1786" s="148" t="s">
        <v>2821</v>
      </c>
      <c r="H1786" s="147" t="s">
        <v>143</v>
      </c>
      <c r="I1786" s="147"/>
      <c r="J1786" s="147"/>
      <c r="K1786" s="147">
        <v>32902</v>
      </c>
      <c r="L1786" s="147">
        <v>4388</v>
      </c>
      <c r="M1786" s="147">
        <v>3729</v>
      </c>
      <c r="N1786" s="147">
        <v>33561</v>
      </c>
      <c r="O1786" s="147">
        <v>2772</v>
      </c>
      <c r="P1786" s="147">
        <v>2000</v>
      </c>
      <c r="Q1786" s="147">
        <v>1000</v>
      </c>
      <c r="R1786" s="147">
        <v>78</v>
      </c>
      <c r="S1786" s="147">
        <v>0</v>
      </c>
      <c r="T1786" s="147"/>
      <c r="U1786" s="147"/>
      <c r="V1786" s="147"/>
      <c r="W1786" s="147"/>
      <c r="X1786" s="147"/>
      <c r="Y1786" s="147"/>
      <c r="Z1786" s="147">
        <f t="shared" si="27"/>
        <v>5850</v>
      </c>
      <c r="AA1786" s="147">
        <v>46869</v>
      </c>
      <c r="AB1786" s="147"/>
      <c r="AC1786" s="147">
        <v>7728.55</v>
      </c>
      <c r="AD1786" s="147">
        <v>0</v>
      </c>
      <c r="AE1786" s="147">
        <v>7458</v>
      </c>
      <c r="AF1786" s="147">
        <v>10000</v>
      </c>
      <c r="AG1786" s="147">
        <v>364.76</v>
      </c>
      <c r="AH1786" s="147">
        <v>443.36</v>
      </c>
      <c r="AI1786" s="147">
        <v>18266.12</v>
      </c>
      <c r="AJ1786" s="147">
        <v>28602.880000000001</v>
      </c>
      <c r="AK1786" s="147"/>
      <c r="AL1786" s="147">
        <v>28602.880000000001</v>
      </c>
      <c r="AM1786" s="147" t="s">
        <v>8248</v>
      </c>
      <c r="AN1786" s="147" t="s">
        <v>8249</v>
      </c>
      <c r="AO1786" s="1" t="s">
        <v>8250</v>
      </c>
      <c r="AP1786" s="149"/>
    </row>
    <row r="1787" spans="1:42" ht="38.25">
      <c r="A1787" s="2">
        <v>1781</v>
      </c>
      <c r="B1787" s="145">
        <v>4813</v>
      </c>
      <c r="C1787" s="146" t="s">
        <v>8251</v>
      </c>
      <c r="D1787" s="147" t="s">
        <v>1176</v>
      </c>
      <c r="E1787" s="148" t="s">
        <v>8252</v>
      </c>
      <c r="F1787" s="147" t="s">
        <v>3311</v>
      </c>
      <c r="G1787" s="148" t="s">
        <v>1777</v>
      </c>
      <c r="H1787" s="147" t="s">
        <v>142</v>
      </c>
      <c r="I1787" s="147"/>
      <c r="J1787" s="147"/>
      <c r="K1787" s="147">
        <v>46207</v>
      </c>
      <c r="L1787" s="147">
        <v>13860</v>
      </c>
      <c r="M1787" s="147">
        <v>6006.7</v>
      </c>
      <c r="N1787" s="147">
        <v>54060.3</v>
      </c>
      <c r="O1787" s="147">
        <v>4220</v>
      </c>
      <c r="P1787" s="147">
        <v>2000</v>
      </c>
      <c r="Q1787" s="147">
        <v>1000</v>
      </c>
      <c r="R1787" s="147">
        <v>145</v>
      </c>
      <c r="S1787" s="147"/>
      <c r="T1787" s="147"/>
      <c r="U1787" s="147"/>
      <c r="V1787" s="147"/>
      <c r="W1787" s="147"/>
      <c r="X1787" s="147"/>
      <c r="Y1787" s="147"/>
      <c r="Z1787" s="147">
        <f t="shared" si="27"/>
        <v>7365</v>
      </c>
      <c r="AA1787" s="147">
        <v>73438.7</v>
      </c>
      <c r="AB1787" s="147"/>
      <c r="AC1787" s="147">
        <v>50557.02</v>
      </c>
      <c r="AD1787" s="147">
        <v>0</v>
      </c>
      <c r="AE1787" s="147">
        <v>12013.4</v>
      </c>
      <c r="AF1787" s="147">
        <v>20000</v>
      </c>
      <c r="AG1787" s="147">
        <v>501.33</v>
      </c>
      <c r="AH1787" s="147">
        <v>17116.89</v>
      </c>
      <c r="AI1787" s="147">
        <v>49631.62</v>
      </c>
      <c r="AJ1787" s="147">
        <v>23807.08</v>
      </c>
      <c r="AK1787" s="147"/>
      <c r="AL1787" s="147">
        <v>23807.08</v>
      </c>
      <c r="AM1787" s="147" t="s">
        <v>8253</v>
      </c>
      <c r="AN1787" s="147" t="s">
        <v>8254</v>
      </c>
      <c r="AO1787" s="1" t="s">
        <v>8255</v>
      </c>
      <c r="AP1787" s="149"/>
    </row>
    <row r="1788" spans="1:42" ht="38.25">
      <c r="A1788" s="2">
        <v>1782</v>
      </c>
      <c r="B1788" s="145">
        <v>4823</v>
      </c>
      <c r="C1788" s="146" t="s">
        <v>1207</v>
      </c>
      <c r="D1788" s="147" t="s">
        <v>1176</v>
      </c>
      <c r="E1788" s="148" t="s">
        <v>8252</v>
      </c>
      <c r="F1788" s="147" t="s">
        <v>3311</v>
      </c>
      <c r="G1788" s="148" t="s">
        <v>1723</v>
      </c>
      <c r="H1788" s="147" t="s">
        <v>691</v>
      </c>
      <c r="I1788" s="147"/>
      <c r="J1788" s="147"/>
      <c r="K1788" s="147">
        <v>48737</v>
      </c>
      <c r="L1788" s="147">
        <v>13000</v>
      </c>
      <c r="M1788" s="147">
        <v>6173.7</v>
      </c>
      <c r="N1788" s="147">
        <v>55563.3</v>
      </c>
      <c r="O1788" s="147">
        <v>4420</v>
      </c>
      <c r="P1788" s="147">
        <v>2000</v>
      </c>
      <c r="Q1788" s="147">
        <v>1000</v>
      </c>
      <c r="R1788" s="147">
        <v>0</v>
      </c>
      <c r="S1788" s="147">
        <v>1325</v>
      </c>
      <c r="T1788" s="147">
        <v>0</v>
      </c>
      <c r="U1788" s="147"/>
      <c r="V1788" s="147"/>
      <c r="W1788" s="147">
        <v>0</v>
      </c>
      <c r="X1788" s="147"/>
      <c r="Y1788" s="147"/>
      <c r="Z1788" s="147">
        <f t="shared" si="27"/>
        <v>8745</v>
      </c>
      <c r="AA1788" s="147">
        <v>76655.7</v>
      </c>
      <c r="AB1788" s="147"/>
      <c r="AC1788" s="147">
        <v>27418.39</v>
      </c>
      <c r="AD1788" s="147">
        <v>0</v>
      </c>
      <c r="AE1788" s="147">
        <v>12347.4</v>
      </c>
      <c r="AF1788" s="147">
        <v>25000</v>
      </c>
      <c r="AG1788" s="147">
        <v>500</v>
      </c>
      <c r="AH1788" s="147">
        <v>10308.76</v>
      </c>
      <c r="AI1788" s="147">
        <v>48156.160000000003</v>
      </c>
      <c r="AJ1788" s="147">
        <v>28499.54</v>
      </c>
      <c r="AK1788" s="147"/>
      <c r="AL1788" s="147">
        <v>28499.54</v>
      </c>
      <c r="AM1788" s="147" t="s">
        <v>8256</v>
      </c>
      <c r="AN1788" s="147" t="s">
        <v>8257</v>
      </c>
      <c r="AO1788" s="1" t="s">
        <v>8258</v>
      </c>
      <c r="AP1788" s="149"/>
    </row>
    <row r="1789" spans="1:42" ht="38.25">
      <c r="A1789" s="2">
        <v>1783</v>
      </c>
      <c r="B1789" s="145">
        <v>4914</v>
      </c>
      <c r="C1789" s="146" t="s">
        <v>1199</v>
      </c>
      <c r="D1789" s="147" t="s">
        <v>1176</v>
      </c>
      <c r="E1789" s="148" t="s">
        <v>8252</v>
      </c>
      <c r="F1789" s="147" t="s">
        <v>3311</v>
      </c>
      <c r="G1789" s="148" t="s">
        <v>1752</v>
      </c>
      <c r="H1789" s="147" t="s">
        <v>145</v>
      </c>
      <c r="I1789" s="147"/>
      <c r="J1789" s="147"/>
      <c r="K1789" s="147">
        <v>52774</v>
      </c>
      <c r="L1789" s="147">
        <v>17590</v>
      </c>
      <c r="M1789" s="147">
        <v>7036.4</v>
      </c>
      <c r="N1789" s="147">
        <v>63327.6</v>
      </c>
      <c r="O1789" s="147">
        <v>4620</v>
      </c>
      <c r="P1789" s="147">
        <v>2000</v>
      </c>
      <c r="Q1789" s="147">
        <v>1000</v>
      </c>
      <c r="R1789" s="147"/>
      <c r="S1789" s="147">
        <v>1436</v>
      </c>
      <c r="T1789" s="147">
        <v>2400</v>
      </c>
      <c r="U1789" s="147"/>
      <c r="V1789" s="147"/>
      <c r="W1789" s="147">
        <v>6000</v>
      </c>
      <c r="X1789" s="147"/>
      <c r="Y1789" s="147"/>
      <c r="Z1789" s="147">
        <f t="shared" si="27"/>
        <v>17456</v>
      </c>
      <c r="AA1789" s="147">
        <v>94856.4</v>
      </c>
      <c r="AB1789" s="147"/>
      <c r="AC1789" s="147">
        <v>39847.14</v>
      </c>
      <c r="AD1789" s="147">
        <v>0</v>
      </c>
      <c r="AE1789" s="147">
        <v>14072.8</v>
      </c>
      <c r="AF1789" s="147">
        <v>9000</v>
      </c>
      <c r="AG1789" s="147">
        <v>500</v>
      </c>
      <c r="AH1789" s="147">
        <v>21446.15</v>
      </c>
      <c r="AI1789" s="147">
        <v>45018.95</v>
      </c>
      <c r="AJ1789" s="147">
        <v>49837.45</v>
      </c>
      <c r="AK1789" s="147"/>
      <c r="AL1789" s="147">
        <v>49837.45</v>
      </c>
      <c r="AM1789" s="147" t="s">
        <v>8259</v>
      </c>
      <c r="AN1789" s="147" t="s">
        <v>8260</v>
      </c>
      <c r="AO1789" s="1" t="s">
        <v>8261</v>
      </c>
      <c r="AP1789" s="149"/>
    </row>
    <row r="1790" spans="1:42" ht="51">
      <c r="A1790" s="2">
        <v>1784</v>
      </c>
      <c r="B1790" s="145">
        <v>4957</v>
      </c>
      <c r="C1790" s="146" t="s">
        <v>8262</v>
      </c>
      <c r="D1790" s="147" t="s">
        <v>1176</v>
      </c>
      <c r="E1790" s="148" t="s">
        <v>8252</v>
      </c>
      <c r="F1790" s="147" t="s">
        <v>3311</v>
      </c>
      <c r="G1790" s="148" t="s">
        <v>1716</v>
      </c>
      <c r="H1790" s="147" t="s">
        <v>142</v>
      </c>
      <c r="I1790" s="147"/>
      <c r="J1790" s="147"/>
      <c r="K1790" s="147">
        <v>46207</v>
      </c>
      <c r="L1790" s="147">
        <v>16940</v>
      </c>
      <c r="M1790" s="147">
        <v>6314.7</v>
      </c>
      <c r="N1790" s="147">
        <v>56832.3</v>
      </c>
      <c r="O1790" s="147">
        <v>4220</v>
      </c>
      <c r="P1790" s="147">
        <v>2000</v>
      </c>
      <c r="Q1790" s="147">
        <v>1000</v>
      </c>
      <c r="R1790" s="147"/>
      <c r="S1790" s="147">
        <v>1211</v>
      </c>
      <c r="T1790" s="147"/>
      <c r="U1790" s="147"/>
      <c r="V1790" s="147"/>
      <c r="W1790" s="147"/>
      <c r="X1790" s="147"/>
      <c r="Y1790" s="147"/>
      <c r="Z1790" s="147">
        <f t="shared" si="27"/>
        <v>8431</v>
      </c>
      <c r="AA1790" s="147">
        <v>77892.7</v>
      </c>
      <c r="AB1790" s="147"/>
      <c r="AC1790" s="147">
        <v>43764.24</v>
      </c>
      <c r="AD1790" s="147">
        <v>0</v>
      </c>
      <c r="AE1790" s="147">
        <v>12629.4</v>
      </c>
      <c r="AF1790" s="147">
        <v>5000</v>
      </c>
      <c r="AG1790" s="147">
        <v>498.7</v>
      </c>
      <c r="AH1790" s="147">
        <v>16827.02</v>
      </c>
      <c r="AI1790" s="147">
        <v>34955.120000000003</v>
      </c>
      <c r="AJ1790" s="147">
        <v>42937.58</v>
      </c>
      <c r="AK1790" s="147"/>
      <c r="AL1790" s="147">
        <v>42937.58</v>
      </c>
      <c r="AM1790" s="147" t="s">
        <v>8263</v>
      </c>
      <c r="AN1790" s="147" t="s">
        <v>8264</v>
      </c>
      <c r="AO1790" s="1" t="s">
        <v>8265</v>
      </c>
      <c r="AP1790" s="149"/>
    </row>
    <row r="1791" spans="1:42" ht="38.25">
      <c r="A1791" s="2">
        <v>1785</v>
      </c>
      <c r="B1791" s="145">
        <v>5637</v>
      </c>
      <c r="C1791" s="146" t="s">
        <v>8266</v>
      </c>
      <c r="D1791" s="147" t="s">
        <v>1176</v>
      </c>
      <c r="E1791" s="148" t="s">
        <v>8252</v>
      </c>
      <c r="F1791" s="147" t="s">
        <v>3311</v>
      </c>
      <c r="G1791" s="148" t="s">
        <v>1716</v>
      </c>
      <c r="H1791" s="147" t="s">
        <v>144</v>
      </c>
      <c r="I1791" s="147"/>
      <c r="J1791" s="147"/>
      <c r="K1791" s="147">
        <v>35420</v>
      </c>
      <c r="L1791" s="147">
        <v>12991</v>
      </c>
      <c r="M1791" s="147">
        <v>4841.1000000000004</v>
      </c>
      <c r="N1791" s="147">
        <v>43569.9</v>
      </c>
      <c r="O1791" s="147">
        <v>3344</v>
      </c>
      <c r="P1791" s="147">
        <v>2000</v>
      </c>
      <c r="Q1791" s="147">
        <v>1000</v>
      </c>
      <c r="R1791" s="147"/>
      <c r="S1791" s="147">
        <v>771</v>
      </c>
      <c r="T1791" s="147"/>
      <c r="U1791" s="147"/>
      <c r="V1791" s="147"/>
      <c r="W1791" s="147"/>
      <c r="X1791" s="147"/>
      <c r="Y1791" s="147"/>
      <c r="Z1791" s="147">
        <f t="shared" si="27"/>
        <v>7115</v>
      </c>
      <c r="AA1791" s="147">
        <v>60367.1</v>
      </c>
      <c r="AB1791" s="147"/>
      <c r="AC1791" s="147">
        <v>41393.83</v>
      </c>
      <c r="AD1791" s="147">
        <v>0</v>
      </c>
      <c r="AE1791" s="147">
        <v>9682.2000000000007</v>
      </c>
      <c r="AF1791" s="147">
        <v>10000</v>
      </c>
      <c r="AG1791" s="147">
        <v>453.1</v>
      </c>
      <c r="AH1791" s="147">
        <v>11503.64</v>
      </c>
      <c r="AI1791" s="147">
        <v>31638.94</v>
      </c>
      <c r="AJ1791" s="147">
        <v>28728.16</v>
      </c>
      <c r="AK1791" s="147"/>
      <c r="AL1791" s="147">
        <v>28728.16</v>
      </c>
      <c r="AM1791" s="147" t="s">
        <v>8267</v>
      </c>
      <c r="AN1791" s="147" t="s">
        <v>8268</v>
      </c>
      <c r="AO1791" s="1" t="s">
        <v>8269</v>
      </c>
      <c r="AP1791" s="149"/>
    </row>
    <row r="1792" spans="1:42" ht="38.25">
      <c r="A1792" s="2">
        <v>1786</v>
      </c>
      <c r="B1792" s="145">
        <v>6189</v>
      </c>
      <c r="C1792" s="146" t="s">
        <v>8270</v>
      </c>
      <c r="D1792" s="147" t="s">
        <v>1176</v>
      </c>
      <c r="E1792" s="148" t="s">
        <v>8252</v>
      </c>
      <c r="F1792" s="147" t="s">
        <v>3311</v>
      </c>
      <c r="G1792" s="148" t="s">
        <v>1752</v>
      </c>
      <c r="H1792" s="147" t="s">
        <v>144</v>
      </c>
      <c r="I1792" s="147"/>
      <c r="J1792" s="147"/>
      <c r="K1792" s="147">
        <v>35420</v>
      </c>
      <c r="L1792" s="147">
        <v>11810</v>
      </c>
      <c r="M1792" s="147">
        <v>4723</v>
      </c>
      <c r="N1792" s="147">
        <v>42507</v>
      </c>
      <c r="O1792" s="147">
        <v>3344</v>
      </c>
      <c r="P1792" s="147">
        <v>2000</v>
      </c>
      <c r="Q1792" s="147">
        <v>1000</v>
      </c>
      <c r="R1792" s="147">
        <v>0</v>
      </c>
      <c r="S1792" s="147">
        <v>771</v>
      </c>
      <c r="T1792" s="147"/>
      <c r="U1792" s="147"/>
      <c r="V1792" s="147"/>
      <c r="W1792" s="147"/>
      <c r="X1792" s="147"/>
      <c r="Y1792" s="147"/>
      <c r="Z1792" s="147">
        <f t="shared" si="27"/>
        <v>7115</v>
      </c>
      <c r="AA1792" s="147">
        <v>59068</v>
      </c>
      <c r="AB1792" s="147"/>
      <c r="AC1792" s="147">
        <v>29734.080000000002</v>
      </c>
      <c r="AD1792" s="147">
        <v>0</v>
      </c>
      <c r="AE1792" s="147">
        <v>9446</v>
      </c>
      <c r="AF1792" s="147">
        <v>11000</v>
      </c>
      <c r="AG1792" s="147">
        <v>444.74</v>
      </c>
      <c r="AH1792" s="147">
        <v>5444.58</v>
      </c>
      <c r="AI1792" s="147">
        <v>26335.32</v>
      </c>
      <c r="AJ1792" s="147">
        <v>32732.68</v>
      </c>
      <c r="AK1792" s="147"/>
      <c r="AL1792" s="147">
        <v>32732.68</v>
      </c>
      <c r="AM1792" s="147" t="s">
        <v>8271</v>
      </c>
      <c r="AN1792" s="147" t="s">
        <v>8272</v>
      </c>
      <c r="AO1792" s="1" t="s">
        <v>8273</v>
      </c>
      <c r="AP1792" s="149"/>
    </row>
    <row r="1793" spans="1:42" ht="38.25">
      <c r="A1793" s="2">
        <v>1787</v>
      </c>
      <c r="B1793" s="145">
        <v>6382</v>
      </c>
      <c r="C1793" s="146" t="s">
        <v>1175</v>
      </c>
      <c r="D1793" s="147" t="s">
        <v>1176</v>
      </c>
      <c r="E1793" s="148" t="s">
        <v>8252</v>
      </c>
      <c r="F1793" s="147" t="s">
        <v>3311</v>
      </c>
      <c r="G1793" s="148" t="s">
        <v>2181</v>
      </c>
      <c r="H1793" s="147" t="s">
        <v>144</v>
      </c>
      <c r="I1793" s="147"/>
      <c r="J1793" s="147"/>
      <c r="K1793" s="147">
        <v>35420</v>
      </c>
      <c r="L1793" s="147">
        <v>5905</v>
      </c>
      <c r="M1793" s="147">
        <v>4132.5</v>
      </c>
      <c r="N1793" s="147">
        <v>37192.5</v>
      </c>
      <c r="O1793" s="147">
        <v>3344</v>
      </c>
      <c r="P1793" s="147">
        <v>2000</v>
      </c>
      <c r="Q1793" s="147">
        <v>1000</v>
      </c>
      <c r="R1793" s="147">
        <v>93</v>
      </c>
      <c r="S1793" s="147">
        <v>0</v>
      </c>
      <c r="T1793" s="147"/>
      <c r="U1793" s="147"/>
      <c r="V1793" s="147"/>
      <c r="W1793" s="147"/>
      <c r="X1793" s="147"/>
      <c r="Y1793" s="147"/>
      <c r="Z1793" s="147">
        <f t="shared" si="27"/>
        <v>6437</v>
      </c>
      <c r="AA1793" s="147">
        <v>51894.5</v>
      </c>
      <c r="AB1793" s="147"/>
      <c r="AC1793" s="147">
        <v>14004.19</v>
      </c>
      <c r="AD1793" s="147">
        <v>0</v>
      </c>
      <c r="AE1793" s="147">
        <v>8265</v>
      </c>
      <c r="AF1793" s="147">
        <v>5000</v>
      </c>
      <c r="AG1793" s="147">
        <v>449.17</v>
      </c>
      <c r="AH1793" s="147">
        <v>2307.83</v>
      </c>
      <c r="AI1793" s="147">
        <v>16022</v>
      </c>
      <c r="AJ1793" s="147">
        <v>35872.5</v>
      </c>
      <c r="AK1793" s="147"/>
      <c r="AL1793" s="147">
        <v>35872.5</v>
      </c>
      <c r="AM1793" s="147" t="s">
        <v>8274</v>
      </c>
      <c r="AN1793" s="147" t="s">
        <v>8275</v>
      </c>
      <c r="AO1793" s="1" t="s">
        <v>8276</v>
      </c>
      <c r="AP1793" s="149"/>
    </row>
    <row r="1794" spans="1:42" ht="38.25">
      <c r="A1794" s="2">
        <v>1788</v>
      </c>
      <c r="B1794" s="145">
        <v>6468</v>
      </c>
      <c r="C1794" s="146" t="s">
        <v>8277</v>
      </c>
      <c r="D1794" s="147" t="s">
        <v>1176</v>
      </c>
      <c r="E1794" s="148" t="s">
        <v>8252</v>
      </c>
      <c r="F1794" s="147" t="s">
        <v>3311</v>
      </c>
      <c r="G1794" s="148" t="s">
        <v>1693</v>
      </c>
      <c r="H1794" s="147" t="s">
        <v>144</v>
      </c>
      <c r="I1794" s="147"/>
      <c r="J1794" s="147"/>
      <c r="K1794" s="147">
        <v>35420</v>
      </c>
      <c r="L1794" s="147">
        <v>7086</v>
      </c>
      <c r="M1794" s="147">
        <v>4250.6000000000004</v>
      </c>
      <c r="N1794" s="147">
        <v>38255.4</v>
      </c>
      <c r="O1794" s="147">
        <v>3344</v>
      </c>
      <c r="P1794" s="147">
        <v>2000</v>
      </c>
      <c r="Q1794" s="147">
        <v>1000</v>
      </c>
      <c r="R1794" s="147">
        <v>93</v>
      </c>
      <c r="S1794" s="147"/>
      <c r="T1794" s="147"/>
      <c r="U1794" s="147"/>
      <c r="V1794" s="147"/>
      <c r="W1794" s="147"/>
      <c r="X1794" s="147"/>
      <c r="Y1794" s="147"/>
      <c r="Z1794" s="147">
        <f t="shared" si="27"/>
        <v>6437</v>
      </c>
      <c r="AA1794" s="147">
        <v>53193.599999999999</v>
      </c>
      <c r="AB1794" s="147"/>
      <c r="AC1794" s="147">
        <v>24480.27</v>
      </c>
      <c r="AD1794" s="147">
        <v>0</v>
      </c>
      <c r="AE1794" s="147">
        <v>8501.2000000000007</v>
      </c>
      <c r="AF1794" s="147">
        <v>15000</v>
      </c>
      <c r="AG1794" s="147">
        <v>395.11</v>
      </c>
      <c r="AH1794" s="147">
        <v>4058.36</v>
      </c>
      <c r="AI1794" s="147">
        <v>27954.67</v>
      </c>
      <c r="AJ1794" s="147">
        <v>25238.93</v>
      </c>
      <c r="AK1794" s="147"/>
      <c r="AL1794" s="147">
        <v>25238.93</v>
      </c>
      <c r="AM1794" s="147" t="s">
        <v>8278</v>
      </c>
      <c r="AN1794" s="147" t="s">
        <v>8279</v>
      </c>
      <c r="AO1794" s="1" t="s">
        <v>8280</v>
      </c>
      <c r="AP1794" s="149"/>
    </row>
    <row r="1795" spans="1:42" ht="38.25">
      <c r="A1795" s="2">
        <v>1789</v>
      </c>
      <c r="B1795" s="145">
        <v>5378</v>
      </c>
      <c r="C1795" s="146" t="s">
        <v>1200</v>
      </c>
      <c r="D1795" s="147" t="s">
        <v>1143</v>
      </c>
      <c r="E1795" s="148" t="s">
        <v>8281</v>
      </c>
      <c r="F1795" s="147" t="s">
        <v>3311</v>
      </c>
      <c r="G1795" s="148" t="s">
        <v>1686</v>
      </c>
      <c r="H1795" s="147" t="s">
        <v>145</v>
      </c>
      <c r="I1795" s="147"/>
      <c r="J1795" s="147"/>
      <c r="K1795" s="147">
        <v>52774</v>
      </c>
      <c r="L1795" s="147">
        <v>12313</v>
      </c>
      <c r="M1795" s="147">
        <v>6508.7</v>
      </c>
      <c r="N1795" s="147">
        <v>58578.3</v>
      </c>
      <c r="O1795" s="147">
        <v>4620</v>
      </c>
      <c r="P1795" s="147">
        <v>2000</v>
      </c>
      <c r="Q1795" s="147">
        <v>1000</v>
      </c>
      <c r="R1795" s="147"/>
      <c r="S1795" s="147">
        <v>1436</v>
      </c>
      <c r="T1795" s="147">
        <v>2400</v>
      </c>
      <c r="U1795" s="147"/>
      <c r="V1795" s="147"/>
      <c r="W1795" s="147">
        <v>6000</v>
      </c>
      <c r="X1795" s="147"/>
      <c r="Y1795" s="147"/>
      <c r="Z1795" s="147">
        <f t="shared" si="27"/>
        <v>17456</v>
      </c>
      <c r="AA1795" s="147">
        <v>89051.7</v>
      </c>
      <c r="AB1795" s="147"/>
      <c r="AC1795" s="147">
        <v>50534.32</v>
      </c>
      <c r="AD1795" s="147">
        <v>0</v>
      </c>
      <c r="AE1795" s="147">
        <v>13017.4</v>
      </c>
      <c r="AF1795" s="147">
        <v>10000</v>
      </c>
      <c r="AG1795" s="147">
        <v>500</v>
      </c>
      <c r="AH1795" s="147">
        <v>22494.61</v>
      </c>
      <c r="AI1795" s="147">
        <v>46012.01</v>
      </c>
      <c r="AJ1795" s="147">
        <v>43039.69</v>
      </c>
      <c r="AK1795" s="147"/>
      <c r="AL1795" s="147">
        <v>43039.69</v>
      </c>
      <c r="AM1795" s="147" t="s">
        <v>8282</v>
      </c>
      <c r="AN1795" s="147" t="s">
        <v>8283</v>
      </c>
      <c r="AO1795" s="1" t="s">
        <v>8284</v>
      </c>
      <c r="AP1795" s="149"/>
    </row>
    <row r="1796" spans="1:42" ht="38.25">
      <c r="A1796" s="2">
        <v>1790</v>
      </c>
      <c r="B1796" s="145">
        <v>5587</v>
      </c>
      <c r="C1796" s="146" t="s">
        <v>1610</v>
      </c>
      <c r="D1796" s="147" t="s">
        <v>1143</v>
      </c>
      <c r="E1796" s="148" t="s">
        <v>8281</v>
      </c>
      <c r="F1796" s="147" t="s">
        <v>3311</v>
      </c>
      <c r="G1796" s="148" t="s">
        <v>2181</v>
      </c>
      <c r="H1796" s="147" t="s">
        <v>615</v>
      </c>
      <c r="I1796" s="147"/>
      <c r="J1796" s="147"/>
      <c r="K1796" s="147">
        <v>43689</v>
      </c>
      <c r="L1796" s="147">
        <v>7280</v>
      </c>
      <c r="M1796" s="147">
        <v>5096.8999999999996</v>
      </c>
      <c r="N1796" s="147">
        <v>45872.1</v>
      </c>
      <c r="O1796" s="147">
        <v>3850</v>
      </c>
      <c r="P1796" s="147">
        <v>2000</v>
      </c>
      <c r="Q1796" s="147">
        <v>1000</v>
      </c>
      <c r="R1796" s="147"/>
      <c r="S1796" s="147">
        <v>1100</v>
      </c>
      <c r="T1796" s="147"/>
      <c r="U1796" s="147"/>
      <c r="V1796" s="147"/>
      <c r="W1796" s="147"/>
      <c r="X1796" s="147"/>
      <c r="Y1796" s="147"/>
      <c r="Z1796" s="147">
        <f t="shared" si="27"/>
        <v>7950</v>
      </c>
      <c r="AA1796" s="147">
        <v>64015.9</v>
      </c>
      <c r="AB1796" s="147"/>
      <c r="AC1796" s="147">
        <v>31283.17</v>
      </c>
      <c r="AD1796" s="147">
        <v>0</v>
      </c>
      <c r="AE1796" s="147">
        <v>10193.799999999999</v>
      </c>
      <c r="AF1796" s="147">
        <v>5000</v>
      </c>
      <c r="AG1796" s="147">
        <v>487.64</v>
      </c>
      <c r="AH1796" s="147">
        <v>10257.629999999999</v>
      </c>
      <c r="AI1796" s="147">
        <v>25939.07</v>
      </c>
      <c r="AJ1796" s="147">
        <v>38076.83</v>
      </c>
      <c r="AK1796" s="147"/>
      <c r="AL1796" s="147">
        <v>38076.83</v>
      </c>
      <c r="AM1796" s="147" t="s">
        <v>8285</v>
      </c>
      <c r="AN1796" s="147" t="s">
        <v>8286</v>
      </c>
      <c r="AO1796" s="1" t="s">
        <v>8287</v>
      </c>
      <c r="AP1796" s="149"/>
    </row>
    <row r="1797" spans="1:42" ht="38.25">
      <c r="A1797" s="2">
        <v>1791</v>
      </c>
      <c r="B1797" s="145">
        <v>6191</v>
      </c>
      <c r="C1797" s="146" t="s">
        <v>8288</v>
      </c>
      <c r="D1797" s="147" t="s">
        <v>1143</v>
      </c>
      <c r="E1797" s="148" t="s">
        <v>8281</v>
      </c>
      <c r="F1797" s="147" t="s">
        <v>3311</v>
      </c>
      <c r="G1797" s="148" t="s">
        <v>1777</v>
      </c>
      <c r="H1797" s="147" t="s">
        <v>144</v>
      </c>
      <c r="I1797" s="147"/>
      <c r="J1797" s="147"/>
      <c r="K1797" s="147">
        <v>35420</v>
      </c>
      <c r="L1797" s="147">
        <v>10629</v>
      </c>
      <c r="M1797" s="147">
        <v>4604.8999999999996</v>
      </c>
      <c r="N1797" s="147">
        <v>41444.1</v>
      </c>
      <c r="O1797" s="147">
        <v>3344</v>
      </c>
      <c r="P1797" s="147">
        <v>2000</v>
      </c>
      <c r="Q1797" s="147">
        <v>1000</v>
      </c>
      <c r="R1797" s="147">
        <v>93</v>
      </c>
      <c r="S1797" s="147"/>
      <c r="T1797" s="147"/>
      <c r="U1797" s="147"/>
      <c r="V1797" s="147"/>
      <c r="W1797" s="147"/>
      <c r="X1797" s="147"/>
      <c r="Y1797" s="147"/>
      <c r="Z1797" s="147">
        <f t="shared" si="27"/>
        <v>6437</v>
      </c>
      <c r="AA1797" s="147">
        <v>57090.9</v>
      </c>
      <c r="AB1797" s="147"/>
      <c r="AC1797" s="147">
        <v>31832.27</v>
      </c>
      <c r="AD1797" s="147">
        <v>0</v>
      </c>
      <c r="AE1797" s="147">
        <v>9209.7999999999993</v>
      </c>
      <c r="AF1797" s="147">
        <v>10000</v>
      </c>
      <c r="AG1797" s="147">
        <v>453.1</v>
      </c>
      <c r="AH1797" s="147">
        <v>5955.39</v>
      </c>
      <c r="AI1797" s="147">
        <v>25618.29</v>
      </c>
      <c r="AJ1797" s="147">
        <v>31472.61</v>
      </c>
      <c r="AK1797" s="147"/>
      <c r="AL1797" s="147">
        <v>31472.61</v>
      </c>
      <c r="AM1797" s="147" t="s">
        <v>8289</v>
      </c>
      <c r="AN1797" s="147" t="s">
        <v>8290</v>
      </c>
      <c r="AO1797" s="1" t="s">
        <v>8291</v>
      </c>
      <c r="AP1797" s="149"/>
    </row>
    <row r="1798" spans="1:42" ht="38.25">
      <c r="A1798" s="2">
        <v>1792</v>
      </c>
      <c r="B1798" s="145">
        <v>6202</v>
      </c>
      <c r="C1798" s="146" t="s">
        <v>1611</v>
      </c>
      <c r="D1798" s="147" t="s">
        <v>1143</v>
      </c>
      <c r="E1798" s="148" t="s">
        <v>8281</v>
      </c>
      <c r="F1798" s="147" t="s">
        <v>3311</v>
      </c>
      <c r="G1798" s="148" t="s">
        <v>1752</v>
      </c>
      <c r="H1798" s="147" t="s">
        <v>144</v>
      </c>
      <c r="I1798" s="147"/>
      <c r="J1798" s="147"/>
      <c r="K1798" s="147">
        <v>35420</v>
      </c>
      <c r="L1798" s="147">
        <v>11810</v>
      </c>
      <c r="M1798" s="147">
        <v>4723</v>
      </c>
      <c r="N1798" s="147">
        <v>42507</v>
      </c>
      <c r="O1798" s="147">
        <v>3344</v>
      </c>
      <c r="P1798" s="147">
        <v>2000</v>
      </c>
      <c r="Q1798" s="147">
        <v>1000</v>
      </c>
      <c r="R1798" s="147">
        <v>0</v>
      </c>
      <c r="S1798" s="147">
        <v>771</v>
      </c>
      <c r="T1798" s="147"/>
      <c r="U1798" s="147"/>
      <c r="V1798" s="147"/>
      <c r="W1798" s="147"/>
      <c r="X1798" s="147"/>
      <c r="Y1798" s="147"/>
      <c r="Z1798" s="147">
        <f t="shared" si="27"/>
        <v>7115</v>
      </c>
      <c r="AA1798" s="147">
        <v>59068</v>
      </c>
      <c r="AB1798" s="147"/>
      <c r="AC1798" s="147">
        <v>31445.83</v>
      </c>
      <c r="AD1798" s="147">
        <v>0</v>
      </c>
      <c r="AE1798" s="147">
        <v>9446</v>
      </c>
      <c r="AF1798" s="147">
        <v>5000</v>
      </c>
      <c r="AG1798" s="147">
        <v>444.58</v>
      </c>
      <c r="AH1798" s="147">
        <v>2177.4</v>
      </c>
      <c r="AI1798" s="147">
        <v>17067.98</v>
      </c>
      <c r="AJ1798" s="147">
        <v>42000.02</v>
      </c>
      <c r="AK1798" s="147"/>
      <c r="AL1798" s="147">
        <v>42000.02</v>
      </c>
      <c r="AM1798" s="147" t="s">
        <v>8292</v>
      </c>
      <c r="AN1798" s="147" t="s">
        <v>8293</v>
      </c>
      <c r="AO1798" s="1" t="s">
        <v>8294</v>
      </c>
      <c r="AP1798" s="149"/>
    </row>
    <row r="1799" spans="1:42" ht="38.25">
      <c r="A1799" s="2">
        <v>1793</v>
      </c>
      <c r="B1799" s="145">
        <v>6377</v>
      </c>
      <c r="C1799" s="146" t="s">
        <v>4341</v>
      </c>
      <c r="D1799" s="147" t="s">
        <v>1143</v>
      </c>
      <c r="E1799" s="148" t="s">
        <v>8281</v>
      </c>
      <c r="F1799" s="147" t="s">
        <v>3311</v>
      </c>
      <c r="G1799" s="148" t="s">
        <v>1693</v>
      </c>
      <c r="H1799" s="147" t="s">
        <v>144</v>
      </c>
      <c r="I1799" s="147"/>
      <c r="J1799" s="147"/>
      <c r="K1799" s="147">
        <v>35420</v>
      </c>
      <c r="L1799" s="147">
        <v>7086</v>
      </c>
      <c r="M1799" s="147">
        <v>4250.6000000000004</v>
      </c>
      <c r="N1799" s="147">
        <v>38255.4</v>
      </c>
      <c r="O1799" s="147">
        <v>3344</v>
      </c>
      <c r="P1799" s="147">
        <v>2000</v>
      </c>
      <c r="Q1799" s="147">
        <v>1000</v>
      </c>
      <c r="R1799" s="147"/>
      <c r="S1799" s="147">
        <v>771</v>
      </c>
      <c r="T1799" s="147"/>
      <c r="U1799" s="147"/>
      <c r="V1799" s="147"/>
      <c r="W1799" s="147"/>
      <c r="X1799" s="147"/>
      <c r="Y1799" s="147"/>
      <c r="Z1799" s="147">
        <f t="shared" ref="Z1799:Z1862" si="28">SUM(O1799:Y1799)</f>
        <v>7115</v>
      </c>
      <c r="AA1799" s="147">
        <v>53871.6</v>
      </c>
      <c r="AB1799" s="147"/>
      <c r="AC1799" s="147">
        <v>18089.060000000001</v>
      </c>
      <c r="AD1799" s="147">
        <v>0</v>
      </c>
      <c r="AE1799" s="147">
        <v>8501.2000000000007</v>
      </c>
      <c r="AF1799" s="147">
        <v>5000</v>
      </c>
      <c r="AG1799" s="147">
        <v>410.47</v>
      </c>
      <c r="AH1799" s="147">
        <v>3600.87</v>
      </c>
      <c r="AI1799" s="147">
        <v>17512.54</v>
      </c>
      <c r="AJ1799" s="147">
        <v>36359.06</v>
      </c>
      <c r="AK1799" s="147"/>
      <c r="AL1799" s="147">
        <v>36359.06</v>
      </c>
      <c r="AM1799" s="147" t="s">
        <v>8295</v>
      </c>
      <c r="AN1799" s="147" t="s">
        <v>8296</v>
      </c>
      <c r="AO1799" s="1" t="s">
        <v>8297</v>
      </c>
      <c r="AP1799" s="149"/>
    </row>
    <row r="1800" spans="1:42" ht="38.25">
      <c r="A1800" s="2">
        <v>1794</v>
      </c>
      <c r="B1800" s="145">
        <v>6704</v>
      </c>
      <c r="C1800" s="146" t="s">
        <v>1142</v>
      </c>
      <c r="D1800" s="147" t="s">
        <v>1143</v>
      </c>
      <c r="E1800" s="148" t="s">
        <v>8281</v>
      </c>
      <c r="F1800" s="147" t="s">
        <v>3311</v>
      </c>
      <c r="G1800" s="148" t="s">
        <v>2181</v>
      </c>
      <c r="H1800" s="147" t="s">
        <v>143</v>
      </c>
      <c r="I1800" s="147"/>
      <c r="J1800" s="147"/>
      <c r="K1800" s="147">
        <v>32902</v>
      </c>
      <c r="L1800" s="147">
        <v>5485</v>
      </c>
      <c r="M1800" s="147">
        <v>3838.7</v>
      </c>
      <c r="N1800" s="147">
        <v>34548.300000000003</v>
      </c>
      <c r="O1800" s="147">
        <v>2772</v>
      </c>
      <c r="P1800" s="147">
        <v>2000</v>
      </c>
      <c r="Q1800" s="147">
        <v>1000</v>
      </c>
      <c r="R1800" s="147"/>
      <c r="S1800" s="147">
        <v>648</v>
      </c>
      <c r="T1800" s="147"/>
      <c r="U1800" s="147"/>
      <c r="V1800" s="147"/>
      <c r="W1800" s="147"/>
      <c r="X1800" s="147"/>
      <c r="Y1800" s="147"/>
      <c r="Z1800" s="147">
        <f t="shared" si="28"/>
        <v>6420</v>
      </c>
      <c r="AA1800" s="147">
        <v>48645.7</v>
      </c>
      <c r="AB1800" s="147"/>
      <c r="AC1800" s="147">
        <v>20544.41</v>
      </c>
      <c r="AD1800" s="147">
        <v>0</v>
      </c>
      <c r="AE1800" s="147">
        <v>7677.4</v>
      </c>
      <c r="AF1800" s="147">
        <v>10000</v>
      </c>
      <c r="AG1800" s="147">
        <v>422.13</v>
      </c>
      <c r="AH1800" s="147">
        <v>2644.03</v>
      </c>
      <c r="AI1800" s="147">
        <v>20743.560000000001</v>
      </c>
      <c r="AJ1800" s="147">
        <v>27902.14</v>
      </c>
      <c r="AK1800" s="147"/>
      <c r="AL1800" s="147">
        <v>27902.14</v>
      </c>
      <c r="AM1800" s="147" t="s">
        <v>8298</v>
      </c>
      <c r="AN1800" s="147" t="s">
        <v>8299</v>
      </c>
      <c r="AO1800" s="1" t="s">
        <v>8300</v>
      </c>
      <c r="AP1800" s="149"/>
    </row>
    <row r="1801" spans="1:42" ht="38.25">
      <c r="A1801" s="2">
        <v>1795</v>
      </c>
      <c r="B1801" s="145">
        <v>6934</v>
      </c>
      <c r="C1801" s="146" t="s">
        <v>1438</v>
      </c>
      <c r="D1801" s="147" t="s">
        <v>1143</v>
      </c>
      <c r="E1801" s="148" t="s">
        <v>8281</v>
      </c>
      <c r="F1801" s="147" t="s">
        <v>3311</v>
      </c>
      <c r="G1801" s="148" t="s">
        <v>2821</v>
      </c>
      <c r="H1801" s="147" t="s">
        <v>143</v>
      </c>
      <c r="I1801" s="147"/>
      <c r="J1801" s="147"/>
      <c r="K1801" s="147">
        <v>32902</v>
      </c>
      <c r="L1801" s="147">
        <v>4388</v>
      </c>
      <c r="M1801" s="147">
        <v>3729</v>
      </c>
      <c r="N1801" s="147">
        <v>33561</v>
      </c>
      <c r="O1801" s="147">
        <v>2772</v>
      </c>
      <c r="P1801" s="147">
        <v>2000</v>
      </c>
      <c r="Q1801" s="147">
        <v>1000</v>
      </c>
      <c r="R1801" s="147">
        <v>78</v>
      </c>
      <c r="S1801" s="147"/>
      <c r="T1801" s="147"/>
      <c r="U1801" s="147"/>
      <c r="V1801" s="147"/>
      <c r="W1801" s="147"/>
      <c r="X1801" s="147"/>
      <c r="Y1801" s="147"/>
      <c r="Z1801" s="147">
        <f t="shared" si="28"/>
        <v>5850</v>
      </c>
      <c r="AA1801" s="147">
        <v>46869</v>
      </c>
      <c r="AB1801" s="147"/>
      <c r="AC1801" s="147">
        <v>8937.2099999999991</v>
      </c>
      <c r="AD1801" s="147">
        <v>0</v>
      </c>
      <c r="AE1801" s="147">
        <v>7458</v>
      </c>
      <c r="AF1801" s="147">
        <v>7000</v>
      </c>
      <c r="AG1801" s="147">
        <v>409.85</v>
      </c>
      <c r="AH1801" s="147">
        <v>512.46</v>
      </c>
      <c r="AI1801" s="147">
        <v>15380.31</v>
      </c>
      <c r="AJ1801" s="147">
        <v>31488.69</v>
      </c>
      <c r="AK1801" s="147"/>
      <c r="AL1801" s="147">
        <v>31488.69</v>
      </c>
      <c r="AM1801" s="147" t="s">
        <v>8301</v>
      </c>
      <c r="AN1801" s="147" t="s">
        <v>8302</v>
      </c>
      <c r="AO1801" s="1" t="s">
        <v>8303</v>
      </c>
      <c r="AP1801" s="149"/>
    </row>
    <row r="1802" spans="1:42" ht="38.25">
      <c r="A1802" s="2">
        <v>1796</v>
      </c>
      <c r="B1802" s="145">
        <v>7348</v>
      </c>
      <c r="C1802" s="146" t="s">
        <v>1158</v>
      </c>
      <c r="D1802" s="147" t="s">
        <v>1143</v>
      </c>
      <c r="E1802" s="148" t="s">
        <v>8281</v>
      </c>
      <c r="F1802" s="147" t="s">
        <v>3311</v>
      </c>
      <c r="G1802" s="148" t="s">
        <v>3742</v>
      </c>
      <c r="H1802" s="147" t="s">
        <v>143</v>
      </c>
      <c r="I1802" s="147"/>
      <c r="J1802" s="147"/>
      <c r="K1802" s="147">
        <v>32902</v>
      </c>
      <c r="L1802" s="147">
        <v>1097</v>
      </c>
      <c r="M1802" s="147">
        <v>3399.9</v>
      </c>
      <c r="N1802" s="147">
        <v>30599.1</v>
      </c>
      <c r="O1802" s="147">
        <v>2772</v>
      </c>
      <c r="P1802" s="147">
        <v>2000</v>
      </c>
      <c r="Q1802" s="147">
        <v>1000</v>
      </c>
      <c r="R1802" s="147">
        <v>78</v>
      </c>
      <c r="S1802" s="147">
        <v>0</v>
      </c>
      <c r="T1802" s="147"/>
      <c r="U1802" s="147"/>
      <c r="V1802" s="147"/>
      <c r="W1802" s="147"/>
      <c r="X1802" s="147"/>
      <c r="Y1802" s="147"/>
      <c r="Z1802" s="147">
        <f t="shared" si="28"/>
        <v>5850</v>
      </c>
      <c r="AA1802" s="147">
        <v>43248.9</v>
      </c>
      <c r="AB1802" s="147"/>
      <c r="AC1802" s="147"/>
      <c r="AD1802" s="147"/>
      <c r="AE1802" s="147">
        <v>6799.8</v>
      </c>
      <c r="AF1802" s="147">
        <v>20000</v>
      </c>
      <c r="AG1802" s="147">
        <v>393.88</v>
      </c>
      <c r="AH1802" s="147">
        <v>0</v>
      </c>
      <c r="AI1802" s="147">
        <v>27193.68</v>
      </c>
      <c r="AJ1802" s="147">
        <v>16055.22</v>
      </c>
      <c r="AK1802" s="147"/>
      <c r="AL1802" s="147">
        <v>16055.22</v>
      </c>
      <c r="AM1802" s="147" t="s">
        <v>8304</v>
      </c>
      <c r="AN1802" s="147"/>
      <c r="AO1802" s="1" t="s">
        <v>8305</v>
      </c>
      <c r="AP1802" s="149"/>
    </row>
    <row r="1803" spans="1:42" ht="38.25">
      <c r="A1803" s="2">
        <v>1797</v>
      </c>
      <c r="B1803" s="145">
        <v>5151</v>
      </c>
      <c r="C1803" s="146" t="s">
        <v>1428</v>
      </c>
      <c r="D1803" s="147" t="s">
        <v>1551</v>
      </c>
      <c r="E1803" s="148" t="s">
        <v>8306</v>
      </c>
      <c r="F1803" s="147" t="s">
        <v>3311</v>
      </c>
      <c r="G1803" s="148" t="s">
        <v>1777</v>
      </c>
      <c r="H1803" s="147" t="s">
        <v>145</v>
      </c>
      <c r="I1803" s="147"/>
      <c r="J1803" s="147"/>
      <c r="K1803" s="147">
        <v>52774</v>
      </c>
      <c r="L1803" s="147">
        <v>15831</v>
      </c>
      <c r="M1803" s="147">
        <v>6860.5</v>
      </c>
      <c r="N1803" s="147">
        <v>61744.5</v>
      </c>
      <c r="O1803" s="147">
        <v>4620</v>
      </c>
      <c r="P1803" s="147">
        <v>2000</v>
      </c>
      <c r="Q1803" s="147">
        <v>1000</v>
      </c>
      <c r="R1803" s="147"/>
      <c r="S1803" s="147">
        <v>2987</v>
      </c>
      <c r="T1803" s="147">
        <v>2400</v>
      </c>
      <c r="U1803" s="147"/>
      <c r="V1803" s="147"/>
      <c r="W1803" s="147">
        <v>6000</v>
      </c>
      <c r="X1803" s="147"/>
      <c r="Y1803" s="147"/>
      <c r="Z1803" s="147">
        <f t="shared" si="28"/>
        <v>19007</v>
      </c>
      <c r="AA1803" s="147">
        <v>94472.5</v>
      </c>
      <c r="AB1803" s="147"/>
      <c r="AC1803" s="147">
        <v>49010.34</v>
      </c>
      <c r="AD1803" s="147">
        <v>0</v>
      </c>
      <c r="AE1803" s="147">
        <v>13721</v>
      </c>
      <c r="AF1803" s="147">
        <v>15000</v>
      </c>
      <c r="AG1803" s="147">
        <v>500</v>
      </c>
      <c r="AH1803" s="147">
        <v>25435.01</v>
      </c>
      <c r="AI1803" s="147">
        <v>54656.01</v>
      </c>
      <c r="AJ1803" s="147">
        <v>39816.49</v>
      </c>
      <c r="AK1803" s="147"/>
      <c r="AL1803" s="147">
        <v>39816.49</v>
      </c>
      <c r="AM1803" s="147" t="s">
        <v>8307</v>
      </c>
      <c r="AN1803" s="147" t="s">
        <v>8308</v>
      </c>
      <c r="AO1803" s="1" t="s">
        <v>8309</v>
      </c>
      <c r="AP1803" s="149"/>
    </row>
    <row r="1804" spans="1:42" ht="38.25">
      <c r="A1804" s="2">
        <v>1798</v>
      </c>
      <c r="B1804" s="145">
        <v>6194</v>
      </c>
      <c r="C1804" s="146" t="s">
        <v>8310</v>
      </c>
      <c r="D1804" s="147" t="s">
        <v>1551</v>
      </c>
      <c r="E1804" s="148" t="s">
        <v>8306</v>
      </c>
      <c r="F1804" s="147" t="s">
        <v>3311</v>
      </c>
      <c r="G1804" s="148" t="s">
        <v>1777</v>
      </c>
      <c r="H1804" s="147" t="s">
        <v>144</v>
      </c>
      <c r="I1804" s="147"/>
      <c r="J1804" s="147"/>
      <c r="K1804" s="147">
        <v>35420</v>
      </c>
      <c r="L1804" s="147">
        <v>10629</v>
      </c>
      <c r="M1804" s="147">
        <v>4604.8999999999996</v>
      </c>
      <c r="N1804" s="147">
        <v>41444.1</v>
      </c>
      <c r="O1804" s="147">
        <v>3344</v>
      </c>
      <c r="P1804" s="147">
        <v>2000</v>
      </c>
      <c r="Q1804" s="147">
        <v>1000</v>
      </c>
      <c r="R1804" s="147">
        <v>185</v>
      </c>
      <c r="S1804" s="147"/>
      <c r="T1804" s="147"/>
      <c r="U1804" s="147"/>
      <c r="V1804" s="147"/>
      <c r="W1804" s="147"/>
      <c r="X1804" s="147"/>
      <c r="Y1804" s="147"/>
      <c r="Z1804" s="147">
        <f t="shared" si="28"/>
        <v>6529</v>
      </c>
      <c r="AA1804" s="147">
        <v>57182.9</v>
      </c>
      <c r="AB1804" s="147"/>
      <c r="AC1804" s="147">
        <v>29650.799999999999</v>
      </c>
      <c r="AD1804" s="147">
        <v>0</v>
      </c>
      <c r="AE1804" s="147">
        <v>9209.7999999999993</v>
      </c>
      <c r="AF1804" s="147">
        <v>7000</v>
      </c>
      <c r="AG1804" s="147">
        <v>451.48</v>
      </c>
      <c r="AH1804" s="147">
        <v>5292.03</v>
      </c>
      <c r="AI1804" s="147">
        <v>21953.31</v>
      </c>
      <c r="AJ1804" s="147">
        <v>35229.589999999997</v>
      </c>
      <c r="AK1804" s="147"/>
      <c r="AL1804" s="147">
        <v>35229.589999999997</v>
      </c>
      <c r="AM1804" s="147" t="s">
        <v>8311</v>
      </c>
      <c r="AN1804" s="147" t="s">
        <v>8312</v>
      </c>
      <c r="AO1804" s="1" t="s">
        <v>8313</v>
      </c>
      <c r="AP1804" s="149"/>
    </row>
    <row r="1805" spans="1:42" ht="38.25">
      <c r="A1805" s="2">
        <v>1799</v>
      </c>
      <c r="B1805" s="145">
        <v>6294</v>
      </c>
      <c r="C1805" s="146" t="s">
        <v>8314</v>
      </c>
      <c r="D1805" s="147" t="s">
        <v>1551</v>
      </c>
      <c r="E1805" s="148" t="s">
        <v>8306</v>
      </c>
      <c r="F1805" s="147" t="s">
        <v>3311</v>
      </c>
      <c r="G1805" s="148" t="s">
        <v>1686</v>
      </c>
      <c r="H1805" s="147" t="s">
        <v>2892</v>
      </c>
      <c r="I1805" s="147"/>
      <c r="J1805" s="147"/>
      <c r="K1805" s="147">
        <v>26082</v>
      </c>
      <c r="L1805" s="147">
        <v>6083</v>
      </c>
      <c r="M1805" s="147">
        <v>3216.5</v>
      </c>
      <c r="N1805" s="147">
        <v>28948.5</v>
      </c>
      <c r="O1805" s="147">
        <v>2200</v>
      </c>
      <c r="P1805" s="147">
        <v>2000</v>
      </c>
      <c r="Q1805" s="147">
        <v>1000</v>
      </c>
      <c r="R1805" s="147"/>
      <c r="S1805" s="147">
        <v>936</v>
      </c>
      <c r="T1805" s="147"/>
      <c r="U1805" s="147"/>
      <c r="V1805" s="147"/>
      <c r="W1805" s="147"/>
      <c r="X1805" s="147"/>
      <c r="Y1805" s="147"/>
      <c r="Z1805" s="147">
        <f t="shared" si="28"/>
        <v>6136</v>
      </c>
      <c r="AA1805" s="147">
        <v>41517.5</v>
      </c>
      <c r="AB1805" s="147"/>
      <c r="AC1805" s="147">
        <v>22040.95</v>
      </c>
      <c r="AD1805" s="147">
        <v>0</v>
      </c>
      <c r="AE1805" s="147">
        <v>6433</v>
      </c>
      <c r="AF1805" s="147">
        <v>0</v>
      </c>
      <c r="AG1805" s="147">
        <v>466.13</v>
      </c>
      <c r="AH1805" s="147">
        <v>2319.08</v>
      </c>
      <c r="AI1805" s="147">
        <v>9218.2099999999991</v>
      </c>
      <c r="AJ1805" s="147">
        <v>32299.29</v>
      </c>
      <c r="AK1805" s="147"/>
      <c r="AL1805" s="147">
        <v>32299.29</v>
      </c>
      <c r="AM1805" s="147" t="s">
        <v>8315</v>
      </c>
      <c r="AN1805" s="147" t="s">
        <v>8316</v>
      </c>
      <c r="AO1805" s="1">
        <v>0</v>
      </c>
      <c r="AP1805" s="149"/>
    </row>
    <row r="1806" spans="1:42" ht="38.25">
      <c r="A1806" s="2">
        <v>1800</v>
      </c>
      <c r="B1806" s="145">
        <v>6455</v>
      </c>
      <c r="C1806" s="146" t="s">
        <v>8317</v>
      </c>
      <c r="D1806" s="147" t="s">
        <v>1551</v>
      </c>
      <c r="E1806" s="148" t="s">
        <v>8306</v>
      </c>
      <c r="F1806" s="147" t="s">
        <v>3311</v>
      </c>
      <c r="G1806" s="148" t="s">
        <v>2989</v>
      </c>
      <c r="H1806" s="147" t="s">
        <v>615</v>
      </c>
      <c r="I1806" s="147"/>
      <c r="J1806" s="147"/>
      <c r="K1806" s="147">
        <v>43689</v>
      </c>
      <c r="L1806" s="147">
        <v>0</v>
      </c>
      <c r="M1806" s="147">
        <v>4368.8999999999996</v>
      </c>
      <c r="N1806" s="147">
        <v>39320.1</v>
      </c>
      <c r="O1806" s="147">
        <v>3850</v>
      </c>
      <c r="P1806" s="147">
        <v>2000</v>
      </c>
      <c r="Q1806" s="147">
        <v>1000</v>
      </c>
      <c r="R1806" s="147">
        <v>265</v>
      </c>
      <c r="S1806" s="147">
        <v>0</v>
      </c>
      <c r="T1806" s="147"/>
      <c r="U1806" s="147"/>
      <c r="V1806" s="147"/>
      <c r="W1806" s="147"/>
      <c r="X1806" s="147"/>
      <c r="Y1806" s="147"/>
      <c r="Z1806" s="147">
        <f t="shared" si="28"/>
        <v>7115</v>
      </c>
      <c r="AA1806" s="147">
        <v>55172.9</v>
      </c>
      <c r="AB1806" s="147"/>
      <c r="AC1806" s="147">
        <v>28023.78</v>
      </c>
      <c r="AD1806" s="147">
        <v>0</v>
      </c>
      <c r="AE1806" s="147">
        <v>8737.7999999999993</v>
      </c>
      <c r="AF1806" s="147">
        <v>15000</v>
      </c>
      <c r="AG1806" s="147">
        <v>451.03</v>
      </c>
      <c r="AH1806" s="147">
        <v>4308.6400000000003</v>
      </c>
      <c r="AI1806" s="147">
        <v>28497.47</v>
      </c>
      <c r="AJ1806" s="147">
        <v>26675.43</v>
      </c>
      <c r="AK1806" s="147"/>
      <c r="AL1806" s="147">
        <v>26675.43</v>
      </c>
      <c r="AM1806" s="147" t="s">
        <v>8318</v>
      </c>
      <c r="AN1806" s="147" t="s">
        <v>8319</v>
      </c>
      <c r="AO1806" s="1" t="s">
        <v>8320</v>
      </c>
      <c r="AP1806" s="149"/>
    </row>
    <row r="1807" spans="1:42" ht="38.25">
      <c r="A1807" s="2">
        <v>1801</v>
      </c>
      <c r="B1807" s="145">
        <v>7268</v>
      </c>
      <c r="C1807" s="146" t="s">
        <v>8321</v>
      </c>
      <c r="D1807" s="147" t="s">
        <v>1551</v>
      </c>
      <c r="E1807" s="148" t="s">
        <v>8306</v>
      </c>
      <c r="F1807" s="147" t="s">
        <v>3311</v>
      </c>
      <c r="G1807" s="148" t="s">
        <v>3742</v>
      </c>
      <c r="H1807" s="147" t="s">
        <v>143</v>
      </c>
      <c r="I1807" s="147"/>
      <c r="J1807" s="147"/>
      <c r="K1807" s="147">
        <v>32902</v>
      </c>
      <c r="L1807" s="147">
        <v>1097</v>
      </c>
      <c r="M1807" s="147">
        <v>3399.9</v>
      </c>
      <c r="N1807" s="147">
        <v>30599.1</v>
      </c>
      <c r="O1807" s="147">
        <v>2772</v>
      </c>
      <c r="P1807" s="147">
        <v>2000</v>
      </c>
      <c r="Q1807" s="147">
        <v>1000</v>
      </c>
      <c r="R1807" s="147"/>
      <c r="S1807" s="147">
        <v>1348</v>
      </c>
      <c r="T1807" s="147"/>
      <c r="U1807" s="147"/>
      <c r="V1807" s="147"/>
      <c r="W1807" s="147"/>
      <c r="X1807" s="147"/>
      <c r="Y1807" s="147"/>
      <c r="Z1807" s="147">
        <f t="shared" si="28"/>
        <v>7120</v>
      </c>
      <c r="AA1807" s="147">
        <v>44518.9</v>
      </c>
      <c r="AB1807" s="147"/>
      <c r="AC1807" s="147"/>
      <c r="AD1807" s="147"/>
      <c r="AE1807" s="147">
        <v>6799.8</v>
      </c>
      <c r="AF1807" s="147">
        <v>0</v>
      </c>
      <c r="AG1807" s="147">
        <v>377.19</v>
      </c>
      <c r="AH1807" s="147">
        <v>0</v>
      </c>
      <c r="AI1807" s="147">
        <v>7176.99</v>
      </c>
      <c r="AJ1807" s="147">
        <v>37341.910000000003</v>
      </c>
      <c r="AK1807" s="147"/>
      <c r="AL1807" s="147">
        <v>37341.910000000003</v>
      </c>
      <c r="AM1807" s="147" t="s">
        <v>8322</v>
      </c>
      <c r="AN1807" s="147"/>
      <c r="AO1807" s="1">
        <v>0</v>
      </c>
      <c r="AP1807" s="149"/>
    </row>
    <row r="1808" spans="1:42" ht="38.25">
      <c r="A1808" s="2">
        <v>1802</v>
      </c>
      <c r="B1808" s="145">
        <v>7497</v>
      </c>
      <c r="C1808" s="146" t="s">
        <v>8323</v>
      </c>
      <c r="D1808" s="147" t="s">
        <v>1551</v>
      </c>
      <c r="E1808" s="148" t="s">
        <v>8306</v>
      </c>
      <c r="F1808" s="147" t="s">
        <v>3311</v>
      </c>
      <c r="G1808" s="148" t="s">
        <v>2989</v>
      </c>
      <c r="H1808" s="147" t="s">
        <v>144</v>
      </c>
      <c r="I1808" s="147"/>
      <c r="J1808" s="147"/>
      <c r="K1808" s="147">
        <v>35420</v>
      </c>
      <c r="L1808" s="147"/>
      <c r="M1808" s="147">
        <v>3542</v>
      </c>
      <c r="N1808" s="147">
        <v>31878</v>
      </c>
      <c r="O1808" s="147">
        <v>3344</v>
      </c>
      <c r="P1808" s="147">
        <v>2000</v>
      </c>
      <c r="Q1808" s="147">
        <v>1000</v>
      </c>
      <c r="R1808" s="147">
        <v>185</v>
      </c>
      <c r="S1808" s="147"/>
      <c r="T1808" s="147"/>
      <c r="U1808" s="147"/>
      <c r="V1808" s="147"/>
      <c r="W1808" s="147"/>
      <c r="X1808" s="147"/>
      <c r="Y1808" s="147"/>
      <c r="Z1808" s="147">
        <f t="shared" si="28"/>
        <v>6529</v>
      </c>
      <c r="AA1808" s="147">
        <v>45491</v>
      </c>
      <c r="AB1808" s="147"/>
      <c r="AC1808" s="147"/>
      <c r="AD1808" s="147"/>
      <c r="AE1808" s="147">
        <v>7084</v>
      </c>
      <c r="AF1808" s="147">
        <v>0</v>
      </c>
      <c r="AG1808" s="147">
        <v>345.66</v>
      </c>
      <c r="AH1808" s="147">
        <v>0</v>
      </c>
      <c r="AI1808" s="147">
        <v>7429.66</v>
      </c>
      <c r="AJ1808" s="147">
        <v>38061.339999999997</v>
      </c>
      <c r="AK1808" s="147"/>
      <c r="AL1808" s="147">
        <v>38061.339999999997</v>
      </c>
      <c r="AM1808" s="147" t="s">
        <v>8324</v>
      </c>
      <c r="AN1808" s="147"/>
      <c r="AO1808" s="1">
        <v>0</v>
      </c>
      <c r="AP1808" s="149"/>
    </row>
    <row r="1809" spans="1:42" ht="38.25">
      <c r="A1809" s="2">
        <v>1803</v>
      </c>
      <c r="B1809" s="145">
        <v>6777</v>
      </c>
      <c r="C1809" s="146" t="s">
        <v>1431</v>
      </c>
      <c r="D1809" s="147" t="s">
        <v>1145</v>
      </c>
      <c r="E1809" s="148" t="s">
        <v>8325</v>
      </c>
      <c r="F1809" s="147" t="s">
        <v>3311</v>
      </c>
      <c r="G1809" s="148" t="s">
        <v>2969</v>
      </c>
      <c r="H1809" s="147" t="s">
        <v>691</v>
      </c>
      <c r="I1809" s="147"/>
      <c r="J1809" s="147"/>
      <c r="K1809" s="147">
        <v>48737</v>
      </c>
      <c r="L1809" s="147">
        <v>4875</v>
      </c>
      <c r="M1809" s="147">
        <v>5361.2</v>
      </c>
      <c r="N1809" s="147">
        <v>48250.8</v>
      </c>
      <c r="O1809" s="147">
        <v>4420</v>
      </c>
      <c r="P1809" s="147">
        <v>2000</v>
      </c>
      <c r="Q1809" s="147">
        <v>1000</v>
      </c>
      <c r="R1809" s="147">
        <v>0</v>
      </c>
      <c r="S1809" s="147">
        <v>2755</v>
      </c>
      <c r="T1809" s="147">
        <v>2250</v>
      </c>
      <c r="U1809" s="147"/>
      <c r="V1809" s="147"/>
      <c r="W1809" s="147">
        <v>5000</v>
      </c>
      <c r="X1809" s="147"/>
      <c r="Y1809" s="147"/>
      <c r="Z1809" s="147">
        <f t="shared" si="28"/>
        <v>17425</v>
      </c>
      <c r="AA1809" s="147">
        <v>76398.2</v>
      </c>
      <c r="AB1809" s="147"/>
      <c r="AC1809" s="147">
        <v>29836.26</v>
      </c>
      <c r="AD1809" s="147">
        <v>0</v>
      </c>
      <c r="AE1809" s="147">
        <v>10722.4</v>
      </c>
      <c r="AF1809" s="147">
        <v>11000</v>
      </c>
      <c r="AG1809" s="147">
        <v>497.08</v>
      </c>
      <c r="AH1809" s="147">
        <v>10404.67</v>
      </c>
      <c r="AI1809" s="147">
        <v>32624.15</v>
      </c>
      <c r="AJ1809" s="147">
        <v>43774.05</v>
      </c>
      <c r="AK1809" s="147"/>
      <c r="AL1809" s="147">
        <v>43774.05</v>
      </c>
      <c r="AM1809" s="147" t="s">
        <v>8326</v>
      </c>
      <c r="AN1809" s="147" t="s">
        <v>8327</v>
      </c>
      <c r="AO1809" s="1" t="s">
        <v>8328</v>
      </c>
      <c r="AP1809" s="149"/>
    </row>
    <row r="1810" spans="1:42" ht="38.25">
      <c r="A1810" s="2">
        <v>1804</v>
      </c>
      <c r="B1810" s="145">
        <v>6838</v>
      </c>
      <c r="C1810" s="146" t="s">
        <v>8329</v>
      </c>
      <c r="D1810" s="147" t="s">
        <v>1145</v>
      </c>
      <c r="E1810" s="148" t="s">
        <v>8325</v>
      </c>
      <c r="F1810" s="147" t="s">
        <v>3311</v>
      </c>
      <c r="G1810" s="148" t="s">
        <v>2821</v>
      </c>
      <c r="H1810" s="147" t="s">
        <v>144</v>
      </c>
      <c r="I1810" s="147"/>
      <c r="J1810" s="147"/>
      <c r="K1810" s="147">
        <v>35420</v>
      </c>
      <c r="L1810" s="147">
        <v>4724</v>
      </c>
      <c r="M1810" s="147">
        <v>4014.4</v>
      </c>
      <c r="N1810" s="147">
        <v>36129.599999999999</v>
      </c>
      <c r="O1810" s="147">
        <v>3344</v>
      </c>
      <c r="P1810" s="147">
        <v>2000</v>
      </c>
      <c r="Q1810" s="147">
        <v>1000</v>
      </c>
      <c r="R1810" s="147"/>
      <c r="S1810" s="147">
        <v>1604</v>
      </c>
      <c r="T1810" s="147"/>
      <c r="U1810" s="147"/>
      <c r="V1810" s="147"/>
      <c r="W1810" s="147"/>
      <c r="X1810" s="147"/>
      <c r="Y1810" s="147"/>
      <c r="Z1810" s="147">
        <f t="shared" si="28"/>
        <v>7948</v>
      </c>
      <c r="AA1810" s="147">
        <v>52106.400000000001</v>
      </c>
      <c r="AB1810" s="147"/>
      <c r="AC1810" s="147">
        <v>19246.87</v>
      </c>
      <c r="AD1810" s="147">
        <v>0</v>
      </c>
      <c r="AE1810" s="147">
        <v>8028.8</v>
      </c>
      <c r="AF1810" s="147">
        <v>10000</v>
      </c>
      <c r="AG1810" s="147">
        <v>437.46</v>
      </c>
      <c r="AH1810" s="147">
        <v>2854.53</v>
      </c>
      <c r="AI1810" s="147">
        <v>21320.79</v>
      </c>
      <c r="AJ1810" s="147">
        <v>30785.61</v>
      </c>
      <c r="AK1810" s="147"/>
      <c r="AL1810" s="147">
        <v>30785.61</v>
      </c>
      <c r="AM1810" s="147" t="s">
        <v>8330</v>
      </c>
      <c r="AN1810" s="147" t="s">
        <v>8331</v>
      </c>
      <c r="AO1810" s="1" t="s">
        <v>8332</v>
      </c>
      <c r="AP1810" s="149"/>
    </row>
    <row r="1811" spans="1:42" ht="38.25">
      <c r="A1811" s="2">
        <v>1805</v>
      </c>
      <c r="B1811" s="145">
        <v>7312</v>
      </c>
      <c r="C1811" s="146" t="s">
        <v>8333</v>
      </c>
      <c r="D1811" s="147" t="s">
        <v>1145</v>
      </c>
      <c r="E1811" s="148" t="s">
        <v>8325</v>
      </c>
      <c r="F1811" s="147" t="s">
        <v>3311</v>
      </c>
      <c r="G1811" s="148" t="s">
        <v>3742</v>
      </c>
      <c r="H1811" s="147" t="s">
        <v>143</v>
      </c>
      <c r="I1811" s="147"/>
      <c r="J1811" s="147"/>
      <c r="K1811" s="147">
        <v>32902</v>
      </c>
      <c r="L1811" s="147">
        <v>1097</v>
      </c>
      <c r="M1811" s="147">
        <v>3399.9</v>
      </c>
      <c r="N1811" s="147">
        <v>30599.1</v>
      </c>
      <c r="O1811" s="147">
        <v>2772</v>
      </c>
      <c r="P1811" s="147">
        <v>2000</v>
      </c>
      <c r="Q1811" s="147">
        <v>1000</v>
      </c>
      <c r="R1811" s="147">
        <v>0</v>
      </c>
      <c r="S1811" s="147">
        <v>1348</v>
      </c>
      <c r="T1811" s="147"/>
      <c r="U1811" s="147"/>
      <c r="V1811" s="147"/>
      <c r="W1811" s="147"/>
      <c r="X1811" s="147"/>
      <c r="Y1811" s="147"/>
      <c r="Z1811" s="147">
        <f t="shared" si="28"/>
        <v>7120</v>
      </c>
      <c r="AA1811" s="147">
        <v>44518.9</v>
      </c>
      <c r="AB1811" s="147"/>
      <c r="AC1811" s="147">
        <v>1944.05</v>
      </c>
      <c r="AD1811" s="147"/>
      <c r="AE1811" s="147">
        <v>6799.8</v>
      </c>
      <c r="AF1811" s="147">
        <v>10000</v>
      </c>
      <c r="AG1811" s="147">
        <v>248.65</v>
      </c>
      <c r="AH1811" s="147">
        <v>0</v>
      </c>
      <c r="AI1811" s="147">
        <v>17048.45</v>
      </c>
      <c r="AJ1811" s="147">
        <v>27470.45</v>
      </c>
      <c r="AK1811" s="147"/>
      <c r="AL1811" s="147">
        <v>27470.45</v>
      </c>
      <c r="AM1811" s="147" t="s">
        <v>8334</v>
      </c>
      <c r="AN1811" s="147" t="s">
        <v>8335</v>
      </c>
      <c r="AO1811" s="1" t="s">
        <v>8336</v>
      </c>
      <c r="AP1811" s="149"/>
    </row>
    <row r="1812" spans="1:42" ht="38.25">
      <c r="A1812" s="2">
        <v>1806</v>
      </c>
      <c r="B1812" s="145">
        <v>7332</v>
      </c>
      <c r="C1812" s="146" t="s">
        <v>1144</v>
      </c>
      <c r="D1812" s="147" t="s">
        <v>1145</v>
      </c>
      <c r="E1812" s="148" t="s">
        <v>8325</v>
      </c>
      <c r="F1812" s="147" t="s">
        <v>3311</v>
      </c>
      <c r="G1812" s="148" t="s">
        <v>3742</v>
      </c>
      <c r="H1812" s="147" t="s">
        <v>143</v>
      </c>
      <c r="I1812" s="147"/>
      <c r="J1812" s="147"/>
      <c r="K1812" s="147">
        <v>32902</v>
      </c>
      <c r="L1812" s="147">
        <v>1097</v>
      </c>
      <c r="M1812" s="147">
        <v>3399.9</v>
      </c>
      <c r="N1812" s="147">
        <v>30599.1</v>
      </c>
      <c r="O1812" s="147">
        <v>2772</v>
      </c>
      <c r="P1812" s="147">
        <v>2000</v>
      </c>
      <c r="Q1812" s="147">
        <v>1000</v>
      </c>
      <c r="R1812" s="147"/>
      <c r="S1812" s="147">
        <v>1348</v>
      </c>
      <c r="T1812" s="147"/>
      <c r="U1812" s="147"/>
      <c r="V1812" s="147"/>
      <c r="W1812" s="147"/>
      <c r="X1812" s="147"/>
      <c r="Y1812" s="147"/>
      <c r="Z1812" s="147">
        <f t="shared" si="28"/>
        <v>7120</v>
      </c>
      <c r="AA1812" s="147">
        <v>44518.9</v>
      </c>
      <c r="AB1812" s="147"/>
      <c r="AC1812" s="147"/>
      <c r="AD1812" s="147"/>
      <c r="AE1812" s="147">
        <v>6799.8</v>
      </c>
      <c r="AF1812" s="147">
        <v>10000</v>
      </c>
      <c r="AG1812" s="147">
        <v>283.16000000000003</v>
      </c>
      <c r="AH1812" s="147">
        <v>0</v>
      </c>
      <c r="AI1812" s="147">
        <v>17082.96</v>
      </c>
      <c r="AJ1812" s="147">
        <v>27435.94</v>
      </c>
      <c r="AK1812" s="147"/>
      <c r="AL1812" s="147">
        <v>27435.94</v>
      </c>
      <c r="AM1812" s="147" t="s">
        <v>8337</v>
      </c>
      <c r="AN1812" s="147"/>
      <c r="AO1812" s="1" t="s">
        <v>8338</v>
      </c>
      <c r="AP1812" s="149"/>
    </row>
    <row r="1813" spans="1:42" ht="38.25">
      <c r="A1813" s="2">
        <v>1807</v>
      </c>
      <c r="B1813" s="145">
        <v>7385</v>
      </c>
      <c r="C1813" s="146" t="s">
        <v>8339</v>
      </c>
      <c r="D1813" s="147" t="s">
        <v>1145</v>
      </c>
      <c r="E1813" s="148" t="s">
        <v>8325</v>
      </c>
      <c r="F1813" s="147" t="s">
        <v>3311</v>
      </c>
      <c r="G1813" s="148" t="s">
        <v>2989</v>
      </c>
      <c r="H1813" s="147" t="s">
        <v>615</v>
      </c>
      <c r="I1813" s="147"/>
      <c r="J1813" s="147"/>
      <c r="K1813" s="147">
        <v>43689</v>
      </c>
      <c r="L1813" s="147"/>
      <c r="M1813" s="147">
        <v>4368.8999999999996</v>
      </c>
      <c r="N1813" s="147">
        <v>39320.1</v>
      </c>
      <c r="O1813" s="147">
        <v>3850</v>
      </c>
      <c r="P1813" s="147">
        <v>2000</v>
      </c>
      <c r="Q1813" s="147">
        <v>1000</v>
      </c>
      <c r="R1813" s="147">
        <v>0</v>
      </c>
      <c r="S1813" s="147">
        <v>2285</v>
      </c>
      <c r="T1813" s="147"/>
      <c r="U1813" s="147"/>
      <c r="V1813" s="147"/>
      <c r="W1813" s="147"/>
      <c r="X1813" s="147"/>
      <c r="Y1813" s="147"/>
      <c r="Z1813" s="147">
        <f t="shared" si="28"/>
        <v>9135</v>
      </c>
      <c r="AA1813" s="147">
        <v>57192.9</v>
      </c>
      <c r="AB1813" s="147"/>
      <c r="AC1813" s="147"/>
      <c r="AD1813" s="147"/>
      <c r="AE1813" s="147">
        <v>8737.7999999999993</v>
      </c>
      <c r="AF1813" s="147">
        <v>0</v>
      </c>
      <c r="AG1813" s="147">
        <v>436.09</v>
      </c>
      <c r="AH1813" s="147">
        <v>0</v>
      </c>
      <c r="AI1813" s="147">
        <v>9173.89</v>
      </c>
      <c r="AJ1813" s="147">
        <v>48019.01</v>
      </c>
      <c r="AK1813" s="147"/>
      <c r="AL1813" s="147">
        <v>48019.01</v>
      </c>
      <c r="AM1813" s="147" t="s">
        <v>8340</v>
      </c>
      <c r="AN1813" s="147"/>
      <c r="AO1813" s="1">
        <v>0</v>
      </c>
      <c r="AP1813" s="149"/>
    </row>
    <row r="1814" spans="1:42" ht="38.25">
      <c r="A1814" s="2">
        <v>1808</v>
      </c>
      <c r="B1814" s="145">
        <v>7457</v>
      </c>
      <c r="C1814" s="146" t="s">
        <v>8341</v>
      </c>
      <c r="D1814" s="147" t="s">
        <v>1145</v>
      </c>
      <c r="E1814" s="148" t="s">
        <v>8325</v>
      </c>
      <c r="F1814" s="147" t="s">
        <v>3311</v>
      </c>
      <c r="G1814" s="148" t="s">
        <v>2989</v>
      </c>
      <c r="H1814" s="147" t="s">
        <v>144</v>
      </c>
      <c r="I1814" s="147"/>
      <c r="J1814" s="147"/>
      <c r="K1814" s="147">
        <v>35420</v>
      </c>
      <c r="L1814" s="147"/>
      <c r="M1814" s="147">
        <v>3542</v>
      </c>
      <c r="N1814" s="147">
        <v>31878</v>
      </c>
      <c r="O1814" s="147">
        <v>3344</v>
      </c>
      <c r="P1814" s="147">
        <v>2000</v>
      </c>
      <c r="Q1814" s="147">
        <v>1000</v>
      </c>
      <c r="R1814" s="147">
        <v>185</v>
      </c>
      <c r="S1814" s="147"/>
      <c r="T1814" s="147"/>
      <c r="U1814" s="147"/>
      <c r="V1814" s="147"/>
      <c r="W1814" s="147"/>
      <c r="X1814" s="147"/>
      <c r="Y1814" s="147"/>
      <c r="Z1814" s="147">
        <f t="shared" si="28"/>
        <v>6529</v>
      </c>
      <c r="AA1814" s="147">
        <v>45491</v>
      </c>
      <c r="AB1814" s="147"/>
      <c r="AC1814" s="147"/>
      <c r="AD1814" s="147"/>
      <c r="AE1814" s="147">
        <v>7084</v>
      </c>
      <c r="AF1814" s="147">
        <v>0</v>
      </c>
      <c r="AG1814" s="147">
        <v>345.66</v>
      </c>
      <c r="AH1814" s="147">
        <v>0</v>
      </c>
      <c r="AI1814" s="147">
        <v>7429.66</v>
      </c>
      <c r="AJ1814" s="147">
        <v>38061.339999999997</v>
      </c>
      <c r="AK1814" s="147"/>
      <c r="AL1814" s="147">
        <v>38061.339999999997</v>
      </c>
      <c r="AM1814" s="147" t="s">
        <v>8342</v>
      </c>
      <c r="AN1814" s="147"/>
      <c r="AO1814" s="1">
        <v>0</v>
      </c>
      <c r="AP1814" s="149"/>
    </row>
    <row r="1815" spans="1:42" ht="38.25">
      <c r="A1815" s="2">
        <v>1809</v>
      </c>
      <c r="B1815" s="145">
        <v>4817</v>
      </c>
      <c r="C1815" s="146" t="s">
        <v>1201</v>
      </c>
      <c r="D1815" s="147" t="s">
        <v>1202</v>
      </c>
      <c r="E1815" s="148" t="s">
        <v>8343</v>
      </c>
      <c r="F1815" s="147" t="s">
        <v>3311</v>
      </c>
      <c r="G1815" s="148" t="s">
        <v>1693</v>
      </c>
      <c r="H1815" s="147" t="s">
        <v>145</v>
      </c>
      <c r="I1815" s="147"/>
      <c r="J1815" s="147"/>
      <c r="K1815" s="147">
        <v>52774</v>
      </c>
      <c r="L1815" s="147">
        <v>10554</v>
      </c>
      <c r="M1815" s="147">
        <v>6332.8</v>
      </c>
      <c r="N1815" s="147">
        <v>56995.199999999997</v>
      </c>
      <c r="O1815" s="147">
        <v>4620</v>
      </c>
      <c r="P1815" s="147">
        <v>2000</v>
      </c>
      <c r="Q1815" s="147">
        <v>1000</v>
      </c>
      <c r="R1815" s="147"/>
      <c r="S1815" s="147">
        <v>2987</v>
      </c>
      <c r="T1815" s="147">
        <v>2400</v>
      </c>
      <c r="U1815" s="147"/>
      <c r="V1815" s="147"/>
      <c r="W1815" s="147">
        <v>6000</v>
      </c>
      <c r="X1815" s="147"/>
      <c r="Y1815" s="147"/>
      <c r="Z1815" s="147">
        <f t="shared" si="28"/>
        <v>19007</v>
      </c>
      <c r="AA1815" s="147">
        <v>88667.8</v>
      </c>
      <c r="AB1815" s="147"/>
      <c r="AC1815" s="147">
        <v>43966.65</v>
      </c>
      <c r="AD1815" s="147">
        <v>0</v>
      </c>
      <c r="AE1815" s="147">
        <v>12665.6</v>
      </c>
      <c r="AF1815" s="147">
        <v>10000</v>
      </c>
      <c r="AG1815" s="147">
        <v>500</v>
      </c>
      <c r="AH1815" s="147">
        <v>19075.830000000002</v>
      </c>
      <c r="AI1815" s="147">
        <v>42241.43</v>
      </c>
      <c r="AJ1815" s="147">
        <v>46426.37</v>
      </c>
      <c r="AK1815" s="147"/>
      <c r="AL1815" s="147">
        <v>46426.37</v>
      </c>
      <c r="AM1815" s="147" t="s">
        <v>8344</v>
      </c>
      <c r="AN1815" s="147" t="s">
        <v>8345</v>
      </c>
      <c r="AO1815" s="1" t="s">
        <v>8346</v>
      </c>
      <c r="AP1815" s="149"/>
    </row>
    <row r="1816" spans="1:42" ht="38.25">
      <c r="A1816" s="2">
        <v>1810</v>
      </c>
      <c r="B1816" s="145">
        <v>6431</v>
      </c>
      <c r="C1816" s="146" t="s">
        <v>8347</v>
      </c>
      <c r="D1816" s="147" t="s">
        <v>1202</v>
      </c>
      <c r="E1816" s="148" t="s">
        <v>8343</v>
      </c>
      <c r="F1816" s="147" t="s">
        <v>3311</v>
      </c>
      <c r="G1816" s="148" t="s">
        <v>2969</v>
      </c>
      <c r="H1816" s="147" t="s">
        <v>615</v>
      </c>
      <c r="I1816" s="147"/>
      <c r="J1816" s="147"/>
      <c r="K1816" s="147">
        <v>43689</v>
      </c>
      <c r="L1816" s="147">
        <v>4368</v>
      </c>
      <c r="M1816" s="147">
        <v>4805.7</v>
      </c>
      <c r="N1816" s="147">
        <v>43251.3</v>
      </c>
      <c r="O1816" s="147">
        <v>3850</v>
      </c>
      <c r="P1816" s="147">
        <v>2000</v>
      </c>
      <c r="Q1816" s="147">
        <v>1000</v>
      </c>
      <c r="R1816" s="147">
        <v>230.81</v>
      </c>
      <c r="S1816" s="147"/>
      <c r="T1816" s="147"/>
      <c r="U1816" s="147"/>
      <c r="V1816" s="147"/>
      <c r="W1816" s="147"/>
      <c r="X1816" s="147"/>
      <c r="Y1816" s="147"/>
      <c r="Z1816" s="147">
        <f t="shared" si="28"/>
        <v>7080.81</v>
      </c>
      <c r="AA1816" s="147">
        <v>59943.51</v>
      </c>
      <c r="AB1816" s="147"/>
      <c r="AC1816" s="147">
        <v>25475.26</v>
      </c>
      <c r="AD1816" s="147">
        <v>9000</v>
      </c>
      <c r="AE1816" s="147">
        <v>9611.4</v>
      </c>
      <c r="AF1816" s="147">
        <v>3000</v>
      </c>
      <c r="AG1816" s="147">
        <v>449.97</v>
      </c>
      <c r="AH1816" s="147">
        <v>6343.96</v>
      </c>
      <c r="AI1816" s="147">
        <v>28405.33</v>
      </c>
      <c r="AJ1816" s="147">
        <v>31538.18</v>
      </c>
      <c r="AK1816" s="147"/>
      <c r="AL1816" s="147">
        <v>31538.18</v>
      </c>
      <c r="AM1816" s="147" t="s">
        <v>8348</v>
      </c>
      <c r="AN1816" s="147" t="s">
        <v>8349</v>
      </c>
      <c r="AO1816" s="1" t="s">
        <v>8350</v>
      </c>
      <c r="AP1816" s="149" t="s">
        <v>8351</v>
      </c>
    </row>
    <row r="1817" spans="1:42" ht="38.25">
      <c r="A1817" s="2">
        <v>1811</v>
      </c>
      <c r="B1817" s="145">
        <v>6727</v>
      </c>
      <c r="C1817" s="146" t="s">
        <v>8352</v>
      </c>
      <c r="D1817" s="147" t="s">
        <v>1202</v>
      </c>
      <c r="E1817" s="148" t="s">
        <v>8343</v>
      </c>
      <c r="F1817" s="147" t="s">
        <v>3311</v>
      </c>
      <c r="G1817" s="148" t="s">
        <v>2821</v>
      </c>
      <c r="H1817" s="147" t="s">
        <v>144</v>
      </c>
      <c r="I1817" s="147"/>
      <c r="J1817" s="147"/>
      <c r="K1817" s="147">
        <v>35420</v>
      </c>
      <c r="L1817" s="147">
        <v>4724</v>
      </c>
      <c r="M1817" s="147">
        <v>4014.4</v>
      </c>
      <c r="N1817" s="147">
        <v>36129.599999999999</v>
      </c>
      <c r="O1817" s="147">
        <v>3344</v>
      </c>
      <c r="P1817" s="147">
        <v>2000</v>
      </c>
      <c r="Q1817" s="147">
        <v>1000</v>
      </c>
      <c r="R1817" s="147">
        <v>185</v>
      </c>
      <c r="S1817" s="147"/>
      <c r="T1817" s="147"/>
      <c r="U1817" s="147"/>
      <c r="V1817" s="147"/>
      <c r="W1817" s="147"/>
      <c r="X1817" s="147"/>
      <c r="Y1817" s="147"/>
      <c r="Z1817" s="147">
        <f t="shared" si="28"/>
        <v>6529</v>
      </c>
      <c r="AA1817" s="147">
        <v>50687.4</v>
      </c>
      <c r="AB1817" s="147"/>
      <c r="AC1817" s="147">
        <v>25883.81</v>
      </c>
      <c r="AD1817" s="147">
        <v>0</v>
      </c>
      <c r="AE1817" s="147">
        <v>8028.8</v>
      </c>
      <c r="AF1817" s="147">
        <v>10000</v>
      </c>
      <c r="AG1817" s="147">
        <v>438.7</v>
      </c>
      <c r="AH1817" s="147">
        <v>3901.63</v>
      </c>
      <c r="AI1817" s="147">
        <v>22369.13</v>
      </c>
      <c r="AJ1817" s="147">
        <v>28318.27</v>
      </c>
      <c r="AK1817" s="147"/>
      <c r="AL1817" s="147">
        <v>28318.27</v>
      </c>
      <c r="AM1817" s="147" t="s">
        <v>8353</v>
      </c>
      <c r="AN1817" s="147" t="s">
        <v>8354</v>
      </c>
      <c r="AO1817" s="1" t="s">
        <v>8355</v>
      </c>
      <c r="AP1817" s="149"/>
    </row>
    <row r="1818" spans="1:42" ht="38.25">
      <c r="A1818" s="2">
        <v>1812</v>
      </c>
      <c r="B1818" s="145">
        <v>7022</v>
      </c>
      <c r="C1818" s="146" t="s">
        <v>8356</v>
      </c>
      <c r="D1818" s="147" t="s">
        <v>1202</v>
      </c>
      <c r="E1818" s="148" t="s">
        <v>8343</v>
      </c>
      <c r="F1818" s="147" t="s">
        <v>3311</v>
      </c>
      <c r="G1818" s="148" t="s">
        <v>2821</v>
      </c>
      <c r="H1818" s="147" t="s">
        <v>144</v>
      </c>
      <c r="I1818" s="147"/>
      <c r="J1818" s="147"/>
      <c r="K1818" s="147">
        <v>35420</v>
      </c>
      <c r="L1818" s="147">
        <v>4724</v>
      </c>
      <c r="M1818" s="147">
        <v>4014.4</v>
      </c>
      <c r="N1818" s="147">
        <v>36129.599999999999</v>
      </c>
      <c r="O1818" s="147">
        <v>3344</v>
      </c>
      <c r="P1818" s="147">
        <v>2000</v>
      </c>
      <c r="Q1818" s="147">
        <v>1000</v>
      </c>
      <c r="R1818" s="147">
        <v>185</v>
      </c>
      <c r="S1818" s="147">
        <v>0</v>
      </c>
      <c r="T1818" s="147"/>
      <c r="U1818" s="147"/>
      <c r="V1818" s="147"/>
      <c r="W1818" s="147"/>
      <c r="X1818" s="147"/>
      <c r="Y1818" s="147"/>
      <c r="Z1818" s="147">
        <f t="shared" si="28"/>
        <v>6529</v>
      </c>
      <c r="AA1818" s="147">
        <v>50687.4</v>
      </c>
      <c r="AB1818" s="147"/>
      <c r="AC1818" s="147">
        <v>21246.67</v>
      </c>
      <c r="AD1818" s="147">
        <v>0</v>
      </c>
      <c r="AE1818" s="147">
        <v>8028.8</v>
      </c>
      <c r="AF1818" s="147">
        <v>8000</v>
      </c>
      <c r="AG1818" s="147">
        <v>431.75</v>
      </c>
      <c r="AH1818" s="147">
        <v>2523.21</v>
      </c>
      <c r="AI1818" s="147">
        <v>18983.759999999998</v>
      </c>
      <c r="AJ1818" s="147">
        <v>31703.64</v>
      </c>
      <c r="AK1818" s="147"/>
      <c r="AL1818" s="147">
        <v>31703.64</v>
      </c>
      <c r="AM1818" s="147" t="s">
        <v>8357</v>
      </c>
      <c r="AN1818" s="147" t="s">
        <v>8358</v>
      </c>
      <c r="AO1818" s="1" t="s">
        <v>8359</v>
      </c>
      <c r="AP1818" s="149"/>
    </row>
    <row r="1819" spans="1:42" ht="38.25">
      <c r="A1819" s="2">
        <v>1813</v>
      </c>
      <c r="B1819" s="145">
        <v>7471</v>
      </c>
      <c r="C1819" s="146" t="s">
        <v>8360</v>
      </c>
      <c r="D1819" s="147" t="s">
        <v>1202</v>
      </c>
      <c r="E1819" s="148" t="s">
        <v>8343</v>
      </c>
      <c r="F1819" s="147" t="s">
        <v>3311</v>
      </c>
      <c r="G1819" s="148" t="s">
        <v>2989</v>
      </c>
      <c r="H1819" s="147" t="s">
        <v>144</v>
      </c>
      <c r="I1819" s="147"/>
      <c r="J1819" s="147"/>
      <c r="K1819" s="147">
        <v>35420</v>
      </c>
      <c r="L1819" s="147"/>
      <c r="M1819" s="147">
        <v>3542</v>
      </c>
      <c r="N1819" s="147">
        <v>31878</v>
      </c>
      <c r="O1819" s="147">
        <v>3344</v>
      </c>
      <c r="P1819" s="147">
        <v>2000</v>
      </c>
      <c r="Q1819" s="147">
        <v>1000</v>
      </c>
      <c r="R1819" s="147">
        <v>0</v>
      </c>
      <c r="S1819" s="147">
        <v>1604</v>
      </c>
      <c r="T1819" s="147"/>
      <c r="U1819" s="147"/>
      <c r="V1819" s="147"/>
      <c r="W1819" s="147"/>
      <c r="X1819" s="147"/>
      <c r="Y1819" s="147"/>
      <c r="Z1819" s="147">
        <f t="shared" si="28"/>
        <v>7948</v>
      </c>
      <c r="AA1819" s="147">
        <v>46910</v>
      </c>
      <c r="AB1819" s="147"/>
      <c r="AC1819" s="147"/>
      <c r="AD1819" s="147"/>
      <c r="AE1819" s="147">
        <v>7084</v>
      </c>
      <c r="AF1819" s="147">
        <v>0</v>
      </c>
      <c r="AG1819" s="147">
        <v>320.60000000000002</v>
      </c>
      <c r="AH1819" s="147">
        <v>0</v>
      </c>
      <c r="AI1819" s="147">
        <v>7404.6</v>
      </c>
      <c r="AJ1819" s="147">
        <v>39505.4</v>
      </c>
      <c r="AK1819" s="147"/>
      <c r="AL1819" s="147">
        <v>39505.4</v>
      </c>
      <c r="AM1819" s="147" t="s">
        <v>8361</v>
      </c>
      <c r="AN1819" s="147"/>
      <c r="AO1819" s="1" t="s">
        <v>8362</v>
      </c>
      <c r="AP1819" s="149"/>
    </row>
    <row r="1820" spans="1:42" ht="38.25">
      <c r="A1820" s="2">
        <v>1814</v>
      </c>
      <c r="B1820" s="145">
        <v>90140</v>
      </c>
      <c r="C1820" s="146" t="s">
        <v>8363</v>
      </c>
      <c r="D1820" s="147" t="s">
        <v>1202</v>
      </c>
      <c r="E1820" s="148" t="s">
        <v>8343</v>
      </c>
      <c r="F1820" s="147" t="s">
        <v>3311</v>
      </c>
      <c r="G1820" s="148"/>
      <c r="H1820" s="147" t="s">
        <v>3233</v>
      </c>
      <c r="I1820" s="147"/>
      <c r="J1820" s="147"/>
      <c r="K1820" s="147">
        <v>24702</v>
      </c>
      <c r="L1820" s="147"/>
      <c r="M1820" s="147">
        <v>0</v>
      </c>
      <c r="N1820" s="147">
        <v>24702</v>
      </c>
      <c r="O1820" s="147"/>
      <c r="P1820" s="147">
        <v>2000</v>
      </c>
      <c r="Q1820" s="147">
        <v>1000</v>
      </c>
      <c r="R1820" s="147"/>
      <c r="S1820" s="147"/>
      <c r="T1820" s="147"/>
      <c r="U1820" s="147"/>
      <c r="V1820" s="147">
        <v>0</v>
      </c>
      <c r="W1820" s="147"/>
      <c r="X1820" s="147"/>
      <c r="Y1820" s="147"/>
      <c r="Z1820" s="147">
        <f t="shared" si="28"/>
        <v>3000</v>
      </c>
      <c r="AA1820" s="147">
        <v>27702</v>
      </c>
      <c r="AB1820" s="147"/>
      <c r="AC1820" s="147"/>
      <c r="AD1820" s="147">
        <v>0</v>
      </c>
      <c r="AE1820" s="147">
        <v>0</v>
      </c>
      <c r="AF1820" s="147">
        <v>0</v>
      </c>
      <c r="AG1820" s="147">
        <v>277.02</v>
      </c>
      <c r="AH1820" s="147">
        <v>0</v>
      </c>
      <c r="AI1820" s="147">
        <v>277.02</v>
      </c>
      <c r="AJ1820" s="147">
        <v>27424.98</v>
      </c>
      <c r="AK1820" s="147"/>
      <c r="AL1820" s="147">
        <v>27424.98</v>
      </c>
      <c r="AM1820" s="147" t="s">
        <v>8364</v>
      </c>
      <c r="AN1820" s="147"/>
      <c r="AO1820" s="1">
        <v>0</v>
      </c>
      <c r="AP1820" s="149"/>
    </row>
    <row r="1821" spans="1:42" ht="38.25">
      <c r="A1821" s="2">
        <v>1815</v>
      </c>
      <c r="B1821" s="145">
        <v>6201</v>
      </c>
      <c r="C1821" s="146" t="s">
        <v>8365</v>
      </c>
      <c r="D1821" s="147" t="s">
        <v>645</v>
      </c>
      <c r="E1821" s="148" t="s">
        <v>8366</v>
      </c>
      <c r="F1821" s="147" t="s">
        <v>3311</v>
      </c>
      <c r="G1821" s="148" t="s">
        <v>3742</v>
      </c>
      <c r="H1821" s="147" t="s">
        <v>615</v>
      </c>
      <c r="I1821" s="147"/>
      <c r="J1821" s="147"/>
      <c r="K1821" s="147">
        <v>43689</v>
      </c>
      <c r="L1821" s="147">
        <v>1456</v>
      </c>
      <c r="M1821" s="147">
        <v>4514.5</v>
      </c>
      <c r="N1821" s="147">
        <v>40630.5</v>
      </c>
      <c r="O1821" s="147">
        <v>3850</v>
      </c>
      <c r="P1821" s="147">
        <v>2000</v>
      </c>
      <c r="Q1821" s="147">
        <v>1000</v>
      </c>
      <c r="R1821" s="147">
        <v>0</v>
      </c>
      <c r="S1821" s="147">
        <v>3690</v>
      </c>
      <c r="T1821" s="147">
        <v>1950</v>
      </c>
      <c r="U1821" s="147"/>
      <c r="V1821" s="147"/>
      <c r="W1821" s="147">
        <v>3000</v>
      </c>
      <c r="X1821" s="147"/>
      <c r="Y1821" s="147"/>
      <c r="Z1821" s="147">
        <f t="shared" si="28"/>
        <v>15490</v>
      </c>
      <c r="AA1821" s="147">
        <v>65149.5</v>
      </c>
      <c r="AB1821" s="147"/>
      <c r="AC1821" s="147">
        <v>29081.119999999999</v>
      </c>
      <c r="AD1821" s="147">
        <v>0</v>
      </c>
      <c r="AE1821" s="147">
        <v>9029</v>
      </c>
      <c r="AF1821" s="147">
        <v>13000</v>
      </c>
      <c r="AG1821" s="147">
        <v>434.15</v>
      </c>
      <c r="AH1821" s="147">
        <v>7565.85</v>
      </c>
      <c r="AI1821" s="147">
        <v>30029</v>
      </c>
      <c r="AJ1821" s="147">
        <v>35120.5</v>
      </c>
      <c r="AK1821" s="147"/>
      <c r="AL1821" s="147">
        <v>35120.5</v>
      </c>
      <c r="AM1821" s="147" t="s">
        <v>8367</v>
      </c>
      <c r="AN1821" s="147" t="s">
        <v>8368</v>
      </c>
      <c r="AO1821" s="1" t="s">
        <v>8369</v>
      </c>
      <c r="AP1821" s="149"/>
    </row>
    <row r="1822" spans="1:42" ht="38.25">
      <c r="A1822" s="2">
        <v>1816</v>
      </c>
      <c r="B1822" s="145">
        <v>6933</v>
      </c>
      <c r="C1822" s="146" t="s">
        <v>8370</v>
      </c>
      <c r="D1822" s="147" t="s">
        <v>645</v>
      </c>
      <c r="E1822" s="148" t="s">
        <v>8366</v>
      </c>
      <c r="F1822" s="147" t="s">
        <v>3311</v>
      </c>
      <c r="G1822" s="148" t="s">
        <v>2821</v>
      </c>
      <c r="H1822" s="147" t="s">
        <v>143</v>
      </c>
      <c r="I1822" s="147"/>
      <c r="J1822" s="147"/>
      <c r="K1822" s="147">
        <v>32902</v>
      </c>
      <c r="L1822" s="147">
        <v>4388</v>
      </c>
      <c r="M1822" s="147">
        <v>3729</v>
      </c>
      <c r="N1822" s="147">
        <v>33561</v>
      </c>
      <c r="O1822" s="147">
        <v>2772</v>
      </c>
      <c r="P1822" s="147">
        <v>2000</v>
      </c>
      <c r="Q1822" s="147">
        <v>1000</v>
      </c>
      <c r="R1822" s="147"/>
      <c r="S1822" s="147">
        <v>2177</v>
      </c>
      <c r="T1822" s="147"/>
      <c r="U1822" s="147"/>
      <c r="V1822" s="147"/>
      <c r="W1822" s="147"/>
      <c r="X1822" s="147"/>
      <c r="Y1822" s="147"/>
      <c r="Z1822" s="147">
        <f t="shared" si="28"/>
        <v>7949</v>
      </c>
      <c r="AA1822" s="147">
        <v>48968</v>
      </c>
      <c r="AB1822" s="147"/>
      <c r="AC1822" s="147">
        <v>9628.43</v>
      </c>
      <c r="AD1822" s="147">
        <v>0</v>
      </c>
      <c r="AE1822" s="147">
        <v>7458</v>
      </c>
      <c r="AF1822" s="147">
        <v>10000</v>
      </c>
      <c r="AG1822" s="147">
        <v>385.63</v>
      </c>
      <c r="AH1822" s="147">
        <v>553.05999999999995</v>
      </c>
      <c r="AI1822" s="147">
        <v>18396.689999999999</v>
      </c>
      <c r="AJ1822" s="147">
        <v>30571.31</v>
      </c>
      <c r="AK1822" s="147"/>
      <c r="AL1822" s="147">
        <v>30571.31</v>
      </c>
      <c r="AM1822" s="147" t="s">
        <v>8371</v>
      </c>
      <c r="AN1822" s="147" t="s">
        <v>8372</v>
      </c>
      <c r="AO1822" s="1" t="s">
        <v>8373</v>
      </c>
      <c r="AP1822" s="149"/>
    </row>
    <row r="1823" spans="1:42" ht="38.25">
      <c r="A1823" s="2">
        <v>1817</v>
      </c>
      <c r="B1823" s="145">
        <v>6958</v>
      </c>
      <c r="C1823" s="146" t="s">
        <v>644</v>
      </c>
      <c r="D1823" s="147" t="s">
        <v>645</v>
      </c>
      <c r="E1823" s="148" t="s">
        <v>8366</v>
      </c>
      <c r="F1823" s="147" t="s">
        <v>3311</v>
      </c>
      <c r="G1823" s="148" t="s">
        <v>2821</v>
      </c>
      <c r="H1823" s="147" t="s">
        <v>143</v>
      </c>
      <c r="I1823" s="147"/>
      <c r="J1823" s="147"/>
      <c r="K1823" s="147">
        <v>32902</v>
      </c>
      <c r="L1823" s="147">
        <v>4388</v>
      </c>
      <c r="M1823" s="147">
        <v>3729</v>
      </c>
      <c r="N1823" s="147">
        <v>33561</v>
      </c>
      <c r="O1823" s="147">
        <v>2772</v>
      </c>
      <c r="P1823" s="147">
        <v>2000</v>
      </c>
      <c r="Q1823" s="147">
        <v>1000</v>
      </c>
      <c r="R1823" s="147">
        <v>233</v>
      </c>
      <c r="S1823" s="147"/>
      <c r="T1823" s="147"/>
      <c r="U1823" s="147"/>
      <c r="V1823" s="147"/>
      <c r="W1823" s="147"/>
      <c r="X1823" s="147"/>
      <c r="Y1823" s="147"/>
      <c r="Z1823" s="147">
        <f t="shared" si="28"/>
        <v>6005</v>
      </c>
      <c r="AA1823" s="147">
        <v>47024</v>
      </c>
      <c r="AB1823" s="147"/>
      <c r="AC1823" s="147">
        <v>18857.84</v>
      </c>
      <c r="AD1823" s="147">
        <v>0</v>
      </c>
      <c r="AE1823" s="147">
        <v>7458</v>
      </c>
      <c r="AF1823" s="147">
        <v>10000</v>
      </c>
      <c r="AG1823" s="147">
        <v>446.57</v>
      </c>
      <c r="AH1823" s="147">
        <v>1082.08</v>
      </c>
      <c r="AI1823" s="147">
        <v>18986.650000000001</v>
      </c>
      <c r="AJ1823" s="147">
        <v>28037.35</v>
      </c>
      <c r="AK1823" s="147"/>
      <c r="AL1823" s="147">
        <v>28037.35</v>
      </c>
      <c r="AM1823" s="147" t="s">
        <v>8374</v>
      </c>
      <c r="AN1823" s="147" t="s">
        <v>8375</v>
      </c>
      <c r="AO1823" s="1" t="s">
        <v>8376</v>
      </c>
      <c r="AP1823" s="149"/>
    </row>
    <row r="1824" spans="1:42" ht="38.25">
      <c r="A1824" s="2">
        <v>1818</v>
      </c>
      <c r="B1824" s="145">
        <v>7313</v>
      </c>
      <c r="C1824" s="146" t="s">
        <v>8377</v>
      </c>
      <c r="D1824" s="147" t="s">
        <v>645</v>
      </c>
      <c r="E1824" s="148" t="s">
        <v>8366</v>
      </c>
      <c r="F1824" s="147" t="s">
        <v>3311</v>
      </c>
      <c r="G1824" s="148" t="s">
        <v>3742</v>
      </c>
      <c r="H1824" s="147" t="s">
        <v>143</v>
      </c>
      <c r="I1824" s="147"/>
      <c r="J1824" s="147"/>
      <c r="K1824" s="147">
        <v>32902</v>
      </c>
      <c r="L1824" s="147">
        <v>1097</v>
      </c>
      <c r="M1824" s="147">
        <v>3399.9</v>
      </c>
      <c r="N1824" s="147">
        <v>30599.1</v>
      </c>
      <c r="O1824" s="147">
        <v>2772</v>
      </c>
      <c r="P1824" s="147">
        <v>2000</v>
      </c>
      <c r="Q1824" s="147">
        <v>1000</v>
      </c>
      <c r="R1824" s="147"/>
      <c r="S1824" s="147">
        <v>2177</v>
      </c>
      <c r="T1824" s="147"/>
      <c r="U1824" s="147"/>
      <c r="V1824" s="147"/>
      <c r="W1824" s="147"/>
      <c r="X1824" s="147"/>
      <c r="Y1824" s="147"/>
      <c r="Z1824" s="147">
        <f t="shared" si="28"/>
        <v>7949</v>
      </c>
      <c r="AA1824" s="147">
        <v>45347.9</v>
      </c>
      <c r="AB1824" s="147"/>
      <c r="AC1824" s="147"/>
      <c r="AD1824" s="147"/>
      <c r="AE1824" s="147">
        <v>6799.8</v>
      </c>
      <c r="AF1824" s="147">
        <v>5000</v>
      </c>
      <c r="AG1824" s="147">
        <v>335.48</v>
      </c>
      <c r="AH1824" s="147">
        <v>0</v>
      </c>
      <c r="AI1824" s="147">
        <v>12135.28</v>
      </c>
      <c r="AJ1824" s="147">
        <v>33212.620000000003</v>
      </c>
      <c r="AK1824" s="147"/>
      <c r="AL1824" s="147">
        <v>33212.620000000003</v>
      </c>
      <c r="AM1824" s="147" t="s">
        <v>8378</v>
      </c>
      <c r="AN1824" s="147"/>
      <c r="AO1824" s="1" t="s">
        <v>8379</v>
      </c>
      <c r="AP1824" s="149"/>
    </row>
    <row r="1825" spans="1:42" ht="38.25">
      <c r="A1825" s="2">
        <v>1819</v>
      </c>
      <c r="B1825" s="145">
        <v>7517</v>
      </c>
      <c r="C1825" s="146" t="s">
        <v>8380</v>
      </c>
      <c r="D1825" s="147" t="s">
        <v>645</v>
      </c>
      <c r="E1825" s="148" t="s">
        <v>8366</v>
      </c>
      <c r="F1825" s="147" t="s">
        <v>3311</v>
      </c>
      <c r="G1825" s="148" t="s">
        <v>2989</v>
      </c>
      <c r="H1825" s="147" t="s">
        <v>144</v>
      </c>
      <c r="I1825" s="147"/>
      <c r="J1825" s="147"/>
      <c r="K1825" s="147">
        <v>35420</v>
      </c>
      <c r="L1825" s="147"/>
      <c r="M1825" s="147">
        <v>3542</v>
      </c>
      <c r="N1825" s="147">
        <v>31878</v>
      </c>
      <c r="O1825" s="147">
        <v>3344</v>
      </c>
      <c r="P1825" s="147">
        <v>2000</v>
      </c>
      <c r="Q1825" s="147">
        <v>1000</v>
      </c>
      <c r="R1825" s="147">
        <v>278</v>
      </c>
      <c r="S1825" s="147"/>
      <c r="T1825" s="147"/>
      <c r="U1825" s="147"/>
      <c r="V1825" s="147"/>
      <c r="W1825" s="147"/>
      <c r="X1825" s="147"/>
      <c r="Y1825" s="147"/>
      <c r="Z1825" s="147">
        <f t="shared" si="28"/>
        <v>6622</v>
      </c>
      <c r="AA1825" s="147">
        <v>45584</v>
      </c>
      <c r="AB1825" s="147"/>
      <c r="AC1825" s="147"/>
      <c r="AD1825" s="147"/>
      <c r="AE1825" s="147">
        <v>7084</v>
      </c>
      <c r="AF1825" s="147">
        <v>0</v>
      </c>
      <c r="AG1825" s="147">
        <v>346.5</v>
      </c>
      <c r="AH1825" s="147">
        <v>0</v>
      </c>
      <c r="AI1825" s="147">
        <v>7430.5</v>
      </c>
      <c r="AJ1825" s="147">
        <v>38153.5</v>
      </c>
      <c r="AK1825" s="147"/>
      <c r="AL1825" s="147">
        <v>38153.5</v>
      </c>
      <c r="AM1825" s="147" t="s">
        <v>8381</v>
      </c>
      <c r="AN1825" s="147"/>
      <c r="AO1825" s="1">
        <v>0</v>
      </c>
      <c r="AP1825" s="149"/>
    </row>
    <row r="1826" spans="1:42" ht="38.25">
      <c r="A1826" s="2">
        <v>1820</v>
      </c>
      <c r="B1826" s="145">
        <v>6673</v>
      </c>
      <c r="C1826" s="146" t="s">
        <v>8382</v>
      </c>
      <c r="D1826" s="147" t="s">
        <v>1155</v>
      </c>
      <c r="E1826" s="148" t="s">
        <v>8383</v>
      </c>
      <c r="F1826" s="147" t="s">
        <v>3311</v>
      </c>
      <c r="G1826" s="148" t="s">
        <v>2969</v>
      </c>
      <c r="H1826" s="147" t="s">
        <v>144</v>
      </c>
      <c r="I1826" s="147"/>
      <c r="J1826" s="147"/>
      <c r="K1826" s="147">
        <v>35420</v>
      </c>
      <c r="L1826" s="147">
        <v>3543</v>
      </c>
      <c r="M1826" s="147">
        <v>3896.3</v>
      </c>
      <c r="N1826" s="147">
        <v>35066.699999999997</v>
      </c>
      <c r="O1826" s="147">
        <v>3344</v>
      </c>
      <c r="P1826" s="147">
        <v>2000</v>
      </c>
      <c r="Q1826" s="147">
        <v>1000</v>
      </c>
      <c r="R1826" s="147">
        <v>185</v>
      </c>
      <c r="S1826" s="147"/>
      <c r="T1826" s="147"/>
      <c r="U1826" s="147"/>
      <c r="V1826" s="147"/>
      <c r="W1826" s="147"/>
      <c r="X1826" s="147"/>
      <c r="Y1826" s="147"/>
      <c r="Z1826" s="147">
        <f t="shared" si="28"/>
        <v>6529</v>
      </c>
      <c r="AA1826" s="147">
        <v>49388.3</v>
      </c>
      <c r="AB1826" s="147"/>
      <c r="AC1826" s="147">
        <v>22290.3</v>
      </c>
      <c r="AD1826" s="147">
        <v>0</v>
      </c>
      <c r="AE1826" s="147">
        <v>7792.6</v>
      </c>
      <c r="AF1826" s="147">
        <v>10000</v>
      </c>
      <c r="AG1826" s="147">
        <v>436.98</v>
      </c>
      <c r="AH1826" s="147">
        <v>3034.99</v>
      </c>
      <c r="AI1826" s="147">
        <v>21264.57</v>
      </c>
      <c r="AJ1826" s="147">
        <v>28123.73</v>
      </c>
      <c r="AK1826" s="147"/>
      <c r="AL1826" s="147">
        <v>28123.73</v>
      </c>
      <c r="AM1826" s="147" t="s">
        <v>8384</v>
      </c>
      <c r="AN1826" s="147" t="s">
        <v>8385</v>
      </c>
      <c r="AO1826" s="1" t="s">
        <v>8386</v>
      </c>
      <c r="AP1826" s="149"/>
    </row>
    <row r="1827" spans="1:42" ht="38.25">
      <c r="A1827" s="2">
        <v>1821</v>
      </c>
      <c r="B1827" s="145">
        <v>6701</v>
      </c>
      <c r="C1827" s="146" t="s">
        <v>1625</v>
      </c>
      <c r="D1827" s="147" t="s">
        <v>1155</v>
      </c>
      <c r="E1827" s="148" t="s">
        <v>8383</v>
      </c>
      <c r="F1827" s="147" t="s">
        <v>3311</v>
      </c>
      <c r="G1827" s="148" t="s">
        <v>1693</v>
      </c>
      <c r="H1827" s="147" t="s">
        <v>143</v>
      </c>
      <c r="I1827" s="147"/>
      <c r="J1827" s="147"/>
      <c r="K1827" s="147">
        <v>32902</v>
      </c>
      <c r="L1827" s="147">
        <v>6582</v>
      </c>
      <c r="M1827" s="147">
        <v>3948.4</v>
      </c>
      <c r="N1827" s="147">
        <v>35535.599999999999</v>
      </c>
      <c r="O1827" s="147">
        <v>2772</v>
      </c>
      <c r="P1827" s="147">
        <v>2000</v>
      </c>
      <c r="Q1827" s="147">
        <v>1000</v>
      </c>
      <c r="R1827" s="147"/>
      <c r="S1827" s="147">
        <v>1348</v>
      </c>
      <c r="T1827" s="147"/>
      <c r="U1827" s="147"/>
      <c r="V1827" s="147"/>
      <c r="W1827" s="147"/>
      <c r="X1827" s="147"/>
      <c r="Y1827" s="147"/>
      <c r="Z1827" s="147">
        <f t="shared" si="28"/>
        <v>7120</v>
      </c>
      <c r="AA1827" s="147">
        <v>50552.4</v>
      </c>
      <c r="AB1827" s="147"/>
      <c r="AC1827" s="147">
        <v>25642.34</v>
      </c>
      <c r="AD1827" s="147">
        <v>0</v>
      </c>
      <c r="AE1827" s="147">
        <v>7896.8</v>
      </c>
      <c r="AF1827" s="147">
        <v>10000</v>
      </c>
      <c r="AG1827" s="147">
        <v>345.3</v>
      </c>
      <c r="AH1827" s="147">
        <v>4344.7</v>
      </c>
      <c r="AI1827" s="147">
        <v>22586.799999999999</v>
      </c>
      <c r="AJ1827" s="147">
        <v>27965.599999999999</v>
      </c>
      <c r="AK1827" s="147"/>
      <c r="AL1827" s="147">
        <v>27965.599999999999</v>
      </c>
      <c r="AM1827" s="147" t="s">
        <v>8387</v>
      </c>
      <c r="AN1827" s="147" t="s">
        <v>8388</v>
      </c>
      <c r="AO1827" s="1" t="s">
        <v>8389</v>
      </c>
      <c r="AP1827" s="149"/>
    </row>
    <row r="1828" spans="1:42" ht="38.25">
      <c r="A1828" s="2">
        <v>1822</v>
      </c>
      <c r="B1828" s="145">
        <v>7086</v>
      </c>
      <c r="C1828" s="146" t="s">
        <v>8390</v>
      </c>
      <c r="D1828" s="147" t="s">
        <v>1155</v>
      </c>
      <c r="E1828" s="148" t="s">
        <v>8383</v>
      </c>
      <c r="F1828" s="147" t="s">
        <v>3311</v>
      </c>
      <c r="G1828" s="148" t="s">
        <v>3083</v>
      </c>
      <c r="H1828" s="147" t="s">
        <v>144</v>
      </c>
      <c r="I1828" s="147"/>
      <c r="J1828" s="147"/>
      <c r="K1828" s="147">
        <v>35420</v>
      </c>
      <c r="L1828" s="147">
        <v>2362</v>
      </c>
      <c r="M1828" s="147">
        <v>3778.2</v>
      </c>
      <c r="N1828" s="147">
        <v>34003.800000000003</v>
      </c>
      <c r="O1828" s="147">
        <v>3344</v>
      </c>
      <c r="P1828" s="147">
        <v>2000</v>
      </c>
      <c r="Q1828" s="147">
        <v>1000</v>
      </c>
      <c r="R1828" s="147"/>
      <c r="S1828" s="147">
        <v>1604</v>
      </c>
      <c r="T1828" s="147"/>
      <c r="U1828" s="147"/>
      <c r="V1828" s="147"/>
      <c r="W1828" s="147"/>
      <c r="X1828" s="147"/>
      <c r="Y1828" s="147"/>
      <c r="Z1828" s="147">
        <f t="shared" si="28"/>
        <v>7948</v>
      </c>
      <c r="AA1828" s="147">
        <v>49508.2</v>
      </c>
      <c r="AB1828" s="147"/>
      <c r="AC1828" s="147">
        <v>4513.3500000000004</v>
      </c>
      <c r="AD1828" s="147"/>
      <c r="AE1828" s="147">
        <v>7556.4</v>
      </c>
      <c r="AF1828" s="147">
        <v>0</v>
      </c>
      <c r="AG1828" s="147">
        <v>414.57</v>
      </c>
      <c r="AH1828" s="147">
        <v>259.05</v>
      </c>
      <c r="AI1828" s="147">
        <v>8230.02</v>
      </c>
      <c r="AJ1828" s="147">
        <v>41278.18</v>
      </c>
      <c r="AK1828" s="147"/>
      <c r="AL1828" s="147">
        <v>41278.18</v>
      </c>
      <c r="AM1828" s="147" t="s">
        <v>8391</v>
      </c>
      <c r="AN1828" s="147" t="s">
        <v>8392</v>
      </c>
      <c r="AO1828" s="1">
        <v>0</v>
      </c>
      <c r="AP1828" s="149"/>
    </row>
    <row r="1829" spans="1:42" ht="51">
      <c r="A1829" s="2">
        <v>1823</v>
      </c>
      <c r="B1829" s="145">
        <v>7325</v>
      </c>
      <c r="C1829" s="146" t="s">
        <v>1154</v>
      </c>
      <c r="D1829" s="147" t="s">
        <v>1155</v>
      </c>
      <c r="E1829" s="148" t="s">
        <v>8383</v>
      </c>
      <c r="F1829" s="147" t="s">
        <v>3311</v>
      </c>
      <c r="G1829" s="148" t="s">
        <v>3742</v>
      </c>
      <c r="H1829" s="147" t="s">
        <v>143</v>
      </c>
      <c r="I1829" s="147"/>
      <c r="J1829" s="147"/>
      <c r="K1829" s="147">
        <v>32902</v>
      </c>
      <c r="L1829" s="147">
        <v>1097</v>
      </c>
      <c r="M1829" s="147">
        <v>3399.9</v>
      </c>
      <c r="N1829" s="147">
        <v>30599.1</v>
      </c>
      <c r="O1829" s="147">
        <v>2772</v>
      </c>
      <c r="P1829" s="147">
        <v>2000</v>
      </c>
      <c r="Q1829" s="147">
        <v>1000</v>
      </c>
      <c r="R1829" s="147"/>
      <c r="S1829" s="147">
        <v>1348</v>
      </c>
      <c r="T1829" s="147"/>
      <c r="U1829" s="147"/>
      <c r="V1829" s="147"/>
      <c r="W1829" s="147"/>
      <c r="X1829" s="147"/>
      <c r="Y1829" s="147"/>
      <c r="Z1829" s="147">
        <f t="shared" si="28"/>
        <v>7120</v>
      </c>
      <c r="AA1829" s="147">
        <v>44518.9</v>
      </c>
      <c r="AB1829" s="147"/>
      <c r="AC1829" s="147"/>
      <c r="AD1829" s="147"/>
      <c r="AE1829" s="147">
        <v>6799.8</v>
      </c>
      <c r="AF1829" s="147">
        <v>10000</v>
      </c>
      <c r="AG1829" s="147">
        <v>0</v>
      </c>
      <c r="AH1829" s="147">
        <v>0</v>
      </c>
      <c r="AI1829" s="147">
        <v>16799.8</v>
      </c>
      <c r="AJ1829" s="147">
        <v>27719.1</v>
      </c>
      <c r="AK1829" s="147"/>
      <c r="AL1829" s="147">
        <v>27719.1</v>
      </c>
      <c r="AM1829" s="147" t="s">
        <v>8393</v>
      </c>
      <c r="AN1829" s="147"/>
      <c r="AO1829" s="1" t="s">
        <v>8394</v>
      </c>
      <c r="AP1829" s="149"/>
    </row>
    <row r="1830" spans="1:42" ht="38.25">
      <c r="A1830" s="2">
        <v>1824</v>
      </c>
      <c r="B1830" s="145">
        <v>7365</v>
      </c>
      <c r="C1830" s="146" t="s">
        <v>8395</v>
      </c>
      <c r="D1830" s="147" t="s">
        <v>1155</v>
      </c>
      <c r="E1830" s="148" t="s">
        <v>8383</v>
      </c>
      <c r="F1830" s="147" t="s">
        <v>3311</v>
      </c>
      <c r="G1830" s="148" t="s">
        <v>2989</v>
      </c>
      <c r="H1830" s="147" t="s">
        <v>691</v>
      </c>
      <c r="I1830" s="147"/>
      <c r="J1830" s="147"/>
      <c r="K1830" s="147">
        <v>48737</v>
      </c>
      <c r="L1830" s="147"/>
      <c r="M1830" s="147">
        <v>4873.7</v>
      </c>
      <c r="N1830" s="147">
        <v>43863.3</v>
      </c>
      <c r="O1830" s="147">
        <v>4420</v>
      </c>
      <c r="P1830" s="147">
        <v>2000</v>
      </c>
      <c r="Q1830" s="147">
        <v>1000</v>
      </c>
      <c r="R1830" s="147"/>
      <c r="S1830" s="147">
        <v>2755</v>
      </c>
      <c r="T1830" s="147">
        <v>2250</v>
      </c>
      <c r="U1830" s="147"/>
      <c r="V1830" s="147"/>
      <c r="W1830" s="147">
        <v>5000</v>
      </c>
      <c r="X1830" s="147"/>
      <c r="Y1830" s="147"/>
      <c r="Z1830" s="147">
        <f t="shared" si="28"/>
        <v>17425</v>
      </c>
      <c r="AA1830" s="147">
        <v>71035.7</v>
      </c>
      <c r="AB1830" s="147"/>
      <c r="AC1830" s="147"/>
      <c r="AD1830" s="147"/>
      <c r="AE1830" s="147">
        <v>9747.4</v>
      </c>
      <c r="AF1830" s="147">
        <v>10000</v>
      </c>
      <c r="AG1830" s="147">
        <v>461.59</v>
      </c>
      <c r="AH1830" s="147">
        <v>0</v>
      </c>
      <c r="AI1830" s="147">
        <v>20208.990000000002</v>
      </c>
      <c r="AJ1830" s="147">
        <v>50826.71</v>
      </c>
      <c r="AK1830" s="147"/>
      <c r="AL1830" s="147">
        <v>50826.71</v>
      </c>
      <c r="AM1830" s="147" t="s">
        <v>8396</v>
      </c>
      <c r="AN1830" s="147"/>
      <c r="AO1830" s="1" t="s">
        <v>8397</v>
      </c>
      <c r="AP1830" s="149"/>
    </row>
    <row r="1831" spans="1:42" ht="38.25">
      <c r="A1831" s="2">
        <v>1825</v>
      </c>
      <c r="B1831" s="145">
        <v>4922</v>
      </c>
      <c r="C1831" s="146" t="s">
        <v>1210</v>
      </c>
      <c r="D1831" s="147" t="s">
        <v>1211</v>
      </c>
      <c r="E1831" s="148" t="s">
        <v>8398</v>
      </c>
      <c r="F1831" s="147" t="s">
        <v>3311</v>
      </c>
      <c r="G1831" s="148" t="s">
        <v>1885</v>
      </c>
      <c r="H1831" s="147" t="s">
        <v>142</v>
      </c>
      <c r="I1831" s="147"/>
      <c r="J1831" s="147" t="s">
        <v>1777</v>
      </c>
      <c r="K1831" s="147">
        <v>46207</v>
      </c>
      <c r="L1831" s="147">
        <v>20020</v>
      </c>
      <c r="M1831" s="147">
        <v>6622.7</v>
      </c>
      <c r="N1831" s="147">
        <v>59604.3</v>
      </c>
      <c r="O1831" s="147">
        <v>4620</v>
      </c>
      <c r="P1831" s="147">
        <v>2000</v>
      </c>
      <c r="Q1831" s="147">
        <v>1000</v>
      </c>
      <c r="R1831" s="147"/>
      <c r="S1831" s="147">
        <v>2987</v>
      </c>
      <c r="T1831" s="147">
        <v>2400</v>
      </c>
      <c r="U1831" s="147"/>
      <c r="V1831" s="147"/>
      <c r="W1831" s="147">
        <v>6000</v>
      </c>
      <c r="X1831" s="147"/>
      <c r="Y1831" s="147"/>
      <c r="Z1831" s="147">
        <f t="shared" si="28"/>
        <v>19007</v>
      </c>
      <c r="AA1831" s="147">
        <v>91856.7</v>
      </c>
      <c r="AB1831" s="147"/>
      <c r="AC1831" s="147">
        <v>53747.46</v>
      </c>
      <c r="AD1831" s="147">
        <v>0</v>
      </c>
      <c r="AE1831" s="147">
        <v>13245.4</v>
      </c>
      <c r="AF1831" s="147">
        <v>8000</v>
      </c>
      <c r="AG1831" s="147">
        <v>545.46</v>
      </c>
      <c r="AH1831" s="147">
        <v>32013.16</v>
      </c>
      <c r="AI1831" s="147">
        <v>53804.02</v>
      </c>
      <c r="AJ1831" s="147">
        <v>38052.68</v>
      </c>
      <c r="AK1831" s="147"/>
      <c r="AL1831" s="147">
        <v>38052.68</v>
      </c>
      <c r="AM1831" s="147" t="s">
        <v>8399</v>
      </c>
      <c r="AN1831" s="147" t="s">
        <v>8400</v>
      </c>
      <c r="AO1831" s="1" t="s">
        <v>8401</v>
      </c>
      <c r="AP1831" s="149"/>
    </row>
    <row r="1832" spans="1:42" ht="38.25">
      <c r="A1832" s="2">
        <v>1826</v>
      </c>
      <c r="B1832" s="145">
        <v>5415</v>
      </c>
      <c r="C1832" s="146" t="s">
        <v>1371</v>
      </c>
      <c r="D1832" s="147" t="s">
        <v>1211</v>
      </c>
      <c r="E1832" s="148" t="s">
        <v>8398</v>
      </c>
      <c r="F1832" s="147" t="s">
        <v>3311</v>
      </c>
      <c r="G1832" s="148" t="s">
        <v>1752</v>
      </c>
      <c r="H1832" s="147" t="s">
        <v>142</v>
      </c>
      <c r="I1832" s="147"/>
      <c r="J1832" s="147"/>
      <c r="K1832" s="147">
        <v>46207</v>
      </c>
      <c r="L1832" s="147">
        <v>15400</v>
      </c>
      <c r="M1832" s="147">
        <v>6160.7</v>
      </c>
      <c r="N1832" s="147">
        <v>55446.3</v>
      </c>
      <c r="O1832" s="147">
        <v>4220</v>
      </c>
      <c r="P1832" s="147">
        <v>2000</v>
      </c>
      <c r="Q1832" s="147">
        <v>1000</v>
      </c>
      <c r="R1832" s="147"/>
      <c r="S1832" s="147">
        <v>2519</v>
      </c>
      <c r="T1832" s="147">
        <v>0</v>
      </c>
      <c r="U1832" s="147"/>
      <c r="V1832" s="147"/>
      <c r="W1832" s="147">
        <v>0</v>
      </c>
      <c r="X1832" s="147"/>
      <c r="Y1832" s="147"/>
      <c r="Z1832" s="147">
        <f t="shared" si="28"/>
        <v>9739</v>
      </c>
      <c r="AA1832" s="147">
        <v>77506.7</v>
      </c>
      <c r="AB1832" s="147"/>
      <c r="AC1832" s="147">
        <v>41686.26</v>
      </c>
      <c r="AD1832" s="147">
        <v>0</v>
      </c>
      <c r="AE1832" s="147">
        <v>12321.4</v>
      </c>
      <c r="AF1832" s="147">
        <v>0</v>
      </c>
      <c r="AG1832" s="147">
        <v>500</v>
      </c>
      <c r="AH1832" s="147">
        <v>15851.8</v>
      </c>
      <c r="AI1832" s="147">
        <v>28673.200000000001</v>
      </c>
      <c r="AJ1832" s="147">
        <v>48833.5</v>
      </c>
      <c r="AK1832" s="147"/>
      <c r="AL1832" s="147">
        <v>48833.5</v>
      </c>
      <c r="AM1832" s="147" t="s">
        <v>8402</v>
      </c>
      <c r="AN1832" s="147" t="s">
        <v>8403</v>
      </c>
      <c r="AO1832" s="1" t="s">
        <v>8404</v>
      </c>
      <c r="AP1832" s="149"/>
    </row>
    <row r="1833" spans="1:42" ht="38.25">
      <c r="A1833" s="2">
        <v>1827</v>
      </c>
      <c r="B1833" s="145">
        <v>6499</v>
      </c>
      <c r="C1833" s="146" t="s">
        <v>1424</v>
      </c>
      <c r="D1833" s="147" t="s">
        <v>1211</v>
      </c>
      <c r="E1833" s="148" t="s">
        <v>8398</v>
      </c>
      <c r="F1833" s="147" t="s">
        <v>3311</v>
      </c>
      <c r="G1833" s="148" t="s">
        <v>1693</v>
      </c>
      <c r="H1833" s="147" t="s">
        <v>144</v>
      </c>
      <c r="I1833" s="147"/>
      <c r="J1833" s="147"/>
      <c r="K1833" s="147">
        <v>35420</v>
      </c>
      <c r="L1833" s="147">
        <v>7086</v>
      </c>
      <c r="M1833" s="147">
        <v>4250.6000000000004</v>
      </c>
      <c r="N1833" s="147">
        <v>38255.4</v>
      </c>
      <c r="O1833" s="147">
        <v>3344</v>
      </c>
      <c r="P1833" s="147">
        <v>2000</v>
      </c>
      <c r="Q1833" s="147">
        <v>1000</v>
      </c>
      <c r="R1833" s="147"/>
      <c r="S1833" s="147">
        <v>1604</v>
      </c>
      <c r="T1833" s="147"/>
      <c r="U1833" s="147"/>
      <c r="V1833" s="147"/>
      <c r="W1833" s="147"/>
      <c r="X1833" s="147"/>
      <c r="Y1833" s="147"/>
      <c r="Z1833" s="147">
        <f t="shared" si="28"/>
        <v>7948</v>
      </c>
      <c r="AA1833" s="147">
        <v>54704.6</v>
      </c>
      <c r="AB1833" s="147"/>
      <c r="AC1833" s="147">
        <v>27238.32</v>
      </c>
      <c r="AD1833" s="147">
        <v>0</v>
      </c>
      <c r="AE1833" s="147">
        <v>8501.2000000000007</v>
      </c>
      <c r="AF1833" s="147">
        <v>5000</v>
      </c>
      <c r="AG1833" s="147">
        <v>468.59</v>
      </c>
      <c r="AH1833" s="147">
        <v>4238.93</v>
      </c>
      <c r="AI1833" s="147">
        <v>18208.72</v>
      </c>
      <c r="AJ1833" s="147">
        <v>36495.879999999997</v>
      </c>
      <c r="AK1833" s="147"/>
      <c r="AL1833" s="147">
        <v>36495.879999999997</v>
      </c>
      <c r="AM1833" s="147" t="s">
        <v>8405</v>
      </c>
      <c r="AN1833" s="147" t="s">
        <v>8406</v>
      </c>
      <c r="AO1833" s="1" t="s">
        <v>8407</v>
      </c>
      <c r="AP1833" s="149"/>
    </row>
    <row r="1834" spans="1:42" ht="38.25">
      <c r="A1834" s="2">
        <v>1828</v>
      </c>
      <c r="B1834" s="145">
        <v>6697</v>
      </c>
      <c r="C1834" s="146" t="s">
        <v>8408</v>
      </c>
      <c r="D1834" s="147" t="s">
        <v>1211</v>
      </c>
      <c r="E1834" s="148" t="s">
        <v>8398</v>
      </c>
      <c r="F1834" s="147" t="s">
        <v>3311</v>
      </c>
      <c r="G1834" s="148" t="s">
        <v>1693</v>
      </c>
      <c r="H1834" s="147" t="s">
        <v>143</v>
      </c>
      <c r="I1834" s="147"/>
      <c r="J1834" s="147"/>
      <c r="K1834" s="147">
        <v>32902</v>
      </c>
      <c r="L1834" s="147">
        <v>6582</v>
      </c>
      <c r="M1834" s="147">
        <v>3948.4</v>
      </c>
      <c r="N1834" s="147">
        <v>35535.599999999999</v>
      </c>
      <c r="O1834" s="147">
        <v>2772</v>
      </c>
      <c r="P1834" s="147">
        <v>2000</v>
      </c>
      <c r="Q1834" s="147">
        <v>1000</v>
      </c>
      <c r="R1834" s="147">
        <v>156</v>
      </c>
      <c r="S1834" s="147"/>
      <c r="T1834" s="147"/>
      <c r="U1834" s="147"/>
      <c r="V1834" s="147"/>
      <c r="W1834" s="147"/>
      <c r="X1834" s="147"/>
      <c r="Y1834" s="147"/>
      <c r="Z1834" s="147">
        <f t="shared" si="28"/>
        <v>5928</v>
      </c>
      <c r="AA1834" s="147">
        <v>49360.4</v>
      </c>
      <c r="AB1834" s="147"/>
      <c r="AC1834" s="147">
        <v>13981.75</v>
      </c>
      <c r="AD1834" s="147">
        <v>0</v>
      </c>
      <c r="AE1834" s="147">
        <v>7896.8</v>
      </c>
      <c r="AF1834" s="147">
        <v>5000</v>
      </c>
      <c r="AG1834" s="147">
        <v>436.65</v>
      </c>
      <c r="AH1834" s="147">
        <v>2176.4699999999998</v>
      </c>
      <c r="AI1834" s="147">
        <v>15509.92</v>
      </c>
      <c r="AJ1834" s="147">
        <v>33850.480000000003</v>
      </c>
      <c r="AK1834" s="147"/>
      <c r="AL1834" s="147">
        <v>33850.480000000003</v>
      </c>
      <c r="AM1834" s="147" t="s">
        <v>8409</v>
      </c>
      <c r="AN1834" s="147" t="s">
        <v>8410</v>
      </c>
      <c r="AO1834" s="1" t="s">
        <v>8411</v>
      </c>
      <c r="AP1834" s="149"/>
    </row>
    <row r="1835" spans="1:42" ht="38.25">
      <c r="A1835" s="2">
        <v>1829</v>
      </c>
      <c r="B1835" s="145">
        <v>6964</v>
      </c>
      <c r="C1835" s="146" t="s">
        <v>8412</v>
      </c>
      <c r="D1835" s="147" t="s">
        <v>1211</v>
      </c>
      <c r="E1835" s="148" t="s">
        <v>8398</v>
      </c>
      <c r="F1835" s="147" t="s">
        <v>3311</v>
      </c>
      <c r="G1835" s="148" t="s">
        <v>2821</v>
      </c>
      <c r="H1835" s="147" t="s">
        <v>143</v>
      </c>
      <c r="I1835" s="147"/>
      <c r="J1835" s="147"/>
      <c r="K1835" s="147">
        <v>32902</v>
      </c>
      <c r="L1835" s="147">
        <v>4388</v>
      </c>
      <c r="M1835" s="147">
        <v>3729</v>
      </c>
      <c r="N1835" s="147">
        <v>33561</v>
      </c>
      <c r="O1835" s="147">
        <v>2772</v>
      </c>
      <c r="P1835" s="147">
        <v>2000</v>
      </c>
      <c r="Q1835" s="147">
        <v>1000</v>
      </c>
      <c r="R1835" s="147"/>
      <c r="S1835" s="147">
        <v>1348</v>
      </c>
      <c r="T1835" s="147"/>
      <c r="U1835" s="147"/>
      <c r="V1835" s="147"/>
      <c r="W1835" s="147"/>
      <c r="X1835" s="147"/>
      <c r="Y1835" s="147"/>
      <c r="Z1835" s="147">
        <f t="shared" si="28"/>
        <v>7120</v>
      </c>
      <c r="AA1835" s="147">
        <v>48139</v>
      </c>
      <c r="AB1835" s="147"/>
      <c r="AC1835" s="147">
        <v>9525.0499999999993</v>
      </c>
      <c r="AD1835" s="147">
        <v>0</v>
      </c>
      <c r="AE1835" s="147">
        <v>7458</v>
      </c>
      <c r="AF1835" s="147">
        <v>7000</v>
      </c>
      <c r="AG1835" s="147">
        <v>396.86</v>
      </c>
      <c r="AH1835" s="147">
        <v>546.55999999999995</v>
      </c>
      <c r="AI1835" s="147">
        <v>15401.42</v>
      </c>
      <c r="AJ1835" s="147">
        <v>32737.58</v>
      </c>
      <c r="AK1835" s="147"/>
      <c r="AL1835" s="147">
        <v>32737.58</v>
      </c>
      <c r="AM1835" s="147" t="s">
        <v>8413</v>
      </c>
      <c r="AN1835" s="147" t="s">
        <v>8414</v>
      </c>
      <c r="AO1835" s="1" t="s">
        <v>8415</v>
      </c>
      <c r="AP1835" s="149"/>
    </row>
    <row r="1836" spans="1:42" ht="38.25">
      <c r="A1836" s="2">
        <v>1830</v>
      </c>
      <c r="B1836" s="145">
        <v>7070</v>
      </c>
      <c r="C1836" s="146" t="s">
        <v>8416</v>
      </c>
      <c r="D1836" s="147" t="s">
        <v>1211</v>
      </c>
      <c r="E1836" s="148" t="s">
        <v>8398</v>
      </c>
      <c r="F1836" s="147" t="s">
        <v>3311</v>
      </c>
      <c r="G1836" s="148" t="s">
        <v>3083</v>
      </c>
      <c r="H1836" s="147" t="s">
        <v>144</v>
      </c>
      <c r="I1836" s="147"/>
      <c r="J1836" s="147"/>
      <c r="K1836" s="147">
        <v>35420</v>
      </c>
      <c r="L1836" s="147">
        <v>2362</v>
      </c>
      <c r="M1836" s="147">
        <v>3778.2</v>
      </c>
      <c r="N1836" s="147">
        <v>34003.800000000003</v>
      </c>
      <c r="O1836" s="147">
        <v>3344</v>
      </c>
      <c r="P1836" s="147">
        <v>2000</v>
      </c>
      <c r="Q1836" s="147">
        <v>1000</v>
      </c>
      <c r="R1836" s="147"/>
      <c r="S1836" s="147">
        <v>1604</v>
      </c>
      <c r="T1836" s="147"/>
      <c r="U1836" s="147"/>
      <c r="V1836" s="147"/>
      <c r="W1836" s="147"/>
      <c r="X1836" s="147"/>
      <c r="Y1836" s="147"/>
      <c r="Z1836" s="147">
        <f t="shared" si="28"/>
        <v>7948</v>
      </c>
      <c r="AA1836" s="147">
        <v>49508.2</v>
      </c>
      <c r="AB1836" s="147"/>
      <c r="AC1836" s="147">
        <v>5143.08</v>
      </c>
      <c r="AD1836" s="147"/>
      <c r="AE1836" s="147">
        <v>7556.4</v>
      </c>
      <c r="AF1836" s="147">
        <v>1000</v>
      </c>
      <c r="AG1836" s="147">
        <v>342.49</v>
      </c>
      <c r="AH1836" s="147">
        <v>1204.92</v>
      </c>
      <c r="AI1836" s="147">
        <v>10103.81</v>
      </c>
      <c r="AJ1836" s="147">
        <v>39404.39</v>
      </c>
      <c r="AK1836" s="147"/>
      <c r="AL1836" s="147">
        <v>39404.39</v>
      </c>
      <c r="AM1836" s="147" t="s">
        <v>8417</v>
      </c>
      <c r="AN1836" s="147" t="s">
        <v>8418</v>
      </c>
      <c r="AO1836" s="1" t="s">
        <v>8419</v>
      </c>
      <c r="AP1836" s="149"/>
    </row>
    <row r="1837" spans="1:42" ht="38.25">
      <c r="A1837" s="2">
        <v>1831</v>
      </c>
      <c r="B1837" s="145">
        <v>7353</v>
      </c>
      <c r="C1837" s="146" t="s">
        <v>8420</v>
      </c>
      <c r="D1837" s="147" t="s">
        <v>1211</v>
      </c>
      <c r="E1837" s="148" t="s">
        <v>8398</v>
      </c>
      <c r="F1837" s="147" t="s">
        <v>3311</v>
      </c>
      <c r="G1837" s="148" t="s">
        <v>3742</v>
      </c>
      <c r="H1837" s="147" t="s">
        <v>143</v>
      </c>
      <c r="I1837" s="147"/>
      <c r="J1837" s="147"/>
      <c r="K1837" s="147">
        <v>32902</v>
      </c>
      <c r="L1837" s="147">
        <v>1097</v>
      </c>
      <c r="M1837" s="147">
        <v>3399.9</v>
      </c>
      <c r="N1837" s="147">
        <v>30599.1</v>
      </c>
      <c r="O1837" s="147">
        <v>2772</v>
      </c>
      <c r="P1837" s="147">
        <v>2000</v>
      </c>
      <c r="Q1837" s="147">
        <v>1000</v>
      </c>
      <c r="R1837" s="147"/>
      <c r="S1837" s="147">
        <v>1348</v>
      </c>
      <c r="T1837" s="147"/>
      <c r="U1837" s="147"/>
      <c r="V1837" s="147"/>
      <c r="W1837" s="147"/>
      <c r="X1837" s="147"/>
      <c r="Y1837" s="147"/>
      <c r="Z1837" s="147">
        <f t="shared" si="28"/>
        <v>7120</v>
      </c>
      <c r="AA1837" s="147">
        <v>44518.9</v>
      </c>
      <c r="AB1837" s="147"/>
      <c r="AC1837" s="147">
        <v>2457.4699999999998</v>
      </c>
      <c r="AD1837" s="147"/>
      <c r="AE1837" s="147">
        <v>6799.8</v>
      </c>
      <c r="AF1837" s="147">
        <v>5000</v>
      </c>
      <c r="AG1837" s="147">
        <v>257.87</v>
      </c>
      <c r="AH1837" s="147">
        <v>0</v>
      </c>
      <c r="AI1837" s="147">
        <v>12057.67</v>
      </c>
      <c r="AJ1837" s="147">
        <v>32461.23</v>
      </c>
      <c r="AK1837" s="147"/>
      <c r="AL1837" s="147">
        <v>32461.23</v>
      </c>
      <c r="AM1837" s="147" t="s">
        <v>8421</v>
      </c>
      <c r="AN1837" s="147" t="s">
        <v>8422</v>
      </c>
      <c r="AO1837" s="1" t="s">
        <v>8423</v>
      </c>
      <c r="AP1837" s="149"/>
    </row>
    <row r="1838" spans="1:42" ht="38.25">
      <c r="A1838" s="2">
        <v>1832</v>
      </c>
      <c r="B1838" s="145">
        <v>90193</v>
      </c>
      <c r="C1838" s="146" t="s">
        <v>8424</v>
      </c>
      <c r="D1838" s="147" t="s">
        <v>1211</v>
      </c>
      <c r="E1838" s="148" t="s">
        <v>8398</v>
      </c>
      <c r="F1838" s="147" t="s">
        <v>3311</v>
      </c>
      <c r="G1838" s="148"/>
      <c r="H1838" s="147" t="s">
        <v>3233</v>
      </c>
      <c r="I1838" s="147"/>
      <c r="J1838" s="147"/>
      <c r="K1838" s="147">
        <v>24702</v>
      </c>
      <c r="L1838" s="147"/>
      <c r="M1838" s="147">
        <v>0</v>
      </c>
      <c r="N1838" s="147">
        <v>24702</v>
      </c>
      <c r="O1838" s="147"/>
      <c r="P1838" s="147">
        <v>2000</v>
      </c>
      <c r="Q1838" s="147">
        <v>1000</v>
      </c>
      <c r="R1838" s="147"/>
      <c r="S1838" s="147"/>
      <c r="T1838" s="147"/>
      <c r="U1838" s="147"/>
      <c r="V1838" s="147">
        <v>0</v>
      </c>
      <c r="W1838" s="147"/>
      <c r="X1838" s="147"/>
      <c r="Y1838" s="147"/>
      <c r="Z1838" s="147">
        <f t="shared" si="28"/>
        <v>3000</v>
      </c>
      <c r="AA1838" s="147">
        <v>27702</v>
      </c>
      <c r="AB1838" s="147"/>
      <c r="AC1838" s="147"/>
      <c r="AD1838" s="147">
        <v>0</v>
      </c>
      <c r="AE1838" s="147">
        <v>0</v>
      </c>
      <c r="AF1838" s="147">
        <v>0</v>
      </c>
      <c r="AG1838" s="147">
        <v>277.02</v>
      </c>
      <c r="AH1838" s="147">
        <v>0</v>
      </c>
      <c r="AI1838" s="147">
        <v>277.02</v>
      </c>
      <c r="AJ1838" s="147">
        <v>27424.98</v>
      </c>
      <c r="AK1838" s="147"/>
      <c r="AL1838" s="147">
        <v>27424.98</v>
      </c>
      <c r="AM1838" s="147" t="s">
        <v>8425</v>
      </c>
      <c r="AN1838" s="147"/>
      <c r="AO1838" s="1">
        <v>0</v>
      </c>
      <c r="AP1838" s="149"/>
    </row>
    <row r="1839" spans="1:42" ht="38.25">
      <c r="A1839" s="2">
        <v>1833</v>
      </c>
      <c r="B1839" s="145">
        <v>90194</v>
      </c>
      <c r="C1839" s="146" t="s">
        <v>8426</v>
      </c>
      <c r="D1839" s="147" t="s">
        <v>1211</v>
      </c>
      <c r="E1839" s="148" t="s">
        <v>8398</v>
      </c>
      <c r="F1839" s="147" t="s">
        <v>3311</v>
      </c>
      <c r="G1839" s="148"/>
      <c r="H1839" s="147" t="s">
        <v>3233</v>
      </c>
      <c r="I1839" s="147"/>
      <c r="J1839" s="147"/>
      <c r="K1839" s="147">
        <v>24702</v>
      </c>
      <c r="L1839" s="147"/>
      <c r="M1839" s="147">
        <v>0</v>
      </c>
      <c r="N1839" s="147">
        <v>24702</v>
      </c>
      <c r="O1839" s="147"/>
      <c r="P1839" s="147">
        <v>2000</v>
      </c>
      <c r="Q1839" s="147">
        <v>1000</v>
      </c>
      <c r="R1839" s="147"/>
      <c r="S1839" s="147"/>
      <c r="T1839" s="147"/>
      <c r="U1839" s="147"/>
      <c r="V1839" s="147">
        <v>0</v>
      </c>
      <c r="W1839" s="147"/>
      <c r="X1839" s="147"/>
      <c r="Y1839" s="147"/>
      <c r="Z1839" s="147">
        <f t="shared" si="28"/>
        <v>3000</v>
      </c>
      <c r="AA1839" s="147">
        <v>27702</v>
      </c>
      <c r="AB1839" s="147"/>
      <c r="AC1839" s="147"/>
      <c r="AD1839" s="147">
        <v>0</v>
      </c>
      <c r="AE1839" s="147">
        <v>0</v>
      </c>
      <c r="AF1839" s="147">
        <v>0</v>
      </c>
      <c r="AG1839" s="147">
        <v>277.02</v>
      </c>
      <c r="AH1839" s="147">
        <v>0</v>
      </c>
      <c r="AI1839" s="147">
        <v>277.02</v>
      </c>
      <c r="AJ1839" s="147">
        <v>27424.98</v>
      </c>
      <c r="AK1839" s="147"/>
      <c r="AL1839" s="147">
        <v>27424.98</v>
      </c>
      <c r="AM1839" s="147" t="s">
        <v>8427</v>
      </c>
      <c r="AN1839" s="147"/>
      <c r="AO1839" s="1">
        <v>0</v>
      </c>
      <c r="AP1839" s="149"/>
    </row>
    <row r="1840" spans="1:42" ht="38.25">
      <c r="A1840" s="2">
        <v>1834</v>
      </c>
      <c r="B1840" s="145">
        <v>4960</v>
      </c>
      <c r="C1840" s="146" t="s">
        <v>8428</v>
      </c>
      <c r="D1840" s="147" t="s">
        <v>1153</v>
      </c>
      <c r="E1840" s="148" t="s">
        <v>8429</v>
      </c>
      <c r="F1840" s="147" t="s">
        <v>3311</v>
      </c>
      <c r="G1840" s="148" t="s">
        <v>2181</v>
      </c>
      <c r="H1840" s="147" t="s">
        <v>145</v>
      </c>
      <c r="I1840" s="147"/>
      <c r="J1840" s="147"/>
      <c r="K1840" s="147">
        <v>52774</v>
      </c>
      <c r="L1840" s="147">
        <v>8795</v>
      </c>
      <c r="M1840" s="147">
        <v>6156.9</v>
      </c>
      <c r="N1840" s="147">
        <v>55412.1</v>
      </c>
      <c r="O1840" s="147">
        <v>4620</v>
      </c>
      <c r="P1840" s="147">
        <v>2000</v>
      </c>
      <c r="Q1840" s="147">
        <v>1000</v>
      </c>
      <c r="R1840" s="147">
        <v>0</v>
      </c>
      <c r="S1840" s="147">
        <v>2987</v>
      </c>
      <c r="T1840" s="147">
        <v>2400</v>
      </c>
      <c r="U1840" s="147"/>
      <c r="V1840" s="147"/>
      <c r="W1840" s="147">
        <v>6000</v>
      </c>
      <c r="X1840" s="147"/>
      <c r="Y1840" s="147"/>
      <c r="Z1840" s="147">
        <f t="shared" si="28"/>
        <v>19007</v>
      </c>
      <c r="AA1840" s="147">
        <v>86732.9</v>
      </c>
      <c r="AB1840" s="147"/>
      <c r="AC1840" s="147">
        <v>38931.4</v>
      </c>
      <c r="AD1840" s="147">
        <v>13000</v>
      </c>
      <c r="AE1840" s="147">
        <v>12313.8</v>
      </c>
      <c r="AF1840" s="147">
        <v>10000</v>
      </c>
      <c r="AG1840" s="147">
        <v>499.26</v>
      </c>
      <c r="AH1840" s="147">
        <v>16660.689999999999</v>
      </c>
      <c r="AI1840" s="147">
        <v>52473.75</v>
      </c>
      <c r="AJ1840" s="147">
        <v>34259.15</v>
      </c>
      <c r="AK1840" s="147"/>
      <c r="AL1840" s="147">
        <v>34259.15</v>
      </c>
      <c r="AM1840" s="147" t="s">
        <v>8430</v>
      </c>
      <c r="AN1840" s="147" t="s">
        <v>8431</v>
      </c>
      <c r="AO1840" s="1" t="s">
        <v>8432</v>
      </c>
      <c r="AP1840" s="149" t="s">
        <v>8433</v>
      </c>
    </row>
    <row r="1841" spans="1:42" ht="38.25">
      <c r="A1841" s="2">
        <v>1835</v>
      </c>
      <c r="B1841" s="145">
        <v>5956</v>
      </c>
      <c r="C1841" s="146" t="s">
        <v>8434</v>
      </c>
      <c r="D1841" s="147" t="s">
        <v>1153</v>
      </c>
      <c r="E1841" s="148" t="s">
        <v>8429</v>
      </c>
      <c r="F1841" s="147" t="s">
        <v>3311</v>
      </c>
      <c r="G1841" s="148" t="s">
        <v>2821</v>
      </c>
      <c r="H1841" s="147" t="s">
        <v>142</v>
      </c>
      <c r="I1841" s="147"/>
      <c r="J1841" s="147"/>
      <c r="K1841" s="147">
        <v>46207</v>
      </c>
      <c r="L1841" s="147">
        <v>6160</v>
      </c>
      <c r="M1841" s="147">
        <v>5236.7</v>
      </c>
      <c r="N1841" s="147">
        <v>47130.3</v>
      </c>
      <c r="O1841" s="147">
        <v>4220</v>
      </c>
      <c r="P1841" s="147">
        <v>2000</v>
      </c>
      <c r="Q1841" s="147">
        <v>1000</v>
      </c>
      <c r="R1841" s="147"/>
      <c r="S1841" s="147">
        <v>2519</v>
      </c>
      <c r="T1841" s="147"/>
      <c r="U1841" s="147"/>
      <c r="V1841" s="147"/>
      <c r="W1841" s="147"/>
      <c r="X1841" s="147"/>
      <c r="Y1841" s="147"/>
      <c r="Z1841" s="147">
        <f t="shared" si="28"/>
        <v>9739</v>
      </c>
      <c r="AA1841" s="147">
        <v>67342.7</v>
      </c>
      <c r="AB1841" s="147"/>
      <c r="AC1841" s="147">
        <v>36970.75</v>
      </c>
      <c r="AD1841" s="147">
        <v>0</v>
      </c>
      <c r="AE1841" s="147">
        <v>10473.4</v>
      </c>
      <c r="AF1841" s="147">
        <v>10000</v>
      </c>
      <c r="AG1841" s="147">
        <v>478.5</v>
      </c>
      <c r="AH1841" s="147">
        <v>10855.41</v>
      </c>
      <c r="AI1841" s="147">
        <v>31807.31</v>
      </c>
      <c r="AJ1841" s="147">
        <v>35535.39</v>
      </c>
      <c r="AK1841" s="147"/>
      <c r="AL1841" s="147">
        <v>35535.39</v>
      </c>
      <c r="AM1841" s="147" t="s">
        <v>8435</v>
      </c>
      <c r="AN1841" s="147" t="s">
        <v>8436</v>
      </c>
      <c r="AO1841" s="1" t="s">
        <v>8437</v>
      </c>
      <c r="AP1841" s="149"/>
    </row>
    <row r="1842" spans="1:42" ht="38.25">
      <c r="A1842" s="2">
        <v>1836</v>
      </c>
      <c r="B1842" s="145">
        <v>6372</v>
      </c>
      <c r="C1842" s="146" t="s">
        <v>8438</v>
      </c>
      <c r="D1842" s="147" t="s">
        <v>1153</v>
      </c>
      <c r="E1842" s="148" t="s">
        <v>8429</v>
      </c>
      <c r="F1842" s="147" t="s">
        <v>3311</v>
      </c>
      <c r="G1842" s="148" t="s">
        <v>2989</v>
      </c>
      <c r="H1842" s="147" t="s">
        <v>615</v>
      </c>
      <c r="I1842" s="147"/>
      <c r="J1842" s="147"/>
      <c r="K1842" s="147">
        <v>43689</v>
      </c>
      <c r="L1842" s="147">
        <v>0</v>
      </c>
      <c r="M1842" s="147">
        <v>4368.8999999999996</v>
      </c>
      <c r="N1842" s="147">
        <v>39320.1</v>
      </c>
      <c r="O1842" s="147">
        <v>3850</v>
      </c>
      <c r="P1842" s="147">
        <v>2000</v>
      </c>
      <c r="Q1842" s="147">
        <v>1000</v>
      </c>
      <c r="R1842" s="147">
        <v>0</v>
      </c>
      <c r="S1842" s="147">
        <v>2285</v>
      </c>
      <c r="T1842" s="147"/>
      <c r="U1842" s="147"/>
      <c r="V1842" s="147"/>
      <c r="W1842" s="147"/>
      <c r="X1842" s="147"/>
      <c r="Y1842" s="147"/>
      <c r="Z1842" s="147">
        <f t="shared" si="28"/>
        <v>9135</v>
      </c>
      <c r="AA1842" s="147">
        <v>57192.9</v>
      </c>
      <c r="AB1842" s="147"/>
      <c r="AC1842" s="147">
        <v>29466.79</v>
      </c>
      <c r="AD1842" s="147">
        <v>0</v>
      </c>
      <c r="AE1842" s="147">
        <v>8737.7999999999993</v>
      </c>
      <c r="AF1842" s="147">
        <v>18000</v>
      </c>
      <c r="AG1842" s="147">
        <v>463.42</v>
      </c>
      <c r="AH1842" s="147">
        <v>5034.74</v>
      </c>
      <c r="AI1842" s="147">
        <v>32235.96</v>
      </c>
      <c r="AJ1842" s="147">
        <v>24956.94</v>
      </c>
      <c r="AK1842" s="147"/>
      <c r="AL1842" s="147">
        <v>24956.94</v>
      </c>
      <c r="AM1842" s="147" t="s">
        <v>8439</v>
      </c>
      <c r="AN1842" s="147" t="s">
        <v>8440</v>
      </c>
      <c r="AO1842" s="1" t="s">
        <v>8441</v>
      </c>
      <c r="AP1842" s="149"/>
    </row>
    <row r="1843" spans="1:42" ht="38.25">
      <c r="A1843" s="2">
        <v>1837</v>
      </c>
      <c r="B1843" s="145">
        <v>6851</v>
      </c>
      <c r="C1843" s="146" t="s">
        <v>8442</v>
      </c>
      <c r="D1843" s="147" t="s">
        <v>1153</v>
      </c>
      <c r="E1843" s="148" t="s">
        <v>8429</v>
      </c>
      <c r="F1843" s="147" t="s">
        <v>3311</v>
      </c>
      <c r="G1843" s="148" t="s">
        <v>2821</v>
      </c>
      <c r="H1843" s="147" t="s">
        <v>144</v>
      </c>
      <c r="I1843" s="147"/>
      <c r="J1843" s="147"/>
      <c r="K1843" s="147">
        <v>35420</v>
      </c>
      <c r="L1843" s="147">
        <v>4724</v>
      </c>
      <c r="M1843" s="147">
        <v>4014.4</v>
      </c>
      <c r="N1843" s="147">
        <v>36129.599999999999</v>
      </c>
      <c r="O1843" s="147">
        <v>3344</v>
      </c>
      <c r="P1843" s="147">
        <v>2000</v>
      </c>
      <c r="Q1843" s="147">
        <v>1000</v>
      </c>
      <c r="R1843" s="147">
        <v>185</v>
      </c>
      <c r="S1843" s="147"/>
      <c r="T1843" s="147"/>
      <c r="U1843" s="147"/>
      <c r="V1843" s="147"/>
      <c r="W1843" s="147"/>
      <c r="X1843" s="147"/>
      <c r="Y1843" s="147"/>
      <c r="Z1843" s="147">
        <f t="shared" si="28"/>
        <v>6529</v>
      </c>
      <c r="AA1843" s="147">
        <v>50687.4</v>
      </c>
      <c r="AB1843" s="147"/>
      <c r="AC1843" s="147">
        <v>16446.689999999999</v>
      </c>
      <c r="AD1843" s="147">
        <v>0</v>
      </c>
      <c r="AE1843" s="147">
        <v>8028.8</v>
      </c>
      <c r="AF1843" s="147">
        <v>10000</v>
      </c>
      <c r="AG1843" s="147">
        <v>402.73</v>
      </c>
      <c r="AH1843" s="147">
        <v>1881.09</v>
      </c>
      <c r="AI1843" s="147">
        <v>20312.62</v>
      </c>
      <c r="AJ1843" s="147">
        <v>30374.78</v>
      </c>
      <c r="AK1843" s="147"/>
      <c r="AL1843" s="147">
        <v>30374.78</v>
      </c>
      <c r="AM1843" s="147" t="s">
        <v>8443</v>
      </c>
      <c r="AN1843" s="147" t="s">
        <v>8444</v>
      </c>
      <c r="AO1843" s="1" t="s">
        <v>8445</v>
      </c>
      <c r="AP1843" s="149"/>
    </row>
    <row r="1844" spans="1:42" ht="38.25">
      <c r="A1844" s="2">
        <v>1838</v>
      </c>
      <c r="B1844" s="145">
        <v>7217</v>
      </c>
      <c r="C1844" s="146" t="s">
        <v>1152</v>
      </c>
      <c r="D1844" s="147" t="s">
        <v>1153</v>
      </c>
      <c r="E1844" s="148" t="s">
        <v>8429</v>
      </c>
      <c r="F1844" s="147" t="s">
        <v>3311</v>
      </c>
      <c r="G1844" s="148" t="s">
        <v>3083</v>
      </c>
      <c r="H1844" s="147" t="s">
        <v>143</v>
      </c>
      <c r="I1844" s="147"/>
      <c r="J1844" s="147"/>
      <c r="K1844" s="147">
        <v>32902</v>
      </c>
      <c r="L1844" s="147">
        <v>2194</v>
      </c>
      <c r="M1844" s="147">
        <v>3509.6</v>
      </c>
      <c r="N1844" s="147">
        <v>31586.400000000001</v>
      </c>
      <c r="O1844" s="147">
        <v>2772</v>
      </c>
      <c r="P1844" s="147">
        <v>2000</v>
      </c>
      <c r="Q1844" s="147">
        <v>1000</v>
      </c>
      <c r="R1844" s="147"/>
      <c r="S1844" s="147">
        <v>1348</v>
      </c>
      <c r="T1844" s="147"/>
      <c r="U1844" s="147"/>
      <c r="V1844" s="147"/>
      <c r="W1844" s="147"/>
      <c r="X1844" s="147"/>
      <c r="Y1844" s="147"/>
      <c r="Z1844" s="147">
        <f t="shared" si="28"/>
        <v>7120</v>
      </c>
      <c r="AA1844" s="147">
        <v>45725.599999999999</v>
      </c>
      <c r="AB1844" s="147"/>
      <c r="AC1844" s="147"/>
      <c r="AD1844" s="147"/>
      <c r="AE1844" s="147">
        <v>7019.2</v>
      </c>
      <c r="AF1844" s="147">
        <v>5000</v>
      </c>
      <c r="AG1844" s="147">
        <v>305.18</v>
      </c>
      <c r="AH1844" s="147">
        <v>0</v>
      </c>
      <c r="AI1844" s="147">
        <v>12324.38</v>
      </c>
      <c r="AJ1844" s="147">
        <v>33401.22</v>
      </c>
      <c r="AK1844" s="147"/>
      <c r="AL1844" s="147">
        <v>33401.22</v>
      </c>
      <c r="AM1844" s="147" t="s">
        <v>8446</v>
      </c>
      <c r="AN1844" s="147"/>
      <c r="AO1844" s="1" t="s">
        <v>8447</v>
      </c>
      <c r="AP1844" s="149"/>
    </row>
    <row r="1845" spans="1:42" ht="38.25">
      <c r="A1845" s="2">
        <v>1839</v>
      </c>
      <c r="B1845" s="145">
        <v>7490</v>
      </c>
      <c r="C1845" s="146" t="s">
        <v>8448</v>
      </c>
      <c r="D1845" s="147" t="s">
        <v>1153</v>
      </c>
      <c r="E1845" s="148" t="s">
        <v>8429</v>
      </c>
      <c r="F1845" s="147" t="s">
        <v>3311</v>
      </c>
      <c r="G1845" s="148" t="s">
        <v>2989</v>
      </c>
      <c r="H1845" s="147" t="s">
        <v>144</v>
      </c>
      <c r="I1845" s="147"/>
      <c r="J1845" s="147"/>
      <c r="K1845" s="147">
        <v>35420</v>
      </c>
      <c r="L1845" s="147"/>
      <c r="M1845" s="147">
        <v>3542</v>
      </c>
      <c r="N1845" s="147">
        <v>31878</v>
      </c>
      <c r="O1845" s="147">
        <v>3344</v>
      </c>
      <c r="P1845" s="147">
        <v>2000</v>
      </c>
      <c r="Q1845" s="147">
        <v>1000</v>
      </c>
      <c r="R1845" s="147">
        <v>0</v>
      </c>
      <c r="S1845" s="147">
        <v>1604</v>
      </c>
      <c r="T1845" s="147"/>
      <c r="U1845" s="147"/>
      <c r="V1845" s="147"/>
      <c r="W1845" s="147"/>
      <c r="X1845" s="147"/>
      <c r="Y1845" s="147"/>
      <c r="Z1845" s="147">
        <f t="shared" si="28"/>
        <v>7948</v>
      </c>
      <c r="AA1845" s="147">
        <v>46910</v>
      </c>
      <c r="AB1845" s="147"/>
      <c r="AC1845" s="147"/>
      <c r="AD1845" s="147"/>
      <c r="AE1845" s="147">
        <v>7084</v>
      </c>
      <c r="AF1845" s="147">
        <v>0</v>
      </c>
      <c r="AG1845" s="147">
        <v>389.67</v>
      </c>
      <c r="AH1845" s="147">
        <v>0</v>
      </c>
      <c r="AI1845" s="147">
        <v>7473.67</v>
      </c>
      <c r="AJ1845" s="147">
        <v>39436.33</v>
      </c>
      <c r="AK1845" s="147"/>
      <c r="AL1845" s="147">
        <v>39436.33</v>
      </c>
      <c r="AM1845" s="147" t="s">
        <v>8449</v>
      </c>
      <c r="AN1845" s="147"/>
      <c r="AO1845" s="1">
        <v>0</v>
      </c>
      <c r="AP1845" s="149"/>
    </row>
    <row r="1846" spans="1:42" ht="38.25">
      <c r="A1846" s="2">
        <v>1840</v>
      </c>
      <c r="B1846" s="145">
        <v>7604</v>
      </c>
      <c r="C1846" s="146" t="s">
        <v>8450</v>
      </c>
      <c r="D1846" s="147" t="s">
        <v>1153</v>
      </c>
      <c r="E1846" s="148" t="s">
        <v>8429</v>
      </c>
      <c r="F1846" s="147" t="s">
        <v>3311</v>
      </c>
      <c r="G1846" s="148" t="s">
        <v>2989</v>
      </c>
      <c r="H1846" s="147" t="s">
        <v>143</v>
      </c>
      <c r="I1846" s="147"/>
      <c r="J1846" s="147"/>
      <c r="K1846" s="147">
        <v>32902</v>
      </c>
      <c r="L1846" s="147"/>
      <c r="M1846" s="147">
        <v>3290.2</v>
      </c>
      <c r="N1846" s="147">
        <v>29611.8</v>
      </c>
      <c r="O1846" s="147">
        <v>2772</v>
      </c>
      <c r="P1846" s="147">
        <v>2000</v>
      </c>
      <c r="Q1846" s="147">
        <v>1000</v>
      </c>
      <c r="R1846" s="147">
        <v>156</v>
      </c>
      <c r="S1846" s="147">
        <v>0</v>
      </c>
      <c r="T1846" s="147"/>
      <c r="U1846" s="147"/>
      <c r="V1846" s="147"/>
      <c r="W1846" s="147"/>
      <c r="X1846" s="147"/>
      <c r="Y1846" s="147"/>
      <c r="Z1846" s="147">
        <f t="shared" si="28"/>
        <v>5928</v>
      </c>
      <c r="AA1846" s="147">
        <v>42120.2</v>
      </c>
      <c r="AB1846" s="147"/>
      <c r="AC1846" s="147"/>
      <c r="AD1846" s="147"/>
      <c r="AE1846" s="147">
        <v>6580.4</v>
      </c>
      <c r="AF1846" s="147">
        <v>0</v>
      </c>
      <c r="AG1846" s="147">
        <v>330.52</v>
      </c>
      <c r="AH1846" s="147">
        <v>0</v>
      </c>
      <c r="AI1846" s="147">
        <v>6910.92</v>
      </c>
      <c r="AJ1846" s="147">
        <v>35209.279999999999</v>
      </c>
      <c r="AK1846" s="147"/>
      <c r="AL1846" s="147">
        <v>35209.279999999999</v>
      </c>
      <c r="AM1846" s="147" t="s">
        <v>8451</v>
      </c>
      <c r="AN1846" s="147"/>
      <c r="AO1846" s="1">
        <v>0</v>
      </c>
      <c r="AP1846" s="149"/>
    </row>
    <row r="1847" spans="1:42" ht="38.25">
      <c r="A1847" s="2">
        <v>1841</v>
      </c>
      <c r="B1847" s="145">
        <v>7639</v>
      </c>
      <c r="C1847" s="146" t="s">
        <v>8452</v>
      </c>
      <c r="D1847" s="147" t="s">
        <v>1153</v>
      </c>
      <c r="E1847" s="148" t="s">
        <v>8429</v>
      </c>
      <c r="F1847" s="147" t="s">
        <v>3311</v>
      </c>
      <c r="G1847" s="148" t="s">
        <v>2989</v>
      </c>
      <c r="H1847" s="147" t="s">
        <v>143</v>
      </c>
      <c r="I1847" s="147"/>
      <c r="J1847" s="147"/>
      <c r="K1847" s="147">
        <v>32902</v>
      </c>
      <c r="L1847" s="147"/>
      <c r="M1847" s="147">
        <v>3290.2</v>
      </c>
      <c r="N1847" s="147">
        <v>29611.8</v>
      </c>
      <c r="O1847" s="147">
        <v>2772</v>
      </c>
      <c r="P1847" s="147">
        <v>2000</v>
      </c>
      <c r="Q1847" s="147">
        <v>1000</v>
      </c>
      <c r="R1847" s="147"/>
      <c r="S1847" s="147">
        <v>1348</v>
      </c>
      <c r="T1847" s="147"/>
      <c r="U1847" s="147"/>
      <c r="V1847" s="147"/>
      <c r="W1847" s="147"/>
      <c r="X1847" s="147"/>
      <c r="Y1847" s="147"/>
      <c r="Z1847" s="147">
        <f t="shared" si="28"/>
        <v>7120</v>
      </c>
      <c r="AA1847" s="147">
        <v>43312.2</v>
      </c>
      <c r="AB1847" s="147"/>
      <c r="AC1847" s="147"/>
      <c r="AD1847" s="147"/>
      <c r="AE1847" s="147">
        <v>6580.4</v>
      </c>
      <c r="AF1847" s="147">
        <v>0</v>
      </c>
      <c r="AG1847" s="147">
        <v>322.2</v>
      </c>
      <c r="AH1847" s="147">
        <v>0</v>
      </c>
      <c r="AI1847" s="147">
        <v>6902.6</v>
      </c>
      <c r="AJ1847" s="147">
        <v>36409.599999999999</v>
      </c>
      <c r="AK1847" s="147"/>
      <c r="AL1847" s="147">
        <v>36409.599999999999</v>
      </c>
      <c r="AM1847" s="147" t="s">
        <v>8453</v>
      </c>
      <c r="AN1847" s="147"/>
      <c r="AO1847" s="1">
        <v>0</v>
      </c>
      <c r="AP1847" s="149"/>
    </row>
    <row r="1848" spans="1:42" ht="38.25">
      <c r="A1848" s="2">
        <v>1842</v>
      </c>
      <c r="B1848" s="145">
        <v>90150</v>
      </c>
      <c r="C1848" s="146" t="s">
        <v>8454</v>
      </c>
      <c r="D1848" s="147" t="s">
        <v>1153</v>
      </c>
      <c r="E1848" s="148" t="s">
        <v>8429</v>
      </c>
      <c r="F1848" s="147" t="s">
        <v>3311</v>
      </c>
      <c r="G1848" s="148"/>
      <c r="H1848" s="147" t="s">
        <v>3233</v>
      </c>
      <c r="I1848" s="147"/>
      <c r="J1848" s="147"/>
      <c r="K1848" s="147">
        <v>24702</v>
      </c>
      <c r="L1848" s="147"/>
      <c r="M1848" s="147">
        <v>0</v>
      </c>
      <c r="N1848" s="147">
        <v>24702</v>
      </c>
      <c r="O1848" s="147"/>
      <c r="P1848" s="147">
        <v>2000</v>
      </c>
      <c r="Q1848" s="147">
        <v>1000</v>
      </c>
      <c r="R1848" s="147"/>
      <c r="S1848" s="147"/>
      <c r="T1848" s="147"/>
      <c r="U1848" s="147"/>
      <c r="V1848" s="147">
        <v>0</v>
      </c>
      <c r="W1848" s="147"/>
      <c r="X1848" s="147"/>
      <c r="Y1848" s="147"/>
      <c r="Z1848" s="147">
        <f t="shared" si="28"/>
        <v>3000</v>
      </c>
      <c r="AA1848" s="147">
        <v>27702</v>
      </c>
      <c r="AB1848" s="147"/>
      <c r="AC1848" s="147"/>
      <c r="AD1848" s="147">
        <v>0</v>
      </c>
      <c r="AE1848" s="147">
        <v>0</v>
      </c>
      <c r="AF1848" s="147">
        <v>0</v>
      </c>
      <c r="AG1848" s="147">
        <v>268.68</v>
      </c>
      <c r="AH1848" s="147">
        <v>0</v>
      </c>
      <c r="AI1848" s="147">
        <v>268.68</v>
      </c>
      <c r="AJ1848" s="147">
        <v>27433.32</v>
      </c>
      <c r="AK1848" s="147"/>
      <c r="AL1848" s="147">
        <v>27433.32</v>
      </c>
      <c r="AM1848" s="147" t="s">
        <v>8455</v>
      </c>
      <c r="AN1848" s="147"/>
      <c r="AO1848" s="1">
        <v>0</v>
      </c>
      <c r="AP1848" s="149"/>
    </row>
    <row r="1849" spans="1:42" ht="51">
      <c r="A1849" s="2">
        <v>1843</v>
      </c>
      <c r="B1849" s="145">
        <v>90151</v>
      </c>
      <c r="C1849" s="146" t="s">
        <v>8456</v>
      </c>
      <c r="D1849" s="147" t="s">
        <v>1153</v>
      </c>
      <c r="E1849" s="148" t="s">
        <v>8429</v>
      </c>
      <c r="F1849" s="147" t="s">
        <v>3311</v>
      </c>
      <c r="G1849" s="148"/>
      <c r="H1849" s="147" t="s">
        <v>3233</v>
      </c>
      <c r="I1849" s="147"/>
      <c r="J1849" s="147"/>
      <c r="K1849" s="147">
        <v>24702</v>
      </c>
      <c r="L1849" s="147"/>
      <c r="M1849" s="147">
        <v>0</v>
      </c>
      <c r="N1849" s="147">
        <v>24702</v>
      </c>
      <c r="O1849" s="147"/>
      <c r="P1849" s="147">
        <v>2000</v>
      </c>
      <c r="Q1849" s="147">
        <v>1000</v>
      </c>
      <c r="R1849" s="147"/>
      <c r="S1849" s="147"/>
      <c r="T1849" s="147"/>
      <c r="U1849" s="147"/>
      <c r="V1849" s="147">
        <v>0</v>
      </c>
      <c r="W1849" s="147"/>
      <c r="X1849" s="147"/>
      <c r="Y1849" s="147"/>
      <c r="Z1849" s="147">
        <f t="shared" si="28"/>
        <v>3000</v>
      </c>
      <c r="AA1849" s="147">
        <v>27702</v>
      </c>
      <c r="AB1849" s="147"/>
      <c r="AC1849" s="147"/>
      <c r="AD1849" s="147">
        <v>0</v>
      </c>
      <c r="AE1849" s="147">
        <v>0</v>
      </c>
      <c r="AF1849" s="147">
        <v>0</v>
      </c>
      <c r="AG1849" s="147">
        <v>268.68</v>
      </c>
      <c r="AH1849" s="147">
        <v>0</v>
      </c>
      <c r="AI1849" s="147">
        <v>268.68</v>
      </c>
      <c r="AJ1849" s="147">
        <v>27433.32</v>
      </c>
      <c r="AK1849" s="147"/>
      <c r="AL1849" s="147">
        <v>27433.32</v>
      </c>
      <c r="AM1849" s="147" t="s">
        <v>8457</v>
      </c>
      <c r="AN1849" s="147"/>
      <c r="AO1849" s="1">
        <v>0</v>
      </c>
      <c r="AP1849" s="149"/>
    </row>
    <row r="1850" spans="1:42" ht="38.25">
      <c r="A1850" s="2">
        <v>1844</v>
      </c>
      <c r="B1850" s="145">
        <v>5522</v>
      </c>
      <c r="C1850" s="146" t="s">
        <v>1214</v>
      </c>
      <c r="D1850" s="147" t="s">
        <v>1054</v>
      </c>
      <c r="E1850" s="148" t="s">
        <v>8458</v>
      </c>
      <c r="F1850" s="147" t="s">
        <v>3311</v>
      </c>
      <c r="G1850" s="148" t="s">
        <v>1752</v>
      </c>
      <c r="H1850" s="147" t="s">
        <v>142</v>
      </c>
      <c r="I1850" s="147"/>
      <c r="J1850" s="147"/>
      <c r="K1850" s="147">
        <v>46207</v>
      </c>
      <c r="L1850" s="147">
        <v>15400</v>
      </c>
      <c r="M1850" s="147">
        <v>6160.7</v>
      </c>
      <c r="N1850" s="147">
        <v>55446.3</v>
      </c>
      <c r="O1850" s="147">
        <v>4220</v>
      </c>
      <c r="P1850" s="147">
        <v>2000</v>
      </c>
      <c r="Q1850" s="147">
        <v>1000</v>
      </c>
      <c r="R1850" s="147"/>
      <c r="S1850" s="147">
        <v>5427</v>
      </c>
      <c r="T1850" s="147">
        <v>2100</v>
      </c>
      <c r="U1850" s="147"/>
      <c r="V1850" s="147"/>
      <c r="W1850" s="147">
        <v>4000</v>
      </c>
      <c r="X1850" s="147"/>
      <c r="Y1850" s="147"/>
      <c r="Z1850" s="147">
        <f t="shared" si="28"/>
        <v>18747</v>
      </c>
      <c r="AA1850" s="147">
        <v>86514.7</v>
      </c>
      <c r="AB1850" s="147"/>
      <c r="AC1850" s="147">
        <v>24945.040000000001</v>
      </c>
      <c r="AD1850" s="147">
        <v>0</v>
      </c>
      <c r="AE1850" s="147">
        <v>12321.4</v>
      </c>
      <c r="AF1850" s="147">
        <v>20000</v>
      </c>
      <c r="AG1850" s="147">
        <v>500</v>
      </c>
      <c r="AH1850" s="147">
        <v>12188.67</v>
      </c>
      <c r="AI1850" s="147">
        <v>45010.07</v>
      </c>
      <c r="AJ1850" s="147">
        <v>41504.629999999997</v>
      </c>
      <c r="AK1850" s="147"/>
      <c r="AL1850" s="147">
        <v>41504.629999999997</v>
      </c>
      <c r="AM1850" s="147" t="s">
        <v>8459</v>
      </c>
      <c r="AN1850" s="147" t="s">
        <v>8460</v>
      </c>
      <c r="AO1850" s="1" t="s">
        <v>8461</v>
      </c>
      <c r="AP1850" s="149"/>
    </row>
    <row r="1851" spans="1:42" ht="38.25">
      <c r="A1851" s="2">
        <v>1845</v>
      </c>
      <c r="B1851" s="145">
        <v>6009</v>
      </c>
      <c r="C1851" s="146" t="s">
        <v>8462</v>
      </c>
      <c r="D1851" s="147" t="s">
        <v>1054</v>
      </c>
      <c r="E1851" s="148" t="s">
        <v>8458</v>
      </c>
      <c r="F1851" s="147" t="s">
        <v>3311</v>
      </c>
      <c r="G1851" s="148" t="s">
        <v>1716</v>
      </c>
      <c r="H1851" s="147" t="s">
        <v>144</v>
      </c>
      <c r="I1851" s="147"/>
      <c r="J1851" s="147"/>
      <c r="K1851" s="147">
        <v>35420</v>
      </c>
      <c r="L1851" s="147">
        <v>12991</v>
      </c>
      <c r="M1851" s="147">
        <v>4841.1000000000004</v>
      </c>
      <c r="N1851" s="147">
        <v>43569.9</v>
      </c>
      <c r="O1851" s="147">
        <v>3344</v>
      </c>
      <c r="P1851" s="147">
        <v>2000</v>
      </c>
      <c r="Q1851" s="147">
        <v>1000</v>
      </c>
      <c r="R1851" s="147"/>
      <c r="S1851" s="147">
        <v>3454</v>
      </c>
      <c r="T1851" s="147"/>
      <c r="U1851" s="147"/>
      <c r="V1851" s="147"/>
      <c r="W1851" s="147"/>
      <c r="X1851" s="147"/>
      <c r="Y1851" s="147"/>
      <c r="Z1851" s="147">
        <f t="shared" si="28"/>
        <v>9798</v>
      </c>
      <c r="AA1851" s="147">
        <v>63050.1</v>
      </c>
      <c r="AB1851" s="147"/>
      <c r="AC1851" s="147">
        <v>31525.89</v>
      </c>
      <c r="AD1851" s="147">
        <v>0</v>
      </c>
      <c r="AE1851" s="147">
        <v>9682.2000000000007</v>
      </c>
      <c r="AF1851" s="147">
        <v>15000</v>
      </c>
      <c r="AG1851" s="147">
        <v>437.15</v>
      </c>
      <c r="AH1851" s="147">
        <v>7736.96</v>
      </c>
      <c r="AI1851" s="147">
        <v>32856.31</v>
      </c>
      <c r="AJ1851" s="147">
        <v>30193.79</v>
      </c>
      <c r="AK1851" s="147"/>
      <c r="AL1851" s="147">
        <v>30193.79</v>
      </c>
      <c r="AM1851" s="147" t="s">
        <v>8463</v>
      </c>
      <c r="AN1851" s="147" t="s">
        <v>8464</v>
      </c>
      <c r="AO1851" s="1" t="s">
        <v>8465</v>
      </c>
      <c r="AP1851" s="149"/>
    </row>
    <row r="1852" spans="1:42" ht="38.25">
      <c r="A1852" s="2">
        <v>1846</v>
      </c>
      <c r="B1852" s="145">
        <v>7342</v>
      </c>
      <c r="C1852" s="146" t="s">
        <v>1439</v>
      </c>
      <c r="D1852" s="147" t="s">
        <v>1054</v>
      </c>
      <c r="E1852" s="148" t="s">
        <v>8458</v>
      </c>
      <c r="F1852" s="147" t="s">
        <v>3311</v>
      </c>
      <c r="G1852" s="148" t="s">
        <v>3742</v>
      </c>
      <c r="H1852" s="147" t="s">
        <v>143</v>
      </c>
      <c r="I1852" s="147"/>
      <c r="J1852" s="147"/>
      <c r="K1852" s="147">
        <v>32902</v>
      </c>
      <c r="L1852" s="147">
        <v>1097</v>
      </c>
      <c r="M1852" s="147">
        <v>3399.9</v>
      </c>
      <c r="N1852" s="147">
        <v>30599.1</v>
      </c>
      <c r="O1852" s="147">
        <v>2772</v>
      </c>
      <c r="P1852" s="147">
        <v>2000</v>
      </c>
      <c r="Q1852" s="147">
        <v>1000</v>
      </c>
      <c r="R1852" s="147"/>
      <c r="S1852" s="147">
        <v>2902</v>
      </c>
      <c r="T1852" s="147"/>
      <c r="U1852" s="147"/>
      <c r="V1852" s="147"/>
      <c r="W1852" s="147"/>
      <c r="X1852" s="147"/>
      <c r="Y1852" s="147"/>
      <c r="Z1852" s="147">
        <f t="shared" si="28"/>
        <v>8674</v>
      </c>
      <c r="AA1852" s="147">
        <v>46072.9</v>
      </c>
      <c r="AB1852" s="147"/>
      <c r="AC1852" s="147"/>
      <c r="AD1852" s="147"/>
      <c r="AE1852" s="147">
        <v>6799.8</v>
      </c>
      <c r="AF1852" s="147">
        <v>5000</v>
      </c>
      <c r="AG1852" s="147">
        <v>334.39</v>
      </c>
      <c r="AH1852" s="147">
        <v>0</v>
      </c>
      <c r="AI1852" s="147">
        <v>12134.19</v>
      </c>
      <c r="AJ1852" s="147">
        <v>33938.71</v>
      </c>
      <c r="AK1852" s="147"/>
      <c r="AL1852" s="147">
        <v>33938.71</v>
      </c>
      <c r="AM1852" s="147" t="s">
        <v>8466</v>
      </c>
      <c r="AN1852" s="147"/>
      <c r="AO1852" s="1" t="s">
        <v>8467</v>
      </c>
      <c r="AP1852" s="149"/>
    </row>
    <row r="1853" spans="1:42" ht="38.25">
      <c r="A1853" s="2">
        <v>1847</v>
      </c>
      <c r="B1853" s="145">
        <v>7458</v>
      </c>
      <c r="C1853" s="146" t="s">
        <v>8468</v>
      </c>
      <c r="D1853" s="147" t="s">
        <v>1054</v>
      </c>
      <c r="E1853" s="148" t="s">
        <v>8458</v>
      </c>
      <c r="F1853" s="147" t="s">
        <v>3311</v>
      </c>
      <c r="G1853" s="148" t="s">
        <v>2989</v>
      </c>
      <c r="H1853" s="147" t="s">
        <v>144</v>
      </c>
      <c r="I1853" s="147"/>
      <c r="J1853" s="147"/>
      <c r="K1853" s="147">
        <v>35420</v>
      </c>
      <c r="L1853" s="147"/>
      <c r="M1853" s="147">
        <v>3542</v>
      </c>
      <c r="N1853" s="147">
        <v>31878</v>
      </c>
      <c r="O1853" s="147">
        <v>3344</v>
      </c>
      <c r="P1853" s="147">
        <v>2000</v>
      </c>
      <c r="Q1853" s="147">
        <v>1000</v>
      </c>
      <c r="R1853" s="147">
        <v>0</v>
      </c>
      <c r="S1853" s="147">
        <v>3454</v>
      </c>
      <c r="T1853" s="147"/>
      <c r="U1853" s="147"/>
      <c r="V1853" s="147"/>
      <c r="W1853" s="147"/>
      <c r="X1853" s="147"/>
      <c r="Y1853" s="147"/>
      <c r="Z1853" s="147">
        <f t="shared" si="28"/>
        <v>9798</v>
      </c>
      <c r="AA1853" s="147">
        <v>48760</v>
      </c>
      <c r="AB1853" s="147"/>
      <c r="AC1853" s="147"/>
      <c r="AD1853" s="147"/>
      <c r="AE1853" s="147">
        <v>7084</v>
      </c>
      <c r="AF1853" s="147">
        <v>0</v>
      </c>
      <c r="AG1853" s="147">
        <v>411.75</v>
      </c>
      <c r="AH1853" s="147">
        <v>0</v>
      </c>
      <c r="AI1853" s="147">
        <v>7495.75</v>
      </c>
      <c r="AJ1853" s="147">
        <v>41264.25</v>
      </c>
      <c r="AK1853" s="147"/>
      <c r="AL1853" s="147">
        <v>41264.25</v>
      </c>
      <c r="AM1853" s="147" t="s">
        <v>8469</v>
      </c>
      <c r="AN1853" s="147"/>
      <c r="AO1853" s="1">
        <v>0</v>
      </c>
      <c r="AP1853" s="149"/>
    </row>
    <row r="1854" spans="1:42" ht="51">
      <c r="A1854" s="2">
        <v>1848</v>
      </c>
      <c r="B1854" s="145">
        <v>7519</v>
      </c>
      <c r="C1854" s="146" t="s">
        <v>8470</v>
      </c>
      <c r="D1854" s="147" t="s">
        <v>1054</v>
      </c>
      <c r="E1854" s="148" t="s">
        <v>8458</v>
      </c>
      <c r="F1854" s="147" t="s">
        <v>3311</v>
      </c>
      <c r="G1854" s="148" t="s">
        <v>2989</v>
      </c>
      <c r="H1854" s="147" t="s">
        <v>144</v>
      </c>
      <c r="I1854" s="147"/>
      <c r="J1854" s="147"/>
      <c r="K1854" s="147">
        <v>35420</v>
      </c>
      <c r="L1854" s="147"/>
      <c r="M1854" s="147">
        <v>3542</v>
      </c>
      <c r="N1854" s="147">
        <v>31878</v>
      </c>
      <c r="O1854" s="147">
        <v>3344</v>
      </c>
      <c r="P1854" s="147">
        <v>2000</v>
      </c>
      <c r="Q1854" s="147">
        <v>1000</v>
      </c>
      <c r="R1854" s="147"/>
      <c r="S1854" s="147">
        <v>3454</v>
      </c>
      <c r="T1854" s="147"/>
      <c r="U1854" s="147"/>
      <c r="V1854" s="147"/>
      <c r="W1854" s="147"/>
      <c r="X1854" s="147"/>
      <c r="Y1854" s="147"/>
      <c r="Z1854" s="147">
        <f t="shared" si="28"/>
        <v>9798</v>
      </c>
      <c r="AA1854" s="147">
        <v>48760</v>
      </c>
      <c r="AB1854" s="147"/>
      <c r="AC1854" s="147"/>
      <c r="AD1854" s="147"/>
      <c r="AE1854" s="147">
        <v>7084</v>
      </c>
      <c r="AF1854" s="147">
        <v>0</v>
      </c>
      <c r="AG1854" s="147">
        <v>408.17</v>
      </c>
      <c r="AH1854" s="147">
        <v>0</v>
      </c>
      <c r="AI1854" s="147">
        <v>7492.17</v>
      </c>
      <c r="AJ1854" s="147">
        <v>41267.83</v>
      </c>
      <c r="AK1854" s="147"/>
      <c r="AL1854" s="147">
        <v>41267.83</v>
      </c>
      <c r="AM1854" s="147" t="s">
        <v>8471</v>
      </c>
      <c r="AN1854" s="147"/>
      <c r="AO1854" s="1">
        <v>0</v>
      </c>
      <c r="AP1854" s="149"/>
    </row>
    <row r="1855" spans="1:42" ht="38.25">
      <c r="A1855" s="2">
        <v>1849</v>
      </c>
      <c r="B1855" s="145">
        <v>5861</v>
      </c>
      <c r="C1855" s="146" t="s">
        <v>8472</v>
      </c>
      <c r="D1855" s="147" t="s">
        <v>637</v>
      </c>
      <c r="E1855" s="148" t="s">
        <v>8473</v>
      </c>
      <c r="F1855" s="147" t="s">
        <v>3311</v>
      </c>
      <c r="G1855" s="148" t="s">
        <v>1716</v>
      </c>
      <c r="H1855" s="147" t="s">
        <v>144</v>
      </c>
      <c r="I1855" s="147"/>
      <c r="J1855" s="147"/>
      <c r="K1855" s="147">
        <v>35420</v>
      </c>
      <c r="L1855" s="147">
        <v>12991</v>
      </c>
      <c r="M1855" s="147">
        <v>4841.1000000000004</v>
      </c>
      <c r="N1855" s="147">
        <v>43569.9</v>
      </c>
      <c r="O1855" s="147">
        <v>3344</v>
      </c>
      <c r="P1855" s="147">
        <v>2000</v>
      </c>
      <c r="Q1855" s="147">
        <v>1000</v>
      </c>
      <c r="R1855" s="147">
        <v>278</v>
      </c>
      <c r="S1855" s="147"/>
      <c r="T1855" s="147">
        <v>0</v>
      </c>
      <c r="U1855" s="147"/>
      <c r="V1855" s="147"/>
      <c r="W1855" s="147">
        <v>0</v>
      </c>
      <c r="X1855" s="147"/>
      <c r="Y1855" s="147"/>
      <c r="Z1855" s="147">
        <f t="shared" si="28"/>
        <v>6622</v>
      </c>
      <c r="AA1855" s="147">
        <v>59874.1</v>
      </c>
      <c r="AB1855" s="147"/>
      <c r="AC1855" s="147">
        <v>12242.28</v>
      </c>
      <c r="AD1855" s="147">
        <v>0</v>
      </c>
      <c r="AE1855" s="147">
        <v>9682.2000000000007</v>
      </c>
      <c r="AF1855" s="147">
        <v>4000</v>
      </c>
      <c r="AG1855" s="147">
        <v>441.75</v>
      </c>
      <c r="AH1855" s="147">
        <v>1877.79</v>
      </c>
      <c r="AI1855" s="147">
        <v>16001.74</v>
      </c>
      <c r="AJ1855" s="147">
        <v>43872.36</v>
      </c>
      <c r="AK1855" s="147"/>
      <c r="AL1855" s="147">
        <v>43872.36</v>
      </c>
      <c r="AM1855" s="147" t="s">
        <v>8474</v>
      </c>
      <c r="AN1855" s="147" t="s">
        <v>8475</v>
      </c>
      <c r="AO1855" s="1" t="s">
        <v>8476</v>
      </c>
      <c r="AP1855" s="149"/>
    </row>
    <row r="1856" spans="1:42" ht="38.25">
      <c r="A1856" s="2">
        <v>1850</v>
      </c>
      <c r="B1856" s="145">
        <v>6407</v>
      </c>
      <c r="C1856" s="146" t="s">
        <v>8477</v>
      </c>
      <c r="D1856" s="147" t="s">
        <v>637</v>
      </c>
      <c r="E1856" s="148" t="s">
        <v>8473</v>
      </c>
      <c r="F1856" s="147" t="s">
        <v>3311</v>
      </c>
      <c r="G1856" s="148" t="s">
        <v>1693</v>
      </c>
      <c r="H1856" s="147" t="s">
        <v>691</v>
      </c>
      <c r="I1856" s="147"/>
      <c r="J1856" s="147"/>
      <c r="K1856" s="147">
        <v>48737</v>
      </c>
      <c r="L1856" s="147">
        <v>9750</v>
      </c>
      <c r="M1856" s="147">
        <v>5848.7</v>
      </c>
      <c r="N1856" s="147">
        <v>52638.3</v>
      </c>
      <c r="O1856" s="147">
        <v>4420</v>
      </c>
      <c r="P1856" s="147">
        <v>2000</v>
      </c>
      <c r="Q1856" s="147">
        <v>1000</v>
      </c>
      <c r="R1856" s="147">
        <v>0</v>
      </c>
      <c r="S1856" s="147">
        <v>4450</v>
      </c>
      <c r="T1856" s="147">
        <v>2250</v>
      </c>
      <c r="U1856" s="147"/>
      <c r="V1856" s="147"/>
      <c r="W1856" s="147">
        <v>5000</v>
      </c>
      <c r="X1856" s="147"/>
      <c r="Y1856" s="147"/>
      <c r="Z1856" s="147">
        <f t="shared" si="28"/>
        <v>19120</v>
      </c>
      <c r="AA1856" s="147">
        <v>83455.7</v>
      </c>
      <c r="AB1856" s="147"/>
      <c r="AC1856" s="147">
        <v>33702.32</v>
      </c>
      <c r="AD1856" s="147">
        <v>12000</v>
      </c>
      <c r="AE1856" s="147">
        <v>11697.4</v>
      </c>
      <c r="AF1856" s="147">
        <v>10000</v>
      </c>
      <c r="AG1856" s="147">
        <v>459.41</v>
      </c>
      <c r="AH1856" s="147">
        <v>13837.95</v>
      </c>
      <c r="AI1856" s="147">
        <v>47994.76</v>
      </c>
      <c r="AJ1856" s="147">
        <v>35460.94</v>
      </c>
      <c r="AK1856" s="147"/>
      <c r="AL1856" s="147">
        <v>35460.94</v>
      </c>
      <c r="AM1856" s="147" t="s">
        <v>8478</v>
      </c>
      <c r="AN1856" s="147" t="s">
        <v>8479</v>
      </c>
      <c r="AO1856" s="1" t="s">
        <v>8480</v>
      </c>
      <c r="AP1856" s="149" t="s">
        <v>8481</v>
      </c>
    </row>
    <row r="1857" spans="1:42" ht="38.25">
      <c r="A1857" s="2">
        <v>1851</v>
      </c>
      <c r="B1857" s="145">
        <v>6648</v>
      </c>
      <c r="C1857" s="146" t="s">
        <v>8482</v>
      </c>
      <c r="D1857" s="147" t="s">
        <v>637</v>
      </c>
      <c r="E1857" s="148" t="s">
        <v>8473</v>
      </c>
      <c r="F1857" s="147" t="s">
        <v>3311</v>
      </c>
      <c r="G1857" s="148" t="s">
        <v>1693</v>
      </c>
      <c r="H1857" s="147" t="s">
        <v>143</v>
      </c>
      <c r="I1857" s="147"/>
      <c r="J1857" s="147"/>
      <c r="K1857" s="147">
        <v>32902</v>
      </c>
      <c r="L1857" s="147">
        <v>6582</v>
      </c>
      <c r="M1857" s="147">
        <v>3948.4</v>
      </c>
      <c r="N1857" s="147">
        <v>35535.599999999999</v>
      </c>
      <c r="O1857" s="147">
        <v>2772</v>
      </c>
      <c r="P1857" s="147">
        <v>2000</v>
      </c>
      <c r="Q1857" s="147">
        <v>1000</v>
      </c>
      <c r="R1857" s="147"/>
      <c r="S1857" s="147">
        <v>2177</v>
      </c>
      <c r="T1857" s="147"/>
      <c r="U1857" s="147"/>
      <c r="V1857" s="147"/>
      <c r="W1857" s="147"/>
      <c r="X1857" s="147"/>
      <c r="Y1857" s="147"/>
      <c r="Z1857" s="147">
        <f t="shared" si="28"/>
        <v>7949</v>
      </c>
      <c r="AA1857" s="147">
        <v>51381.4</v>
      </c>
      <c r="AB1857" s="147"/>
      <c r="AC1857" s="147">
        <v>13650.64</v>
      </c>
      <c r="AD1857" s="147">
        <v>0</v>
      </c>
      <c r="AE1857" s="147">
        <v>7896.8</v>
      </c>
      <c r="AF1857" s="147">
        <v>5000</v>
      </c>
      <c r="AG1857" s="147">
        <v>368.52</v>
      </c>
      <c r="AH1857" s="147">
        <v>2642.03</v>
      </c>
      <c r="AI1857" s="147">
        <v>15907.35</v>
      </c>
      <c r="AJ1857" s="147">
        <v>35474.050000000003</v>
      </c>
      <c r="AK1857" s="147"/>
      <c r="AL1857" s="147">
        <v>35474.050000000003</v>
      </c>
      <c r="AM1857" s="147" t="s">
        <v>8483</v>
      </c>
      <c r="AN1857" s="147" t="s">
        <v>8484</v>
      </c>
      <c r="AO1857" s="1" t="s">
        <v>8485</v>
      </c>
      <c r="AP1857" s="149"/>
    </row>
    <row r="1858" spans="1:42" ht="38.25">
      <c r="A1858" s="2">
        <v>1852</v>
      </c>
      <c r="B1858" s="145">
        <v>7121</v>
      </c>
      <c r="C1858" s="146" t="s">
        <v>636</v>
      </c>
      <c r="D1858" s="147" t="s">
        <v>637</v>
      </c>
      <c r="E1858" s="148" t="s">
        <v>8473</v>
      </c>
      <c r="F1858" s="147" t="s">
        <v>3311</v>
      </c>
      <c r="G1858" s="148" t="s">
        <v>3083</v>
      </c>
      <c r="H1858" s="147" t="s">
        <v>144</v>
      </c>
      <c r="I1858" s="147"/>
      <c r="J1858" s="147"/>
      <c r="K1858" s="147">
        <v>35420</v>
      </c>
      <c r="L1858" s="147">
        <v>2362</v>
      </c>
      <c r="M1858" s="147">
        <v>3778.2</v>
      </c>
      <c r="N1858" s="147">
        <v>34003.800000000003</v>
      </c>
      <c r="O1858" s="147">
        <v>3344</v>
      </c>
      <c r="P1858" s="147">
        <v>2000</v>
      </c>
      <c r="Q1858" s="147">
        <v>1000</v>
      </c>
      <c r="R1858" s="147"/>
      <c r="S1858" s="147">
        <v>2590</v>
      </c>
      <c r="T1858" s="147"/>
      <c r="U1858" s="147"/>
      <c r="V1858" s="147"/>
      <c r="W1858" s="147"/>
      <c r="X1858" s="147"/>
      <c r="Y1858" s="147"/>
      <c r="Z1858" s="147">
        <f t="shared" si="28"/>
        <v>8934</v>
      </c>
      <c r="AA1858" s="147">
        <v>50494.2</v>
      </c>
      <c r="AB1858" s="147"/>
      <c r="AC1858" s="147">
        <v>4465.72</v>
      </c>
      <c r="AD1858" s="147"/>
      <c r="AE1858" s="147">
        <v>7556.4</v>
      </c>
      <c r="AF1858" s="147">
        <v>5000</v>
      </c>
      <c r="AG1858" s="147">
        <v>330.24</v>
      </c>
      <c r="AH1858" s="147">
        <v>811.89</v>
      </c>
      <c r="AI1858" s="147">
        <v>13698.53</v>
      </c>
      <c r="AJ1858" s="147">
        <v>36795.67</v>
      </c>
      <c r="AK1858" s="147"/>
      <c r="AL1858" s="147">
        <v>36795.67</v>
      </c>
      <c r="AM1858" s="147" t="s">
        <v>8486</v>
      </c>
      <c r="AN1858" s="147" t="s">
        <v>8487</v>
      </c>
      <c r="AO1858" s="1" t="s">
        <v>8488</v>
      </c>
      <c r="AP1858" s="149"/>
    </row>
    <row r="1859" spans="1:42" ht="38.25">
      <c r="A1859" s="2">
        <v>1853</v>
      </c>
      <c r="B1859" s="145">
        <v>7310</v>
      </c>
      <c r="C1859" s="146" t="s">
        <v>8489</v>
      </c>
      <c r="D1859" s="147" t="s">
        <v>637</v>
      </c>
      <c r="E1859" s="148" t="s">
        <v>8473</v>
      </c>
      <c r="F1859" s="147" t="s">
        <v>3311</v>
      </c>
      <c r="G1859" s="148" t="s">
        <v>3742</v>
      </c>
      <c r="H1859" s="147" t="s">
        <v>143</v>
      </c>
      <c r="I1859" s="147"/>
      <c r="J1859" s="147"/>
      <c r="K1859" s="147">
        <v>32902</v>
      </c>
      <c r="L1859" s="147">
        <v>1097</v>
      </c>
      <c r="M1859" s="147">
        <v>3399.9</v>
      </c>
      <c r="N1859" s="147">
        <v>30599.1</v>
      </c>
      <c r="O1859" s="147">
        <v>2772</v>
      </c>
      <c r="P1859" s="147">
        <v>2000</v>
      </c>
      <c r="Q1859" s="147">
        <v>1000</v>
      </c>
      <c r="R1859" s="147"/>
      <c r="S1859" s="147">
        <v>2177</v>
      </c>
      <c r="T1859" s="147"/>
      <c r="U1859" s="147"/>
      <c r="V1859" s="147"/>
      <c r="W1859" s="147"/>
      <c r="X1859" s="147"/>
      <c r="Y1859" s="147"/>
      <c r="Z1859" s="147">
        <f t="shared" si="28"/>
        <v>7949</v>
      </c>
      <c r="AA1859" s="147">
        <v>45347.9</v>
      </c>
      <c r="AB1859" s="147"/>
      <c r="AC1859" s="147"/>
      <c r="AD1859" s="147"/>
      <c r="AE1859" s="147">
        <v>6799.8</v>
      </c>
      <c r="AF1859" s="147">
        <v>5000</v>
      </c>
      <c r="AG1859" s="147">
        <v>0</v>
      </c>
      <c r="AH1859" s="147">
        <v>0</v>
      </c>
      <c r="AI1859" s="147">
        <v>11799.8</v>
      </c>
      <c r="AJ1859" s="147">
        <v>33548.1</v>
      </c>
      <c r="AK1859" s="147"/>
      <c r="AL1859" s="147">
        <v>33548.1</v>
      </c>
      <c r="AM1859" s="147" t="s">
        <v>8490</v>
      </c>
      <c r="AN1859" s="147"/>
      <c r="AO1859" s="1" t="s">
        <v>8491</v>
      </c>
      <c r="AP1859" s="149"/>
    </row>
    <row r="1860" spans="1:42" ht="38.25">
      <c r="A1860" s="2">
        <v>1854</v>
      </c>
      <c r="B1860" s="145">
        <v>90178</v>
      </c>
      <c r="C1860" s="146" t="s">
        <v>8492</v>
      </c>
      <c r="D1860" s="147" t="s">
        <v>637</v>
      </c>
      <c r="E1860" s="148" t="s">
        <v>8473</v>
      </c>
      <c r="F1860" s="147" t="s">
        <v>3311</v>
      </c>
      <c r="G1860" s="148"/>
      <c r="H1860" s="147" t="s">
        <v>3233</v>
      </c>
      <c r="I1860" s="147"/>
      <c r="J1860" s="147"/>
      <c r="K1860" s="147">
        <v>24702</v>
      </c>
      <c r="L1860" s="147"/>
      <c r="M1860" s="147">
        <v>0</v>
      </c>
      <c r="N1860" s="147">
        <v>24702</v>
      </c>
      <c r="O1860" s="147"/>
      <c r="P1860" s="147">
        <v>2000</v>
      </c>
      <c r="Q1860" s="147">
        <v>1000</v>
      </c>
      <c r="R1860" s="147"/>
      <c r="S1860" s="147"/>
      <c r="T1860" s="147"/>
      <c r="U1860" s="147"/>
      <c r="V1860" s="147">
        <v>0</v>
      </c>
      <c r="W1860" s="147"/>
      <c r="X1860" s="147"/>
      <c r="Y1860" s="147"/>
      <c r="Z1860" s="147">
        <f t="shared" si="28"/>
        <v>3000</v>
      </c>
      <c r="AA1860" s="147">
        <v>27702</v>
      </c>
      <c r="AB1860" s="147"/>
      <c r="AC1860" s="147"/>
      <c r="AD1860" s="147">
        <v>0</v>
      </c>
      <c r="AE1860" s="147">
        <v>0</v>
      </c>
      <c r="AF1860" s="147">
        <v>0</v>
      </c>
      <c r="AG1860" s="147">
        <v>268.68</v>
      </c>
      <c r="AH1860" s="147">
        <v>0</v>
      </c>
      <c r="AI1860" s="147">
        <v>268.68</v>
      </c>
      <c r="AJ1860" s="147">
        <v>27433.32</v>
      </c>
      <c r="AK1860" s="147"/>
      <c r="AL1860" s="147">
        <v>27433.32</v>
      </c>
      <c r="AM1860" s="147" t="s">
        <v>8493</v>
      </c>
      <c r="AN1860" s="147"/>
      <c r="AO1860" s="1">
        <v>0</v>
      </c>
      <c r="AP1860" s="149"/>
    </row>
    <row r="1861" spans="1:42" ht="38.25">
      <c r="A1861" s="2">
        <v>1855</v>
      </c>
      <c r="B1861" s="145">
        <v>5387</v>
      </c>
      <c r="C1861" s="146" t="s">
        <v>1434</v>
      </c>
      <c r="D1861" s="147" t="s">
        <v>762</v>
      </c>
      <c r="E1861" s="148" t="s">
        <v>8494</v>
      </c>
      <c r="F1861" s="147" t="s">
        <v>3311</v>
      </c>
      <c r="G1861" s="148" t="s">
        <v>1693</v>
      </c>
      <c r="H1861" s="147" t="s">
        <v>145</v>
      </c>
      <c r="I1861" s="147"/>
      <c r="J1861" s="147"/>
      <c r="K1861" s="147">
        <v>52774</v>
      </c>
      <c r="L1861" s="147">
        <v>10554</v>
      </c>
      <c r="M1861" s="147">
        <v>6332.8</v>
      </c>
      <c r="N1861" s="147">
        <v>56995.199999999997</v>
      </c>
      <c r="O1861" s="147">
        <v>4620</v>
      </c>
      <c r="P1861" s="147">
        <v>2000</v>
      </c>
      <c r="Q1861" s="147">
        <v>1000</v>
      </c>
      <c r="R1861" s="147">
        <v>517</v>
      </c>
      <c r="S1861" s="147"/>
      <c r="T1861" s="147">
        <v>2400</v>
      </c>
      <c r="U1861" s="147"/>
      <c r="V1861" s="147"/>
      <c r="W1861" s="147">
        <v>6000</v>
      </c>
      <c r="X1861" s="147"/>
      <c r="Y1861" s="147"/>
      <c r="Z1861" s="147">
        <f t="shared" si="28"/>
        <v>16537</v>
      </c>
      <c r="AA1861" s="147">
        <v>86197.8</v>
      </c>
      <c r="AB1861" s="147"/>
      <c r="AC1861" s="147">
        <v>49681.15</v>
      </c>
      <c r="AD1861" s="147">
        <v>0</v>
      </c>
      <c r="AE1861" s="147">
        <v>12665.6</v>
      </c>
      <c r="AF1861" s="147">
        <v>7500</v>
      </c>
      <c r="AG1861" s="147">
        <v>500</v>
      </c>
      <c r="AH1861" s="147">
        <v>22897.07</v>
      </c>
      <c r="AI1861" s="147">
        <v>43562.67</v>
      </c>
      <c r="AJ1861" s="147">
        <v>42635.13</v>
      </c>
      <c r="AK1861" s="147"/>
      <c r="AL1861" s="147">
        <v>42635.13</v>
      </c>
      <c r="AM1861" s="147" t="s">
        <v>8495</v>
      </c>
      <c r="AN1861" s="147" t="s">
        <v>8496</v>
      </c>
      <c r="AO1861" s="1" t="s">
        <v>8497</v>
      </c>
      <c r="AP1861" s="149"/>
    </row>
    <row r="1862" spans="1:42" ht="38.25">
      <c r="A1862" s="2">
        <v>1856</v>
      </c>
      <c r="B1862" s="145">
        <v>6029</v>
      </c>
      <c r="C1862" s="146" t="s">
        <v>5890</v>
      </c>
      <c r="D1862" s="147" t="s">
        <v>762</v>
      </c>
      <c r="E1862" s="148" t="s">
        <v>8494</v>
      </c>
      <c r="F1862" s="147" t="s">
        <v>3311</v>
      </c>
      <c r="G1862" s="148" t="s">
        <v>1716</v>
      </c>
      <c r="H1862" s="147" t="s">
        <v>144</v>
      </c>
      <c r="I1862" s="147"/>
      <c r="J1862" s="147"/>
      <c r="K1862" s="147">
        <v>35420</v>
      </c>
      <c r="L1862" s="147">
        <v>12991</v>
      </c>
      <c r="M1862" s="147">
        <v>4841.1000000000004</v>
      </c>
      <c r="N1862" s="147">
        <v>43569.9</v>
      </c>
      <c r="O1862" s="147">
        <v>3344</v>
      </c>
      <c r="P1862" s="147">
        <v>2000</v>
      </c>
      <c r="Q1862" s="147">
        <v>1000</v>
      </c>
      <c r="R1862" s="147"/>
      <c r="S1862" s="147">
        <v>2590</v>
      </c>
      <c r="T1862" s="147"/>
      <c r="U1862" s="147"/>
      <c r="V1862" s="147"/>
      <c r="W1862" s="147"/>
      <c r="X1862" s="147"/>
      <c r="Y1862" s="147"/>
      <c r="Z1862" s="147">
        <f t="shared" si="28"/>
        <v>8934</v>
      </c>
      <c r="AA1862" s="147">
        <v>62186.1</v>
      </c>
      <c r="AB1862" s="147"/>
      <c r="AC1862" s="147">
        <v>30714.63</v>
      </c>
      <c r="AD1862" s="147">
        <v>0</v>
      </c>
      <c r="AE1862" s="147">
        <v>9682.2000000000007</v>
      </c>
      <c r="AF1862" s="147">
        <v>10000</v>
      </c>
      <c r="AG1862" s="147">
        <v>448.47</v>
      </c>
      <c r="AH1862" s="147">
        <v>6880.58</v>
      </c>
      <c r="AI1862" s="147">
        <v>27011.25</v>
      </c>
      <c r="AJ1862" s="147">
        <v>35174.85</v>
      </c>
      <c r="AK1862" s="147"/>
      <c r="AL1862" s="147">
        <v>35174.85</v>
      </c>
      <c r="AM1862" s="147" t="s">
        <v>8498</v>
      </c>
      <c r="AN1862" s="147" t="s">
        <v>8499</v>
      </c>
      <c r="AO1862" s="1" t="s">
        <v>8500</v>
      </c>
      <c r="AP1862" s="149"/>
    </row>
    <row r="1863" spans="1:42" ht="38.25">
      <c r="A1863" s="2">
        <v>1857</v>
      </c>
      <c r="B1863" s="145">
        <v>6325</v>
      </c>
      <c r="C1863" s="146" t="s">
        <v>1180</v>
      </c>
      <c r="D1863" s="147" t="s">
        <v>762</v>
      </c>
      <c r="E1863" s="148" t="s">
        <v>8494</v>
      </c>
      <c r="F1863" s="147" t="s">
        <v>3311</v>
      </c>
      <c r="G1863" s="148" t="s">
        <v>2989</v>
      </c>
      <c r="H1863" s="147" t="s">
        <v>142</v>
      </c>
      <c r="I1863" s="147"/>
      <c r="J1863" s="147"/>
      <c r="K1863" s="147">
        <v>46207</v>
      </c>
      <c r="L1863" s="147"/>
      <c r="M1863" s="147">
        <v>4620.7</v>
      </c>
      <c r="N1863" s="147">
        <v>41586.300000000003</v>
      </c>
      <c r="O1863" s="147">
        <v>4220</v>
      </c>
      <c r="P1863" s="147">
        <v>2000</v>
      </c>
      <c r="Q1863" s="147">
        <v>1000</v>
      </c>
      <c r="R1863" s="147">
        <v>0</v>
      </c>
      <c r="S1863" s="147">
        <v>11879.87</v>
      </c>
      <c r="T1863" s="147">
        <v>0</v>
      </c>
      <c r="U1863" s="147"/>
      <c r="V1863" s="147"/>
      <c r="W1863" s="147">
        <v>0</v>
      </c>
      <c r="X1863" s="147"/>
      <c r="Y1863" s="147"/>
      <c r="Z1863" s="147">
        <f t="shared" ref="Z1863:Z1926" si="29">SUM(O1863:Y1863)</f>
        <v>19099.870000000003</v>
      </c>
      <c r="AA1863" s="147">
        <v>69927.570000000007</v>
      </c>
      <c r="AB1863" s="147"/>
      <c r="AC1863" s="147">
        <v>31022.25</v>
      </c>
      <c r="AD1863" s="147">
        <v>0</v>
      </c>
      <c r="AE1863" s="147">
        <v>9241.4</v>
      </c>
      <c r="AF1863" s="147">
        <v>15000</v>
      </c>
      <c r="AG1863" s="147">
        <v>430.16</v>
      </c>
      <c r="AH1863" s="147">
        <v>6988.73</v>
      </c>
      <c r="AI1863" s="147">
        <v>31660.29</v>
      </c>
      <c r="AJ1863" s="147">
        <v>38267.279999999999</v>
      </c>
      <c r="AK1863" s="147"/>
      <c r="AL1863" s="147">
        <v>38267.279999999999</v>
      </c>
      <c r="AM1863" s="147" t="s">
        <v>8501</v>
      </c>
      <c r="AN1863" s="147" t="s">
        <v>8502</v>
      </c>
      <c r="AO1863" s="1" t="s">
        <v>8503</v>
      </c>
      <c r="AP1863" s="149"/>
    </row>
    <row r="1864" spans="1:42" ht="38.25">
      <c r="A1864" s="2">
        <v>1858</v>
      </c>
      <c r="B1864" s="145">
        <v>6456</v>
      </c>
      <c r="C1864" s="146" t="s">
        <v>8504</v>
      </c>
      <c r="D1864" s="147" t="s">
        <v>762</v>
      </c>
      <c r="E1864" s="148" t="s">
        <v>8494</v>
      </c>
      <c r="F1864" s="147" t="s">
        <v>3311</v>
      </c>
      <c r="G1864" s="148" t="s">
        <v>1686</v>
      </c>
      <c r="H1864" s="147" t="s">
        <v>143</v>
      </c>
      <c r="I1864" s="147" t="s">
        <v>3902</v>
      </c>
      <c r="J1864" s="147"/>
      <c r="K1864" s="147">
        <v>34006</v>
      </c>
      <c r="L1864" s="147">
        <v>7938</v>
      </c>
      <c r="M1864" s="147">
        <v>4194.3999999999996</v>
      </c>
      <c r="N1864" s="147">
        <v>37749.599999999999</v>
      </c>
      <c r="O1864" s="147">
        <v>2772</v>
      </c>
      <c r="P1864" s="147">
        <v>2000</v>
      </c>
      <c r="Q1864" s="147">
        <v>1000</v>
      </c>
      <c r="R1864" s="147">
        <v>233</v>
      </c>
      <c r="S1864" s="147"/>
      <c r="T1864" s="147"/>
      <c r="U1864" s="147"/>
      <c r="V1864" s="147"/>
      <c r="W1864" s="147"/>
      <c r="X1864" s="147"/>
      <c r="Y1864" s="147"/>
      <c r="Z1864" s="147">
        <f t="shared" si="29"/>
        <v>6005</v>
      </c>
      <c r="AA1864" s="147">
        <v>52143.4</v>
      </c>
      <c r="AB1864" s="147"/>
      <c r="AC1864" s="147">
        <v>17217.88</v>
      </c>
      <c r="AD1864" s="147">
        <v>0</v>
      </c>
      <c r="AE1864" s="147">
        <v>8388.7999999999993</v>
      </c>
      <c r="AF1864" s="147">
        <v>10000</v>
      </c>
      <c r="AG1864" s="147">
        <v>448.67</v>
      </c>
      <c r="AH1864" s="147">
        <v>950.09</v>
      </c>
      <c r="AI1864" s="147">
        <v>19787.560000000001</v>
      </c>
      <c r="AJ1864" s="147">
        <v>32355.84</v>
      </c>
      <c r="AK1864" s="147"/>
      <c r="AL1864" s="147">
        <v>32355.84</v>
      </c>
      <c r="AM1864" s="147" t="s">
        <v>8505</v>
      </c>
      <c r="AN1864" s="147" t="s">
        <v>8506</v>
      </c>
      <c r="AO1864" s="1" t="s">
        <v>8507</v>
      </c>
      <c r="AP1864" s="149"/>
    </row>
    <row r="1865" spans="1:42" ht="38.25">
      <c r="A1865" s="2">
        <v>1859</v>
      </c>
      <c r="B1865" s="145">
        <v>7071</v>
      </c>
      <c r="C1865" s="146" t="s">
        <v>1181</v>
      </c>
      <c r="D1865" s="147" t="s">
        <v>762</v>
      </c>
      <c r="E1865" s="148" t="s">
        <v>8494</v>
      </c>
      <c r="F1865" s="147" t="s">
        <v>3311</v>
      </c>
      <c r="G1865" s="148" t="s">
        <v>3083</v>
      </c>
      <c r="H1865" s="147" t="s">
        <v>144</v>
      </c>
      <c r="I1865" s="147"/>
      <c r="J1865" s="147"/>
      <c r="K1865" s="147">
        <v>35420</v>
      </c>
      <c r="L1865" s="147">
        <v>2362</v>
      </c>
      <c r="M1865" s="147">
        <v>3778.2</v>
      </c>
      <c r="N1865" s="147">
        <v>34003.800000000003</v>
      </c>
      <c r="O1865" s="147">
        <v>3344</v>
      </c>
      <c r="P1865" s="147">
        <v>2000</v>
      </c>
      <c r="Q1865" s="147">
        <v>1000</v>
      </c>
      <c r="R1865" s="147"/>
      <c r="S1865" s="147">
        <v>2590</v>
      </c>
      <c r="T1865" s="147"/>
      <c r="U1865" s="147"/>
      <c r="V1865" s="147"/>
      <c r="W1865" s="147"/>
      <c r="X1865" s="147"/>
      <c r="Y1865" s="147"/>
      <c r="Z1865" s="147">
        <f t="shared" si="29"/>
        <v>8934</v>
      </c>
      <c r="AA1865" s="147">
        <v>50494.2</v>
      </c>
      <c r="AB1865" s="147"/>
      <c r="AC1865" s="147"/>
      <c r="AD1865" s="147"/>
      <c r="AE1865" s="147">
        <v>7556.4</v>
      </c>
      <c r="AF1865" s="147">
        <v>5000</v>
      </c>
      <c r="AG1865" s="147">
        <v>371.04</v>
      </c>
      <c r="AH1865" s="147">
        <v>0</v>
      </c>
      <c r="AI1865" s="147">
        <v>12927.44</v>
      </c>
      <c r="AJ1865" s="147">
        <v>37566.76</v>
      </c>
      <c r="AK1865" s="147"/>
      <c r="AL1865" s="147">
        <v>37566.76</v>
      </c>
      <c r="AM1865" s="147" t="s">
        <v>8508</v>
      </c>
      <c r="AN1865" s="147"/>
      <c r="AO1865" s="1" t="s">
        <v>8509</v>
      </c>
      <c r="AP1865" s="149"/>
    </row>
    <row r="1866" spans="1:42" ht="38.25">
      <c r="A1866" s="2">
        <v>1860</v>
      </c>
      <c r="B1866" s="145">
        <v>7336</v>
      </c>
      <c r="C1866" s="146" t="s">
        <v>8510</v>
      </c>
      <c r="D1866" s="147" t="s">
        <v>762</v>
      </c>
      <c r="E1866" s="148" t="s">
        <v>8494</v>
      </c>
      <c r="F1866" s="147" t="s">
        <v>3311</v>
      </c>
      <c r="G1866" s="148" t="s">
        <v>3742</v>
      </c>
      <c r="H1866" s="147" t="s">
        <v>143</v>
      </c>
      <c r="I1866" s="147"/>
      <c r="J1866" s="147"/>
      <c r="K1866" s="147">
        <v>32902</v>
      </c>
      <c r="L1866" s="147">
        <v>1097</v>
      </c>
      <c r="M1866" s="147">
        <v>3399.9</v>
      </c>
      <c r="N1866" s="147">
        <v>30599.1</v>
      </c>
      <c r="O1866" s="147">
        <v>2772</v>
      </c>
      <c r="P1866" s="147">
        <v>2000</v>
      </c>
      <c r="Q1866" s="147">
        <v>1000</v>
      </c>
      <c r="R1866" s="147"/>
      <c r="S1866" s="147">
        <v>2177</v>
      </c>
      <c r="T1866" s="147"/>
      <c r="U1866" s="147"/>
      <c r="V1866" s="147"/>
      <c r="W1866" s="147"/>
      <c r="X1866" s="147"/>
      <c r="Y1866" s="147"/>
      <c r="Z1866" s="147">
        <f t="shared" si="29"/>
        <v>7949</v>
      </c>
      <c r="AA1866" s="147">
        <v>45347.9</v>
      </c>
      <c r="AB1866" s="147"/>
      <c r="AC1866" s="147"/>
      <c r="AD1866" s="147"/>
      <c r="AE1866" s="147">
        <v>6799.8</v>
      </c>
      <c r="AF1866" s="147">
        <v>10000</v>
      </c>
      <c r="AG1866" s="147">
        <v>0</v>
      </c>
      <c r="AH1866" s="147">
        <v>0</v>
      </c>
      <c r="AI1866" s="147">
        <v>16799.8</v>
      </c>
      <c r="AJ1866" s="147">
        <v>28548.1</v>
      </c>
      <c r="AK1866" s="147"/>
      <c r="AL1866" s="147">
        <v>28548.1</v>
      </c>
      <c r="AM1866" s="147" t="s">
        <v>8511</v>
      </c>
      <c r="AN1866" s="147"/>
      <c r="AO1866" s="1" t="s">
        <v>8512</v>
      </c>
      <c r="AP1866" s="149"/>
    </row>
    <row r="1867" spans="1:42" ht="38.25">
      <c r="A1867" s="2">
        <v>1861</v>
      </c>
      <c r="B1867" s="145">
        <v>5391</v>
      </c>
      <c r="C1867" s="146" t="s">
        <v>1429</v>
      </c>
      <c r="D1867" s="147" t="s">
        <v>639</v>
      </c>
      <c r="E1867" s="148" t="s">
        <v>8513</v>
      </c>
      <c r="F1867" s="147" t="s">
        <v>3311</v>
      </c>
      <c r="G1867" s="148" t="s">
        <v>1723</v>
      </c>
      <c r="H1867" s="147" t="s">
        <v>691</v>
      </c>
      <c r="I1867" s="147"/>
      <c r="J1867" s="147"/>
      <c r="K1867" s="147">
        <v>48737</v>
      </c>
      <c r="L1867" s="147">
        <v>13000</v>
      </c>
      <c r="M1867" s="147">
        <v>6173.7</v>
      </c>
      <c r="N1867" s="147">
        <v>55563.3</v>
      </c>
      <c r="O1867" s="147">
        <v>4420</v>
      </c>
      <c r="P1867" s="147">
        <v>2000</v>
      </c>
      <c r="Q1867" s="147">
        <v>1000</v>
      </c>
      <c r="R1867" s="147">
        <v>0</v>
      </c>
      <c r="S1867" s="147">
        <v>5930</v>
      </c>
      <c r="T1867" s="147">
        <v>2250</v>
      </c>
      <c r="U1867" s="147"/>
      <c r="V1867" s="147"/>
      <c r="W1867" s="147">
        <v>5000</v>
      </c>
      <c r="X1867" s="147"/>
      <c r="Y1867" s="147"/>
      <c r="Z1867" s="147">
        <f t="shared" si="29"/>
        <v>20600</v>
      </c>
      <c r="AA1867" s="147">
        <v>88510.7</v>
      </c>
      <c r="AB1867" s="147"/>
      <c r="AC1867" s="147">
        <v>31698.25</v>
      </c>
      <c r="AD1867" s="147">
        <v>0</v>
      </c>
      <c r="AE1867" s="147">
        <v>12347.4</v>
      </c>
      <c r="AF1867" s="147">
        <v>12000</v>
      </c>
      <c r="AG1867" s="147">
        <v>494.77</v>
      </c>
      <c r="AH1867" s="147">
        <v>17264.5</v>
      </c>
      <c r="AI1867" s="147">
        <v>42106.67</v>
      </c>
      <c r="AJ1867" s="147">
        <v>46404.03</v>
      </c>
      <c r="AK1867" s="147"/>
      <c r="AL1867" s="147">
        <v>46404.03</v>
      </c>
      <c r="AM1867" s="147" t="s">
        <v>8514</v>
      </c>
      <c r="AN1867" s="147" t="s">
        <v>8515</v>
      </c>
      <c r="AO1867" s="1" t="s">
        <v>8516</v>
      </c>
      <c r="AP1867" s="149"/>
    </row>
    <row r="1868" spans="1:42" ht="38.25">
      <c r="A1868" s="2">
        <v>1862</v>
      </c>
      <c r="B1868" s="145">
        <v>6268</v>
      </c>
      <c r="C1868" s="146" t="s">
        <v>8517</v>
      </c>
      <c r="D1868" s="147" t="s">
        <v>639</v>
      </c>
      <c r="E1868" s="148" t="s">
        <v>8513</v>
      </c>
      <c r="F1868" s="147" t="s">
        <v>3311</v>
      </c>
      <c r="G1868" s="148" t="s">
        <v>1686</v>
      </c>
      <c r="H1868" s="147" t="s">
        <v>2892</v>
      </c>
      <c r="I1868" s="147"/>
      <c r="J1868" s="147"/>
      <c r="K1868" s="147">
        <v>26082</v>
      </c>
      <c r="L1868" s="147">
        <v>6083</v>
      </c>
      <c r="M1868" s="147">
        <v>3216.5</v>
      </c>
      <c r="N1868" s="147">
        <v>28948.5</v>
      </c>
      <c r="O1868" s="147">
        <v>2200</v>
      </c>
      <c r="P1868" s="147">
        <v>2000</v>
      </c>
      <c r="Q1868" s="147">
        <v>1000</v>
      </c>
      <c r="R1868" s="147"/>
      <c r="S1868" s="147">
        <v>2016</v>
      </c>
      <c r="T1868" s="147"/>
      <c r="U1868" s="147"/>
      <c r="V1868" s="147"/>
      <c r="W1868" s="147"/>
      <c r="X1868" s="147"/>
      <c r="Y1868" s="147"/>
      <c r="Z1868" s="147">
        <f t="shared" si="29"/>
        <v>7216</v>
      </c>
      <c r="AA1868" s="147">
        <v>42597.5</v>
      </c>
      <c r="AB1868" s="147"/>
      <c r="AC1868" s="147">
        <v>20426.62</v>
      </c>
      <c r="AD1868" s="147">
        <v>0</v>
      </c>
      <c r="AE1868" s="147">
        <v>6433</v>
      </c>
      <c r="AF1868" s="147">
        <v>0</v>
      </c>
      <c r="AG1868" s="147">
        <v>449.7</v>
      </c>
      <c r="AH1868" s="147">
        <v>2694.81</v>
      </c>
      <c r="AI1868" s="147">
        <v>9577.51</v>
      </c>
      <c r="AJ1868" s="147">
        <v>33019.99</v>
      </c>
      <c r="AK1868" s="147"/>
      <c r="AL1868" s="147">
        <v>33019.99</v>
      </c>
      <c r="AM1868" s="147" t="s">
        <v>8518</v>
      </c>
      <c r="AN1868" s="147" t="s">
        <v>8519</v>
      </c>
      <c r="AO1868" s="1">
        <v>0</v>
      </c>
      <c r="AP1868" s="149"/>
    </row>
    <row r="1869" spans="1:42" ht="38.25">
      <c r="A1869" s="2">
        <v>1863</v>
      </c>
      <c r="B1869" s="145">
        <v>6971</v>
      </c>
      <c r="C1869" s="146" t="s">
        <v>8520</v>
      </c>
      <c r="D1869" s="147" t="s">
        <v>639</v>
      </c>
      <c r="E1869" s="148" t="s">
        <v>8513</v>
      </c>
      <c r="F1869" s="147" t="s">
        <v>3311</v>
      </c>
      <c r="G1869" s="148" t="s">
        <v>2989</v>
      </c>
      <c r="H1869" s="147" t="s">
        <v>615</v>
      </c>
      <c r="I1869" s="147"/>
      <c r="J1869" s="147"/>
      <c r="K1869" s="147">
        <v>43689</v>
      </c>
      <c r="L1869" s="147">
        <v>0</v>
      </c>
      <c r="M1869" s="147">
        <v>4368.8999999999996</v>
      </c>
      <c r="N1869" s="147">
        <v>39320.1</v>
      </c>
      <c r="O1869" s="147">
        <v>3850</v>
      </c>
      <c r="P1869" s="147">
        <v>2000</v>
      </c>
      <c r="Q1869" s="147">
        <v>1000</v>
      </c>
      <c r="R1869" s="147"/>
      <c r="S1869" s="147">
        <v>4925</v>
      </c>
      <c r="T1869" s="147"/>
      <c r="U1869" s="147"/>
      <c r="V1869" s="147"/>
      <c r="W1869" s="147"/>
      <c r="X1869" s="147"/>
      <c r="Y1869" s="147"/>
      <c r="Z1869" s="147">
        <f t="shared" si="29"/>
        <v>11775</v>
      </c>
      <c r="AA1869" s="147">
        <v>59832.9</v>
      </c>
      <c r="AB1869" s="147"/>
      <c r="AC1869" s="147">
        <v>11747.86</v>
      </c>
      <c r="AD1869" s="147">
        <v>0</v>
      </c>
      <c r="AE1869" s="147">
        <v>8737.7999999999993</v>
      </c>
      <c r="AF1869" s="147">
        <v>10000</v>
      </c>
      <c r="AG1869" s="147">
        <v>582.65</v>
      </c>
      <c r="AH1869" s="147">
        <v>620.28</v>
      </c>
      <c r="AI1869" s="147">
        <v>19940.73</v>
      </c>
      <c r="AJ1869" s="147">
        <v>39892.17</v>
      </c>
      <c r="AK1869" s="147"/>
      <c r="AL1869" s="147">
        <v>39892.17</v>
      </c>
      <c r="AM1869" s="147" t="s">
        <v>8521</v>
      </c>
      <c r="AN1869" s="147" t="s">
        <v>8522</v>
      </c>
      <c r="AO1869" s="1" t="s">
        <v>8523</v>
      </c>
      <c r="AP1869" s="149"/>
    </row>
    <row r="1870" spans="1:42" ht="38.25">
      <c r="A1870" s="2">
        <v>1864</v>
      </c>
      <c r="B1870" s="145">
        <v>7115</v>
      </c>
      <c r="C1870" s="146" t="s">
        <v>638</v>
      </c>
      <c r="D1870" s="147" t="s">
        <v>639</v>
      </c>
      <c r="E1870" s="148" t="s">
        <v>8513</v>
      </c>
      <c r="F1870" s="147" t="s">
        <v>3311</v>
      </c>
      <c r="G1870" s="148" t="s">
        <v>3083</v>
      </c>
      <c r="H1870" s="147" t="s">
        <v>144</v>
      </c>
      <c r="I1870" s="147"/>
      <c r="J1870" s="147"/>
      <c r="K1870" s="147">
        <v>35420</v>
      </c>
      <c r="L1870" s="147">
        <v>2362</v>
      </c>
      <c r="M1870" s="147">
        <v>3778.2</v>
      </c>
      <c r="N1870" s="147">
        <v>34003.800000000003</v>
      </c>
      <c r="O1870" s="147">
        <v>3344</v>
      </c>
      <c r="P1870" s="147">
        <v>2000</v>
      </c>
      <c r="Q1870" s="147">
        <v>1000</v>
      </c>
      <c r="R1870" s="147"/>
      <c r="S1870" s="147">
        <v>3454</v>
      </c>
      <c r="T1870" s="147"/>
      <c r="U1870" s="147"/>
      <c r="V1870" s="147"/>
      <c r="W1870" s="147"/>
      <c r="X1870" s="147"/>
      <c r="Y1870" s="147"/>
      <c r="Z1870" s="147">
        <f t="shared" si="29"/>
        <v>9798</v>
      </c>
      <c r="AA1870" s="147">
        <v>51358.2</v>
      </c>
      <c r="AB1870" s="147"/>
      <c r="AC1870" s="147">
        <v>4713.3999999999996</v>
      </c>
      <c r="AD1870" s="147"/>
      <c r="AE1870" s="147">
        <v>7556.4</v>
      </c>
      <c r="AF1870" s="147">
        <v>7000</v>
      </c>
      <c r="AG1870" s="147">
        <v>350.52</v>
      </c>
      <c r="AH1870" s="147">
        <v>228.75</v>
      </c>
      <c r="AI1870" s="147">
        <v>15135.67</v>
      </c>
      <c r="AJ1870" s="147">
        <v>36222.53</v>
      </c>
      <c r="AK1870" s="147"/>
      <c r="AL1870" s="147">
        <v>36222.53</v>
      </c>
      <c r="AM1870" s="147" t="s">
        <v>8524</v>
      </c>
      <c r="AN1870" s="147" t="s">
        <v>8525</v>
      </c>
      <c r="AO1870" s="1" t="s">
        <v>8526</v>
      </c>
      <c r="AP1870" s="149"/>
    </row>
    <row r="1871" spans="1:42" ht="38.25">
      <c r="A1871" s="2">
        <v>1865</v>
      </c>
      <c r="B1871" s="145">
        <v>7283</v>
      </c>
      <c r="C1871" s="146" t="s">
        <v>8527</v>
      </c>
      <c r="D1871" s="147" t="s">
        <v>639</v>
      </c>
      <c r="E1871" s="148" t="s">
        <v>8513</v>
      </c>
      <c r="F1871" s="147" t="s">
        <v>3311</v>
      </c>
      <c r="G1871" s="148" t="s">
        <v>3742</v>
      </c>
      <c r="H1871" s="147" t="s">
        <v>143</v>
      </c>
      <c r="I1871" s="147"/>
      <c r="J1871" s="147"/>
      <c r="K1871" s="147">
        <v>32902</v>
      </c>
      <c r="L1871" s="147">
        <v>1097</v>
      </c>
      <c r="M1871" s="147">
        <v>3399.9</v>
      </c>
      <c r="N1871" s="147">
        <v>30599.1</v>
      </c>
      <c r="O1871" s="147">
        <v>2772</v>
      </c>
      <c r="P1871" s="147">
        <v>2000</v>
      </c>
      <c r="Q1871" s="147">
        <v>1000</v>
      </c>
      <c r="R1871" s="147">
        <v>0</v>
      </c>
      <c r="S1871" s="147">
        <v>2902</v>
      </c>
      <c r="T1871" s="147"/>
      <c r="U1871" s="147"/>
      <c r="V1871" s="147"/>
      <c r="W1871" s="147"/>
      <c r="X1871" s="147"/>
      <c r="Y1871" s="147"/>
      <c r="Z1871" s="147">
        <f t="shared" si="29"/>
        <v>8674</v>
      </c>
      <c r="AA1871" s="147">
        <v>46072.9</v>
      </c>
      <c r="AB1871" s="147"/>
      <c r="AC1871" s="147"/>
      <c r="AD1871" s="147"/>
      <c r="AE1871" s="147">
        <v>6799.8</v>
      </c>
      <c r="AF1871" s="147">
        <v>5000</v>
      </c>
      <c r="AG1871" s="147">
        <v>366.47</v>
      </c>
      <c r="AH1871" s="147">
        <v>1.1599999999999999</v>
      </c>
      <c r="AI1871" s="147">
        <v>12167.43</v>
      </c>
      <c r="AJ1871" s="147">
        <v>33905.47</v>
      </c>
      <c r="AK1871" s="147"/>
      <c r="AL1871" s="147">
        <v>33905.47</v>
      </c>
      <c r="AM1871" s="147" t="s">
        <v>8528</v>
      </c>
      <c r="AN1871" s="147"/>
      <c r="AO1871" s="1" t="s">
        <v>8529</v>
      </c>
      <c r="AP1871" s="149"/>
    </row>
    <row r="1872" spans="1:42" ht="38.25">
      <c r="A1872" s="2">
        <v>1866</v>
      </c>
      <c r="B1872" s="145">
        <v>7564</v>
      </c>
      <c r="C1872" s="146" t="s">
        <v>8530</v>
      </c>
      <c r="D1872" s="147" t="s">
        <v>639</v>
      </c>
      <c r="E1872" s="148" t="s">
        <v>8513</v>
      </c>
      <c r="F1872" s="147" t="s">
        <v>3311</v>
      </c>
      <c r="G1872" s="148" t="s">
        <v>2989</v>
      </c>
      <c r="H1872" s="147" t="s">
        <v>143</v>
      </c>
      <c r="I1872" s="147"/>
      <c r="J1872" s="147"/>
      <c r="K1872" s="147">
        <v>32902</v>
      </c>
      <c r="L1872" s="147"/>
      <c r="M1872" s="147">
        <v>3290.2</v>
      </c>
      <c r="N1872" s="147">
        <v>29611.8</v>
      </c>
      <c r="O1872" s="147">
        <v>2772</v>
      </c>
      <c r="P1872" s="147">
        <v>2000</v>
      </c>
      <c r="Q1872" s="147">
        <v>1000</v>
      </c>
      <c r="R1872" s="147">
        <v>272</v>
      </c>
      <c r="S1872" s="147">
        <v>0</v>
      </c>
      <c r="T1872" s="147"/>
      <c r="U1872" s="147"/>
      <c r="V1872" s="147"/>
      <c r="W1872" s="147"/>
      <c r="X1872" s="147"/>
      <c r="Y1872" s="147"/>
      <c r="Z1872" s="147">
        <f t="shared" si="29"/>
        <v>6044</v>
      </c>
      <c r="AA1872" s="147">
        <v>42236.2</v>
      </c>
      <c r="AB1872" s="147"/>
      <c r="AC1872" s="147"/>
      <c r="AD1872" s="147"/>
      <c r="AE1872" s="147">
        <v>6580.4</v>
      </c>
      <c r="AF1872" s="147">
        <v>0</v>
      </c>
      <c r="AG1872" s="147">
        <v>330.97</v>
      </c>
      <c r="AH1872" s="147">
        <v>0</v>
      </c>
      <c r="AI1872" s="147">
        <v>6911.37</v>
      </c>
      <c r="AJ1872" s="147">
        <v>35324.83</v>
      </c>
      <c r="AK1872" s="147"/>
      <c r="AL1872" s="147">
        <v>35324.83</v>
      </c>
      <c r="AM1872" s="147" t="s">
        <v>8531</v>
      </c>
      <c r="AN1872" s="147"/>
      <c r="AO1872" s="1">
        <v>0</v>
      </c>
      <c r="AP1872" s="149"/>
    </row>
    <row r="1873" spans="1:42" ht="38.25">
      <c r="A1873" s="2">
        <v>1867</v>
      </c>
      <c r="B1873" s="145">
        <v>6036</v>
      </c>
      <c r="C1873" s="146" t="s">
        <v>1177</v>
      </c>
      <c r="D1873" s="147" t="s">
        <v>1161</v>
      </c>
      <c r="E1873" s="148" t="s">
        <v>8532</v>
      </c>
      <c r="F1873" s="147" t="s">
        <v>3311</v>
      </c>
      <c r="G1873" s="148" t="s">
        <v>1716</v>
      </c>
      <c r="H1873" s="147" t="s">
        <v>144</v>
      </c>
      <c r="I1873" s="147"/>
      <c r="J1873" s="147"/>
      <c r="K1873" s="147">
        <v>35420</v>
      </c>
      <c r="L1873" s="147">
        <v>12991</v>
      </c>
      <c r="M1873" s="147">
        <v>4841.1000000000004</v>
      </c>
      <c r="N1873" s="147">
        <v>43569.9</v>
      </c>
      <c r="O1873" s="147">
        <v>3344</v>
      </c>
      <c r="P1873" s="147">
        <v>2000</v>
      </c>
      <c r="Q1873" s="147">
        <v>1000</v>
      </c>
      <c r="R1873" s="147">
        <v>278</v>
      </c>
      <c r="S1873" s="147">
        <v>0</v>
      </c>
      <c r="T1873" s="147">
        <v>0</v>
      </c>
      <c r="U1873" s="147"/>
      <c r="V1873" s="147"/>
      <c r="W1873" s="147">
        <v>0</v>
      </c>
      <c r="X1873" s="147"/>
      <c r="Y1873" s="147"/>
      <c r="Z1873" s="147">
        <f t="shared" si="29"/>
        <v>6622</v>
      </c>
      <c r="AA1873" s="147">
        <v>59874.1</v>
      </c>
      <c r="AB1873" s="147"/>
      <c r="AC1873" s="147">
        <v>18169.89</v>
      </c>
      <c r="AD1873" s="147">
        <v>0</v>
      </c>
      <c r="AE1873" s="147">
        <v>9682.2000000000007</v>
      </c>
      <c r="AF1873" s="147">
        <v>10000</v>
      </c>
      <c r="AG1873" s="147">
        <v>537.80999999999995</v>
      </c>
      <c r="AH1873" s="147">
        <v>3639.17</v>
      </c>
      <c r="AI1873" s="147">
        <v>23859.18</v>
      </c>
      <c r="AJ1873" s="147">
        <v>36014.92</v>
      </c>
      <c r="AK1873" s="147"/>
      <c r="AL1873" s="147">
        <v>36014.92</v>
      </c>
      <c r="AM1873" s="147" t="s">
        <v>8533</v>
      </c>
      <c r="AN1873" s="147" t="s">
        <v>8534</v>
      </c>
      <c r="AO1873" s="1" t="s">
        <v>8535</v>
      </c>
      <c r="AP1873" s="149"/>
    </row>
    <row r="1874" spans="1:42" ht="38.25">
      <c r="A1874" s="2">
        <v>1868</v>
      </c>
      <c r="B1874" s="145">
        <v>6351</v>
      </c>
      <c r="C1874" s="146" t="s">
        <v>8536</v>
      </c>
      <c r="D1874" s="147" t="s">
        <v>1161</v>
      </c>
      <c r="E1874" s="148" t="s">
        <v>8532</v>
      </c>
      <c r="F1874" s="147" t="s">
        <v>3311</v>
      </c>
      <c r="G1874" s="148" t="s">
        <v>1693</v>
      </c>
      <c r="H1874" s="147" t="s">
        <v>691</v>
      </c>
      <c r="I1874" s="147"/>
      <c r="J1874" s="147"/>
      <c r="K1874" s="147">
        <v>48737</v>
      </c>
      <c r="L1874" s="147">
        <v>9750</v>
      </c>
      <c r="M1874" s="147">
        <v>5848.7</v>
      </c>
      <c r="N1874" s="147">
        <v>52638.3</v>
      </c>
      <c r="O1874" s="147">
        <v>4420</v>
      </c>
      <c r="P1874" s="147">
        <v>2000</v>
      </c>
      <c r="Q1874" s="147">
        <v>1000</v>
      </c>
      <c r="R1874" s="147">
        <v>0</v>
      </c>
      <c r="S1874" s="147">
        <v>4450</v>
      </c>
      <c r="T1874" s="147">
        <v>2250</v>
      </c>
      <c r="U1874" s="147"/>
      <c r="V1874" s="147"/>
      <c r="W1874" s="147">
        <v>5000</v>
      </c>
      <c r="X1874" s="147"/>
      <c r="Y1874" s="147"/>
      <c r="Z1874" s="147">
        <f t="shared" si="29"/>
        <v>19120</v>
      </c>
      <c r="AA1874" s="147">
        <v>83455.7</v>
      </c>
      <c r="AB1874" s="147"/>
      <c r="AC1874" s="147">
        <v>36823.9</v>
      </c>
      <c r="AD1874" s="147">
        <v>0</v>
      </c>
      <c r="AE1874" s="147">
        <v>11697.4</v>
      </c>
      <c r="AF1874" s="147">
        <v>10000</v>
      </c>
      <c r="AG1874" s="147">
        <v>502.06</v>
      </c>
      <c r="AH1874" s="147">
        <v>12611.02</v>
      </c>
      <c r="AI1874" s="147">
        <v>34810.480000000003</v>
      </c>
      <c r="AJ1874" s="147">
        <v>48645.22</v>
      </c>
      <c r="AK1874" s="147"/>
      <c r="AL1874" s="147">
        <v>48645.22</v>
      </c>
      <c r="AM1874" s="147" t="s">
        <v>8537</v>
      </c>
      <c r="AN1874" s="147" t="s">
        <v>8538</v>
      </c>
      <c r="AO1874" s="1" t="s">
        <v>8539</v>
      </c>
      <c r="AP1874" s="149"/>
    </row>
    <row r="1875" spans="1:42" ht="38.25">
      <c r="A1875" s="2">
        <v>1869</v>
      </c>
      <c r="B1875" s="145">
        <v>7068</v>
      </c>
      <c r="C1875" s="146" t="s">
        <v>8540</v>
      </c>
      <c r="D1875" s="147" t="s">
        <v>1161</v>
      </c>
      <c r="E1875" s="148" t="s">
        <v>8532</v>
      </c>
      <c r="F1875" s="147" t="s">
        <v>3311</v>
      </c>
      <c r="G1875" s="148" t="s">
        <v>3083</v>
      </c>
      <c r="H1875" s="147" t="s">
        <v>144</v>
      </c>
      <c r="I1875" s="147"/>
      <c r="J1875" s="147"/>
      <c r="K1875" s="147">
        <v>35420</v>
      </c>
      <c r="L1875" s="147">
        <v>2362</v>
      </c>
      <c r="M1875" s="147">
        <v>3778.2</v>
      </c>
      <c r="N1875" s="147">
        <v>34003.800000000003</v>
      </c>
      <c r="O1875" s="147">
        <v>3344</v>
      </c>
      <c r="P1875" s="147">
        <v>2000</v>
      </c>
      <c r="Q1875" s="147">
        <v>1000</v>
      </c>
      <c r="R1875" s="147"/>
      <c r="S1875" s="147">
        <v>2590</v>
      </c>
      <c r="T1875" s="147"/>
      <c r="U1875" s="147"/>
      <c r="V1875" s="147"/>
      <c r="W1875" s="147"/>
      <c r="X1875" s="147"/>
      <c r="Y1875" s="147"/>
      <c r="Z1875" s="147">
        <f t="shared" si="29"/>
        <v>8934</v>
      </c>
      <c r="AA1875" s="147">
        <v>50494.2</v>
      </c>
      <c r="AB1875" s="147"/>
      <c r="AC1875" s="147">
        <v>2568.38</v>
      </c>
      <c r="AD1875" s="147"/>
      <c r="AE1875" s="147">
        <v>7556.4</v>
      </c>
      <c r="AF1875" s="147">
        <v>10000</v>
      </c>
      <c r="AG1875" s="147">
        <v>366.73</v>
      </c>
      <c r="AH1875" s="147">
        <v>147.33000000000001</v>
      </c>
      <c r="AI1875" s="147">
        <v>18070.46</v>
      </c>
      <c r="AJ1875" s="147">
        <v>32423.74</v>
      </c>
      <c r="AK1875" s="147"/>
      <c r="AL1875" s="147">
        <v>32423.74</v>
      </c>
      <c r="AM1875" s="147" t="s">
        <v>8541</v>
      </c>
      <c r="AN1875" s="147" t="s">
        <v>8542</v>
      </c>
      <c r="AO1875" s="1" t="s">
        <v>8543</v>
      </c>
      <c r="AP1875" s="149"/>
    </row>
    <row r="1876" spans="1:42" ht="38.25">
      <c r="A1876" s="2">
        <v>1870</v>
      </c>
      <c r="B1876" s="145">
        <v>7339</v>
      </c>
      <c r="C1876" s="146" t="s">
        <v>1160</v>
      </c>
      <c r="D1876" s="147" t="s">
        <v>1161</v>
      </c>
      <c r="E1876" s="148" t="s">
        <v>8532</v>
      </c>
      <c r="F1876" s="147" t="s">
        <v>3311</v>
      </c>
      <c r="G1876" s="148" t="s">
        <v>3742</v>
      </c>
      <c r="H1876" s="147" t="s">
        <v>143</v>
      </c>
      <c r="I1876" s="147"/>
      <c r="J1876" s="147"/>
      <c r="K1876" s="147">
        <v>32902</v>
      </c>
      <c r="L1876" s="147">
        <v>1097</v>
      </c>
      <c r="M1876" s="147">
        <v>3399.9</v>
      </c>
      <c r="N1876" s="147">
        <v>30599.1</v>
      </c>
      <c r="O1876" s="147">
        <v>2772</v>
      </c>
      <c r="P1876" s="147">
        <v>2000</v>
      </c>
      <c r="Q1876" s="147">
        <v>1000</v>
      </c>
      <c r="R1876" s="147"/>
      <c r="S1876" s="147">
        <v>2177</v>
      </c>
      <c r="T1876" s="147"/>
      <c r="U1876" s="147"/>
      <c r="V1876" s="147"/>
      <c r="W1876" s="147"/>
      <c r="X1876" s="147"/>
      <c r="Y1876" s="147"/>
      <c r="Z1876" s="147">
        <f t="shared" si="29"/>
        <v>7949</v>
      </c>
      <c r="AA1876" s="147">
        <v>45347.9</v>
      </c>
      <c r="AB1876" s="147"/>
      <c r="AC1876" s="147"/>
      <c r="AD1876" s="147"/>
      <c r="AE1876" s="147">
        <v>6799.8</v>
      </c>
      <c r="AF1876" s="147">
        <v>5000</v>
      </c>
      <c r="AG1876" s="147">
        <v>335.04</v>
      </c>
      <c r="AH1876" s="147">
        <v>0</v>
      </c>
      <c r="AI1876" s="147">
        <v>12134.84</v>
      </c>
      <c r="AJ1876" s="147">
        <v>33213.06</v>
      </c>
      <c r="AK1876" s="147"/>
      <c r="AL1876" s="147">
        <v>33213.06</v>
      </c>
      <c r="AM1876" s="147" t="s">
        <v>8544</v>
      </c>
      <c r="AN1876" s="147"/>
      <c r="AO1876" s="1" t="s">
        <v>8545</v>
      </c>
      <c r="AP1876" s="149"/>
    </row>
    <row r="1877" spans="1:42" ht="38.25">
      <c r="A1877" s="2">
        <v>1871</v>
      </c>
      <c r="B1877" s="145">
        <v>7465</v>
      </c>
      <c r="C1877" s="146" t="s">
        <v>8546</v>
      </c>
      <c r="D1877" s="147" t="s">
        <v>1161</v>
      </c>
      <c r="E1877" s="148" t="s">
        <v>8532</v>
      </c>
      <c r="F1877" s="147" t="s">
        <v>3311</v>
      </c>
      <c r="G1877" s="148" t="s">
        <v>2989</v>
      </c>
      <c r="H1877" s="147" t="s">
        <v>144</v>
      </c>
      <c r="I1877" s="147"/>
      <c r="J1877" s="147"/>
      <c r="K1877" s="147">
        <v>35420</v>
      </c>
      <c r="L1877" s="147"/>
      <c r="M1877" s="147">
        <v>3542</v>
      </c>
      <c r="N1877" s="147">
        <v>31878</v>
      </c>
      <c r="O1877" s="147">
        <v>3344</v>
      </c>
      <c r="P1877" s="147">
        <v>2000</v>
      </c>
      <c r="Q1877" s="147">
        <v>1000</v>
      </c>
      <c r="R1877" s="147"/>
      <c r="S1877" s="147">
        <v>2590</v>
      </c>
      <c r="T1877" s="147"/>
      <c r="U1877" s="147"/>
      <c r="V1877" s="147"/>
      <c r="W1877" s="147"/>
      <c r="X1877" s="147"/>
      <c r="Y1877" s="147"/>
      <c r="Z1877" s="147">
        <f t="shared" si="29"/>
        <v>8934</v>
      </c>
      <c r="AA1877" s="147">
        <v>47896</v>
      </c>
      <c r="AB1877" s="147"/>
      <c r="AC1877" s="147"/>
      <c r="AD1877" s="147"/>
      <c r="AE1877" s="147">
        <v>7084</v>
      </c>
      <c r="AF1877" s="147">
        <v>0</v>
      </c>
      <c r="AG1877" s="147">
        <v>446.68</v>
      </c>
      <c r="AH1877" s="147">
        <v>0</v>
      </c>
      <c r="AI1877" s="147">
        <v>7530.68</v>
      </c>
      <c r="AJ1877" s="147">
        <v>40365.32</v>
      </c>
      <c r="AK1877" s="147"/>
      <c r="AL1877" s="147">
        <v>40365.32</v>
      </c>
      <c r="AM1877" s="147" t="s">
        <v>8547</v>
      </c>
      <c r="AN1877" s="147"/>
      <c r="AO1877" s="1">
        <v>0</v>
      </c>
      <c r="AP1877" s="149"/>
    </row>
    <row r="1878" spans="1:42" ht="38.25">
      <c r="A1878" s="2">
        <v>1872</v>
      </c>
      <c r="B1878" s="145">
        <v>6184</v>
      </c>
      <c r="C1878" s="146" t="s">
        <v>8548</v>
      </c>
      <c r="D1878" s="147" t="s">
        <v>1151</v>
      </c>
      <c r="E1878" s="148" t="s">
        <v>8549</v>
      </c>
      <c r="F1878" s="147" t="s">
        <v>3311</v>
      </c>
      <c r="G1878" s="148" t="s">
        <v>1752</v>
      </c>
      <c r="H1878" s="147" t="s">
        <v>144</v>
      </c>
      <c r="I1878" s="147"/>
      <c r="J1878" s="147"/>
      <c r="K1878" s="147">
        <v>35420</v>
      </c>
      <c r="L1878" s="147">
        <v>11810</v>
      </c>
      <c r="M1878" s="147">
        <v>4723</v>
      </c>
      <c r="N1878" s="147">
        <v>42507</v>
      </c>
      <c r="O1878" s="147">
        <v>3344</v>
      </c>
      <c r="P1878" s="147">
        <v>2000</v>
      </c>
      <c r="Q1878" s="147">
        <v>1000</v>
      </c>
      <c r="R1878" s="147"/>
      <c r="S1878" s="147">
        <v>7557</v>
      </c>
      <c r="T1878" s="147"/>
      <c r="U1878" s="147"/>
      <c r="V1878" s="147"/>
      <c r="W1878" s="147"/>
      <c r="X1878" s="147"/>
      <c r="Y1878" s="147"/>
      <c r="Z1878" s="147">
        <f t="shared" si="29"/>
        <v>13901</v>
      </c>
      <c r="AA1878" s="147">
        <v>65854</v>
      </c>
      <c r="AB1878" s="147"/>
      <c r="AC1878" s="147">
        <v>30142.28</v>
      </c>
      <c r="AD1878" s="147">
        <v>0</v>
      </c>
      <c r="AE1878" s="147">
        <v>9446</v>
      </c>
      <c r="AF1878" s="147">
        <v>15000</v>
      </c>
      <c r="AG1878" s="147">
        <v>411.15</v>
      </c>
      <c r="AH1878" s="147">
        <v>6245.11</v>
      </c>
      <c r="AI1878" s="147">
        <v>31102.26</v>
      </c>
      <c r="AJ1878" s="147">
        <v>34751.74</v>
      </c>
      <c r="AK1878" s="147"/>
      <c r="AL1878" s="147">
        <v>34751.74</v>
      </c>
      <c r="AM1878" s="147" t="s">
        <v>8550</v>
      </c>
      <c r="AN1878" s="147" t="s">
        <v>8551</v>
      </c>
      <c r="AO1878" s="1" t="s">
        <v>8552</v>
      </c>
      <c r="AP1878" s="149"/>
    </row>
    <row r="1879" spans="1:42" ht="38.25">
      <c r="A1879" s="2">
        <v>1873</v>
      </c>
      <c r="B1879" s="145">
        <v>6927</v>
      </c>
      <c r="C1879" s="146" t="s">
        <v>8553</v>
      </c>
      <c r="D1879" s="147" t="s">
        <v>1151</v>
      </c>
      <c r="E1879" s="148" t="s">
        <v>8549</v>
      </c>
      <c r="F1879" s="147" t="s">
        <v>3311</v>
      </c>
      <c r="G1879" s="148" t="s">
        <v>3083</v>
      </c>
      <c r="H1879" s="147" t="s">
        <v>144</v>
      </c>
      <c r="I1879" s="147"/>
      <c r="J1879" s="147"/>
      <c r="K1879" s="147">
        <v>35420</v>
      </c>
      <c r="L1879" s="147">
        <v>2362</v>
      </c>
      <c r="M1879" s="147">
        <v>3778.2</v>
      </c>
      <c r="N1879" s="147">
        <v>34003.800000000003</v>
      </c>
      <c r="O1879" s="147">
        <v>3344</v>
      </c>
      <c r="P1879" s="147">
        <v>2000</v>
      </c>
      <c r="Q1879" s="147">
        <v>1000</v>
      </c>
      <c r="R1879" s="147"/>
      <c r="S1879" s="147">
        <v>6788.87</v>
      </c>
      <c r="T1879" s="147"/>
      <c r="U1879" s="147"/>
      <c r="V1879" s="147"/>
      <c r="W1879" s="147"/>
      <c r="X1879" s="147"/>
      <c r="Y1879" s="147"/>
      <c r="Z1879" s="147">
        <f t="shared" si="29"/>
        <v>13132.869999999999</v>
      </c>
      <c r="AA1879" s="147">
        <v>54693.07</v>
      </c>
      <c r="AB1879" s="147"/>
      <c r="AC1879" s="147">
        <v>13865.82</v>
      </c>
      <c r="AD1879" s="147">
        <v>0</v>
      </c>
      <c r="AE1879" s="147">
        <v>7556.4</v>
      </c>
      <c r="AF1879" s="147">
        <v>8000</v>
      </c>
      <c r="AG1879" s="147">
        <v>417.52</v>
      </c>
      <c r="AH1879" s="147">
        <v>2030.66</v>
      </c>
      <c r="AI1879" s="147">
        <v>18004.580000000002</v>
      </c>
      <c r="AJ1879" s="147">
        <v>36688.49</v>
      </c>
      <c r="AK1879" s="147"/>
      <c r="AL1879" s="147">
        <v>36688.49</v>
      </c>
      <c r="AM1879" s="147" t="s">
        <v>8554</v>
      </c>
      <c r="AN1879" s="147" t="s">
        <v>8555</v>
      </c>
      <c r="AO1879" s="1" t="s">
        <v>8556</v>
      </c>
      <c r="AP1879" s="149"/>
    </row>
    <row r="1880" spans="1:42" ht="38.25">
      <c r="A1880" s="2">
        <v>1874</v>
      </c>
      <c r="B1880" s="145">
        <v>7350</v>
      </c>
      <c r="C1880" s="146" t="s">
        <v>1150</v>
      </c>
      <c r="D1880" s="147" t="s">
        <v>1151</v>
      </c>
      <c r="E1880" s="148" t="s">
        <v>8549</v>
      </c>
      <c r="F1880" s="147" t="s">
        <v>3311</v>
      </c>
      <c r="G1880" s="148" t="s">
        <v>3742</v>
      </c>
      <c r="H1880" s="147" t="s">
        <v>143</v>
      </c>
      <c r="I1880" s="147"/>
      <c r="J1880" s="147"/>
      <c r="K1880" s="147">
        <v>32902</v>
      </c>
      <c r="L1880" s="147">
        <v>1097</v>
      </c>
      <c r="M1880" s="147">
        <v>3399.9</v>
      </c>
      <c r="N1880" s="147">
        <v>30599.1</v>
      </c>
      <c r="O1880" s="147">
        <v>2772</v>
      </c>
      <c r="P1880" s="147">
        <v>2000</v>
      </c>
      <c r="Q1880" s="147">
        <v>1000</v>
      </c>
      <c r="R1880" s="147"/>
      <c r="S1880" s="147">
        <v>6351</v>
      </c>
      <c r="T1880" s="147"/>
      <c r="U1880" s="147"/>
      <c r="V1880" s="147"/>
      <c r="W1880" s="147"/>
      <c r="X1880" s="147"/>
      <c r="Y1880" s="147"/>
      <c r="Z1880" s="147">
        <f t="shared" si="29"/>
        <v>12123</v>
      </c>
      <c r="AA1880" s="147">
        <v>49521.9</v>
      </c>
      <c r="AB1880" s="147"/>
      <c r="AC1880" s="147">
        <v>8308.2199999999993</v>
      </c>
      <c r="AD1880" s="147"/>
      <c r="AE1880" s="147">
        <v>6799.8</v>
      </c>
      <c r="AF1880" s="147">
        <v>0</v>
      </c>
      <c r="AG1880" s="147">
        <v>239.69</v>
      </c>
      <c r="AH1880" s="147">
        <v>0</v>
      </c>
      <c r="AI1880" s="147">
        <v>7039.49</v>
      </c>
      <c r="AJ1880" s="147">
        <v>42482.41</v>
      </c>
      <c r="AK1880" s="147"/>
      <c r="AL1880" s="147">
        <v>42482.41</v>
      </c>
      <c r="AM1880" s="147" t="s">
        <v>8557</v>
      </c>
      <c r="AN1880" s="147" t="s">
        <v>8558</v>
      </c>
      <c r="AO1880" s="1">
        <v>0</v>
      </c>
      <c r="AP1880" s="149"/>
    </row>
    <row r="1881" spans="1:42" ht="38.25">
      <c r="A1881" s="2">
        <v>1875</v>
      </c>
      <c r="B1881" s="145">
        <v>7386</v>
      </c>
      <c r="C1881" s="146" t="s">
        <v>8559</v>
      </c>
      <c r="D1881" s="147" t="s">
        <v>1151</v>
      </c>
      <c r="E1881" s="148" t="s">
        <v>8549</v>
      </c>
      <c r="F1881" s="147" t="s">
        <v>3311</v>
      </c>
      <c r="G1881" s="148" t="s">
        <v>2989</v>
      </c>
      <c r="H1881" s="147" t="s">
        <v>615</v>
      </c>
      <c r="I1881" s="147"/>
      <c r="J1881" s="147"/>
      <c r="K1881" s="147">
        <v>43689</v>
      </c>
      <c r="L1881" s="147"/>
      <c r="M1881" s="147">
        <v>4368.8999999999996</v>
      </c>
      <c r="N1881" s="147">
        <v>39320.1</v>
      </c>
      <c r="O1881" s="147">
        <v>3850</v>
      </c>
      <c r="P1881" s="147">
        <v>2000</v>
      </c>
      <c r="Q1881" s="147">
        <v>1000</v>
      </c>
      <c r="R1881" s="147">
        <v>0</v>
      </c>
      <c r="S1881" s="147">
        <v>10770</v>
      </c>
      <c r="T1881" s="147">
        <v>1950</v>
      </c>
      <c r="U1881" s="147"/>
      <c r="V1881" s="147"/>
      <c r="W1881" s="147">
        <v>3000</v>
      </c>
      <c r="X1881" s="147"/>
      <c r="Y1881" s="147"/>
      <c r="Z1881" s="147">
        <f t="shared" si="29"/>
        <v>22570</v>
      </c>
      <c r="AA1881" s="147">
        <v>70627.899999999994</v>
      </c>
      <c r="AB1881" s="147"/>
      <c r="AC1881" s="147"/>
      <c r="AD1881" s="147"/>
      <c r="AE1881" s="147">
        <v>8737.7999999999993</v>
      </c>
      <c r="AF1881" s="147">
        <v>0</v>
      </c>
      <c r="AG1881" s="147">
        <v>576.63</v>
      </c>
      <c r="AH1881" s="147">
        <v>0</v>
      </c>
      <c r="AI1881" s="147">
        <v>9314.43</v>
      </c>
      <c r="AJ1881" s="147">
        <v>61313.47</v>
      </c>
      <c r="AK1881" s="147"/>
      <c r="AL1881" s="147">
        <v>61313.47</v>
      </c>
      <c r="AM1881" s="147" t="s">
        <v>8560</v>
      </c>
      <c r="AN1881" s="147"/>
      <c r="AO1881" s="1">
        <v>0</v>
      </c>
      <c r="AP1881" s="149"/>
    </row>
    <row r="1882" spans="1:42" ht="38.25">
      <c r="A1882" s="2">
        <v>1876</v>
      </c>
      <c r="B1882" s="145">
        <v>4824</v>
      </c>
      <c r="C1882" s="146" t="s">
        <v>1212</v>
      </c>
      <c r="D1882" s="147" t="s">
        <v>1179</v>
      </c>
      <c r="E1882" s="148" t="s">
        <v>8561</v>
      </c>
      <c r="F1882" s="147" t="s">
        <v>3311</v>
      </c>
      <c r="G1882" s="148" t="s">
        <v>1716</v>
      </c>
      <c r="H1882" s="147" t="s">
        <v>142</v>
      </c>
      <c r="I1882" s="147"/>
      <c r="J1882" s="147"/>
      <c r="K1882" s="147">
        <v>46207</v>
      </c>
      <c r="L1882" s="147">
        <v>16940</v>
      </c>
      <c r="M1882" s="147">
        <v>6314.7</v>
      </c>
      <c r="N1882" s="147">
        <v>56832.3</v>
      </c>
      <c r="O1882" s="147">
        <v>4220</v>
      </c>
      <c r="P1882" s="147">
        <v>2000</v>
      </c>
      <c r="Q1882" s="147">
        <v>1000</v>
      </c>
      <c r="R1882" s="147">
        <v>436</v>
      </c>
      <c r="S1882" s="147"/>
      <c r="T1882" s="147"/>
      <c r="U1882" s="147"/>
      <c r="V1882" s="147"/>
      <c r="W1882" s="147"/>
      <c r="X1882" s="147"/>
      <c r="Y1882" s="147"/>
      <c r="Z1882" s="147">
        <f t="shared" si="29"/>
        <v>7656</v>
      </c>
      <c r="AA1882" s="147">
        <v>77117.7</v>
      </c>
      <c r="AB1882" s="147"/>
      <c r="AC1882" s="147">
        <v>48218.48</v>
      </c>
      <c r="AD1882" s="147">
        <v>0</v>
      </c>
      <c r="AE1882" s="147">
        <v>12629.4</v>
      </c>
      <c r="AF1882" s="147">
        <v>10000</v>
      </c>
      <c r="AG1882" s="147">
        <v>501.52</v>
      </c>
      <c r="AH1882" s="147">
        <v>18358.060000000001</v>
      </c>
      <c r="AI1882" s="147">
        <v>41488.980000000003</v>
      </c>
      <c r="AJ1882" s="147">
        <v>35628.720000000001</v>
      </c>
      <c r="AK1882" s="147"/>
      <c r="AL1882" s="147">
        <v>35628.720000000001</v>
      </c>
      <c r="AM1882" s="147" t="s">
        <v>8562</v>
      </c>
      <c r="AN1882" s="147" t="s">
        <v>8563</v>
      </c>
      <c r="AO1882" s="1" t="s">
        <v>8564</v>
      </c>
      <c r="AP1882" s="149"/>
    </row>
    <row r="1883" spans="1:42" ht="38.25">
      <c r="A1883" s="2">
        <v>1877</v>
      </c>
      <c r="B1883" s="145">
        <v>5394</v>
      </c>
      <c r="C1883" s="146" t="s">
        <v>1209</v>
      </c>
      <c r="D1883" s="147" t="s">
        <v>1179</v>
      </c>
      <c r="E1883" s="148" t="s">
        <v>8561</v>
      </c>
      <c r="F1883" s="147" t="s">
        <v>3311</v>
      </c>
      <c r="G1883" s="148" t="s">
        <v>1686</v>
      </c>
      <c r="H1883" s="147" t="s">
        <v>145</v>
      </c>
      <c r="I1883" s="147"/>
      <c r="J1883" s="147"/>
      <c r="K1883" s="147">
        <v>52774</v>
      </c>
      <c r="L1883" s="147">
        <v>12313</v>
      </c>
      <c r="M1883" s="147">
        <v>6508.7</v>
      </c>
      <c r="N1883" s="147">
        <v>58578.3</v>
      </c>
      <c r="O1883" s="147">
        <v>4620</v>
      </c>
      <c r="P1883" s="147">
        <v>2000</v>
      </c>
      <c r="Q1883" s="147">
        <v>1000</v>
      </c>
      <c r="R1883" s="147"/>
      <c r="S1883" s="147">
        <v>4826</v>
      </c>
      <c r="T1883" s="147">
        <v>2400</v>
      </c>
      <c r="U1883" s="147"/>
      <c r="V1883" s="147"/>
      <c r="W1883" s="147">
        <v>6000</v>
      </c>
      <c r="X1883" s="147"/>
      <c r="Y1883" s="147"/>
      <c r="Z1883" s="147">
        <f t="shared" si="29"/>
        <v>20846</v>
      </c>
      <c r="AA1883" s="147">
        <v>92441.7</v>
      </c>
      <c r="AB1883" s="147"/>
      <c r="AC1883" s="147">
        <v>0</v>
      </c>
      <c r="AD1883" s="147">
        <v>0</v>
      </c>
      <c r="AE1883" s="147">
        <v>13017.4</v>
      </c>
      <c r="AF1883" s="147">
        <v>15000</v>
      </c>
      <c r="AG1883" s="147">
        <v>500</v>
      </c>
      <c r="AH1883" s="147">
        <v>6981.97</v>
      </c>
      <c r="AI1883" s="147">
        <v>35499.370000000003</v>
      </c>
      <c r="AJ1883" s="147">
        <v>56942.33</v>
      </c>
      <c r="AK1883" s="147"/>
      <c r="AL1883" s="147">
        <v>56942.33</v>
      </c>
      <c r="AM1883" s="147" t="s">
        <v>8565</v>
      </c>
      <c r="AN1883" s="147" t="s">
        <v>8566</v>
      </c>
      <c r="AO1883" s="1" t="s">
        <v>8567</v>
      </c>
      <c r="AP1883" s="149"/>
    </row>
    <row r="1884" spans="1:42" ht="38.25">
      <c r="A1884" s="2">
        <v>1878</v>
      </c>
      <c r="B1884" s="145">
        <v>5611</v>
      </c>
      <c r="C1884" s="146" t="s">
        <v>8568</v>
      </c>
      <c r="D1884" s="147" t="s">
        <v>1179</v>
      </c>
      <c r="E1884" s="148" t="s">
        <v>8561</v>
      </c>
      <c r="F1884" s="147" t="s">
        <v>3311</v>
      </c>
      <c r="G1884" s="148" t="s">
        <v>2480</v>
      </c>
      <c r="H1884" s="147" t="s">
        <v>144</v>
      </c>
      <c r="I1884" s="147" t="s">
        <v>1959</v>
      </c>
      <c r="J1884" s="147"/>
      <c r="K1884" s="147">
        <v>38491</v>
      </c>
      <c r="L1884" s="147">
        <v>15396</v>
      </c>
      <c r="M1884" s="147">
        <v>5388.7</v>
      </c>
      <c r="N1884" s="147">
        <v>48498.3</v>
      </c>
      <c r="O1884" s="147">
        <v>3344</v>
      </c>
      <c r="P1884" s="147">
        <v>2000</v>
      </c>
      <c r="Q1884" s="147">
        <v>1000</v>
      </c>
      <c r="R1884" s="147"/>
      <c r="S1884" s="147">
        <v>2590</v>
      </c>
      <c r="T1884" s="147"/>
      <c r="U1884" s="147"/>
      <c r="V1884" s="147"/>
      <c r="W1884" s="147"/>
      <c r="X1884" s="147"/>
      <c r="Y1884" s="147"/>
      <c r="Z1884" s="147">
        <f t="shared" si="29"/>
        <v>8934</v>
      </c>
      <c r="AA1884" s="147">
        <v>68209.7</v>
      </c>
      <c r="AB1884" s="147"/>
      <c r="AC1884" s="147">
        <v>32268.5</v>
      </c>
      <c r="AD1884" s="147">
        <v>0</v>
      </c>
      <c r="AE1884" s="147">
        <v>10777.4</v>
      </c>
      <c r="AF1884" s="147">
        <v>10000</v>
      </c>
      <c r="AG1884" s="147">
        <v>459.3</v>
      </c>
      <c r="AH1884" s="147">
        <v>8123.75</v>
      </c>
      <c r="AI1884" s="147">
        <v>29360.45</v>
      </c>
      <c r="AJ1884" s="147">
        <v>38849.25</v>
      </c>
      <c r="AK1884" s="147"/>
      <c r="AL1884" s="147">
        <v>38849.25</v>
      </c>
      <c r="AM1884" s="147" t="s">
        <v>8569</v>
      </c>
      <c r="AN1884" s="147" t="s">
        <v>8570</v>
      </c>
      <c r="AO1884" s="1" t="s">
        <v>8571</v>
      </c>
      <c r="AP1884" s="149"/>
    </row>
    <row r="1885" spans="1:42" ht="38.25">
      <c r="A1885" s="2">
        <v>1879</v>
      </c>
      <c r="B1885" s="145">
        <v>6287</v>
      </c>
      <c r="C1885" s="146" t="s">
        <v>8572</v>
      </c>
      <c r="D1885" s="147" t="s">
        <v>1179</v>
      </c>
      <c r="E1885" s="148" t="s">
        <v>8561</v>
      </c>
      <c r="F1885" s="147" t="s">
        <v>3311</v>
      </c>
      <c r="G1885" s="148" t="s">
        <v>1686</v>
      </c>
      <c r="H1885" s="147" t="s">
        <v>2892</v>
      </c>
      <c r="I1885" s="147"/>
      <c r="J1885" s="147"/>
      <c r="K1885" s="147">
        <v>26082</v>
      </c>
      <c r="L1885" s="147">
        <v>6083</v>
      </c>
      <c r="M1885" s="147">
        <v>3216.5</v>
      </c>
      <c r="N1885" s="147">
        <v>28948.5</v>
      </c>
      <c r="O1885" s="147">
        <v>2200</v>
      </c>
      <c r="P1885" s="147">
        <v>2000</v>
      </c>
      <c r="Q1885" s="147">
        <v>1000</v>
      </c>
      <c r="R1885" s="147"/>
      <c r="S1885" s="147">
        <v>1512</v>
      </c>
      <c r="T1885" s="147"/>
      <c r="U1885" s="147"/>
      <c r="V1885" s="147"/>
      <c r="W1885" s="147"/>
      <c r="X1885" s="147"/>
      <c r="Y1885" s="147"/>
      <c r="Z1885" s="147">
        <f t="shared" si="29"/>
        <v>6712</v>
      </c>
      <c r="AA1885" s="147">
        <v>42093.5</v>
      </c>
      <c r="AB1885" s="147"/>
      <c r="AC1885" s="147">
        <v>14043.06</v>
      </c>
      <c r="AD1885" s="147">
        <v>0</v>
      </c>
      <c r="AE1885" s="147">
        <v>6433</v>
      </c>
      <c r="AF1885" s="147">
        <v>0</v>
      </c>
      <c r="AG1885" s="147">
        <v>431.52</v>
      </c>
      <c r="AH1885" s="147">
        <v>1285.23</v>
      </c>
      <c r="AI1885" s="147">
        <v>8149.75</v>
      </c>
      <c r="AJ1885" s="147">
        <v>33943.75</v>
      </c>
      <c r="AK1885" s="147"/>
      <c r="AL1885" s="147">
        <v>33943.75</v>
      </c>
      <c r="AM1885" s="147" t="s">
        <v>8573</v>
      </c>
      <c r="AN1885" s="147" t="s">
        <v>8574</v>
      </c>
      <c r="AO1885" s="1">
        <v>0</v>
      </c>
      <c r="AP1885" s="149"/>
    </row>
    <row r="1886" spans="1:42" ht="38.25">
      <c r="A1886" s="2">
        <v>1880</v>
      </c>
      <c r="B1886" s="145">
        <v>7099</v>
      </c>
      <c r="C1886" s="146" t="s">
        <v>1178</v>
      </c>
      <c r="D1886" s="147" t="s">
        <v>1179</v>
      </c>
      <c r="E1886" s="148" t="s">
        <v>8561</v>
      </c>
      <c r="F1886" s="147" t="s">
        <v>3311</v>
      </c>
      <c r="G1886" s="148" t="s">
        <v>3083</v>
      </c>
      <c r="H1886" s="147" t="s">
        <v>144</v>
      </c>
      <c r="I1886" s="147"/>
      <c r="J1886" s="147"/>
      <c r="K1886" s="147">
        <v>35420</v>
      </c>
      <c r="L1886" s="147">
        <v>2362</v>
      </c>
      <c r="M1886" s="147">
        <v>3778.2</v>
      </c>
      <c r="N1886" s="147">
        <v>34003.800000000003</v>
      </c>
      <c r="O1886" s="147">
        <v>3344</v>
      </c>
      <c r="P1886" s="147">
        <v>2000</v>
      </c>
      <c r="Q1886" s="147">
        <v>1000</v>
      </c>
      <c r="R1886" s="147">
        <v>0</v>
      </c>
      <c r="S1886" s="147">
        <v>2590</v>
      </c>
      <c r="T1886" s="147"/>
      <c r="U1886" s="147"/>
      <c r="V1886" s="147"/>
      <c r="W1886" s="147"/>
      <c r="X1886" s="147"/>
      <c r="Y1886" s="147"/>
      <c r="Z1886" s="147">
        <f t="shared" si="29"/>
        <v>8934</v>
      </c>
      <c r="AA1886" s="147">
        <v>50494.2</v>
      </c>
      <c r="AB1886" s="147"/>
      <c r="AC1886" s="147">
        <v>5054.41</v>
      </c>
      <c r="AD1886" s="147"/>
      <c r="AE1886" s="147">
        <v>7556.4</v>
      </c>
      <c r="AF1886" s="147">
        <v>7000</v>
      </c>
      <c r="AG1886" s="147">
        <v>347.2</v>
      </c>
      <c r="AH1886" s="147">
        <v>290.10000000000002</v>
      </c>
      <c r="AI1886" s="147">
        <v>15193.7</v>
      </c>
      <c r="AJ1886" s="147">
        <v>35300.5</v>
      </c>
      <c r="AK1886" s="147"/>
      <c r="AL1886" s="147">
        <v>35300.5</v>
      </c>
      <c r="AM1886" s="147" t="s">
        <v>8575</v>
      </c>
      <c r="AN1886" s="147" t="s">
        <v>8576</v>
      </c>
      <c r="AO1886" s="1" t="s">
        <v>8577</v>
      </c>
      <c r="AP1886" s="149"/>
    </row>
    <row r="1887" spans="1:42" ht="38.25">
      <c r="A1887" s="2">
        <v>1881</v>
      </c>
      <c r="B1887" s="145">
        <v>7269</v>
      </c>
      <c r="C1887" s="146" t="s">
        <v>8578</v>
      </c>
      <c r="D1887" s="147" t="s">
        <v>1179</v>
      </c>
      <c r="E1887" s="148" t="s">
        <v>8561</v>
      </c>
      <c r="F1887" s="147" t="s">
        <v>3311</v>
      </c>
      <c r="G1887" s="148" t="s">
        <v>3742</v>
      </c>
      <c r="H1887" s="147" t="s">
        <v>143</v>
      </c>
      <c r="I1887" s="147"/>
      <c r="J1887" s="147"/>
      <c r="K1887" s="147">
        <v>32902</v>
      </c>
      <c r="L1887" s="147">
        <v>1097</v>
      </c>
      <c r="M1887" s="147">
        <v>3399.9</v>
      </c>
      <c r="N1887" s="147">
        <v>30599.1</v>
      </c>
      <c r="O1887" s="147">
        <v>2772</v>
      </c>
      <c r="P1887" s="147">
        <v>2000</v>
      </c>
      <c r="Q1887" s="147">
        <v>1000</v>
      </c>
      <c r="R1887" s="147">
        <v>0</v>
      </c>
      <c r="S1887" s="147">
        <v>2177</v>
      </c>
      <c r="T1887" s="147"/>
      <c r="U1887" s="147"/>
      <c r="V1887" s="147"/>
      <c r="W1887" s="147"/>
      <c r="X1887" s="147"/>
      <c r="Y1887" s="147"/>
      <c r="Z1887" s="147">
        <f t="shared" si="29"/>
        <v>7949</v>
      </c>
      <c r="AA1887" s="147">
        <v>45347.9</v>
      </c>
      <c r="AB1887" s="147"/>
      <c r="AC1887" s="147"/>
      <c r="AD1887" s="147"/>
      <c r="AE1887" s="147">
        <v>6799.8</v>
      </c>
      <c r="AF1887" s="147">
        <v>10000</v>
      </c>
      <c r="AG1887" s="147">
        <v>277.14</v>
      </c>
      <c r="AH1887" s="147">
        <v>0</v>
      </c>
      <c r="AI1887" s="147">
        <v>17076.939999999999</v>
      </c>
      <c r="AJ1887" s="147">
        <v>28270.959999999999</v>
      </c>
      <c r="AK1887" s="147"/>
      <c r="AL1887" s="147">
        <v>28270.959999999999</v>
      </c>
      <c r="AM1887" s="147" t="s">
        <v>8579</v>
      </c>
      <c r="AN1887" s="147"/>
      <c r="AO1887" s="1" t="s">
        <v>8580</v>
      </c>
      <c r="AP1887" s="149"/>
    </row>
    <row r="1888" spans="1:42" ht="38.25">
      <c r="A1888" s="2">
        <v>1882</v>
      </c>
      <c r="B1888" s="145">
        <v>7584</v>
      </c>
      <c r="C1888" s="146" t="s">
        <v>8581</v>
      </c>
      <c r="D1888" s="147" t="s">
        <v>1179</v>
      </c>
      <c r="E1888" s="148" t="s">
        <v>8561</v>
      </c>
      <c r="F1888" s="147" t="s">
        <v>3311</v>
      </c>
      <c r="G1888" s="148" t="s">
        <v>2989</v>
      </c>
      <c r="H1888" s="147" t="s">
        <v>143</v>
      </c>
      <c r="I1888" s="147"/>
      <c r="J1888" s="147"/>
      <c r="K1888" s="147">
        <v>32902</v>
      </c>
      <c r="L1888" s="147"/>
      <c r="M1888" s="147">
        <v>3290.2</v>
      </c>
      <c r="N1888" s="147">
        <v>29611.8</v>
      </c>
      <c r="O1888" s="147">
        <v>2772</v>
      </c>
      <c r="P1888" s="147">
        <v>2000</v>
      </c>
      <c r="Q1888" s="147">
        <v>1000</v>
      </c>
      <c r="R1888" s="147">
        <v>233</v>
      </c>
      <c r="S1888" s="147">
        <v>0</v>
      </c>
      <c r="T1888" s="147"/>
      <c r="U1888" s="147"/>
      <c r="V1888" s="147"/>
      <c r="W1888" s="147"/>
      <c r="X1888" s="147"/>
      <c r="Y1888" s="147"/>
      <c r="Z1888" s="147">
        <f t="shared" si="29"/>
        <v>6005</v>
      </c>
      <c r="AA1888" s="147">
        <v>42197.2</v>
      </c>
      <c r="AB1888" s="147"/>
      <c r="AC1888" s="147"/>
      <c r="AD1888" s="147"/>
      <c r="AE1888" s="147">
        <v>6580.4</v>
      </c>
      <c r="AF1888" s="147">
        <v>0</v>
      </c>
      <c r="AG1888" s="147">
        <v>297.82</v>
      </c>
      <c r="AH1888" s="147">
        <v>0</v>
      </c>
      <c r="AI1888" s="147">
        <v>6878.22</v>
      </c>
      <c r="AJ1888" s="147">
        <v>35318.980000000003</v>
      </c>
      <c r="AK1888" s="147"/>
      <c r="AL1888" s="147">
        <v>35318.980000000003</v>
      </c>
      <c r="AM1888" s="147" t="s">
        <v>8582</v>
      </c>
      <c r="AN1888" s="147"/>
      <c r="AO1888" s="1">
        <v>0</v>
      </c>
      <c r="AP1888" s="149"/>
    </row>
    <row r="1889" spans="1:42" ht="38.25">
      <c r="A1889" s="2">
        <v>1883</v>
      </c>
      <c r="B1889" s="145">
        <v>90110</v>
      </c>
      <c r="C1889" s="146" t="s">
        <v>8583</v>
      </c>
      <c r="D1889" s="147" t="s">
        <v>1179</v>
      </c>
      <c r="E1889" s="148" t="s">
        <v>8561</v>
      </c>
      <c r="F1889" s="147" t="s">
        <v>3311</v>
      </c>
      <c r="G1889" s="148"/>
      <c r="H1889" s="147" t="s">
        <v>3233</v>
      </c>
      <c r="I1889" s="147"/>
      <c r="J1889" s="147"/>
      <c r="K1889" s="147">
        <v>24702</v>
      </c>
      <c r="L1889" s="147"/>
      <c r="M1889" s="147">
        <v>0</v>
      </c>
      <c r="N1889" s="147">
        <v>24702</v>
      </c>
      <c r="O1889" s="147"/>
      <c r="P1889" s="147">
        <v>2000</v>
      </c>
      <c r="Q1889" s="147">
        <v>1000</v>
      </c>
      <c r="R1889" s="147"/>
      <c r="S1889" s="147"/>
      <c r="T1889" s="147"/>
      <c r="U1889" s="147"/>
      <c r="V1889" s="147">
        <v>0</v>
      </c>
      <c r="W1889" s="147"/>
      <c r="X1889" s="147"/>
      <c r="Y1889" s="147"/>
      <c r="Z1889" s="147">
        <f t="shared" si="29"/>
        <v>3000</v>
      </c>
      <c r="AA1889" s="147">
        <v>27702</v>
      </c>
      <c r="AB1889" s="147"/>
      <c r="AC1889" s="147"/>
      <c r="AD1889" s="147">
        <v>0</v>
      </c>
      <c r="AE1889" s="147">
        <v>0</v>
      </c>
      <c r="AF1889" s="147">
        <v>0</v>
      </c>
      <c r="AG1889" s="147">
        <v>268.68</v>
      </c>
      <c r="AH1889" s="147">
        <v>0</v>
      </c>
      <c r="AI1889" s="147">
        <v>268.68</v>
      </c>
      <c r="AJ1889" s="147">
        <v>27433.32</v>
      </c>
      <c r="AK1889" s="147"/>
      <c r="AL1889" s="147">
        <v>27433.32</v>
      </c>
      <c r="AM1889" s="147" t="s">
        <v>8584</v>
      </c>
      <c r="AN1889" s="147"/>
      <c r="AO1889" s="1">
        <v>0</v>
      </c>
      <c r="AP1889" s="149"/>
    </row>
    <row r="1890" spans="1:42" ht="38.25">
      <c r="A1890" s="2">
        <v>1884</v>
      </c>
      <c r="B1890" s="145">
        <v>90111</v>
      </c>
      <c r="C1890" s="146" t="s">
        <v>8585</v>
      </c>
      <c r="D1890" s="147" t="s">
        <v>1179</v>
      </c>
      <c r="E1890" s="148" t="s">
        <v>8561</v>
      </c>
      <c r="F1890" s="147" t="s">
        <v>3311</v>
      </c>
      <c r="G1890" s="148"/>
      <c r="H1890" s="147" t="s">
        <v>3233</v>
      </c>
      <c r="I1890" s="147"/>
      <c r="J1890" s="147"/>
      <c r="K1890" s="147">
        <v>24702</v>
      </c>
      <c r="L1890" s="147"/>
      <c r="M1890" s="147">
        <v>0</v>
      </c>
      <c r="N1890" s="147">
        <v>24702</v>
      </c>
      <c r="O1890" s="147"/>
      <c r="P1890" s="147">
        <v>2000</v>
      </c>
      <c r="Q1890" s="147">
        <v>1000</v>
      </c>
      <c r="R1890" s="147"/>
      <c r="S1890" s="147"/>
      <c r="T1890" s="147"/>
      <c r="U1890" s="147"/>
      <c r="V1890" s="147">
        <v>0</v>
      </c>
      <c r="W1890" s="147"/>
      <c r="X1890" s="147"/>
      <c r="Y1890" s="147"/>
      <c r="Z1890" s="147">
        <f t="shared" si="29"/>
        <v>3000</v>
      </c>
      <c r="AA1890" s="147">
        <v>27702</v>
      </c>
      <c r="AB1890" s="147"/>
      <c r="AC1890" s="147"/>
      <c r="AD1890" s="147">
        <v>0</v>
      </c>
      <c r="AE1890" s="147">
        <v>0</v>
      </c>
      <c r="AF1890" s="147">
        <v>0</v>
      </c>
      <c r="AG1890" s="147">
        <v>241.81</v>
      </c>
      <c r="AH1890" s="147">
        <v>0</v>
      </c>
      <c r="AI1890" s="147">
        <v>241.81</v>
      </c>
      <c r="AJ1890" s="147">
        <v>27460.19</v>
      </c>
      <c r="AK1890" s="147"/>
      <c r="AL1890" s="147">
        <v>27460.19</v>
      </c>
      <c r="AM1890" s="147" t="s">
        <v>8586</v>
      </c>
      <c r="AN1890" s="147"/>
      <c r="AO1890" s="1">
        <v>0</v>
      </c>
      <c r="AP1890" s="149"/>
    </row>
    <row r="1891" spans="1:42" ht="51">
      <c r="A1891" s="2">
        <v>1885</v>
      </c>
      <c r="B1891" s="145">
        <v>6050</v>
      </c>
      <c r="C1891" s="146" t="s">
        <v>1148</v>
      </c>
      <c r="D1891" s="147" t="s">
        <v>1149</v>
      </c>
      <c r="E1891" s="148" t="s">
        <v>8587</v>
      </c>
      <c r="F1891" s="147" t="s">
        <v>3311</v>
      </c>
      <c r="G1891" s="148" t="s">
        <v>1716</v>
      </c>
      <c r="H1891" s="147" t="s">
        <v>144</v>
      </c>
      <c r="I1891" s="147"/>
      <c r="J1891" s="147"/>
      <c r="K1891" s="147">
        <v>35420</v>
      </c>
      <c r="L1891" s="147">
        <v>12991</v>
      </c>
      <c r="M1891" s="147">
        <v>4841.1000000000004</v>
      </c>
      <c r="N1891" s="147">
        <v>43569.9</v>
      </c>
      <c r="O1891" s="147">
        <v>3344</v>
      </c>
      <c r="P1891" s="147">
        <v>2000</v>
      </c>
      <c r="Q1891" s="147">
        <v>1000</v>
      </c>
      <c r="R1891" s="147">
        <v>833</v>
      </c>
      <c r="S1891" s="147"/>
      <c r="T1891" s="147"/>
      <c r="U1891" s="147"/>
      <c r="V1891" s="147"/>
      <c r="W1891" s="147"/>
      <c r="X1891" s="147"/>
      <c r="Y1891" s="147"/>
      <c r="Z1891" s="147">
        <f t="shared" si="29"/>
        <v>7177</v>
      </c>
      <c r="AA1891" s="147">
        <v>60429.1</v>
      </c>
      <c r="AB1891" s="147"/>
      <c r="AC1891" s="147">
        <v>22811.83</v>
      </c>
      <c r="AD1891" s="147">
        <v>0</v>
      </c>
      <c r="AE1891" s="147">
        <v>9682.2000000000007</v>
      </c>
      <c r="AF1891" s="147">
        <v>5000</v>
      </c>
      <c r="AG1891" s="147">
        <v>478.49</v>
      </c>
      <c r="AH1891" s="147">
        <v>5403.83</v>
      </c>
      <c r="AI1891" s="147">
        <v>20564.52</v>
      </c>
      <c r="AJ1891" s="147">
        <v>39864.58</v>
      </c>
      <c r="AK1891" s="147"/>
      <c r="AL1891" s="147">
        <v>39864.58</v>
      </c>
      <c r="AM1891" s="147" t="s">
        <v>8588</v>
      </c>
      <c r="AN1891" s="147" t="s">
        <v>8589</v>
      </c>
      <c r="AO1891" s="1" t="s">
        <v>8590</v>
      </c>
      <c r="AP1891" s="149"/>
    </row>
    <row r="1892" spans="1:42" ht="38.25">
      <c r="A1892" s="2">
        <v>1886</v>
      </c>
      <c r="B1892" s="145">
        <v>6331</v>
      </c>
      <c r="C1892" s="146" t="s">
        <v>8591</v>
      </c>
      <c r="D1892" s="147" t="s">
        <v>1149</v>
      </c>
      <c r="E1892" s="148" t="s">
        <v>8587</v>
      </c>
      <c r="F1892" s="147" t="s">
        <v>3311</v>
      </c>
      <c r="G1892" s="148" t="s">
        <v>2989</v>
      </c>
      <c r="H1892" s="147" t="s">
        <v>142</v>
      </c>
      <c r="I1892" s="147"/>
      <c r="J1892" s="147"/>
      <c r="K1892" s="147">
        <v>46207</v>
      </c>
      <c r="L1892" s="147"/>
      <c r="M1892" s="147">
        <v>4620.7</v>
      </c>
      <c r="N1892" s="147">
        <v>41586.300000000003</v>
      </c>
      <c r="O1892" s="147">
        <v>4220</v>
      </c>
      <c r="P1892" s="147">
        <v>2000</v>
      </c>
      <c r="Q1892" s="147">
        <v>1000</v>
      </c>
      <c r="R1892" s="147">
        <v>0</v>
      </c>
      <c r="S1892" s="147">
        <v>6978</v>
      </c>
      <c r="T1892" s="147">
        <v>2100</v>
      </c>
      <c r="U1892" s="147"/>
      <c r="V1892" s="147"/>
      <c r="W1892" s="147">
        <v>4000</v>
      </c>
      <c r="X1892" s="147"/>
      <c r="Y1892" s="147"/>
      <c r="Z1892" s="147">
        <f t="shared" si="29"/>
        <v>20298</v>
      </c>
      <c r="AA1892" s="147">
        <v>71125.7</v>
      </c>
      <c r="AB1892" s="147"/>
      <c r="AC1892" s="147">
        <v>14570.01</v>
      </c>
      <c r="AD1892" s="147">
        <v>0</v>
      </c>
      <c r="AE1892" s="147">
        <v>9241.4</v>
      </c>
      <c r="AF1892" s="147">
        <v>12000</v>
      </c>
      <c r="AG1892" s="147">
        <v>471.77</v>
      </c>
      <c r="AH1892" s="147">
        <v>4464.8900000000003</v>
      </c>
      <c r="AI1892" s="147">
        <v>26178.06</v>
      </c>
      <c r="AJ1892" s="147">
        <v>44947.64</v>
      </c>
      <c r="AK1892" s="147"/>
      <c r="AL1892" s="147">
        <v>44947.64</v>
      </c>
      <c r="AM1892" s="147" t="s">
        <v>8592</v>
      </c>
      <c r="AN1892" s="147" t="s">
        <v>8593</v>
      </c>
      <c r="AO1892" s="1" t="s">
        <v>8594</v>
      </c>
      <c r="AP1892" s="149"/>
    </row>
    <row r="1893" spans="1:42" ht="38.25">
      <c r="A1893" s="2">
        <v>1887</v>
      </c>
      <c r="B1893" s="145">
        <v>7090</v>
      </c>
      <c r="C1893" s="146" t="s">
        <v>1423</v>
      </c>
      <c r="D1893" s="147" t="s">
        <v>1149</v>
      </c>
      <c r="E1893" s="148" t="s">
        <v>8587</v>
      </c>
      <c r="F1893" s="147" t="s">
        <v>3311</v>
      </c>
      <c r="G1893" s="148" t="s">
        <v>3083</v>
      </c>
      <c r="H1893" s="147" t="s">
        <v>144</v>
      </c>
      <c r="I1893" s="147"/>
      <c r="J1893" s="147"/>
      <c r="K1893" s="147">
        <v>35420</v>
      </c>
      <c r="L1893" s="147">
        <v>2362</v>
      </c>
      <c r="M1893" s="147">
        <v>3778.2</v>
      </c>
      <c r="N1893" s="147">
        <v>34003.800000000003</v>
      </c>
      <c r="O1893" s="147">
        <v>3344</v>
      </c>
      <c r="P1893" s="147">
        <v>2000</v>
      </c>
      <c r="Q1893" s="147">
        <v>1000</v>
      </c>
      <c r="R1893" s="147"/>
      <c r="S1893" s="147">
        <v>4442</v>
      </c>
      <c r="T1893" s="147"/>
      <c r="U1893" s="147"/>
      <c r="V1893" s="147"/>
      <c r="W1893" s="147"/>
      <c r="X1893" s="147"/>
      <c r="Y1893" s="147"/>
      <c r="Z1893" s="147">
        <f t="shared" si="29"/>
        <v>10786</v>
      </c>
      <c r="AA1893" s="147">
        <v>52346.2</v>
      </c>
      <c r="AB1893" s="147"/>
      <c r="AC1893" s="147">
        <v>6781.09</v>
      </c>
      <c r="AD1893" s="147"/>
      <c r="AE1893" s="147">
        <v>7556.4</v>
      </c>
      <c r="AF1893" s="147">
        <v>10000</v>
      </c>
      <c r="AG1893" s="147">
        <v>400.98</v>
      </c>
      <c r="AH1893" s="147">
        <v>389.28</v>
      </c>
      <c r="AI1893" s="147">
        <v>18346.66</v>
      </c>
      <c r="AJ1893" s="147">
        <v>33999.54</v>
      </c>
      <c r="AK1893" s="147"/>
      <c r="AL1893" s="147">
        <v>33999.54</v>
      </c>
      <c r="AM1893" s="147" t="s">
        <v>8595</v>
      </c>
      <c r="AN1893" s="147" t="s">
        <v>8596</v>
      </c>
      <c r="AO1893" s="1" t="s">
        <v>8597</v>
      </c>
      <c r="AP1893" s="149"/>
    </row>
    <row r="1894" spans="1:42" ht="38.25">
      <c r="A1894" s="2">
        <v>1888</v>
      </c>
      <c r="B1894" s="145">
        <v>7454</v>
      </c>
      <c r="C1894" s="146" t="s">
        <v>8598</v>
      </c>
      <c r="D1894" s="147" t="s">
        <v>1149</v>
      </c>
      <c r="E1894" s="148" t="s">
        <v>8587</v>
      </c>
      <c r="F1894" s="147" t="s">
        <v>3311</v>
      </c>
      <c r="G1894" s="148" t="s">
        <v>2989</v>
      </c>
      <c r="H1894" s="147" t="s">
        <v>144</v>
      </c>
      <c r="I1894" s="147"/>
      <c r="J1894" s="147"/>
      <c r="K1894" s="147">
        <v>35420</v>
      </c>
      <c r="L1894" s="147"/>
      <c r="M1894" s="147">
        <v>3542</v>
      </c>
      <c r="N1894" s="147">
        <v>31878</v>
      </c>
      <c r="O1894" s="147">
        <v>3344</v>
      </c>
      <c r="P1894" s="147">
        <v>2000</v>
      </c>
      <c r="Q1894" s="147">
        <v>1000</v>
      </c>
      <c r="R1894" s="147">
        <v>833</v>
      </c>
      <c r="S1894" s="147"/>
      <c r="T1894" s="147"/>
      <c r="U1894" s="147"/>
      <c r="V1894" s="147"/>
      <c r="W1894" s="147"/>
      <c r="X1894" s="147"/>
      <c r="Y1894" s="147"/>
      <c r="Z1894" s="147">
        <f t="shared" si="29"/>
        <v>7177</v>
      </c>
      <c r="AA1894" s="147">
        <v>46139</v>
      </c>
      <c r="AB1894" s="147"/>
      <c r="AC1894" s="147"/>
      <c r="AD1894" s="147"/>
      <c r="AE1894" s="147">
        <v>7084</v>
      </c>
      <c r="AF1894" s="147">
        <v>0</v>
      </c>
      <c r="AG1894" s="147">
        <v>343.77</v>
      </c>
      <c r="AH1894" s="147">
        <v>0</v>
      </c>
      <c r="AI1894" s="147">
        <v>7427.77</v>
      </c>
      <c r="AJ1894" s="147">
        <v>38711.230000000003</v>
      </c>
      <c r="AK1894" s="147"/>
      <c r="AL1894" s="147">
        <v>38711.230000000003</v>
      </c>
      <c r="AM1894" s="147" t="s">
        <v>8599</v>
      </c>
      <c r="AN1894" s="147"/>
      <c r="AO1894" s="1">
        <v>0</v>
      </c>
      <c r="AP1894" s="149"/>
    </row>
    <row r="1895" spans="1:42" ht="38.25">
      <c r="A1895" s="2">
        <v>1889</v>
      </c>
      <c r="B1895" s="145">
        <v>4807</v>
      </c>
      <c r="C1895" s="146" t="s">
        <v>1606</v>
      </c>
      <c r="D1895" s="147" t="s">
        <v>1147</v>
      </c>
      <c r="E1895" s="148" t="s">
        <v>8600</v>
      </c>
      <c r="F1895" s="147" t="s">
        <v>3311</v>
      </c>
      <c r="G1895" s="148" t="s">
        <v>1716</v>
      </c>
      <c r="H1895" s="147" t="s">
        <v>142</v>
      </c>
      <c r="I1895" s="147"/>
      <c r="J1895" s="147"/>
      <c r="K1895" s="147">
        <v>46207</v>
      </c>
      <c r="L1895" s="147">
        <v>16940</v>
      </c>
      <c r="M1895" s="147">
        <v>6314.7</v>
      </c>
      <c r="N1895" s="147">
        <v>56832.3</v>
      </c>
      <c r="O1895" s="147">
        <v>4220</v>
      </c>
      <c r="P1895" s="147">
        <v>2000</v>
      </c>
      <c r="Q1895" s="147">
        <v>1000</v>
      </c>
      <c r="R1895" s="147">
        <v>436</v>
      </c>
      <c r="S1895" s="147"/>
      <c r="T1895" s="147">
        <v>2400</v>
      </c>
      <c r="U1895" s="147"/>
      <c r="V1895" s="147"/>
      <c r="W1895" s="147">
        <v>6000</v>
      </c>
      <c r="X1895" s="147"/>
      <c r="Y1895" s="147"/>
      <c r="Z1895" s="147">
        <f t="shared" si="29"/>
        <v>16056</v>
      </c>
      <c r="AA1895" s="147">
        <v>85517.7</v>
      </c>
      <c r="AB1895" s="147"/>
      <c r="AC1895" s="147">
        <v>54331.47</v>
      </c>
      <c r="AD1895" s="147">
        <v>0</v>
      </c>
      <c r="AE1895" s="147">
        <v>12629.4</v>
      </c>
      <c r="AF1895" s="147">
        <v>14000</v>
      </c>
      <c r="AG1895" s="147">
        <v>501.79</v>
      </c>
      <c r="AH1895" s="147">
        <v>23264.57</v>
      </c>
      <c r="AI1895" s="147">
        <v>50395.76</v>
      </c>
      <c r="AJ1895" s="147">
        <v>35121.94</v>
      </c>
      <c r="AK1895" s="147"/>
      <c r="AL1895" s="147">
        <v>35121.94</v>
      </c>
      <c r="AM1895" s="147" t="s">
        <v>8601</v>
      </c>
      <c r="AN1895" s="147" t="s">
        <v>8602</v>
      </c>
      <c r="AO1895" s="1" t="s">
        <v>8603</v>
      </c>
      <c r="AP1895" s="149"/>
    </row>
    <row r="1896" spans="1:42" ht="38.25">
      <c r="A1896" s="2">
        <v>1890</v>
      </c>
      <c r="B1896" s="145">
        <v>4822</v>
      </c>
      <c r="C1896" s="146" t="s">
        <v>1208</v>
      </c>
      <c r="D1896" s="147" t="s">
        <v>1147</v>
      </c>
      <c r="E1896" s="148" t="s">
        <v>8600</v>
      </c>
      <c r="F1896" s="147" t="s">
        <v>3311</v>
      </c>
      <c r="G1896" s="148" t="s">
        <v>1686</v>
      </c>
      <c r="H1896" s="147" t="s">
        <v>145</v>
      </c>
      <c r="I1896" s="147"/>
      <c r="J1896" s="147"/>
      <c r="K1896" s="147">
        <v>52774</v>
      </c>
      <c r="L1896" s="147">
        <v>12313</v>
      </c>
      <c r="M1896" s="147">
        <v>6508.7</v>
      </c>
      <c r="N1896" s="147">
        <v>58578.3</v>
      </c>
      <c r="O1896" s="147">
        <v>4620</v>
      </c>
      <c r="P1896" s="147">
        <v>2000</v>
      </c>
      <c r="Q1896" s="147">
        <v>1000</v>
      </c>
      <c r="R1896" s="147"/>
      <c r="S1896" s="147">
        <v>4826</v>
      </c>
      <c r="T1896" s="147">
        <v>0</v>
      </c>
      <c r="U1896" s="147"/>
      <c r="V1896" s="147"/>
      <c r="W1896" s="147">
        <v>0</v>
      </c>
      <c r="X1896" s="147"/>
      <c r="Y1896" s="147"/>
      <c r="Z1896" s="147">
        <f t="shared" si="29"/>
        <v>12446</v>
      </c>
      <c r="AA1896" s="147">
        <v>84041.7</v>
      </c>
      <c r="AB1896" s="147"/>
      <c r="AC1896" s="147">
        <v>49916.3</v>
      </c>
      <c r="AD1896" s="147">
        <v>0</v>
      </c>
      <c r="AE1896" s="147">
        <v>13017.4</v>
      </c>
      <c r="AF1896" s="147">
        <v>10000</v>
      </c>
      <c r="AG1896" s="147">
        <v>500</v>
      </c>
      <c r="AH1896" s="147">
        <v>21336.68</v>
      </c>
      <c r="AI1896" s="147">
        <v>44854.080000000002</v>
      </c>
      <c r="AJ1896" s="147">
        <v>39187.620000000003</v>
      </c>
      <c r="AK1896" s="147"/>
      <c r="AL1896" s="147">
        <v>39187.620000000003</v>
      </c>
      <c r="AM1896" s="147" t="s">
        <v>8604</v>
      </c>
      <c r="AN1896" s="147" t="s">
        <v>8605</v>
      </c>
      <c r="AO1896" s="1" t="s">
        <v>8606</v>
      </c>
      <c r="AP1896" s="149"/>
    </row>
    <row r="1897" spans="1:42" ht="38.25">
      <c r="A1897" s="2">
        <v>1891</v>
      </c>
      <c r="B1897" s="145">
        <v>5990</v>
      </c>
      <c r="C1897" s="146" t="s">
        <v>1607</v>
      </c>
      <c r="D1897" s="147" t="s">
        <v>1147</v>
      </c>
      <c r="E1897" s="148" t="s">
        <v>8600</v>
      </c>
      <c r="F1897" s="147" t="s">
        <v>3311</v>
      </c>
      <c r="G1897" s="148" t="s">
        <v>1716</v>
      </c>
      <c r="H1897" s="147" t="s">
        <v>144</v>
      </c>
      <c r="I1897" s="147"/>
      <c r="J1897" s="147"/>
      <c r="K1897" s="147">
        <v>35420</v>
      </c>
      <c r="L1897" s="147">
        <v>12991</v>
      </c>
      <c r="M1897" s="147">
        <v>4841.1000000000004</v>
      </c>
      <c r="N1897" s="147">
        <v>43569.9</v>
      </c>
      <c r="O1897" s="147">
        <v>3344</v>
      </c>
      <c r="P1897" s="147">
        <v>2000</v>
      </c>
      <c r="Q1897" s="147">
        <v>1000</v>
      </c>
      <c r="R1897" s="147">
        <v>278</v>
      </c>
      <c r="S1897" s="147"/>
      <c r="T1897" s="147"/>
      <c r="U1897" s="147"/>
      <c r="V1897" s="147"/>
      <c r="W1897" s="147"/>
      <c r="X1897" s="147"/>
      <c r="Y1897" s="147"/>
      <c r="Z1897" s="147">
        <f t="shared" si="29"/>
        <v>6622</v>
      </c>
      <c r="AA1897" s="147">
        <v>59874.1</v>
      </c>
      <c r="AB1897" s="147"/>
      <c r="AC1897" s="147">
        <v>33752.400000000001</v>
      </c>
      <c r="AD1897" s="147">
        <v>0</v>
      </c>
      <c r="AE1897" s="147">
        <v>9682.2000000000007</v>
      </c>
      <c r="AF1897" s="147">
        <v>10000</v>
      </c>
      <c r="AG1897" s="147">
        <v>479.42</v>
      </c>
      <c r="AH1897" s="147">
        <v>6202.89</v>
      </c>
      <c r="AI1897" s="147">
        <v>26364.51</v>
      </c>
      <c r="AJ1897" s="147">
        <v>33509.589999999997</v>
      </c>
      <c r="AK1897" s="147"/>
      <c r="AL1897" s="147">
        <v>33509.589999999997</v>
      </c>
      <c r="AM1897" s="147" t="s">
        <v>8607</v>
      </c>
      <c r="AN1897" s="147" t="s">
        <v>8608</v>
      </c>
      <c r="AO1897" s="1" t="s">
        <v>8609</v>
      </c>
      <c r="AP1897" s="149"/>
    </row>
    <row r="1898" spans="1:42" ht="38.25">
      <c r="A1898" s="2">
        <v>1892</v>
      </c>
      <c r="B1898" s="145">
        <v>6021</v>
      </c>
      <c r="C1898" s="146" t="s">
        <v>8610</v>
      </c>
      <c r="D1898" s="147" t="s">
        <v>1147</v>
      </c>
      <c r="E1898" s="148" t="s">
        <v>8600</v>
      </c>
      <c r="F1898" s="147" t="s">
        <v>3311</v>
      </c>
      <c r="G1898" s="148" t="s">
        <v>1716</v>
      </c>
      <c r="H1898" s="147" t="s">
        <v>144</v>
      </c>
      <c r="I1898" s="147"/>
      <c r="J1898" s="147"/>
      <c r="K1898" s="147">
        <v>35420</v>
      </c>
      <c r="L1898" s="147">
        <v>12991</v>
      </c>
      <c r="M1898" s="147">
        <v>4841.1000000000004</v>
      </c>
      <c r="N1898" s="147">
        <v>43569.9</v>
      </c>
      <c r="O1898" s="147">
        <v>3344</v>
      </c>
      <c r="P1898" s="147">
        <v>2000</v>
      </c>
      <c r="Q1898" s="147">
        <v>1000</v>
      </c>
      <c r="R1898" s="147">
        <v>278</v>
      </c>
      <c r="S1898" s="147"/>
      <c r="T1898" s="147"/>
      <c r="U1898" s="147"/>
      <c r="V1898" s="147"/>
      <c r="W1898" s="147"/>
      <c r="X1898" s="147"/>
      <c r="Y1898" s="147"/>
      <c r="Z1898" s="147">
        <f t="shared" si="29"/>
        <v>6622</v>
      </c>
      <c r="AA1898" s="147">
        <v>59874.1</v>
      </c>
      <c r="AB1898" s="147"/>
      <c r="AC1898" s="147">
        <v>15624.19</v>
      </c>
      <c r="AD1898" s="147">
        <v>0</v>
      </c>
      <c r="AE1898" s="147">
        <v>9682.2000000000007</v>
      </c>
      <c r="AF1898" s="147">
        <v>5000</v>
      </c>
      <c r="AG1898" s="147">
        <v>443.07</v>
      </c>
      <c r="AH1898" s="147">
        <v>2998.33</v>
      </c>
      <c r="AI1898" s="147">
        <v>18123.599999999999</v>
      </c>
      <c r="AJ1898" s="147">
        <v>41750.5</v>
      </c>
      <c r="AK1898" s="147"/>
      <c r="AL1898" s="147">
        <v>41750.5</v>
      </c>
      <c r="AM1898" s="147" t="s">
        <v>8611</v>
      </c>
      <c r="AN1898" s="147" t="s">
        <v>8612</v>
      </c>
      <c r="AO1898" s="1" t="s">
        <v>8613</v>
      </c>
      <c r="AP1898" s="149"/>
    </row>
    <row r="1899" spans="1:42" ht="38.25">
      <c r="A1899" s="2">
        <v>1893</v>
      </c>
      <c r="B1899" s="145">
        <v>6661</v>
      </c>
      <c r="C1899" s="146" t="s">
        <v>1146</v>
      </c>
      <c r="D1899" s="147" t="s">
        <v>1147</v>
      </c>
      <c r="E1899" s="148" t="s">
        <v>8600</v>
      </c>
      <c r="F1899" s="147" t="s">
        <v>3311</v>
      </c>
      <c r="G1899" s="148" t="s">
        <v>1693</v>
      </c>
      <c r="H1899" s="147" t="s">
        <v>143</v>
      </c>
      <c r="I1899" s="147"/>
      <c r="J1899" s="147"/>
      <c r="K1899" s="147">
        <v>32902</v>
      </c>
      <c r="L1899" s="147">
        <v>6582</v>
      </c>
      <c r="M1899" s="147">
        <v>3948.4</v>
      </c>
      <c r="N1899" s="147">
        <v>35535.599999999999</v>
      </c>
      <c r="O1899" s="147">
        <v>2772</v>
      </c>
      <c r="P1899" s="147">
        <v>2000</v>
      </c>
      <c r="Q1899" s="147">
        <v>1000</v>
      </c>
      <c r="R1899" s="147">
        <v>233</v>
      </c>
      <c r="S1899" s="147"/>
      <c r="T1899" s="147"/>
      <c r="U1899" s="147"/>
      <c r="V1899" s="147"/>
      <c r="W1899" s="147"/>
      <c r="X1899" s="147"/>
      <c r="Y1899" s="147"/>
      <c r="Z1899" s="147">
        <f t="shared" si="29"/>
        <v>6005</v>
      </c>
      <c r="AA1899" s="147">
        <v>49437.4</v>
      </c>
      <c r="AB1899" s="147"/>
      <c r="AC1899" s="147">
        <v>25351.97</v>
      </c>
      <c r="AD1899" s="147">
        <v>0</v>
      </c>
      <c r="AE1899" s="147">
        <v>7896.8</v>
      </c>
      <c r="AF1899" s="147">
        <v>5000</v>
      </c>
      <c r="AG1899" s="147">
        <v>370.4</v>
      </c>
      <c r="AH1899" s="147">
        <v>4733.04</v>
      </c>
      <c r="AI1899" s="147">
        <v>18000.240000000002</v>
      </c>
      <c r="AJ1899" s="147">
        <v>31437.16</v>
      </c>
      <c r="AK1899" s="147"/>
      <c r="AL1899" s="147">
        <v>31437.16</v>
      </c>
      <c r="AM1899" s="147" t="s">
        <v>8614</v>
      </c>
      <c r="AN1899" s="147" t="s">
        <v>8615</v>
      </c>
      <c r="AO1899" s="1" t="s">
        <v>8616</v>
      </c>
      <c r="AP1899" s="149"/>
    </row>
    <row r="1900" spans="1:42" ht="38.25">
      <c r="A1900" s="2">
        <v>1894</v>
      </c>
      <c r="B1900" s="145">
        <v>7578</v>
      </c>
      <c r="C1900" s="146" t="s">
        <v>8617</v>
      </c>
      <c r="D1900" s="147" t="s">
        <v>1147</v>
      </c>
      <c r="E1900" s="148" t="s">
        <v>8600</v>
      </c>
      <c r="F1900" s="147" t="s">
        <v>3311</v>
      </c>
      <c r="G1900" s="148" t="s">
        <v>2989</v>
      </c>
      <c r="H1900" s="147" t="s">
        <v>143</v>
      </c>
      <c r="I1900" s="147"/>
      <c r="J1900" s="147"/>
      <c r="K1900" s="147">
        <v>32902</v>
      </c>
      <c r="L1900" s="147"/>
      <c r="M1900" s="147">
        <v>3290.2</v>
      </c>
      <c r="N1900" s="147">
        <v>29611.8</v>
      </c>
      <c r="O1900" s="147">
        <v>2772</v>
      </c>
      <c r="P1900" s="147">
        <v>2000</v>
      </c>
      <c r="Q1900" s="147">
        <v>1000</v>
      </c>
      <c r="R1900" s="147">
        <v>0</v>
      </c>
      <c r="S1900" s="147">
        <v>2177</v>
      </c>
      <c r="T1900" s="147"/>
      <c r="U1900" s="147"/>
      <c r="V1900" s="147"/>
      <c r="W1900" s="147"/>
      <c r="X1900" s="147"/>
      <c r="Y1900" s="147"/>
      <c r="Z1900" s="147">
        <f t="shared" si="29"/>
        <v>7949</v>
      </c>
      <c r="AA1900" s="147">
        <v>44141.2</v>
      </c>
      <c r="AB1900" s="147"/>
      <c r="AC1900" s="147"/>
      <c r="AD1900" s="147"/>
      <c r="AE1900" s="147">
        <v>6580.4</v>
      </c>
      <c r="AF1900" s="147">
        <v>0</v>
      </c>
      <c r="AG1900" s="147">
        <v>319.69</v>
      </c>
      <c r="AH1900" s="147">
        <v>0</v>
      </c>
      <c r="AI1900" s="147">
        <v>6900.09</v>
      </c>
      <c r="AJ1900" s="147">
        <v>37241.11</v>
      </c>
      <c r="AK1900" s="147"/>
      <c r="AL1900" s="147">
        <v>37241.11</v>
      </c>
      <c r="AM1900" s="147" t="s">
        <v>8618</v>
      </c>
      <c r="AN1900" s="147"/>
      <c r="AO1900" s="1">
        <v>0</v>
      </c>
      <c r="AP1900" s="149"/>
    </row>
    <row r="1901" spans="1:42" ht="38.25">
      <c r="A1901" s="2">
        <v>1895</v>
      </c>
      <c r="B1901" s="145">
        <v>4818</v>
      </c>
      <c r="C1901" s="146" t="s">
        <v>1430</v>
      </c>
      <c r="D1901" s="147" t="s">
        <v>643</v>
      </c>
      <c r="E1901" s="148" t="s">
        <v>8619</v>
      </c>
      <c r="F1901" s="147" t="s">
        <v>3311</v>
      </c>
      <c r="G1901" s="148" t="s">
        <v>1752</v>
      </c>
      <c r="H1901" s="147" t="s">
        <v>142</v>
      </c>
      <c r="I1901" s="147"/>
      <c r="J1901" s="147"/>
      <c r="K1901" s="147">
        <v>46207</v>
      </c>
      <c r="L1901" s="147">
        <v>15400</v>
      </c>
      <c r="M1901" s="147">
        <v>6160.7</v>
      </c>
      <c r="N1901" s="147">
        <v>55446.3</v>
      </c>
      <c r="O1901" s="147">
        <v>4220</v>
      </c>
      <c r="P1901" s="147">
        <v>2000</v>
      </c>
      <c r="Q1901" s="147">
        <v>1000</v>
      </c>
      <c r="R1901" s="147"/>
      <c r="S1901" s="147">
        <v>6978</v>
      </c>
      <c r="T1901" s="147">
        <v>2100</v>
      </c>
      <c r="U1901" s="147"/>
      <c r="V1901" s="147"/>
      <c r="W1901" s="147">
        <v>4000</v>
      </c>
      <c r="X1901" s="147"/>
      <c r="Y1901" s="147"/>
      <c r="Z1901" s="147">
        <f t="shared" si="29"/>
        <v>20298</v>
      </c>
      <c r="AA1901" s="147">
        <v>88065.7</v>
      </c>
      <c r="AB1901" s="147"/>
      <c r="AC1901" s="147">
        <v>34103.07</v>
      </c>
      <c r="AD1901" s="147">
        <v>0</v>
      </c>
      <c r="AE1901" s="147">
        <v>12321.4</v>
      </c>
      <c r="AF1901" s="147">
        <v>10000</v>
      </c>
      <c r="AG1901" s="147">
        <v>500</v>
      </c>
      <c r="AH1901" s="147">
        <v>15332.98</v>
      </c>
      <c r="AI1901" s="147">
        <v>38154.379999999997</v>
      </c>
      <c r="AJ1901" s="147">
        <v>49911.32</v>
      </c>
      <c r="AK1901" s="147"/>
      <c r="AL1901" s="147">
        <v>49911.32</v>
      </c>
      <c r="AM1901" s="147" t="s">
        <v>8620</v>
      </c>
      <c r="AN1901" s="147" t="s">
        <v>8621</v>
      </c>
      <c r="AO1901" s="1" t="s">
        <v>8622</v>
      </c>
      <c r="AP1901" s="149"/>
    </row>
    <row r="1902" spans="1:42" ht="38.25">
      <c r="A1902" s="2">
        <v>1896</v>
      </c>
      <c r="B1902" s="145">
        <v>6223</v>
      </c>
      <c r="C1902" s="146" t="s">
        <v>8623</v>
      </c>
      <c r="D1902" s="147" t="s">
        <v>643</v>
      </c>
      <c r="E1902" s="148" t="s">
        <v>8619</v>
      </c>
      <c r="F1902" s="147" t="s">
        <v>3311</v>
      </c>
      <c r="G1902" s="148" t="s">
        <v>1752</v>
      </c>
      <c r="H1902" s="147" t="s">
        <v>144</v>
      </c>
      <c r="I1902" s="147"/>
      <c r="J1902" s="147"/>
      <c r="K1902" s="147">
        <v>35420</v>
      </c>
      <c r="L1902" s="147">
        <v>11810</v>
      </c>
      <c r="M1902" s="147">
        <v>4723</v>
      </c>
      <c r="N1902" s="147">
        <v>42507</v>
      </c>
      <c r="O1902" s="147">
        <v>3344</v>
      </c>
      <c r="P1902" s="147">
        <v>2000</v>
      </c>
      <c r="Q1902" s="147">
        <v>1000</v>
      </c>
      <c r="R1902" s="147"/>
      <c r="S1902" s="147">
        <v>4442</v>
      </c>
      <c r="T1902" s="147"/>
      <c r="U1902" s="147"/>
      <c r="V1902" s="147"/>
      <c r="W1902" s="147"/>
      <c r="X1902" s="147"/>
      <c r="Y1902" s="147"/>
      <c r="Z1902" s="147">
        <f t="shared" si="29"/>
        <v>10786</v>
      </c>
      <c r="AA1902" s="147">
        <v>62739</v>
      </c>
      <c r="AB1902" s="147"/>
      <c r="AC1902" s="147">
        <v>15820.35</v>
      </c>
      <c r="AD1902" s="147">
        <v>0</v>
      </c>
      <c r="AE1902" s="147">
        <v>9446</v>
      </c>
      <c r="AF1902" s="147">
        <v>10000</v>
      </c>
      <c r="AG1902" s="147">
        <v>401.96</v>
      </c>
      <c r="AH1902" s="147">
        <v>3180.73</v>
      </c>
      <c r="AI1902" s="147">
        <v>23028.69</v>
      </c>
      <c r="AJ1902" s="147">
        <v>39710.31</v>
      </c>
      <c r="AK1902" s="147"/>
      <c r="AL1902" s="147">
        <v>39710.31</v>
      </c>
      <c r="AM1902" s="147" t="s">
        <v>8624</v>
      </c>
      <c r="AN1902" s="147" t="s">
        <v>8625</v>
      </c>
      <c r="AO1902" s="1" t="s">
        <v>8626</v>
      </c>
      <c r="AP1902" s="149"/>
    </row>
    <row r="1903" spans="1:42" ht="38.25">
      <c r="A1903" s="2">
        <v>1897</v>
      </c>
      <c r="B1903" s="145">
        <v>7311</v>
      </c>
      <c r="C1903" s="146" t="s">
        <v>642</v>
      </c>
      <c r="D1903" s="147" t="s">
        <v>643</v>
      </c>
      <c r="E1903" s="148" t="s">
        <v>8619</v>
      </c>
      <c r="F1903" s="147" t="s">
        <v>3311</v>
      </c>
      <c r="G1903" s="148" t="s">
        <v>3742</v>
      </c>
      <c r="H1903" s="147" t="s">
        <v>143</v>
      </c>
      <c r="I1903" s="147"/>
      <c r="J1903" s="147"/>
      <c r="K1903" s="147">
        <v>32902</v>
      </c>
      <c r="L1903" s="147">
        <v>1097</v>
      </c>
      <c r="M1903" s="147">
        <v>3399.9</v>
      </c>
      <c r="N1903" s="147">
        <v>30599.1</v>
      </c>
      <c r="O1903" s="147">
        <v>2772</v>
      </c>
      <c r="P1903" s="147">
        <v>2000</v>
      </c>
      <c r="Q1903" s="147">
        <v>1000</v>
      </c>
      <c r="R1903" s="147"/>
      <c r="S1903" s="147">
        <v>3733</v>
      </c>
      <c r="T1903" s="147"/>
      <c r="U1903" s="147"/>
      <c r="V1903" s="147"/>
      <c r="W1903" s="147"/>
      <c r="X1903" s="147"/>
      <c r="Y1903" s="147"/>
      <c r="Z1903" s="147">
        <f t="shared" si="29"/>
        <v>9505</v>
      </c>
      <c r="AA1903" s="147">
        <v>46903.9</v>
      </c>
      <c r="AB1903" s="147"/>
      <c r="AC1903" s="147"/>
      <c r="AD1903" s="147"/>
      <c r="AE1903" s="147">
        <v>6799.8</v>
      </c>
      <c r="AF1903" s="147">
        <v>3000</v>
      </c>
      <c r="AG1903" s="147">
        <v>362.7</v>
      </c>
      <c r="AH1903" s="147">
        <v>0</v>
      </c>
      <c r="AI1903" s="147">
        <v>10162.5</v>
      </c>
      <c r="AJ1903" s="147">
        <v>36741.4</v>
      </c>
      <c r="AK1903" s="147"/>
      <c r="AL1903" s="147">
        <v>36741.4</v>
      </c>
      <c r="AM1903" s="147" t="s">
        <v>8627</v>
      </c>
      <c r="AN1903" s="147"/>
      <c r="AO1903" s="1" t="s">
        <v>8628</v>
      </c>
      <c r="AP1903" s="149"/>
    </row>
    <row r="1904" spans="1:42" ht="38.25">
      <c r="A1904" s="2">
        <v>1898</v>
      </c>
      <c r="B1904" s="145">
        <v>7347</v>
      </c>
      <c r="C1904" s="146" t="s">
        <v>8629</v>
      </c>
      <c r="D1904" s="147" t="s">
        <v>643</v>
      </c>
      <c r="E1904" s="148" t="s">
        <v>8619</v>
      </c>
      <c r="F1904" s="147" t="s">
        <v>3311</v>
      </c>
      <c r="G1904" s="148" t="s">
        <v>3742</v>
      </c>
      <c r="H1904" s="147" t="s">
        <v>143</v>
      </c>
      <c r="I1904" s="147"/>
      <c r="J1904" s="147"/>
      <c r="K1904" s="147">
        <v>32902</v>
      </c>
      <c r="L1904" s="147">
        <v>1097</v>
      </c>
      <c r="M1904" s="147">
        <v>3399.9</v>
      </c>
      <c r="N1904" s="147">
        <v>30599.1</v>
      </c>
      <c r="O1904" s="147">
        <v>2772</v>
      </c>
      <c r="P1904" s="147">
        <v>2000</v>
      </c>
      <c r="Q1904" s="147">
        <v>1000</v>
      </c>
      <c r="R1904" s="147"/>
      <c r="S1904" s="147">
        <v>3733</v>
      </c>
      <c r="T1904" s="147"/>
      <c r="U1904" s="147"/>
      <c r="V1904" s="147"/>
      <c r="W1904" s="147"/>
      <c r="X1904" s="147"/>
      <c r="Y1904" s="147"/>
      <c r="Z1904" s="147">
        <f t="shared" si="29"/>
        <v>9505</v>
      </c>
      <c r="AA1904" s="147">
        <v>46903.9</v>
      </c>
      <c r="AB1904" s="147"/>
      <c r="AC1904" s="147"/>
      <c r="AD1904" s="147"/>
      <c r="AE1904" s="147">
        <v>6799.8</v>
      </c>
      <c r="AF1904" s="147">
        <v>3000</v>
      </c>
      <c r="AG1904" s="147">
        <v>376.85</v>
      </c>
      <c r="AH1904" s="147">
        <v>700</v>
      </c>
      <c r="AI1904" s="147">
        <v>10876.65</v>
      </c>
      <c r="AJ1904" s="147">
        <v>36027.25</v>
      </c>
      <c r="AK1904" s="147"/>
      <c r="AL1904" s="147">
        <v>36027.25</v>
      </c>
      <c r="AM1904" s="147" t="s">
        <v>8630</v>
      </c>
      <c r="AN1904" s="147"/>
      <c r="AO1904" s="1" t="s">
        <v>8631</v>
      </c>
      <c r="AP1904" s="149"/>
    </row>
    <row r="1905" spans="1:42" ht="38.25">
      <c r="A1905" s="2">
        <v>1899</v>
      </c>
      <c r="B1905" s="145">
        <v>7447</v>
      </c>
      <c r="C1905" s="146" t="s">
        <v>8632</v>
      </c>
      <c r="D1905" s="147" t="s">
        <v>643</v>
      </c>
      <c r="E1905" s="148" t="s">
        <v>8619</v>
      </c>
      <c r="F1905" s="147" t="s">
        <v>3311</v>
      </c>
      <c r="G1905" s="148" t="s">
        <v>2989</v>
      </c>
      <c r="H1905" s="147" t="s">
        <v>144</v>
      </c>
      <c r="I1905" s="147"/>
      <c r="J1905" s="147"/>
      <c r="K1905" s="147">
        <v>35420</v>
      </c>
      <c r="L1905" s="147"/>
      <c r="M1905" s="147">
        <v>3542</v>
      </c>
      <c r="N1905" s="147">
        <v>31878</v>
      </c>
      <c r="O1905" s="147">
        <v>3344</v>
      </c>
      <c r="P1905" s="147">
        <v>2000</v>
      </c>
      <c r="Q1905" s="147">
        <v>1000</v>
      </c>
      <c r="R1905" s="147">
        <v>0</v>
      </c>
      <c r="S1905" s="147">
        <v>4442</v>
      </c>
      <c r="T1905" s="147"/>
      <c r="U1905" s="147"/>
      <c r="V1905" s="147"/>
      <c r="W1905" s="147"/>
      <c r="X1905" s="147"/>
      <c r="Y1905" s="147"/>
      <c r="Z1905" s="147">
        <f t="shared" si="29"/>
        <v>10786</v>
      </c>
      <c r="AA1905" s="147">
        <v>49748</v>
      </c>
      <c r="AB1905" s="147"/>
      <c r="AC1905" s="147"/>
      <c r="AD1905" s="147"/>
      <c r="AE1905" s="147">
        <v>7084</v>
      </c>
      <c r="AF1905" s="147">
        <v>0</v>
      </c>
      <c r="AG1905" s="147">
        <v>434.91</v>
      </c>
      <c r="AH1905" s="147">
        <v>0</v>
      </c>
      <c r="AI1905" s="147">
        <v>7518.91</v>
      </c>
      <c r="AJ1905" s="147">
        <v>42229.09</v>
      </c>
      <c r="AK1905" s="147"/>
      <c r="AL1905" s="147">
        <v>42229.09</v>
      </c>
      <c r="AM1905" s="147" t="s">
        <v>8633</v>
      </c>
      <c r="AN1905" s="147"/>
      <c r="AO1905" s="1">
        <v>0</v>
      </c>
      <c r="AP1905" s="149"/>
    </row>
    <row r="1906" spans="1:42" ht="38.25">
      <c r="A1906" s="2">
        <v>1900</v>
      </c>
      <c r="B1906" s="145">
        <v>4938</v>
      </c>
      <c r="C1906" s="146" t="s">
        <v>8634</v>
      </c>
      <c r="D1906" s="147" t="s">
        <v>8635</v>
      </c>
      <c r="E1906" s="148" t="s">
        <v>8636</v>
      </c>
      <c r="F1906" s="147" t="s">
        <v>3311</v>
      </c>
      <c r="G1906" s="148" t="s">
        <v>1777</v>
      </c>
      <c r="H1906" s="147" t="s">
        <v>142</v>
      </c>
      <c r="I1906" s="147"/>
      <c r="J1906" s="147"/>
      <c r="K1906" s="147">
        <v>46207</v>
      </c>
      <c r="L1906" s="147">
        <v>13860</v>
      </c>
      <c r="M1906" s="147">
        <v>6006.7</v>
      </c>
      <c r="N1906" s="147">
        <v>54060.3</v>
      </c>
      <c r="O1906" s="147">
        <v>4220</v>
      </c>
      <c r="P1906" s="147">
        <v>2000</v>
      </c>
      <c r="Q1906" s="147">
        <v>1000</v>
      </c>
      <c r="R1906" s="147">
        <v>509</v>
      </c>
      <c r="S1906" s="147"/>
      <c r="T1906" s="147">
        <v>2100</v>
      </c>
      <c r="U1906" s="147"/>
      <c r="V1906" s="147"/>
      <c r="W1906" s="147">
        <v>4000</v>
      </c>
      <c r="X1906" s="147"/>
      <c r="Y1906" s="147"/>
      <c r="Z1906" s="147">
        <f t="shared" si="29"/>
        <v>13829</v>
      </c>
      <c r="AA1906" s="147">
        <v>79902.7</v>
      </c>
      <c r="AB1906" s="147"/>
      <c r="AC1906" s="147">
        <v>51837</v>
      </c>
      <c r="AD1906" s="147">
        <v>0</v>
      </c>
      <c r="AE1906" s="147">
        <v>12013.4</v>
      </c>
      <c r="AF1906" s="147">
        <v>10000</v>
      </c>
      <c r="AG1906" s="147">
        <v>500</v>
      </c>
      <c r="AH1906" s="147">
        <v>20290.97</v>
      </c>
      <c r="AI1906" s="147">
        <v>42804.37</v>
      </c>
      <c r="AJ1906" s="147">
        <v>37098.33</v>
      </c>
      <c r="AK1906" s="147"/>
      <c r="AL1906" s="147">
        <v>37098.33</v>
      </c>
      <c r="AM1906" s="147" t="s">
        <v>8637</v>
      </c>
      <c r="AN1906" s="147" t="s">
        <v>8638</v>
      </c>
      <c r="AO1906" s="1" t="s">
        <v>8639</v>
      </c>
      <c r="AP1906" s="149"/>
    </row>
    <row r="1907" spans="1:42" ht="38.25">
      <c r="A1907" s="2">
        <v>1901</v>
      </c>
      <c r="B1907" s="145">
        <v>6018</v>
      </c>
      <c r="C1907" s="146" t="s">
        <v>8640</v>
      </c>
      <c r="D1907" s="147" t="s">
        <v>8635</v>
      </c>
      <c r="E1907" s="148" t="s">
        <v>8636</v>
      </c>
      <c r="F1907" s="147" t="s">
        <v>3311</v>
      </c>
      <c r="G1907" s="148" t="s">
        <v>2989</v>
      </c>
      <c r="H1907" s="147" t="s">
        <v>143</v>
      </c>
      <c r="I1907" s="147"/>
      <c r="J1907" s="147"/>
      <c r="K1907" s="147">
        <v>32902</v>
      </c>
      <c r="L1907" s="147"/>
      <c r="M1907" s="147">
        <v>3290.2</v>
      </c>
      <c r="N1907" s="147">
        <v>29611.8</v>
      </c>
      <c r="O1907" s="147">
        <v>2772</v>
      </c>
      <c r="P1907" s="147">
        <v>2000</v>
      </c>
      <c r="Q1907" s="147">
        <v>1000</v>
      </c>
      <c r="R1907" s="147">
        <v>272</v>
      </c>
      <c r="S1907" s="147"/>
      <c r="T1907" s="147"/>
      <c r="U1907" s="147"/>
      <c r="V1907" s="147"/>
      <c r="W1907" s="147"/>
      <c r="X1907" s="147"/>
      <c r="Y1907" s="147"/>
      <c r="Z1907" s="147">
        <f t="shared" si="29"/>
        <v>6044</v>
      </c>
      <c r="AA1907" s="147">
        <v>42236.2</v>
      </c>
      <c r="AB1907" s="147"/>
      <c r="AC1907" s="147"/>
      <c r="AD1907" s="147"/>
      <c r="AE1907" s="147">
        <v>6580.4</v>
      </c>
      <c r="AF1907" s="147">
        <v>0</v>
      </c>
      <c r="AG1907" s="147">
        <v>295.19</v>
      </c>
      <c r="AH1907" s="147">
        <v>0</v>
      </c>
      <c r="AI1907" s="147">
        <v>6875.59</v>
      </c>
      <c r="AJ1907" s="147">
        <v>35360.61</v>
      </c>
      <c r="AK1907" s="147"/>
      <c r="AL1907" s="147">
        <v>35360.61</v>
      </c>
      <c r="AM1907" s="147" t="s">
        <v>8641</v>
      </c>
      <c r="AN1907" s="147"/>
      <c r="AO1907" s="1">
        <v>0</v>
      </c>
      <c r="AP1907" s="149"/>
    </row>
    <row r="1908" spans="1:42" ht="38.25">
      <c r="A1908" s="2">
        <v>1902</v>
      </c>
      <c r="B1908" s="145">
        <v>6023</v>
      </c>
      <c r="C1908" s="146" t="s">
        <v>8642</v>
      </c>
      <c r="D1908" s="147" t="s">
        <v>8635</v>
      </c>
      <c r="E1908" s="148" t="s">
        <v>8636</v>
      </c>
      <c r="F1908" s="147" t="s">
        <v>3311</v>
      </c>
      <c r="G1908" s="148" t="s">
        <v>1716</v>
      </c>
      <c r="H1908" s="147" t="s">
        <v>144</v>
      </c>
      <c r="I1908" s="147"/>
      <c r="J1908" s="147"/>
      <c r="K1908" s="147">
        <v>35420</v>
      </c>
      <c r="L1908" s="147">
        <v>12991</v>
      </c>
      <c r="M1908" s="147">
        <v>4841.1000000000004</v>
      </c>
      <c r="N1908" s="147">
        <v>43569.9</v>
      </c>
      <c r="O1908" s="147">
        <v>3344</v>
      </c>
      <c r="P1908" s="147">
        <v>2000</v>
      </c>
      <c r="Q1908" s="147">
        <v>1000</v>
      </c>
      <c r="R1908" s="147"/>
      <c r="S1908" s="147">
        <v>3454</v>
      </c>
      <c r="T1908" s="147"/>
      <c r="U1908" s="147"/>
      <c r="V1908" s="147"/>
      <c r="W1908" s="147"/>
      <c r="X1908" s="147"/>
      <c r="Y1908" s="147"/>
      <c r="Z1908" s="147">
        <f t="shared" si="29"/>
        <v>9798</v>
      </c>
      <c r="AA1908" s="147">
        <v>63050.1</v>
      </c>
      <c r="AB1908" s="147"/>
      <c r="AC1908" s="147">
        <v>30826.06</v>
      </c>
      <c r="AD1908" s="147">
        <v>0</v>
      </c>
      <c r="AE1908" s="147">
        <v>9682.2000000000007</v>
      </c>
      <c r="AF1908" s="147">
        <v>10000</v>
      </c>
      <c r="AG1908" s="147">
        <v>451.36</v>
      </c>
      <c r="AH1908" s="147">
        <v>7370.35</v>
      </c>
      <c r="AI1908" s="147">
        <v>27503.91</v>
      </c>
      <c r="AJ1908" s="147">
        <v>35546.19</v>
      </c>
      <c r="AK1908" s="147"/>
      <c r="AL1908" s="147">
        <v>35546.19</v>
      </c>
      <c r="AM1908" s="147" t="s">
        <v>8643</v>
      </c>
      <c r="AN1908" s="147" t="s">
        <v>8644</v>
      </c>
      <c r="AO1908" s="1" t="s">
        <v>8645</v>
      </c>
      <c r="AP1908" s="149"/>
    </row>
    <row r="1909" spans="1:42" ht="38.25">
      <c r="A1909" s="2">
        <v>1903</v>
      </c>
      <c r="B1909" s="145">
        <v>6960</v>
      </c>
      <c r="C1909" s="146" t="s">
        <v>8646</v>
      </c>
      <c r="D1909" s="147" t="s">
        <v>8635</v>
      </c>
      <c r="E1909" s="148" t="s">
        <v>8636</v>
      </c>
      <c r="F1909" s="147" t="s">
        <v>3311</v>
      </c>
      <c r="G1909" s="148" t="s">
        <v>2821</v>
      </c>
      <c r="H1909" s="147" t="s">
        <v>143</v>
      </c>
      <c r="I1909" s="147"/>
      <c r="J1909" s="147"/>
      <c r="K1909" s="147">
        <v>32902</v>
      </c>
      <c r="L1909" s="147">
        <v>4388</v>
      </c>
      <c r="M1909" s="147">
        <v>3729</v>
      </c>
      <c r="N1909" s="147">
        <v>33561</v>
      </c>
      <c r="O1909" s="147">
        <v>2772</v>
      </c>
      <c r="P1909" s="147">
        <v>2000</v>
      </c>
      <c r="Q1909" s="147">
        <v>1000</v>
      </c>
      <c r="R1909" s="147">
        <v>272</v>
      </c>
      <c r="S1909" s="147"/>
      <c r="T1909" s="147"/>
      <c r="U1909" s="147"/>
      <c r="V1909" s="147"/>
      <c r="W1909" s="147"/>
      <c r="X1909" s="147"/>
      <c r="Y1909" s="147"/>
      <c r="Z1909" s="147">
        <f t="shared" si="29"/>
        <v>6044</v>
      </c>
      <c r="AA1909" s="147">
        <v>47063</v>
      </c>
      <c r="AB1909" s="147"/>
      <c r="AC1909" s="147">
        <v>17836.59</v>
      </c>
      <c r="AD1909" s="147">
        <v>0</v>
      </c>
      <c r="AE1909" s="147">
        <v>7458</v>
      </c>
      <c r="AF1909" s="147">
        <v>4000</v>
      </c>
      <c r="AG1909" s="147">
        <v>371.23</v>
      </c>
      <c r="AH1909" s="147">
        <v>3267.39</v>
      </c>
      <c r="AI1909" s="147">
        <v>15096.62</v>
      </c>
      <c r="AJ1909" s="147">
        <v>31966.38</v>
      </c>
      <c r="AK1909" s="147"/>
      <c r="AL1909" s="147">
        <v>31966.38</v>
      </c>
      <c r="AM1909" s="147" t="s">
        <v>8647</v>
      </c>
      <c r="AN1909" s="147" t="s">
        <v>8648</v>
      </c>
      <c r="AO1909" s="1" t="s">
        <v>8649</v>
      </c>
      <c r="AP1909" s="149"/>
    </row>
    <row r="1910" spans="1:42" ht="38.25">
      <c r="A1910" s="2">
        <v>1904</v>
      </c>
      <c r="B1910" s="145">
        <v>7297</v>
      </c>
      <c r="C1910" s="146" t="s">
        <v>8650</v>
      </c>
      <c r="D1910" s="147" t="s">
        <v>8635</v>
      </c>
      <c r="E1910" s="148" t="s">
        <v>8636</v>
      </c>
      <c r="F1910" s="147" t="s">
        <v>3311</v>
      </c>
      <c r="G1910" s="148" t="s">
        <v>3742</v>
      </c>
      <c r="H1910" s="147" t="s">
        <v>143</v>
      </c>
      <c r="I1910" s="147"/>
      <c r="J1910" s="147"/>
      <c r="K1910" s="147">
        <v>32902</v>
      </c>
      <c r="L1910" s="147">
        <v>1097</v>
      </c>
      <c r="M1910" s="147">
        <v>3399.9</v>
      </c>
      <c r="N1910" s="147">
        <v>30599.1</v>
      </c>
      <c r="O1910" s="147">
        <v>2772</v>
      </c>
      <c r="P1910" s="147">
        <v>2000</v>
      </c>
      <c r="Q1910" s="147">
        <v>1000</v>
      </c>
      <c r="R1910" s="147"/>
      <c r="S1910" s="147">
        <v>2902</v>
      </c>
      <c r="T1910" s="147"/>
      <c r="U1910" s="147"/>
      <c r="V1910" s="147"/>
      <c r="W1910" s="147"/>
      <c r="X1910" s="147"/>
      <c r="Y1910" s="147"/>
      <c r="Z1910" s="147">
        <f t="shared" si="29"/>
        <v>8674</v>
      </c>
      <c r="AA1910" s="147">
        <v>46072.9</v>
      </c>
      <c r="AB1910" s="147"/>
      <c r="AC1910" s="147"/>
      <c r="AD1910" s="147"/>
      <c r="AE1910" s="147">
        <v>6799.8</v>
      </c>
      <c r="AF1910" s="147">
        <v>5000</v>
      </c>
      <c r="AG1910" s="147">
        <v>326.06</v>
      </c>
      <c r="AH1910" s="147">
        <v>0</v>
      </c>
      <c r="AI1910" s="147">
        <v>12125.86</v>
      </c>
      <c r="AJ1910" s="147">
        <v>33947.040000000001</v>
      </c>
      <c r="AK1910" s="147"/>
      <c r="AL1910" s="147">
        <v>33947.040000000001</v>
      </c>
      <c r="AM1910" s="147" t="s">
        <v>8651</v>
      </c>
      <c r="AN1910" s="147"/>
      <c r="AO1910" s="1" t="s">
        <v>8652</v>
      </c>
      <c r="AP1910" s="149"/>
    </row>
    <row r="1911" spans="1:42" ht="38.25">
      <c r="A1911" s="2">
        <v>1905</v>
      </c>
      <c r="B1911" s="145">
        <v>7122</v>
      </c>
      <c r="C1911" s="146" t="s">
        <v>1425</v>
      </c>
      <c r="D1911" s="147" t="s">
        <v>1549</v>
      </c>
      <c r="E1911" s="148" t="s">
        <v>8653</v>
      </c>
      <c r="F1911" s="147" t="s">
        <v>3311</v>
      </c>
      <c r="G1911" s="148" t="s">
        <v>3083</v>
      </c>
      <c r="H1911" s="147" t="s">
        <v>144</v>
      </c>
      <c r="I1911" s="147"/>
      <c r="J1911" s="147"/>
      <c r="K1911" s="147">
        <v>35420</v>
      </c>
      <c r="L1911" s="147">
        <v>2362</v>
      </c>
      <c r="M1911" s="147">
        <v>3778.2</v>
      </c>
      <c r="N1911" s="147">
        <v>34003.800000000003</v>
      </c>
      <c r="O1911" s="147">
        <v>3344</v>
      </c>
      <c r="P1911" s="147">
        <v>2000</v>
      </c>
      <c r="Q1911" s="147">
        <v>1000</v>
      </c>
      <c r="R1911" s="147"/>
      <c r="S1911" s="147">
        <v>7557</v>
      </c>
      <c r="T1911" s="147"/>
      <c r="U1911" s="147"/>
      <c r="V1911" s="147"/>
      <c r="W1911" s="147"/>
      <c r="X1911" s="147"/>
      <c r="Y1911" s="147"/>
      <c r="Z1911" s="147">
        <f t="shared" si="29"/>
        <v>13901</v>
      </c>
      <c r="AA1911" s="147">
        <v>55461.2</v>
      </c>
      <c r="AB1911" s="147"/>
      <c r="AC1911" s="147">
        <v>4417.47</v>
      </c>
      <c r="AD1911" s="147"/>
      <c r="AE1911" s="147">
        <v>7556.4</v>
      </c>
      <c r="AF1911" s="147">
        <v>8000</v>
      </c>
      <c r="AG1911" s="147">
        <v>361.9</v>
      </c>
      <c r="AH1911" s="147">
        <v>872.3</v>
      </c>
      <c r="AI1911" s="147">
        <v>16790.599999999999</v>
      </c>
      <c r="AJ1911" s="147">
        <v>38670.6</v>
      </c>
      <c r="AK1911" s="147"/>
      <c r="AL1911" s="147">
        <v>38670.6</v>
      </c>
      <c r="AM1911" s="147" t="s">
        <v>8654</v>
      </c>
      <c r="AN1911" s="147" t="s">
        <v>8655</v>
      </c>
      <c r="AO1911" s="1" t="s">
        <v>8656</v>
      </c>
      <c r="AP1911" s="149"/>
    </row>
    <row r="1912" spans="1:42" ht="38.25">
      <c r="A1912" s="2">
        <v>1906</v>
      </c>
      <c r="B1912" s="145">
        <v>7388</v>
      </c>
      <c r="C1912" s="146" t="s">
        <v>8657</v>
      </c>
      <c r="D1912" s="147" t="s">
        <v>1549</v>
      </c>
      <c r="E1912" s="148" t="s">
        <v>8653</v>
      </c>
      <c r="F1912" s="147" t="s">
        <v>3311</v>
      </c>
      <c r="G1912" s="148" t="s">
        <v>2989</v>
      </c>
      <c r="H1912" s="147" t="s">
        <v>615</v>
      </c>
      <c r="I1912" s="147"/>
      <c r="J1912" s="147"/>
      <c r="K1912" s="147">
        <v>43689</v>
      </c>
      <c r="L1912" s="147"/>
      <c r="M1912" s="147">
        <v>4368.8999999999996</v>
      </c>
      <c r="N1912" s="147">
        <v>39320.1</v>
      </c>
      <c r="O1912" s="147">
        <v>3850</v>
      </c>
      <c r="P1912" s="147">
        <v>2000</v>
      </c>
      <c r="Q1912" s="147">
        <v>1000</v>
      </c>
      <c r="R1912" s="147">
        <v>0</v>
      </c>
      <c r="S1912" s="147">
        <v>10770</v>
      </c>
      <c r="T1912" s="147">
        <v>1950</v>
      </c>
      <c r="U1912" s="147"/>
      <c r="V1912" s="147"/>
      <c r="W1912" s="147">
        <v>3000</v>
      </c>
      <c r="X1912" s="147"/>
      <c r="Y1912" s="147"/>
      <c r="Z1912" s="147">
        <f t="shared" si="29"/>
        <v>22570</v>
      </c>
      <c r="AA1912" s="147">
        <v>70627.899999999994</v>
      </c>
      <c r="AB1912" s="147"/>
      <c r="AC1912" s="147"/>
      <c r="AD1912" s="147"/>
      <c r="AE1912" s="147">
        <v>8737.7999999999993</v>
      </c>
      <c r="AF1912" s="147">
        <v>0</v>
      </c>
      <c r="AG1912" s="147">
        <v>585.09</v>
      </c>
      <c r="AH1912" s="147">
        <v>0</v>
      </c>
      <c r="AI1912" s="147">
        <v>9322.89</v>
      </c>
      <c r="AJ1912" s="147">
        <v>61305.01</v>
      </c>
      <c r="AK1912" s="147"/>
      <c r="AL1912" s="147">
        <v>61305.01</v>
      </c>
      <c r="AM1912" s="147" t="s">
        <v>8658</v>
      </c>
      <c r="AN1912" s="147"/>
      <c r="AO1912" s="1">
        <v>0</v>
      </c>
      <c r="AP1912" s="149"/>
    </row>
    <row r="1913" spans="1:42" ht="38.25">
      <c r="A1913" s="2">
        <v>1907</v>
      </c>
      <c r="B1913" s="145">
        <v>7461</v>
      </c>
      <c r="C1913" s="146" t="s">
        <v>8659</v>
      </c>
      <c r="D1913" s="147" t="s">
        <v>1549</v>
      </c>
      <c r="E1913" s="148" t="s">
        <v>8653</v>
      </c>
      <c r="F1913" s="147" t="s">
        <v>3311</v>
      </c>
      <c r="G1913" s="148" t="s">
        <v>2989</v>
      </c>
      <c r="H1913" s="147" t="s">
        <v>144</v>
      </c>
      <c r="I1913" s="147"/>
      <c r="J1913" s="147"/>
      <c r="K1913" s="147">
        <v>35420</v>
      </c>
      <c r="L1913" s="147"/>
      <c r="M1913" s="147">
        <v>3542</v>
      </c>
      <c r="N1913" s="147">
        <v>31878</v>
      </c>
      <c r="O1913" s="147">
        <v>3344</v>
      </c>
      <c r="P1913" s="147">
        <v>2000</v>
      </c>
      <c r="Q1913" s="147">
        <v>1000</v>
      </c>
      <c r="R1913" s="147">
        <v>0</v>
      </c>
      <c r="S1913" s="147">
        <v>7557</v>
      </c>
      <c r="T1913" s="147"/>
      <c r="U1913" s="147"/>
      <c r="V1913" s="147"/>
      <c r="W1913" s="147"/>
      <c r="X1913" s="147"/>
      <c r="Y1913" s="147"/>
      <c r="Z1913" s="147">
        <f t="shared" si="29"/>
        <v>13901</v>
      </c>
      <c r="AA1913" s="147">
        <v>52863</v>
      </c>
      <c r="AB1913" s="147"/>
      <c r="AC1913" s="147"/>
      <c r="AD1913" s="147"/>
      <c r="AE1913" s="147">
        <v>7084</v>
      </c>
      <c r="AF1913" s="147">
        <v>0</v>
      </c>
      <c r="AG1913" s="147">
        <v>448.64</v>
      </c>
      <c r="AH1913" s="147">
        <v>0</v>
      </c>
      <c r="AI1913" s="147">
        <v>7532.64</v>
      </c>
      <c r="AJ1913" s="147">
        <v>45330.36</v>
      </c>
      <c r="AK1913" s="147"/>
      <c r="AL1913" s="147">
        <v>45330.36</v>
      </c>
      <c r="AM1913" s="147" t="s">
        <v>8660</v>
      </c>
      <c r="AN1913" s="147"/>
      <c r="AO1913" s="1">
        <v>0</v>
      </c>
      <c r="AP1913" s="149"/>
    </row>
    <row r="1914" spans="1:42" ht="38.25">
      <c r="A1914" s="2">
        <v>1908</v>
      </c>
      <c r="B1914" s="145">
        <v>4860</v>
      </c>
      <c r="C1914" s="146" t="s">
        <v>8661</v>
      </c>
      <c r="D1914" s="147" t="s">
        <v>686</v>
      </c>
      <c r="E1914" s="148" t="s">
        <v>8662</v>
      </c>
      <c r="F1914" s="147" t="s">
        <v>3311</v>
      </c>
      <c r="G1914" s="148" t="s">
        <v>1716</v>
      </c>
      <c r="H1914" s="147" t="s">
        <v>142</v>
      </c>
      <c r="I1914" s="147"/>
      <c r="J1914" s="147"/>
      <c r="K1914" s="147">
        <v>46207</v>
      </c>
      <c r="L1914" s="147">
        <v>16940</v>
      </c>
      <c r="M1914" s="147">
        <v>6314.7</v>
      </c>
      <c r="N1914" s="147">
        <v>56832.3</v>
      </c>
      <c r="O1914" s="147">
        <v>4220</v>
      </c>
      <c r="P1914" s="147">
        <v>2000</v>
      </c>
      <c r="Q1914" s="147">
        <v>1000</v>
      </c>
      <c r="R1914" s="147">
        <v>145</v>
      </c>
      <c r="S1914" s="147"/>
      <c r="T1914" s="147"/>
      <c r="U1914" s="147"/>
      <c r="V1914" s="147"/>
      <c r="W1914" s="147"/>
      <c r="X1914" s="147"/>
      <c r="Y1914" s="147"/>
      <c r="Z1914" s="147">
        <f t="shared" si="29"/>
        <v>7365</v>
      </c>
      <c r="AA1914" s="147">
        <v>76826.7</v>
      </c>
      <c r="AB1914" s="147"/>
      <c r="AC1914" s="147">
        <v>39814.620000000003</v>
      </c>
      <c r="AD1914" s="147">
        <v>0</v>
      </c>
      <c r="AE1914" s="147">
        <v>12629.4</v>
      </c>
      <c r="AF1914" s="147">
        <v>18000</v>
      </c>
      <c r="AG1914" s="147">
        <v>466.69</v>
      </c>
      <c r="AH1914" s="147">
        <v>15628.61</v>
      </c>
      <c r="AI1914" s="147">
        <v>46724.7</v>
      </c>
      <c r="AJ1914" s="147">
        <v>30102</v>
      </c>
      <c r="AK1914" s="147"/>
      <c r="AL1914" s="147">
        <v>30102</v>
      </c>
      <c r="AM1914" s="147" t="s">
        <v>8663</v>
      </c>
      <c r="AN1914" s="147" t="s">
        <v>8664</v>
      </c>
      <c r="AO1914" s="1" t="s">
        <v>8665</v>
      </c>
      <c r="AP1914" s="149"/>
    </row>
    <row r="1915" spans="1:42" ht="51">
      <c r="A1915" s="2">
        <v>1909</v>
      </c>
      <c r="B1915" s="145">
        <v>4884</v>
      </c>
      <c r="C1915" s="146" t="s">
        <v>8666</v>
      </c>
      <c r="D1915" s="147" t="s">
        <v>686</v>
      </c>
      <c r="E1915" s="148" t="s">
        <v>8662</v>
      </c>
      <c r="F1915" s="147" t="s">
        <v>3311</v>
      </c>
      <c r="G1915" s="148" t="s">
        <v>1885</v>
      </c>
      <c r="H1915" s="147" t="s">
        <v>1886</v>
      </c>
      <c r="I1915" s="147" t="s">
        <v>1887</v>
      </c>
      <c r="J1915" s="147"/>
      <c r="K1915" s="147">
        <v>38491</v>
      </c>
      <c r="L1915" s="147">
        <v>16679</v>
      </c>
      <c r="M1915" s="147">
        <v>5517</v>
      </c>
      <c r="N1915" s="147">
        <v>49653</v>
      </c>
      <c r="O1915" s="147">
        <v>3344</v>
      </c>
      <c r="P1915" s="147">
        <v>2000</v>
      </c>
      <c r="Q1915" s="147">
        <v>1000</v>
      </c>
      <c r="R1915" s="147">
        <v>93</v>
      </c>
      <c r="S1915" s="147"/>
      <c r="T1915" s="147"/>
      <c r="U1915" s="147"/>
      <c r="V1915" s="147"/>
      <c r="W1915" s="147"/>
      <c r="X1915" s="147"/>
      <c r="Y1915" s="147"/>
      <c r="Z1915" s="147">
        <f t="shared" si="29"/>
        <v>6437</v>
      </c>
      <c r="AA1915" s="147">
        <v>67124</v>
      </c>
      <c r="AB1915" s="147"/>
      <c r="AC1915" s="147">
        <v>32821.08</v>
      </c>
      <c r="AD1915" s="147">
        <v>0</v>
      </c>
      <c r="AE1915" s="147">
        <v>11034</v>
      </c>
      <c r="AF1915" s="147">
        <v>5000</v>
      </c>
      <c r="AG1915" s="147">
        <v>502.59</v>
      </c>
      <c r="AH1915" s="147">
        <v>8608.35</v>
      </c>
      <c r="AI1915" s="147">
        <v>25144.94</v>
      </c>
      <c r="AJ1915" s="147">
        <v>41979.06</v>
      </c>
      <c r="AK1915" s="147"/>
      <c r="AL1915" s="147">
        <v>41979.06</v>
      </c>
      <c r="AM1915" s="147" t="s">
        <v>8667</v>
      </c>
      <c r="AN1915" s="147" t="s">
        <v>8668</v>
      </c>
      <c r="AO1915" s="1" t="s">
        <v>8669</v>
      </c>
      <c r="AP1915" s="149"/>
    </row>
    <row r="1916" spans="1:42" ht="38.25">
      <c r="A1916" s="2">
        <v>1910</v>
      </c>
      <c r="B1916" s="145">
        <v>4958</v>
      </c>
      <c r="C1916" s="146" t="s">
        <v>8670</v>
      </c>
      <c r="D1916" s="147" t="s">
        <v>686</v>
      </c>
      <c r="E1916" s="148" t="s">
        <v>8662</v>
      </c>
      <c r="F1916" s="147" t="s">
        <v>3311</v>
      </c>
      <c r="G1916" s="148" t="s">
        <v>1716</v>
      </c>
      <c r="H1916" s="147" t="s">
        <v>142</v>
      </c>
      <c r="I1916" s="147"/>
      <c r="J1916" s="147"/>
      <c r="K1916" s="147">
        <v>46207</v>
      </c>
      <c r="L1916" s="147">
        <v>16940</v>
      </c>
      <c r="M1916" s="147">
        <v>6314.7</v>
      </c>
      <c r="N1916" s="147">
        <v>56832.3</v>
      </c>
      <c r="O1916" s="147">
        <v>4220</v>
      </c>
      <c r="P1916" s="147">
        <v>2000</v>
      </c>
      <c r="Q1916" s="147">
        <v>1000</v>
      </c>
      <c r="R1916" s="147">
        <v>145</v>
      </c>
      <c r="S1916" s="147"/>
      <c r="T1916" s="147"/>
      <c r="U1916" s="147"/>
      <c r="V1916" s="147"/>
      <c r="W1916" s="147"/>
      <c r="X1916" s="147"/>
      <c r="Y1916" s="147"/>
      <c r="Z1916" s="147">
        <f t="shared" si="29"/>
        <v>7365</v>
      </c>
      <c r="AA1916" s="147">
        <v>76826.7</v>
      </c>
      <c r="AB1916" s="147"/>
      <c r="AC1916" s="147">
        <v>47132.17</v>
      </c>
      <c r="AD1916" s="147">
        <v>0</v>
      </c>
      <c r="AE1916" s="147">
        <v>12629.4</v>
      </c>
      <c r="AF1916" s="147">
        <v>30000</v>
      </c>
      <c r="AG1916" s="147">
        <v>503.23</v>
      </c>
      <c r="AH1916" s="147">
        <v>18927.47</v>
      </c>
      <c r="AI1916" s="147">
        <v>62060.1</v>
      </c>
      <c r="AJ1916" s="147">
        <v>14766.6</v>
      </c>
      <c r="AK1916" s="147"/>
      <c r="AL1916" s="147">
        <v>14766.6</v>
      </c>
      <c r="AM1916" s="147" t="s">
        <v>8671</v>
      </c>
      <c r="AN1916" s="147" t="s">
        <v>8672</v>
      </c>
      <c r="AO1916" s="1" t="s">
        <v>8673</v>
      </c>
      <c r="AP1916" s="149"/>
    </row>
    <row r="1917" spans="1:42" ht="51">
      <c r="A1917" s="2">
        <v>1911</v>
      </c>
      <c r="B1917" s="145">
        <v>5276</v>
      </c>
      <c r="C1917" s="146" t="s">
        <v>1379</v>
      </c>
      <c r="D1917" s="147" t="s">
        <v>686</v>
      </c>
      <c r="E1917" s="148" t="s">
        <v>8662</v>
      </c>
      <c r="F1917" s="147" t="s">
        <v>3311</v>
      </c>
      <c r="G1917" s="148" t="s">
        <v>1752</v>
      </c>
      <c r="H1917" s="147" t="s">
        <v>1498</v>
      </c>
      <c r="I1917" s="147"/>
      <c r="J1917" s="147"/>
      <c r="K1917" s="147">
        <v>56787</v>
      </c>
      <c r="L1917" s="147">
        <v>18930</v>
      </c>
      <c r="M1917" s="147">
        <v>7571.7</v>
      </c>
      <c r="N1917" s="147">
        <v>68145.3</v>
      </c>
      <c r="O1917" s="147">
        <v>4650</v>
      </c>
      <c r="P1917" s="147">
        <v>2000</v>
      </c>
      <c r="Q1917" s="147">
        <v>1000</v>
      </c>
      <c r="R1917" s="147"/>
      <c r="S1917" s="147">
        <v>1575</v>
      </c>
      <c r="T1917" s="147">
        <v>2700</v>
      </c>
      <c r="U1917" s="147"/>
      <c r="V1917" s="147"/>
      <c r="W1917" s="147">
        <v>8000</v>
      </c>
      <c r="X1917" s="147">
        <v>1500</v>
      </c>
      <c r="Y1917" s="147"/>
      <c r="Z1917" s="147">
        <f t="shared" si="29"/>
        <v>21425</v>
      </c>
      <c r="AA1917" s="147">
        <v>104713.7</v>
      </c>
      <c r="AB1917" s="147">
        <v>1135.74</v>
      </c>
      <c r="AC1917" s="147">
        <v>43570.06</v>
      </c>
      <c r="AD1917" s="147">
        <v>0</v>
      </c>
      <c r="AE1917" s="147">
        <v>15143.4</v>
      </c>
      <c r="AF1917" s="147">
        <v>20000</v>
      </c>
      <c r="AG1917" s="147">
        <v>500</v>
      </c>
      <c r="AH1917" s="147">
        <v>24306.25</v>
      </c>
      <c r="AI1917" s="147">
        <v>59949.65</v>
      </c>
      <c r="AJ1917" s="147">
        <v>44764.05</v>
      </c>
      <c r="AK1917" s="147"/>
      <c r="AL1917" s="147">
        <v>44764.05</v>
      </c>
      <c r="AM1917" s="147" t="s">
        <v>8674</v>
      </c>
      <c r="AN1917" s="147" t="s">
        <v>8675</v>
      </c>
      <c r="AO1917" s="1" t="s">
        <v>8676</v>
      </c>
      <c r="AP1917" s="149"/>
    </row>
    <row r="1918" spans="1:42" ht="38.25">
      <c r="A1918" s="2">
        <v>1912</v>
      </c>
      <c r="B1918" s="145">
        <v>5493</v>
      </c>
      <c r="C1918" s="146" t="s">
        <v>8677</v>
      </c>
      <c r="D1918" s="147" t="s">
        <v>686</v>
      </c>
      <c r="E1918" s="148" t="s">
        <v>8662</v>
      </c>
      <c r="F1918" s="147" t="s">
        <v>3311</v>
      </c>
      <c r="G1918" s="148" t="s">
        <v>1693</v>
      </c>
      <c r="H1918" s="147" t="s">
        <v>145</v>
      </c>
      <c r="I1918" s="147"/>
      <c r="J1918" s="147"/>
      <c r="K1918" s="147">
        <v>52774</v>
      </c>
      <c r="L1918" s="147">
        <v>10554</v>
      </c>
      <c r="M1918" s="147">
        <v>6332.8</v>
      </c>
      <c r="N1918" s="147">
        <v>56995.199999999997</v>
      </c>
      <c r="O1918" s="147">
        <v>4620</v>
      </c>
      <c r="P1918" s="147">
        <v>2000</v>
      </c>
      <c r="Q1918" s="147">
        <v>1000</v>
      </c>
      <c r="R1918" s="147">
        <v>172</v>
      </c>
      <c r="S1918" s="147">
        <v>0</v>
      </c>
      <c r="T1918" s="147">
        <v>0</v>
      </c>
      <c r="U1918" s="147"/>
      <c r="V1918" s="147"/>
      <c r="W1918" s="147">
        <v>0</v>
      </c>
      <c r="X1918" s="147"/>
      <c r="Y1918" s="147"/>
      <c r="Z1918" s="147">
        <f t="shared" si="29"/>
        <v>7792</v>
      </c>
      <c r="AA1918" s="147">
        <v>77452.800000000003</v>
      </c>
      <c r="AB1918" s="147">
        <v>1055.48</v>
      </c>
      <c r="AC1918" s="147">
        <v>39157.47</v>
      </c>
      <c r="AD1918" s="147">
        <v>0</v>
      </c>
      <c r="AE1918" s="147">
        <v>12665.6</v>
      </c>
      <c r="AF1918" s="147">
        <v>10000</v>
      </c>
      <c r="AG1918" s="147">
        <v>500</v>
      </c>
      <c r="AH1918" s="147">
        <v>13384.89</v>
      </c>
      <c r="AI1918" s="147">
        <v>36550.49</v>
      </c>
      <c r="AJ1918" s="147">
        <v>40902.31</v>
      </c>
      <c r="AK1918" s="147"/>
      <c r="AL1918" s="147">
        <v>40902.31</v>
      </c>
      <c r="AM1918" s="147" t="s">
        <v>8678</v>
      </c>
      <c r="AN1918" s="147" t="s">
        <v>8679</v>
      </c>
      <c r="AO1918" s="1" t="s">
        <v>8680</v>
      </c>
      <c r="AP1918" s="149"/>
    </row>
    <row r="1919" spans="1:42" ht="38.25">
      <c r="A1919" s="2">
        <v>1913</v>
      </c>
      <c r="B1919" s="145">
        <v>6344</v>
      </c>
      <c r="C1919" s="146" t="s">
        <v>8681</v>
      </c>
      <c r="D1919" s="147" t="s">
        <v>686</v>
      </c>
      <c r="E1919" s="148" t="s">
        <v>8662</v>
      </c>
      <c r="F1919" s="147" t="s">
        <v>3311</v>
      </c>
      <c r="G1919" s="148" t="s">
        <v>2969</v>
      </c>
      <c r="H1919" s="147" t="s">
        <v>145</v>
      </c>
      <c r="I1919" s="147"/>
      <c r="J1919" s="147"/>
      <c r="K1919" s="147">
        <v>52774</v>
      </c>
      <c r="L1919" s="147">
        <v>5277</v>
      </c>
      <c r="M1919" s="147">
        <v>5805.1</v>
      </c>
      <c r="N1919" s="147">
        <v>52245.9</v>
      </c>
      <c r="O1919" s="147">
        <v>4620</v>
      </c>
      <c r="P1919" s="147">
        <v>2000</v>
      </c>
      <c r="Q1919" s="147">
        <v>1000</v>
      </c>
      <c r="R1919" s="147">
        <v>0</v>
      </c>
      <c r="S1919" s="147">
        <v>1436</v>
      </c>
      <c r="T1919" s="147"/>
      <c r="U1919" s="147"/>
      <c r="V1919" s="147"/>
      <c r="W1919" s="147"/>
      <c r="X1919" s="147"/>
      <c r="Y1919" s="147"/>
      <c r="Z1919" s="147">
        <f t="shared" si="29"/>
        <v>9056</v>
      </c>
      <c r="AA1919" s="147">
        <v>72912.100000000006</v>
      </c>
      <c r="AB1919" s="147"/>
      <c r="AC1919" s="147">
        <v>36256.26</v>
      </c>
      <c r="AD1919" s="147">
        <v>0</v>
      </c>
      <c r="AE1919" s="147">
        <v>11610.2</v>
      </c>
      <c r="AF1919" s="147">
        <v>14000</v>
      </c>
      <c r="AG1919" s="147">
        <v>460.19</v>
      </c>
      <c r="AH1919" s="147">
        <v>12182.2</v>
      </c>
      <c r="AI1919" s="147">
        <v>38252.589999999997</v>
      </c>
      <c r="AJ1919" s="147">
        <v>34659.51</v>
      </c>
      <c r="AK1919" s="147"/>
      <c r="AL1919" s="147">
        <v>34659.51</v>
      </c>
      <c r="AM1919" s="147" t="s">
        <v>8682</v>
      </c>
      <c r="AN1919" s="147" t="s">
        <v>8683</v>
      </c>
      <c r="AO1919" s="1" t="s">
        <v>8684</v>
      </c>
      <c r="AP1919" s="149"/>
    </row>
    <row r="1920" spans="1:42" ht="51">
      <c r="A1920" s="2">
        <v>1914</v>
      </c>
      <c r="B1920" s="145">
        <v>6624</v>
      </c>
      <c r="C1920" s="146" t="s">
        <v>8685</v>
      </c>
      <c r="D1920" s="147" t="s">
        <v>686</v>
      </c>
      <c r="E1920" s="148" t="s">
        <v>8662</v>
      </c>
      <c r="F1920" s="147" t="s">
        <v>3311</v>
      </c>
      <c r="G1920" s="148" t="s">
        <v>1693</v>
      </c>
      <c r="H1920" s="147" t="s">
        <v>143</v>
      </c>
      <c r="I1920" s="147"/>
      <c r="J1920" s="147"/>
      <c r="K1920" s="147">
        <v>32902</v>
      </c>
      <c r="L1920" s="147">
        <v>6582</v>
      </c>
      <c r="M1920" s="147">
        <v>3948.4</v>
      </c>
      <c r="N1920" s="147">
        <v>35535.599999999999</v>
      </c>
      <c r="O1920" s="147">
        <v>2772</v>
      </c>
      <c r="P1920" s="147">
        <v>2000</v>
      </c>
      <c r="Q1920" s="147">
        <v>1000</v>
      </c>
      <c r="R1920" s="147">
        <v>78</v>
      </c>
      <c r="S1920" s="147"/>
      <c r="T1920" s="147"/>
      <c r="U1920" s="147"/>
      <c r="V1920" s="147"/>
      <c r="W1920" s="147"/>
      <c r="X1920" s="147"/>
      <c r="Y1920" s="147"/>
      <c r="Z1920" s="147">
        <f t="shared" si="29"/>
        <v>5850</v>
      </c>
      <c r="AA1920" s="147">
        <v>49282.400000000001</v>
      </c>
      <c r="AB1920" s="147"/>
      <c r="AC1920" s="147">
        <v>23129.64</v>
      </c>
      <c r="AD1920" s="147">
        <v>0</v>
      </c>
      <c r="AE1920" s="147">
        <v>7896.8</v>
      </c>
      <c r="AF1920" s="147">
        <v>4000</v>
      </c>
      <c r="AG1920" s="147">
        <v>433.82</v>
      </c>
      <c r="AH1920" s="147">
        <v>3862.05</v>
      </c>
      <c r="AI1920" s="147">
        <v>16192.67</v>
      </c>
      <c r="AJ1920" s="147">
        <v>33089.730000000003</v>
      </c>
      <c r="AK1920" s="147"/>
      <c r="AL1920" s="147">
        <v>33089.730000000003</v>
      </c>
      <c r="AM1920" s="147" t="s">
        <v>8686</v>
      </c>
      <c r="AN1920" s="147" t="s">
        <v>8687</v>
      </c>
      <c r="AO1920" s="1" t="s">
        <v>8688</v>
      </c>
      <c r="AP1920" s="149"/>
    </row>
    <row r="1921" spans="1:42" ht="38.25">
      <c r="A1921" s="2">
        <v>1915</v>
      </c>
      <c r="B1921" s="145">
        <v>6641</v>
      </c>
      <c r="C1921" s="146" t="s">
        <v>685</v>
      </c>
      <c r="D1921" s="147" t="s">
        <v>686</v>
      </c>
      <c r="E1921" s="148" t="s">
        <v>8662</v>
      </c>
      <c r="F1921" s="147" t="s">
        <v>3311</v>
      </c>
      <c r="G1921" s="148" t="s">
        <v>1693</v>
      </c>
      <c r="H1921" s="147" t="s">
        <v>143</v>
      </c>
      <c r="I1921" s="147"/>
      <c r="J1921" s="147"/>
      <c r="K1921" s="147">
        <v>32902</v>
      </c>
      <c r="L1921" s="147">
        <v>6582</v>
      </c>
      <c r="M1921" s="147">
        <v>3948.4</v>
      </c>
      <c r="N1921" s="147">
        <v>35535.599999999999</v>
      </c>
      <c r="O1921" s="147">
        <v>2772</v>
      </c>
      <c r="P1921" s="147">
        <v>2000</v>
      </c>
      <c r="Q1921" s="147">
        <v>1000</v>
      </c>
      <c r="R1921" s="147"/>
      <c r="S1921" s="147">
        <v>648</v>
      </c>
      <c r="T1921" s="147"/>
      <c r="U1921" s="147"/>
      <c r="V1921" s="147"/>
      <c r="W1921" s="147"/>
      <c r="X1921" s="147"/>
      <c r="Y1921" s="147"/>
      <c r="Z1921" s="147">
        <f t="shared" si="29"/>
        <v>6420</v>
      </c>
      <c r="AA1921" s="147">
        <v>49852.4</v>
      </c>
      <c r="AB1921" s="147"/>
      <c r="AC1921" s="147">
        <v>25593.97</v>
      </c>
      <c r="AD1921" s="147">
        <v>0</v>
      </c>
      <c r="AE1921" s="147">
        <v>7896.8</v>
      </c>
      <c r="AF1921" s="147">
        <v>0</v>
      </c>
      <c r="AG1921" s="147">
        <v>354.61</v>
      </c>
      <c r="AH1921" s="147">
        <v>1886.79</v>
      </c>
      <c r="AI1921" s="147">
        <v>10138.200000000001</v>
      </c>
      <c r="AJ1921" s="147">
        <v>39714.199999999997</v>
      </c>
      <c r="AK1921" s="147"/>
      <c r="AL1921" s="147">
        <v>39714.199999999997</v>
      </c>
      <c r="AM1921" s="147" t="s">
        <v>8689</v>
      </c>
      <c r="AN1921" s="147" t="s">
        <v>8690</v>
      </c>
      <c r="AO1921" s="1">
        <v>0</v>
      </c>
      <c r="AP1921" s="149"/>
    </row>
    <row r="1922" spans="1:42" ht="38.25">
      <c r="A1922" s="2">
        <v>1916</v>
      </c>
      <c r="B1922" s="145">
        <v>7433</v>
      </c>
      <c r="C1922" s="146" t="s">
        <v>8691</v>
      </c>
      <c r="D1922" s="147" t="s">
        <v>686</v>
      </c>
      <c r="E1922" s="148" t="s">
        <v>8662</v>
      </c>
      <c r="F1922" s="147" t="s">
        <v>3311</v>
      </c>
      <c r="G1922" s="148" t="s">
        <v>2989</v>
      </c>
      <c r="H1922" s="147" t="s">
        <v>615</v>
      </c>
      <c r="I1922" s="147"/>
      <c r="J1922" s="147"/>
      <c r="K1922" s="147">
        <v>43689</v>
      </c>
      <c r="L1922" s="147"/>
      <c r="M1922" s="147">
        <v>4368.8999999999996</v>
      </c>
      <c r="N1922" s="147">
        <v>39320.1</v>
      </c>
      <c r="O1922" s="147">
        <v>3850</v>
      </c>
      <c r="P1922" s="147">
        <v>2000</v>
      </c>
      <c r="Q1922" s="147">
        <v>1000</v>
      </c>
      <c r="R1922" s="147">
        <v>0</v>
      </c>
      <c r="S1922" s="147">
        <v>1100</v>
      </c>
      <c r="T1922" s="147"/>
      <c r="U1922" s="147"/>
      <c r="V1922" s="147"/>
      <c r="W1922" s="147"/>
      <c r="X1922" s="147"/>
      <c r="Y1922" s="147"/>
      <c r="Z1922" s="147">
        <f t="shared" si="29"/>
        <v>7950</v>
      </c>
      <c r="AA1922" s="147">
        <v>56007.9</v>
      </c>
      <c r="AB1922" s="147"/>
      <c r="AC1922" s="147"/>
      <c r="AD1922" s="147"/>
      <c r="AE1922" s="147">
        <v>8737.7999999999993</v>
      </c>
      <c r="AF1922" s="147">
        <v>0</v>
      </c>
      <c r="AG1922" s="147">
        <v>475.93</v>
      </c>
      <c r="AH1922" s="147">
        <v>0</v>
      </c>
      <c r="AI1922" s="147">
        <v>9213.73</v>
      </c>
      <c r="AJ1922" s="147">
        <v>46794.17</v>
      </c>
      <c r="AK1922" s="147"/>
      <c r="AL1922" s="147">
        <v>46794.17</v>
      </c>
      <c r="AM1922" s="147" t="s">
        <v>8692</v>
      </c>
      <c r="AN1922" s="147"/>
      <c r="AO1922" s="1" t="s">
        <v>8693</v>
      </c>
      <c r="AP1922" s="149"/>
    </row>
    <row r="1923" spans="1:42" ht="51">
      <c r="A1923" s="2">
        <v>1917</v>
      </c>
      <c r="B1923" s="145">
        <v>90213</v>
      </c>
      <c r="C1923" s="146" t="s">
        <v>8694</v>
      </c>
      <c r="D1923" s="147" t="s">
        <v>686</v>
      </c>
      <c r="E1923" s="148" t="s">
        <v>8662</v>
      </c>
      <c r="F1923" s="147" t="s">
        <v>3311</v>
      </c>
      <c r="G1923" s="148"/>
      <c r="H1923" s="147" t="s">
        <v>3533</v>
      </c>
      <c r="I1923" s="147"/>
      <c r="J1923" s="147"/>
      <c r="K1923" s="147">
        <v>27612</v>
      </c>
      <c r="L1923" s="147"/>
      <c r="M1923" s="147">
        <v>0</v>
      </c>
      <c r="N1923" s="147">
        <v>27612</v>
      </c>
      <c r="O1923" s="147"/>
      <c r="P1923" s="147">
        <v>2000</v>
      </c>
      <c r="Q1923" s="147">
        <v>1000</v>
      </c>
      <c r="R1923" s="147"/>
      <c r="S1923" s="147"/>
      <c r="T1923" s="147"/>
      <c r="U1923" s="147"/>
      <c r="V1923" s="147">
        <v>0</v>
      </c>
      <c r="W1923" s="147"/>
      <c r="X1923" s="147"/>
      <c r="Y1923" s="147"/>
      <c r="Z1923" s="147">
        <f t="shared" si="29"/>
        <v>3000</v>
      </c>
      <c r="AA1923" s="147">
        <v>30612</v>
      </c>
      <c r="AB1923" s="147"/>
      <c r="AC1923" s="147"/>
      <c r="AD1923" s="147">
        <v>0</v>
      </c>
      <c r="AE1923" s="147">
        <v>0</v>
      </c>
      <c r="AF1923" s="147">
        <v>0</v>
      </c>
      <c r="AG1923" s="147">
        <v>306.12</v>
      </c>
      <c r="AH1923" s="147">
        <v>0</v>
      </c>
      <c r="AI1923" s="147">
        <v>306.12</v>
      </c>
      <c r="AJ1923" s="147">
        <v>30305.88</v>
      </c>
      <c r="AK1923" s="147"/>
      <c r="AL1923" s="147">
        <v>30305.88</v>
      </c>
      <c r="AM1923" s="147" t="s">
        <v>8695</v>
      </c>
      <c r="AN1923" s="147"/>
      <c r="AO1923" s="1">
        <v>0</v>
      </c>
      <c r="AP1923" s="149"/>
    </row>
    <row r="1924" spans="1:42" ht="38.25">
      <c r="A1924" s="2">
        <v>1918</v>
      </c>
      <c r="B1924" s="145">
        <v>4941</v>
      </c>
      <c r="C1924" s="146" t="s">
        <v>8696</v>
      </c>
      <c r="D1924" s="147" t="s">
        <v>714</v>
      </c>
      <c r="E1924" s="148" t="s">
        <v>8697</v>
      </c>
      <c r="F1924" s="147" t="s">
        <v>3311</v>
      </c>
      <c r="G1924" s="148" t="s">
        <v>1686</v>
      </c>
      <c r="H1924" s="147" t="s">
        <v>142</v>
      </c>
      <c r="I1924" s="147"/>
      <c r="J1924" s="147"/>
      <c r="K1924" s="147">
        <v>46207</v>
      </c>
      <c r="L1924" s="147">
        <v>10780</v>
      </c>
      <c r="M1924" s="147">
        <v>5698.7</v>
      </c>
      <c r="N1924" s="147">
        <v>51288.3</v>
      </c>
      <c r="O1924" s="147">
        <v>4220</v>
      </c>
      <c r="P1924" s="147">
        <v>2000</v>
      </c>
      <c r="Q1924" s="147">
        <v>1000</v>
      </c>
      <c r="R1924" s="147"/>
      <c r="S1924" s="147">
        <v>2519</v>
      </c>
      <c r="T1924" s="147"/>
      <c r="U1924" s="147"/>
      <c r="V1924" s="147"/>
      <c r="W1924" s="147"/>
      <c r="X1924" s="147"/>
      <c r="Y1924" s="147"/>
      <c r="Z1924" s="147">
        <f t="shared" si="29"/>
        <v>9739</v>
      </c>
      <c r="AA1924" s="147">
        <v>72424.7</v>
      </c>
      <c r="AB1924" s="147"/>
      <c r="AC1924" s="147">
        <v>49031.76</v>
      </c>
      <c r="AD1924" s="147">
        <v>0</v>
      </c>
      <c r="AE1924" s="147">
        <v>11397.4</v>
      </c>
      <c r="AF1924" s="147">
        <v>12000</v>
      </c>
      <c r="AG1924" s="147">
        <v>498.74</v>
      </c>
      <c r="AH1924" s="147">
        <v>17634.990000000002</v>
      </c>
      <c r="AI1924" s="147">
        <v>41531.129999999997</v>
      </c>
      <c r="AJ1924" s="147">
        <v>30893.57</v>
      </c>
      <c r="AK1924" s="147"/>
      <c r="AL1924" s="147">
        <v>30893.57</v>
      </c>
      <c r="AM1924" s="147" t="s">
        <v>8698</v>
      </c>
      <c r="AN1924" s="147" t="s">
        <v>8699</v>
      </c>
      <c r="AO1924" s="1" t="s">
        <v>8700</v>
      </c>
      <c r="AP1924" s="149"/>
    </row>
    <row r="1925" spans="1:42" ht="51">
      <c r="A1925" s="2">
        <v>1919</v>
      </c>
      <c r="B1925" s="145">
        <v>5212</v>
      </c>
      <c r="C1925" s="146" t="s">
        <v>8701</v>
      </c>
      <c r="D1925" s="147" t="s">
        <v>714</v>
      </c>
      <c r="E1925" s="148" t="s">
        <v>8697</v>
      </c>
      <c r="F1925" s="147" t="s">
        <v>3311</v>
      </c>
      <c r="G1925" s="148" t="s">
        <v>1686</v>
      </c>
      <c r="H1925" s="147" t="s">
        <v>145</v>
      </c>
      <c r="I1925" s="147"/>
      <c r="J1925" s="147"/>
      <c r="K1925" s="147">
        <v>52774</v>
      </c>
      <c r="L1925" s="147">
        <v>12313</v>
      </c>
      <c r="M1925" s="147">
        <v>6508.7</v>
      </c>
      <c r="N1925" s="147">
        <v>58578.3</v>
      </c>
      <c r="O1925" s="147">
        <v>4620</v>
      </c>
      <c r="P1925" s="147">
        <v>2000</v>
      </c>
      <c r="Q1925" s="147">
        <v>1000</v>
      </c>
      <c r="R1925" s="147">
        <v>345</v>
      </c>
      <c r="S1925" s="147"/>
      <c r="T1925" s="147">
        <v>2400</v>
      </c>
      <c r="U1925" s="147"/>
      <c r="V1925" s="147"/>
      <c r="W1925" s="147">
        <v>6000</v>
      </c>
      <c r="X1925" s="147"/>
      <c r="Y1925" s="147"/>
      <c r="Z1925" s="147">
        <f t="shared" si="29"/>
        <v>16365</v>
      </c>
      <c r="AA1925" s="147">
        <v>87960.7</v>
      </c>
      <c r="AB1925" s="147"/>
      <c r="AC1925" s="147">
        <v>26316.26</v>
      </c>
      <c r="AD1925" s="147">
        <v>0</v>
      </c>
      <c r="AE1925" s="147">
        <v>13017.4</v>
      </c>
      <c r="AF1925" s="147">
        <v>18000</v>
      </c>
      <c r="AG1925" s="147">
        <v>500</v>
      </c>
      <c r="AH1925" s="147">
        <v>13033.33</v>
      </c>
      <c r="AI1925" s="147">
        <v>44550.73</v>
      </c>
      <c r="AJ1925" s="147">
        <v>43409.97</v>
      </c>
      <c r="AK1925" s="147"/>
      <c r="AL1925" s="147">
        <v>43409.97</v>
      </c>
      <c r="AM1925" s="147" t="s">
        <v>8702</v>
      </c>
      <c r="AN1925" s="147" t="s">
        <v>8703</v>
      </c>
      <c r="AO1925" s="1" t="s">
        <v>8704</v>
      </c>
      <c r="AP1925" s="149"/>
    </row>
    <row r="1926" spans="1:42" ht="38.25">
      <c r="A1926" s="2">
        <v>1920</v>
      </c>
      <c r="B1926" s="145">
        <v>6215</v>
      </c>
      <c r="C1926" s="146" t="s">
        <v>8705</v>
      </c>
      <c r="D1926" s="147" t="s">
        <v>714</v>
      </c>
      <c r="E1926" s="148" t="s">
        <v>8697</v>
      </c>
      <c r="F1926" s="147" t="s">
        <v>3311</v>
      </c>
      <c r="G1926" s="148" t="s">
        <v>1752</v>
      </c>
      <c r="H1926" s="147" t="s">
        <v>144</v>
      </c>
      <c r="I1926" s="147"/>
      <c r="J1926" s="147"/>
      <c r="K1926" s="147">
        <v>35420</v>
      </c>
      <c r="L1926" s="147">
        <v>11810</v>
      </c>
      <c r="M1926" s="147">
        <v>4723</v>
      </c>
      <c r="N1926" s="147">
        <v>42507</v>
      </c>
      <c r="O1926" s="147">
        <v>3344</v>
      </c>
      <c r="P1926" s="147">
        <v>2000</v>
      </c>
      <c r="Q1926" s="147">
        <v>1000</v>
      </c>
      <c r="R1926" s="147">
        <v>185</v>
      </c>
      <c r="S1926" s="147">
        <v>0</v>
      </c>
      <c r="T1926" s="147"/>
      <c r="U1926" s="147"/>
      <c r="V1926" s="147"/>
      <c r="W1926" s="147"/>
      <c r="X1926" s="147"/>
      <c r="Y1926" s="147"/>
      <c r="Z1926" s="147">
        <f t="shared" si="29"/>
        <v>6529</v>
      </c>
      <c r="AA1926" s="147">
        <v>58482</v>
      </c>
      <c r="AB1926" s="147"/>
      <c r="AC1926" s="147">
        <v>15507.81</v>
      </c>
      <c r="AD1926" s="147">
        <v>0</v>
      </c>
      <c r="AE1926" s="147">
        <v>9446</v>
      </c>
      <c r="AF1926" s="147">
        <v>12000</v>
      </c>
      <c r="AG1926" s="147">
        <v>409.83</v>
      </c>
      <c r="AH1926" s="147">
        <v>2629.01</v>
      </c>
      <c r="AI1926" s="147">
        <v>24484.84</v>
      </c>
      <c r="AJ1926" s="147">
        <v>33997.160000000003</v>
      </c>
      <c r="AK1926" s="147"/>
      <c r="AL1926" s="147">
        <v>33997.160000000003</v>
      </c>
      <c r="AM1926" s="147" t="s">
        <v>8706</v>
      </c>
      <c r="AN1926" s="147" t="s">
        <v>8707</v>
      </c>
      <c r="AO1926" s="1" t="s">
        <v>8708</v>
      </c>
      <c r="AP1926" s="149"/>
    </row>
    <row r="1927" spans="1:42" ht="38.25">
      <c r="A1927" s="2">
        <v>1921</v>
      </c>
      <c r="B1927" s="145">
        <v>6394</v>
      </c>
      <c r="C1927" s="146" t="s">
        <v>8709</v>
      </c>
      <c r="D1927" s="147" t="s">
        <v>714</v>
      </c>
      <c r="E1927" s="148" t="s">
        <v>8697</v>
      </c>
      <c r="F1927" s="147" t="s">
        <v>3311</v>
      </c>
      <c r="G1927" s="148" t="s">
        <v>2181</v>
      </c>
      <c r="H1927" s="147" t="s">
        <v>144</v>
      </c>
      <c r="I1927" s="147"/>
      <c r="J1927" s="147"/>
      <c r="K1927" s="147">
        <v>35420</v>
      </c>
      <c r="L1927" s="147">
        <v>5905</v>
      </c>
      <c r="M1927" s="147">
        <v>4132.5</v>
      </c>
      <c r="N1927" s="147">
        <v>37192.5</v>
      </c>
      <c r="O1927" s="147">
        <v>3344</v>
      </c>
      <c r="P1927" s="147">
        <v>2000</v>
      </c>
      <c r="Q1927" s="147">
        <v>1000</v>
      </c>
      <c r="R1927" s="147">
        <v>0</v>
      </c>
      <c r="S1927" s="147">
        <v>1604</v>
      </c>
      <c r="T1927" s="147"/>
      <c r="U1927" s="147"/>
      <c r="V1927" s="147"/>
      <c r="W1927" s="147"/>
      <c r="X1927" s="147"/>
      <c r="Y1927" s="147"/>
      <c r="Z1927" s="147">
        <f t="shared" ref="Z1927:Z1990" si="30">SUM(O1927:Y1927)</f>
        <v>7948</v>
      </c>
      <c r="AA1927" s="147">
        <v>53405.5</v>
      </c>
      <c r="AB1927" s="147"/>
      <c r="AC1927" s="147">
        <v>28411.38</v>
      </c>
      <c r="AD1927" s="147">
        <v>0</v>
      </c>
      <c r="AE1927" s="147">
        <v>8265</v>
      </c>
      <c r="AF1927" s="147">
        <v>8000</v>
      </c>
      <c r="AG1927" s="147">
        <v>419.47</v>
      </c>
      <c r="AH1927" s="147">
        <v>4896.84</v>
      </c>
      <c r="AI1927" s="147">
        <v>21581.31</v>
      </c>
      <c r="AJ1927" s="147">
        <v>31824.19</v>
      </c>
      <c r="AK1927" s="147"/>
      <c r="AL1927" s="147">
        <v>31824.19</v>
      </c>
      <c r="AM1927" s="147" t="s">
        <v>8710</v>
      </c>
      <c r="AN1927" s="147" t="s">
        <v>8711</v>
      </c>
      <c r="AO1927" s="1" t="s">
        <v>8712</v>
      </c>
      <c r="AP1927" s="149"/>
    </row>
    <row r="1928" spans="1:42" ht="38.25">
      <c r="A1928" s="2">
        <v>1922</v>
      </c>
      <c r="B1928" s="145">
        <v>7004</v>
      </c>
      <c r="C1928" s="146" t="s">
        <v>713</v>
      </c>
      <c r="D1928" s="147" t="s">
        <v>714</v>
      </c>
      <c r="E1928" s="148" t="s">
        <v>8697</v>
      </c>
      <c r="F1928" s="147" t="s">
        <v>3311</v>
      </c>
      <c r="G1928" s="148" t="s">
        <v>2821</v>
      </c>
      <c r="H1928" s="147" t="s">
        <v>143</v>
      </c>
      <c r="I1928" s="147"/>
      <c r="J1928" s="147"/>
      <c r="K1928" s="147">
        <v>32902</v>
      </c>
      <c r="L1928" s="147">
        <v>4388</v>
      </c>
      <c r="M1928" s="147">
        <v>3729</v>
      </c>
      <c r="N1928" s="147">
        <v>33561</v>
      </c>
      <c r="O1928" s="147">
        <v>2772</v>
      </c>
      <c r="P1928" s="147">
        <v>2000</v>
      </c>
      <c r="Q1928" s="147">
        <v>1000</v>
      </c>
      <c r="R1928" s="147"/>
      <c r="S1928" s="147">
        <v>1348</v>
      </c>
      <c r="T1928" s="147"/>
      <c r="U1928" s="147"/>
      <c r="V1928" s="147"/>
      <c r="W1928" s="147"/>
      <c r="X1928" s="147"/>
      <c r="Y1928" s="147"/>
      <c r="Z1928" s="147">
        <f t="shared" si="30"/>
        <v>7120</v>
      </c>
      <c r="AA1928" s="147">
        <v>48139</v>
      </c>
      <c r="AB1928" s="147"/>
      <c r="AC1928" s="147">
        <v>19684.68</v>
      </c>
      <c r="AD1928" s="147">
        <v>0</v>
      </c>
      <c r="AE1928" s="147">
        <v>7458</v>
      </c>
      <c r="AF1928" s="147">
        <v>5000</v>
      </c>
      <c r="AG1928" s="147">
        <v>433.69</v>
      </c>
      <c r="AH1928" s="147">
        <v>1141.55</v>
      </c>
      <c r="AI1928" s="147">
        <v>14033.24</v>
      </c>
      <c r="AJ1928" s="147">
        <v>34105.760000000002</v>
      </c>
      <c r="AK1928" s="147"/>
      <c r="AL1928" s="147">
        <v>34105.760000000002</v>
      </c>
      <c r="AM1928" s="147" t="s">
        <v>8713</v>
      </c>
      <c r="AN1928" s="147" t="s">
        <v>8714</v>
      </c>
      <c r="AO1928" s="1" t="s">
        <v>8715</v>
      </c>
      <c r="AP1928" s="149"/>
    </row>
    <row r="1929" spans="1:42" ht="51">
      <c r="A1929" s="2">
        <v>1923</v>
      </c>
      <c r="B1929" s="145">
        <v>7127</v>
      </c>
      <c r="C1929" s="146" t="s">
        <v>1494</v>
      </c>
      <c r="D1929" s="147" t="s">
        <v>714</v>
      </c>
      <c r="E1929" s="148" t="s">
        <v>8697</v>
      </c>
      <c r="F1929" s="147" t="s">
        <v>3311</v>
      </c>
      <c r="G1929" s="148" t="s">
        <v>3083</v>
      </c>
      <c r="H1929" s="147" t="s">
        <v>144</v>
      </c>
      <c r="I1929" s="147"/>
      <c r="J1929" s="147"/>
      <c r="K1929" s="147">
        <v>35420</v>
      </c>
      <c r="L1929" s="147">
        <v>2362</v>
      </c>
      <c r="M1929" s="147">
        <v>3778.2</v>
      </c>
      <c r="N1929" s="147">
        <v>34003.800000000003</v>
      </c>
      <c r="O1929" s="147">
        <v>3344</v>
      </c>
      <c r="P1929" s="147">
        <v>2000</v>
      </c>
      <c r="Q1929" s="147">
        <v>1000</v>
      </c>
      <c r="R1929" s="147">
        <v>89.52</v>
      </c>
      <c r="S1929" s="147">
        <v>1336.77</v>
      </c>
      <c r="T1929" s="147">
        <v>0</v>
      </c>
      <c r="U1929" s="147"/>
      <c r="V1929" s="147"/>
      <c r="W1929" s="147">
        <v>0</v>
      </c>
      <c r="X1929" s="147"/>
      <c r="Y1929" s="147"/>
      <c r="Z1929" s="147">
        <f t="shared" si="30"/>
        <v>7770.2900000000009</v>
      </c>
      <c r="AA1929" s="147">
        <v>49330.49</v>
      </c>
      <c r="AB1929" s="147"/>
      <c r="AC1929" s="147">
        <v>6745.17</v>
      </c>
      <c r="AD1929" s="147"/>
      <c r="AE1929" s="147">
        <v>7556.4</v>
      </c>
      <c r="AF1929" s="147">
        <v>0</v>
      </c>
      <c r="AG1929" s="147">
        <v>413.52</v>
      </c>
      <c r="AH1929" s="147">
        <v>1083.55</v>
      </c>
      <c r="AI1929" s="147">
        <v>9053.4699999999993</v>
      </c>
      <c r="AJ1929" s="147">
        <v>40277.019999999997</v>
      </c>
      <c r="AK1929" s="147"/>
      <c r="AL1929" s="147">
        <v>40277.019999999997</v>
      </c>
      <c r="AM1929" s="147" t="s">
        <v>8716</v>
      </c>
      <c r="AN1929" s="147" t="s">
        <v>8717</v>
      </c>
      <c r="AO1929" s="1">
        <v>0</v>
      </c>
      <c r="AP1929" s="149"/>
    </row>
    <row r="1930" spans="1:42" ht="38.25">
      <c r="A1930" s="2">
        <v>1924</v>
      </c>
      <c r="B1930" s="145">
        <v>5095</v>
      </c>
      <c r="C1930" s="146" t="s">
        <v>8718</v>
      </c>
      <c r="D1930" s="147" t="s">
        <v>729</v>
      </c>
      <c r="E1930" s="148" t="s">
        <v>8719</v>
      </c>
      <c r="F1930" s="147" t="s">
        <v>3311</v>
      </c>
      <c r="G1930" s="148" t="s">
        <v>1777</v>
      </c>
      <c r="H1930" s="147" t="s">
        <v>145</v>
      </c>
      <c r="I1930" s="147"/>
      <c r="J1930" s="147"/>
      <c r="K1930" s="147">
        <v>52774</v>
      </c>
      <c r="L1930" s="147">
        <v>15831</v>
      </c>
      <c r="M1930" s="147">
        <v>6860.5</v>
      </c>
      <c r="N1930" s="147">
        <v>61744.5</v>
      </c>
      <c r="O1930" s="147">
        <v>4620</v>
      </c>
      <c r="P1930" s="147">
        <v>2000</v>
      </c>
      <c r="Q1930" s="147">
        <v>1000</v>
      </c>
      <c r="R1930" s="147"/>
      <c r="S1930" s="147">
        <v>2987</v>
      </c>
      <c r="T1930" s="147">
        <v>2400</v>
      </c>
      <c r="U1930" s="147"/>
      <c r="V1930" s="147"/>
      <c r="W1930" s="147">
        <v>6000</v>
      </c>
      <c r="X1930" s="147"/>
      <c r="Y1930" s="147"/>
      <c r="Z1930" s="147">
        <f t="shared" si="30"/>
        <v>19007</v>
      </c>
      <c r="AA1930" s="147">
        <v>94472.5</v>
      </c>
      <c r="AB1930" s="147">
        <v>1055.48</v>
      </c>
      <c r="AC1930" s="147">
        <v>44642.67</v>
      </c>
      <c r="AD1930" s="147">
        <v>0</v>
      </c>
      <c r="AE1930" s="147">
        <v>13721</v>
      </c>
      <c r="AF1930" s="147">
        <v>15000</v>
      </c>
      <c r="AG1930" s="147">
        <v>500</v>
      </c>
      <c r="AH1930" s="147">
        <v>23755.81</v>
      </c>
      <c r="AI1930" s="147">
        <v>52976.81</v>
      </c>
      <c r="AJ1930" s="147">
        <v>41495.69</v>
      </c>
      <c r="AK1930" s="147"/>
      <c r="AL1930" s="147">
        <v>41495.69</v>
      </c>
      <c r="AM1930" s="147" t="s">
        <v>8720</v>
      </c>
      <c r="AN1930" s="147" t="s">
        <v>8721</v>
      </c>
      <c r="AO1930" s="1" t="s">
        <v>8722</v>
      </c>
      <c r="AP1930" s="149"/>
    </row>
    <row r="1931" spans="1:42" ht="38.25">
      <c r="A1931" s="2">
        <v>1925</v>
      </c>
      <c r="B1931" s="145">
        <v>5385</v>
      </c>
      <c r="C1931" s="146" t="s">
        <v>8723</v>
      </c>
      <c r="D1931" s="147" t="s">
        <v>729</v>
      </c>
      <c r="E1931" s="148" t="s">
        <v>8719</v>
      </c>
      <c r="F1931" s="147" t="s">
        <v>3311</v>
      </c>
      <c r="G1931" s="148" t="s">
        <v>1723</v>
      </c>
      <c r="H1931" s="147" t="s">
        <v>691</v>
      </c>
      <c r="I1931" s="147"/>
      <c r="J1931" s="147"/>
      <c r="K1931" s="147">
        <v>48737</v>
      </c>
      <c r="L1931" s="147">
        <v>13000</v>
      </c>
      <c r="M1931" s="147">
        <v>6173.7</v>
      </c>
      <c r="N1931" s="147">
        <v>55563.3</v>
      </c>
      <c r="O1931" s="147">
        <v>4420</v>
      </c>
      <c r="P1931" s="147">
        <v>2000</v>
      </c>
      <c r="Q1931" s="147">
        <v>1000</v>
      </c>
      <c r="R1931" s="147">
        <v>0</v>
      </c>
      <c r="S1931" s="147">
        <v>2755</v>
      </c>
      <c r="T1931" s="147"/>
      <c r="U1931" s="147"/>
      <c r="V1931" s="147"/>
      <c r="W1931" s="147"/>
      <c r="X1931" s="147"/>
      <c r="Y1931" s="147"/>
      <c r="Z1931" s="147">
        <f t="shared" si="30"/>
        <v>10175</v>
      </c>
      <c r="AA1931" s="147">
        <v>78085.7</v>
      </c>
      <c r="AB1931" s="147"/>
      <c r="AC1931" s="147">
        <v>49464.42</v>
      </c>
      <c r="AD1931" s="147">
        <v>0</v>
      </c>
      <c r="AE1931" s="147">
        <v>12347.4</v>
      </c>
      <c r="AF1931" s="147">
        <v>18000</v>
      </c>
      <c r="AG1931" s="147">
        <v>500.03</v>
      </c>
      <c r="AH1931" s="147">
        <v>20741.34</v>
      </c>
      <c r="AI1931" s="147">
        <v>51588.77</v>
      </c>
      <c r="AJ1931" s="147">
        <v>26496.93</v>
      </c>
      <c r="AK1931" s="147"/>
      <c r="AL1931" s="147">
        <v>26496.93</v>
      </c>
      <c r="AM1931" s="147" t="s">
        <v>8724</v>
      </c>
      <c r="AN1931" s="147" t="s">
        <v>8725</v>
      </c>
      <c r="AO1931" s="1" t="s">
        <v>8726</v>
      </c>
      <c r="AP1931" s="149"/>
    </row>
    <row r="1932" spans="1:42" ht="38.25">
      <c r="A1932" s="2">
        <v>1926</v>
      </c>
      <c r="B1932" s="145">
        <v>5694</v>
      </c>
      <c r="C1932" s="146" t="s">
        <v>8727</v>
      </c>
      <c r="D1932" s="147" t="s">
        <v>729</v>
      </c>
      <c r="E1932" s="148" t="s">
        <v>8719</v>
      </c>
      <c r="F1932" s="147" t="s">
        <v>3311</v>
      </c>
      <c r="G1932" s="148" t="s">
        <v>1716</v>
      </c>
      <c r="H1932" s="147" t="s">
        <v>144</v>
      </c>
      <c r="I1932" s="147"/>
      <c r="J1932" s="147"/>
      <c r="K1932" s="147">
        <v>35420</v>
      </c>
      <c r="L1932" s="147">
        <v>12991</v>
      </c>
      <c r="M1932" s="147">
        <v>4841.1000000000004</v>
      </c>
      <c r="N1932" s="147">
        <v>43569.9</v>
      </c>
      <c r="O1932" s="147">
        <v>3344</v>
      </c>
      <c r="P1932" s="147">
        <v>2000</v>
      </c>
      <c r="Q1932" s="147">
        <v>1000</v>
      </c>
      <c r="R1932" s="147">
        <v>185</v>
      </c>
      <c r="S1932" s="147"/>
      <c r="T1932" s="147"/>
      <c r="U1932" s="147"/>
      <c r="V1932" s="147"/>
      <c r="W1932" s="147"/>
      <c r="X1932" s="147"/>
      <c r="Y1932" s="147"/>
      <c r="Z1932" s="147">
        <f t="shared" si="30"/>
        <v>6529</v>
      </c>
      <c r="AA1932" s="147">
        <v>59781.1</v>
      </c>
      <c r="AB1932" s="147"/>
      <c r="AC1932" s="147">
        <v>43730.55</v>
      </c>
      <c r="AD1932" s="147">
        <v>0</v>
      </c>
      <c r="AE1932" s="147">
        <v>9682.2000000000007</v>
      </c>
      <c r="AF1932" s="147">
        <v>15000</v>
      </c>
      <c r="AG1932" s="147">
        <v>433.66</v>
      </c>
      <c r="AH1932" s="147">
        <v>12743.34</v>
      </c>
      <c r="AI1932" s="147">
        <v>37859.199999999997</v>
      </c>
      <c r="AJ1932" s="147">
        <v>21921.9</v>
      </c>
      <c r="AK1932" s="147"/>
      <c r="AL1932" s="147">
        <v>21921.9</v>
      </c>
      <c r="AM1932" s="147" t="s">
        <v>8728</v>
      </c>
      <c r="AN1932" s="147" t="s">
        <v>8729</v>
      </c>
      <c r="AO1932" s="1" t="s">
        <v>8730</v>
      </c>
      <c r="AP1932" s="149"/>
    </row>
    <row r="1933" spans="1:42" ht="38.25">
      <c r="A1933" s="2">
        <v>1927</v>
      </c>
      <c r="B1933" s="145">
        <v>5719</v>
      </c>
      <c r="C1933" s="146" t="s">
        <v>8731</v>
      </c>
      <c r="D1933" s="147" t="s">
        <v>729</v>
      </c>
      <c r="E1933" s="148" t="s">
        <v>8719</v>
      </c>
      <c r="F1933" s="147" t="s">
        <v>3311</v>
      </c>
      <c r="G1933" s="148" t="s">
        <v>1716</v>
      </c>
      <c r="H1933" s="147" t="s">
        <v>144</v>
      </c>
      <c r="I1933" s="147"/>
      <c r="J1933" s="147"/>
      <c r="K1933" s="147">
        <v>35420</v>
      </c>
      <c r="L1933" s="147">
        <v>12991</v>
      </c>
      <c r="M1933" s="147">
        <v>4841.1000000000004</v>
      </c>
      <c r="N1933" s="147">
        <v>43569.9</v>
      </c>
      <c r="O1933" s="147">
        <v>3344</v>
      </c>
      <c r="P1933" s="147">
        <v>2000</v>
      </c>
      <c r="Q1933" s="147">
        <v>1000</v>
      </c>
      <c r="R1933" s="147">
        <v>185</v>
      </c>
      <c r="S1933" s="147"/>
      <c r="T1933" s="147"/>
      <c r="U1933" s="147"/>
      <c r="V1933" s="147"/>
      <c r="W1933" s="147"/>
      <c r="X1933" s="147"/>
      <c r="Y1933" s="147"/>
      <c r="Z1933" s="147">
        <f t="shared" si="30"/>
        <v>6529</v>
      </c>
      <c r="AA1933" s="147">
        <v>59781.1</v>
      </c>
      <c r="AB1933" s="147"/>
      <c r="AC1933" s="147">
        <v>43696.05</v>
      </c>
      <c r="AD1933" s="147">
        <v>0</v>
      </c>
      <c r="AE1933" s="147">
        <v>9682.2000000000007</v>
      </c>
      <c r="AF1933" s="147">
        <v>10000</v>
      </c>
      <c r="AG1933" s="147">
        <v>422.44</v>
      </c>
      <c r="AH1933" s="147">
        <v>12256.92</v>
      </c>
      <c r="AI1933" s="147">
        <v>32361.56</v>
      </c>
      <c r="AJ1933" s="147">
        <v>27419.54</v>
      </c>
      <c r="AK1933" s="147"/>
      <c r="AL1933" s="147">
        <v>27419.54</v>
      </c>
      <c r="AM1933" s="147" t="s">
        <v>8732</v>
      </c>
      <c r="AN1933" s="147" t="s">
        <v>8733</v>
      </c>
      <c r="AO1933" s="1" t="s">
        <v>8734</v>
      </c>
      <c r="AP1933" s="149"/>
    </row>
    <row r="1934" spans="1:42" ht="38.25">
      <c r="A1934" s="2">
        <v>1928</v>
      </c>
      <c r="B1934" s="145">
        <v>6276</v>
      </c>
      <c r="C1934" s="146" t="s">
        <v>8735</v>
      </c>
      <c r="D1934" s="147" t="s">
        <v>729</v>
      </c>
      <c r="E1934" s="148" t="s">
        <v>8719</v>
      </c>
      <c r="F1934" s="147" t="s">
        <v>3311</v>
      </c>
      <c r="G1934" s="148" t="s">
        <v>1686</v>
      </c>
      <c r="H1934" s="147" t="s">
        <v>2892</v>
      </c>
      <c r="I1934" s="147"/>
      <c r="J1934" s="147"/>
      <c r="K1934" s="147">
        <v>26082</v>
      </c>
      <c r="L1934" s="147">
        <v>6083</v>
      </c>
      <c r="M1934" s="147">
        <v>3216.5</v>
      </c>
      <c r="N1934" s="147">
        <v>28948.5</v>
      </c>
      <c r="O1934" s="147">
        <v>2200</v>
      </c>
      <c r="P1934" s="147">
        <v>2000</v>
      </c>
      <c r="Q1934" s="147">
        <v>1000</v>
      </c>
      <c r="R1934" s="147">
        <v>108</v>
      </c>
      <c r="S1934" s="147"/>
      <c r="T1934" s="147"/>
      <c r="U1934" s="147"/>
      <c r="V1934" s="147"/>
      <c r="W1934" s="147"/>
      <c r="X1934" s="147"/>
      <c r="Y1934" s="147"/>
      <c r="Z1934" s="147">
        <f t="shared" si="30"/>
        <v>5308</v>
      </c>
      <c r="AA1934" s="147">
        <v>40689.5</v>
      </c>
      <c r="AB1934" s="147"/>
      <c r="AC1934" s="147">
        <v>18208.990000000002</v>
      </c>
      <c r="AD1934" s="147">
        <v>0</v>
      </c>
      <c r="AE1934" s="147">
        <v>6433</v>
      </c>
      <c r="AF1934" s="147">
        <v>0</v>
      </c>
      <c r="AG1934" s="147">
        <v>454.48</v>
      </c>
      <c r="AH1934" s="147">
        <v>2253.5700000000002</v>
      </c>
      <c r="AI1934" s="147">
        <v>9141.0499999999993</v>
      </c>
      <c r="AJ1934" s="147">
        <v>31548.45</v>
      </c>
      <c r="AK1934" s="147"/>
      <c r="AL1934" s="147">
        <v>31548.45</v>
      </c>
      <c r="AM1934" s="147" t="s">
        <v>8736</v>
      </c>
      <c r="AN1934" s="147" t="s">
        <v>8737</v>
      </c>
      <c r="AO1934" s="1">
        <v>0</v>
      </c>
      <c r="AP1934" s="149"/>
    </row>
    <row r="1935" spans="1:42" ht="38.25">
      <c r="A1935" s="2">
        <v>1929</v>
      </c>
      <c r="B1935" s="145">
        <v>6627</v>
      </c>
      <c r="C1935" s="146" t="s">
        <v>8738</v>
      </c>
      <c r="D1935" s="147" t="s">
        <v>729</v>
      </c>
      <c r="E1935" s="148" t="s">
        <v>8719</v>
      </c>
      <c r="F1935" s="147" t="s">
        <v>3311</v>
      </c>
      <c r="G1935" s="148" t="s">
        <v>1693</v>
      </c>
      <c r="H1935" s="147" t="s">
        <v>143</v>
      </c>
      <c r="I1935" s="147"/>
      <c r="J1935" s="147"/>
      <c r="K1935" s="147">
        <v>32902</v>
      </c>
      <c r="L1935" s="147">
        <v>6582</v>
      </c>
      <c r="M1935" s="147">
        <v>3948.4</v>
      </c>
      <c r="N1935" s="147">
        <v>35535.599999999999</v>
      </c>
      <c r="O1935" s="147">
        <v>2772</v>
      </c>
      <c r="P1935" s="147">
        <v>2000</v>
      </c>
      <c r="Q1935" s="147">
        <v>1000</v>
      </c>
      <c r="R1935" s="147">
        <v>156</v>
      </c>
      <c r="S1935" s="147"/>
      <c r="T1935" s="147"/>
      <c r="U1935" s="147"/>
      <c r="V1935" s="147"/>
      <c r="W1935" s="147"/>
      <c r="X1935" s="147"/>
      <c r="Y1935" s="147"/>
      <c r="Z1935" s="147">
        <f t="shared" si="30"/>
        <v>5928</v>
      </c>
      <c r="AA1935" s="147">
        <v>49360.4</v>
      </c>
      <c r="AB1935" s="147"/>
      <c r="AC1935" s="147">
        <v>23489.58</v>
      </c>
      <c r="AD1935" s="147">
        <v>0</v>
      </c>
      <c r="AE1935" s="147">
        <v>7896.8</v>
      </c>
      <c r="AF1935" s="147">
        <v>5000</v>
      </c>
      <c r="AG1935" s="147">
        <v>341.63</v>
      </c>
      <c r="AH1935" s="147">
        <v>4743.0200000000004</v>
      </c>
      <c r="AI1935" s="147">
        <v>17981.45</v>
      </c>
      <c r="AJ1935" s="147">
        <v>31378.95</v>
      </c>
      <c r="AK1935" s="147"/>
      <c r="AL1935" s="147">
        <v>31378.95</v>
      </c>
      <c r="AM1935" s="147" t="s">
        <v>8739</v>
      </c>
      <c r="AN1935" s="147" t="s">
        <v>8740</v>
      </c>
      <c r="AO1935" s="1" t="s">
        <v>8741</v>
      </c>
      <c r="AP1935" s="149"/>
    </row>
    <row r="1936" spans="1:42" ht="38.25">
      <c r="A1936" s="2">
        <v>1930</v>
      </c>
      <c r="B1936" s="145">
        <v>7006</v>
      </c>
      <c r="C1936" s="146" t="s">
        <v>724</v>
      </c>
      <c r="D1936" s="147" t="s">
        <v>729</v>
      </c>
      <c r="E1936" s="148" t="s">
        <v>8719</v>
      </c>
      <c r="F1936" s="147" t="s">
        <v>3311</v>
      </c>
      <c r="G1936" s="148" t="s">
        <v>2821</v>
      </c>
      <c r="H1936" s="147" t="s">
        <v>143</v>
      </c>
      <c r="I1936" s="147"/>
      <c r="J1936" s="147"/>
      <c r="K1936" s="147">
        <v>32902</v>
      </c>
      <c r="L1936" s="147">
        <v>4388</v>
      </c>
      <c r="M1936" s="147">
        <v>3729</v>
      </c>
      <c r="N1936" s="147">
        <v>33561</v>
      </c>
      <c r="O1936" s="147">
        <v>2772</v>
      </c>
      <c r="P1936" s="147">
        <v>2000</v>
      </c>
      <c r="Q1936" s="147">
        <v>1000</v>
      </c>
      <c r="R1936" s="147">
        <v>145.94</v>
      </c>
      <c r="S1936" s="147">
        <v>86.97</v>
      </c>
      <c r="T1936" s="147"/>
      <c r="U1936" s="147"/>
      <c r="V1936" s="147"/>
      <c r="W1936" s="147"/>
      <c r="X1936" s="147"/>
      <c r="Y1936" s="147"/>
      <c r="Z1936" s="147">
        <f t="shared" si="30"/>
        <v>6004.91</v>
      </c>
      <c r="AA1936" s="147">
        <v>47023.91</v>
      </c>
      <c r="AB1936" s="147"/>
      <c r="AC1936" s="147">
        <v>9613.4</v>
      </c>
      <c r="AD1936" s="147">
        <v>0</v>
      </c>
      <c r="AE1936" s="147">
        <v>7458</v>
      </c>
      <c r="AF1936" s="147">
        <v>7000</v>
      </c>
      <c r="AG1936" s="147">
        <v>235.74</v>
      </c>
      <c r="AH1936" s="147">
        <v>0</v>
      </c>
      <c r="AI1936" s="147">
        <v>14693.74</v>
      </c>
      <c r="AJ1936" s="147">
        <v>32330.17</v>
      </c>
      <c r="AK1936" s="147"/>
      <c r="AL1936" s="147">
        <v>32330.17</v>
      </c>
      <c r="AM1936" s="147" t="s">
        <v>8742</v>
      </c>
      <c r="AN1936" s="147" t="s">
        <v>8743</v>
      </c>
      <c r="AO1936" s="1" t="s">
        <v>8744</v>
      </c>
      <c r="AP1936" s="149"/>
    </row>
    <row r="1937" spans="1:42" ht="38.25">
      <c r="A1937" s="2">
        <v>1931</v>
      </c>
      <c r="B1937" s="145">
        <v>7429</v>
      </c>
      <c r="C1937" s="146" t="s">
        <v>728</v>
      </c>
      <c r="D1937" s="147" t="s">
        <v>729</v>
      </c>
      <c r="E1937" s="148" t="s">
        <v>8719</v>
      </c>
      <c r="F1937" s="147" t="s">
        <v>3311</v>
      </c>
      <c r="G1937" s="148" t="s">
        <v>2989</v>
      </c>
      <c r="H1937" s="147" t="s">
        <v>615</v>
      </c>
      <c r="I1937" s="147"/>
      <c r="J1937" s="147"/>
      <c r="K1937" s="147">
        <v>43689</v>
      </c>
      <c r="L1937" s="147"/>
      <c r="M1937" s="147">
        <v>4368.8999999999996</v>
      </c>
      <c r="N1937" s="147">
        <v>39320.1</v>
      </c>
      <c r="O1937" s="147">
        <v>3850</v>
      </c>
      <c r="P1937" s="147">
        <v>2000</v>
      </c>
      <c r="Q1937" s="147">
        <v>1000</v>
      </c>
      <c r="R1937" s="147">
        <v>0</v>
      </c>
      <c r="S1937" s="147">
        <v>2285</v>
      </c>
      <c r="T1937" s="147"/>
      <c r="U1937" s="147"/>
      <c r="V1937" s="147"/>
      <c r="W1937" s="147"/>
      <c r="X1937" s="147"/>
      <c r="Y1937" s="147"/>
      <c r="Z1937" s="147">
        <f t="shared" si="30"/>
        <v>9135</v>
      </c>
      <c r="AA1937" s="147">
        <v>57192.9</v>
      </c>
      <c r="AB1937" s="147"/>
      <c r="AC1937" s="147"/>
      <c r="AD1937" s="147"/>
      <c r="AE1937" s="147">
        <v>8737.7999999999993</v>
      </c>
      <c r="AF1937" s="147">
        <v>0</v>
      </c>
      <c r="AG1937" s="147">
        <v>436.1</v>
      </c>
      <c r="AH1937" s="147">
        <v>0</v>
      </c>
      <c r="AI1937" s="147">
        <v>9173.9</v>
      </c>
      <c r="AJ1937" s="147">
        <v>48019</v>
      </c>
      <c r="AK1937" s="147"/>
      <c r="AL1937" s="147">
        <v>48019</v>
      </c>
      <c r="AM1937" s="147" t="s">
        <v>8745</v>
      </c>
      <c r="AN1937" s="147"/>
      <c r="AO1937" s="1">
        <v>0</v>
      </c>
      <c r="AP1937" s="149"/>
    </row>
    <row r="1938" spans="1:42" ht="38.25">
      <c r="A1938" s="2">
        <v>1932</v>
      </c>
      <c r="B1938" s="145">
        <v>90147</v>
      </c>
      <c r="C1938" s="146" t="s">
        <v>8746</v>
      </c>
      <c r="D1938" s="147" t="s">
        <v>729</v>
      </c>
      <c r="E1938" s="148" t="s">
        <v>8719</v>
      </c>
      <c r="F1938" s="147" t="s">
        <v>3311</v>
      </c>
      <c r="G1938" s="148"/>
      <c r="H1938" s="147" t="s">
        <v>3533</v>
      </c>
      <c r="I1938" s="147"/>
      <c r="J1938" s="147"/>
      <c r="K1938" s="147">
        <v>27612</v>
      </c>
      <c r="L1938" s="147"/>
      <c r="M1938" s="147">
        <v>0</v>
      </c>
      <c r="N1938" s="147">
        <v>27612</v>
      </c>
      <c r="O1938" s="147"/>
      <c r="P1938" s="147">
        <v>2000</v>
      </c>
      <c r="Q1938" s="147">
        <v>1000</v>
      </c>
      <c r="R1938" s="147"/>
      <c r="S1938" s="147"/>
      <c r="T1938" s="147"/>
      <c r="U1938" s="147"/>
      <c r="V1938" s="147">
        <v>0</v>
      </c>
      <c r="W1938" s="147"/>
      <c r="X1938" s="147"/>
      <c r="Y1938" s="147"/>
      <c r="Z1938" s="147">
        <f t="shared" si="30"/>
        <v>3000</v>
      </c>
      <c r="AA1938" s="147">
        <v>30612</v>
      </c>
      <c r="AB1938" s="147"/>
      <c r="AC1938" s="147"/>
      <c r="AD1938" s="147">
        <v>0</v>
      </c>
      <c r="AE1938" s="147">
        <v>0</v>
      </c>
      <c r="AF1938" s="147">
        <v>2000</v>
      </c>
      <c r="AG1938" s="147">
        <v>286.12</v>
      </c>
      <c r="AH1938" s="147">
        <v>0</v>
      </c>
      <c r="AI1938" s="147">
        <v>2286.12</v>
      </c>
      <c r="AJ1938" s="147">
        <v>28325.88</v>
      </c>
      <c r="AK1938" s="147"/>
      <c r="AL1938" s="147">
        <v>28325.88</v>
      </c>
      <c r="AM1938" s="147" t="s">
        <v>8747</v>
      </c>
      <c r="AN1938" s="147"/>
      <c r="AO1938" s="1" t="s">
        <v>8748</v>
      </c>
      <c r="AP1938" s="149"/>
    </row>
    <row r="1939" spans="1:42" ht="38.25">
      <c r="A1939" s="2">
        <v>1933</v>
      </c>
      <c r="B1939" s="145">
        <v>90202</v>
      </c>
      <c r="C1939" s="146" t="s">
        <v>8749</v>
      </c>
      <c r="D1939" s="147" t="s">
        <v>729</v>
      </c>
      <c r="E1939" s="148" t="s">
        <v>8719</v>
      </c>
      <c r="F1939" s="147" t="s">
        <v>3311</v>
      </c>
      <c r="G1939" s="148"/>
      <c r="H1939" s="147" t="s">
        <v>3233</v>
      </c>
      <c r="I1939" s="147"/>
      <c r="J1939" s="147"/>
      <c r="K1939" s="147">
        <v>24702</v>
      </c>
      <c r="L1939" s="147"/>
      <c r="M1939" s="147">
        <v>0</v>
      </c>
      <c r="N1939" s="147">
        <v>24702</v>
      </c>
      <c r="O1939" s="147"/>
      <c r="P1939" s="147">
        <v>2000</v>
      </c>
      <c r="Q1939" s="147">
        <v>1000</v>
      </c>
      <c r="R1939" s="147"/>
      <c r="S1939" s="147"/>
      <c r="T1939" s="147"/>
      <c r="U1939" s="147"/>
      <c r="V1939" s="147">
        <v>0</v>
      </c>
      <c r="W1939" s="147"/>
      <c r="X1939" s="147"/>
      <c r="Y1939" s="147"/>
      <c r="Z1939" s="147">
        <f t="shared" si="30"/>
        <v>3000</v>
      </c>
      <c r="AA1939" s="147">
        <v>27702</v>
      </c>
      <c r="AB1939" s="147"/>
      <c r="AC1939" s="147"/>
      <c r="AD1939" s="147">
        <v>0</v>
      </c>
      <c r="AE1939" s="147">
        <v>0</v>
      </c>
      <c r="AF1939" s="147">
        <v>0</v>
      </c>
      <c r="AG1939" s="147">
        <v>277.02</v>
      </c>
      <c r="AH1939" s="147">
        <v>0</v>
      </c>
      <c r="AI1939" s="147">
        <v>277.02</v>
      </c>
      <c r="AJ1939" s="147">
        <v>27424.98</v>
      </c>
      <c r="AK1939" s="147"/>
      <c r="AL1939" s="147">
        <v>27424.98</v>
      </c>
      <c r="AM1939" s="147" t="s">
        <v>8750</v>
      </c>
      <c r="AN1939" s="147"/>
      <c r="AO1939" s="1">
        <v>0</v>
      </c>
      <c r="AP1939" s="149"/>
    </row>
    <row r="1940" spans="1:42" ht="38.25">
      <c r="A1940" s="2">
        <v>1934</v>
      </c>
      <c r="B1940" s="145">
        <v>4836</v>
      </c>
      <c r="C1940" s="146" t="s">
        <v>8751</v>
      </c>
      <c r="D1940" s="147" t="s">
        <v>682</v>
      </c>
      <c r="E1940" s="148" t="s">
        <v>8752</v>
      </c>
      <c r="F1940" s="147" t="s">
        <v>3311</v>
      </c>
      <c r="G1940" s="148" t="s">
        <v>1777</v>
      </c>
      <c r="H1940" s="147" t="s">
        <v>691</v>
      </c>
      <c r="I1940" s="147"/>
      <c r="J1940" s="147"/>
      <c r="K1940" s="147">
        <v>48737</v>
      </c>
      <c r="L1940" s="147">
        <v>14625</v>
      </c>
      <c r="M1940" s="147">
        <v>6336.2</v>
      </c>
      <c r="N1940" s="147">
        <v>57025.8</v>
      </c>
      <c r="O1940" s="147">
        <v>4420</v>
      </c>
      <c r="P1940" s="147">
        <v>2000</v>
      </c>
      <c r="Q1940" s="147">
        <v>1000</v>
      </c>
      <c r="R1940" s="147">
        <v>0</v>
      </c>
      <c r="S1940" s="147">
        <v>2755</v>
      </c>
      <c r="T1940" s="147"/>
      <c r="U1940" s="147"/>
      <c r="V1940" s="147"/>
      <c r="W1940" s="147"/>
      <c r="X1940" s="147"/>
      <c r="Y1940" s="147"/>
      <c r="Z1940" s="147">
        <f t="shared" si="30"/>
        <v>10175</v>
      </c>
      <c r="AA1940" s="147">
        <v>79873.2</v>
      </c>
      <c r="AB1940" s="147"/>
      <c r="AC1940" s="147">
        <v>45152.79</v>
      </c>
      <c r="AD1940" s="147">
        <v>0</v>
      </c>
      <c r="AE1940" s="147">
        <v>12672.4</v>
      </c>
      <c r="AF1940" s="147">
        <v>15000</v>
      </c>
      <c r="AG1940" s="147">
        <v>498.29</v>
      </c>
      <c r="AH1940" s="147">
        <v>19755.59</v>
      </c>
      <c r="AI1940" s="147">
        <v>47926.28</v>
      </c>
      <c r="AJ1940" s="147">
        <v>31946.92</v>
      </c>
      <c r="AK1940" s="147"/>
      <c r="AL1940" s="147">
        <v>31946.92</v>
      </c>
      <c r="AM1940" s="147" t="s">
        <v>8753</v>
      </c>
      <c r="AN1940" s="147" t="s">
        <v>8754</v>
      </c>
      <c r="AO1940" s="1" t="s">
        <v>8755</v>
      </c>
      <c r="AP1940" s="149"/>
    </row>
    <row r="1941" spans="1:42" ht="38.25">
      <c r="A1941" s="2">
        <v>1935</v>
      </c>
      <c r="B1941" s="145">
        <v>5168</v>
      </c>
      <c r="C1941" s="146" t="s">
        <v>1364</v>
      </c>
      <c r="D1941" s="147" t="s">
        <v>682</v>
      </c>
      <c r="E1941" s="148" t="s">
        <v>8752</v>
      </c>
      <c r="F1941" s="147" t="s">
        <v>3311</v>
      </c>
      <c r="G1941" s="148" t="s">
        <v>1777</v>
      </c>
      <c r="H1941" s="147" t="s">
        <v>145</v>
      </c>
      <c r="I1941" s="147"/>
      <c r="J1941" s="147"/>
      <c r="K1941" s="147">
        <v>52774</v>
      </c>
      <c r="L1941" s="147">
        <v>15831</v>
      </c>
      <c r="M1941" s="147">
        <v>6860.5</v>
      </c>
      <c r="N1941" s="147">
        <v>61744.5</v>
      </c>
      <c r="O1941" s="147">
        <v>4620</v>
      </c>
      <c r="P1941" s="147">
        <v>2000</v>
      </c>
      <c r="Q1941" s="147">
        <v>1000</v>
      </c>
      <c r="R1941" s="147">
        <v>345</v>
      </c>
      <c r="S1941" s="147"/>
      <c r="T1941" s="147">
        <v>2400</v>
      </c>
      <c r="U1941" s="147"/>
      <c r="V1941" s="147"/>
      <c r="W1941" s="147">
        <v>6000</v>
      </c>
      <c r="X1941" s="147"/>
      <c r="Y1941" s="147"/>
      <c r="Z1941" s="147">
        <f t="shared" si="30"/>
        <v>16365</v>
      </c>
      <c r="AA1941" s="147">
        <v>91830.5</v>
      </c>
      <c r="AB1941" s="147"/>
      <c r="AC1941" s="147">
        <v>43501.34</v>
      </c>
      <c r="AD1941" s="147">
        <v>0</v>
      </c>
      <c r="AE1941" s="147">
        <v>13721</v>
      </c>
      <c r="AF1941" s="147">
        <v>15000</v>
      </c>
      <c r="AG1941" s="147">
        <v>500</v>
      </c>
      <c r="AH1941" s="147">
        <v>19971.16</v>
      </c>
      <c r="AI1941" s="147">
        <v>49192.160000000003</v>
      </c>
      <c r="AJ1941" s="147">
        <v>42638.34</v>
      </c>
      <c r="AK1941" s="147"/>
      <c r="AL1941" s="147">
        <v>42638.34</v>
      </c>
      <c r="AM1941" s="147" t="s">
        <v>8756</v>
      </c>
      <c r="AN1941" s="147" t="s">
        <v>8757</v>
      </c>
      <c r="AO1941" s="1" t="s">
        <v>8758</v>
      </c>
      <c r="AP1941" s="149"/>
    </row>
    <row r="1942" spans="1:42" ht="38.25">
      <c r="A1942" s="2">
        <v>1936</v>
      </c>
      <c r="B1942" s="145">
        <v>5914</v>
      </c>
      <c r="C1942" s="146" t="s">
        <v>8759</v>
      </c>
      <c r="D1942" s="147" t="s">
        <v>682</v>
      </c>
      <c r="E1942" s="148" t="s">
        <v>8752</v>
      </c>
      <c r="F1942" s="147" t="s">
        <v>3311</v>
      </c>
      <c r="G1942" s="148" t="s">
        <v>1716</v>
      </c>
      <c r="H1942" s="147" t="s">
        <v>144</v>
      </c>
      <c r="I1942" s="147"/>
      <c r="J1942" s="147"/>
      <c r="K1942" s="147">
        <v>35420</v>
      </c>
      <c r="L1942" s="147">
        <v>12991</v>
      </c>
      <c r="M1942" s="147">
        <v>4841.1000000000004</v>
      </c>
      <c r="N1942" s="147">
        <v>43569.9</v>
      </c>
      <c r="O1942" s="147">
        <v>3344</v>
      </c>
      <c r="P1942" s="147">
        <v>2000</v>
      </c>
      <c r="Q1942" s="147">
        <v>1000</v>
      </c>
      <c r="R1942" s="147">
        <v>185</v>
      </c>
      <c r="S1942" s="147"/>
      <c r="T1942" s="147"/>
      <c r="U1942" s="147"/>
      <c r="V1942" s="147"/>
      <c r="W1942" s="147"/>
      <c r="X1942" s="147"/>
      <c r="Y1942" s="147"/>
      <c r="Z1942" s="147">
        <f t="shared" si="30"/>
        <v>6529</v>
      </c>
      <c r="AA1942" s="147">
        <v>59781.1</v>
      </c>
      <c r="AB1942" s="147"/>
      <c r="AC1942" s="147">
        <v>27323.15</v>
      </c>
      <c r="AD1942" s="147">
        <v>0</v>
      </c>
      <c r="AE1942" s="147">
        <v>9682.2000000000007</v>
      </c>
      <c r="AF1942" s="147">
        <v>10000</v>
      </c>
      <c r="AG1942" s="147">
        <v>444.35</v>
      </c>
      <c r="AH1942" s="147">
        <v>6533.95</v>
      </c>
      <c r="AI1942" s="147">
        <v>26660.5</v>
      </c>
      <c r="AJ1942" s="147">
        <v>33120.6</v>
      </c>
      <c r="AK1942" s="147"/>
      <c r="AL1942" s="147">
        <v>33120.6</v>
      </c>
      <c r="AM1942" s="147" t="s">
        <v>8760</v>
      </c>
      <c r="AN1942" s="147" t="s">
        <v>8761</v>
      </c>
      <c r="AO1942" s="1" t="s">
        <v>8762</v>
      </c>
      <c r="AP1942" s="149"/>
    </row>
    <row r="1943" spans="1:42" ht="51">
      <c r="A1943" s="2">
        <v>1937</v>
      </c>
      <c r="B1943" s="145">
        <v>6004</v>
      </c>
      <c r="C1943" s="146" t="s">
        <v>8763</v>
      </c>
      <c r="D1943" s="147" t="s">
        <v>682</v>
      </c>
      <c r="E1943" s="148" t="s">
        <v>8752</v>
      </c>
      <c r="F1943" s="147" t="s">
        <v>3311</v>
      </c>
      <c r="G1943" s="148" t="s">
        <v>1716</v>
      </c>
      <c r="H1943" s="147" t="s">
        <v>144</v>
      </c>
      <c r="I1943" s="147"/>
      <c r="J1943" s="147"/>
      <c r="K1943" s="147">
        <v>35420</v>
      </c>
      <c r="L1943" s="147">
        <v>12991</v>
      </c>
      <c r="M1943" s="147">
        <v>4841.1000000000004</v>
      </c>
      <c r="N1943" s="147">
        <v>43569.9</v>
      </c>
      <c r="O1943" s="147">
        <v>3344</v>
      </c>
      <c r="P1943" s="147">
        <v>2000</v>
      </c>
      <c r="Q1943" s="147">
        <v>1000</v>
      </c>
      <c r="R1943" s="147">
        <v>185</v>
      </c>
      <c r="S1943" s="147"/>
      <c r="T1943" s="147"/>
      <c r="U1943" s="147"/>
      <c r="V1943" s="147"/>
      <c r="W1943" s="147"/>
      <c r="X1943" s="147"/>
      <c r="Y1943" s="147"/>
      <c r="Z1943" s="147">
        <f t="shared" si="30"/>
        <v>6529</v>
      </c>
      <c r="AA1943" s="147">
        <v>59781.1</v>
      </c>
      <c r="AB1943" s="147"/>
      <c r="AC1943" s="147">
        <v>30795.96</v>
      </c>
      <c r="AD1943" s="147">
        <v>0</v>
      </c>
      <c r="AE1943" s="147">
        <v>9682.2000000000007</v>
      </c>
      <c r="AF1943" s="147">
        <v>15000</v>
      </c>
      <c r="AG1943" s="147">
        <v>480.25</v>
      </c>
      <c r="AH1943" s="147">
        <v>5158.29</v>
      </c>
      <c r="AI1943" s="147">
        <v>30320.74</v>
      </c>
      <c r="AJ1943" s="147">
        <v>29460.36</v>
      </c>
      <c r="AK1943" s="147"/>
      <c r="AL1943" s="147">
        <v>29460.36</v>
      </c>
      <c r="AM1943" s="147" t="s">
        <v>8764</v>
      </c>
      <c r="AN1943" s="147" t="s">
        <v>8765</v>
      </c>
      <c r="AO1943" s="1" t="s">
        <v>8766</v>
      </c>
      <c r="AP1943" s="149"/>
    </row>
    <row r="1944" spans="1:42" ht="38.25">
      <c r="A1944" s="2">
        <v>1938</v>
      </c>
      <c r="B1944" s="145">
        <v>7040</v>
      </c>
      <c r="C1944" s="146" t="s">
        <v>8767</v>
      </c>
      <c r="D1944" s="147" t="s">
        <v>682</v>
      </c>
      <c r="E1944" s="148" t="s">
        <v>8752</v>
      </c>
      <c r="F1944" s="147" t="s">
        <v>3311</v>
      </c>
      <c r="G1944" s="148" t="s">
        <v>2821</v>
      </c>
      <c r="H1944" s="147" t="s">
        <v>143</v>
      </c>
      <c r="I1944" s="147"/>
      <c r="J1944" s="147"/>
      <c r="K1944" s="147">
        <v>32902</v>
      </c>
      <c r="L1944" s="147">
        <v>4388</v>
      </c>
      <c r="M1944" s="147">
        <v>3729</v>
      </c>
      <c r="N1944" s="147">
        <v>33561</v>
      </c>
      <c r="O1944" s="147">
        <v>2772</v>
      </c>
      <c r="P1944" s="147">
        <v>2000</v>
      </c>
      <c r="Q1944" s="147">
        <v>1000</v>
      </c>
      <c r="R1944" s="147">
        <v>156</v>
      </c>
      <c r="S1944" s="147"/>
      <c r="T1944" s="147"/>
      <c r="U1944" s="147"/>
      <c r="V1944" s="147"/>
      <c r="W1944" s="147"/>
      <c r="X1944" s="147"/>
      <c r="Y1944" s="147"/>
      <c r="Z1944" s="147">
        <f t="shared" si="30"/>
        <v>5928</v>
      </c>
      <c r="AA1944" s="147">
        <v>46947</v>
      </c>
      <c r="AB1944" s="147"/>
      <c r="AC1944" s="147">
        <v>12912.05</v>
      </c>
      <c r="AD1944" s="147">
        <v>0</v>
      </c>
      <c r="AE1944" s="147">
        <v>7458</v>
      </c>
      <c r="AF1944" s="147">
        <v>0</v>
      </c>
      <c r="AG1944" s="147">
        <v>465.9</v>
      </c>
      <c r="AH1944" s="147">
        <v>1962.33</v>
      </c>
      <c r="AI1944" s="147">
        <v>9886.23</v>
      </c>
      <c r="AJ1944" s="147">
        <v>37060.769999999997</v>
      </c>
      <c r="AK1944" s="147"/>
      <c r="AL1944" s="147">
        <v>37060.769999999997</v>
      </c>
      <c r="AM1944" s="147" t="s">
        <v>8768</v>
      </c>
      <c r="AN1944" s="147" t="s">
        <v>8769</v>
      </c>
      <c r="AO1944" s="1">
        <v>0</v>
      </c>
      <c r="AP1944" s="149"/>
    </row>
    <row r="1945" spans="1:42" ht="38.25">
      <c r="A1945" s="2">
        <v>1939</v>
      </c>
      <c r="B1945" s="145">
        <v>7087</v>
      </c>
      <c r="C1945" s="146" t="s">
        <v>8770</v>
      </c>
      <c r="D1945" s="147" t="s">
        <v>682</v>
      </c>
      <c r="E1945" s="148" t="s">
        <v>8752</v>
      </c>
      <c r="F1945" s="147" t="s">
        <v>3311</v>
      </c>
      <c r="G1945" s="148" t="s">
        <v>3083</v>
      </c>
      <c r="H1945" s="147" t="s">
        <v>144</v>
      </c>
      <c r="I1945" s="147"/>
      <c r="J1945" s="147"/>
      <c r="K1945" s="147">
        <v>35420</v>
      </c>
      <c r="L1945" s="147">
        <v>2362</v>
      </c>
      <c r="M1945" s="147">
        <v>3778.2</v>
      </c>
      <c r="N1945" s="147">
        <v>34003.800000000003</v>
      </c>
      <c r="O1945" s="147">
        <v>3344</v>
      </c>
      <c r="P1945" s="147">
        <v>2000</v>
      </c>
      <c r="Q1945" s="147">
        <v>1000</v>
      </c>
      <c r="R1945" s="147">
        <v>185</v>
      </c>
      <c r="S1945" s="147">
        <v>0</v>
      </c>
      <c r="T1945" s="147"/>
      <c r="U1945" s="147"/>
      <c r="V1945" s="147"/>
      <c r="W1945" s="147"/>
      <c r="X1945" s="147"/>
      <c r="Y1945" s="147"/>
      <c r="Z1945" s="147">
        <f t="shared" si="30"/>
        <v>6529</v>
      </c>
      <c r="AA1945" s="147">
        <v>48089.2</v>
      </c>
      <c r="AB1945" s="147"/>
      <c r="AC1945" s="147">
        <v>6448.59</v>
      </c>
      <c r="AD1945" s="147"/>
      <c r="AE1945" s="147">
        <v>7556.4</v>
      </c>
      <c r="AF1945" s="147">
        <v>0</v>
      </c>
      <c r="AG1945" s="147">
        <v>368.99</v>
      </c>
      <c r="AH1945" s="147">
        <v>1646.19</v>
      </c>
      <c r="AI1945" s="147">
        <v>9571.58</v>
      </c>
      <c r="AJ1945" s="147">
        <v>38517.620000000003</v>
      </c>
      <c r="AK1945" s="147"/>
      <c r="AL1945" s="147">
        <v>38517.620000000003</v>
      </c>
      <c r="AM1945" s="147" t="s">
        <v>8771</v>
      </c>
      <c r="AN1945" s="147" t="s">
        <v>8772</v>
      </c>
      <c r="AO1945" s="1" t="s">
        <v>8773</v>
      </c>
      <c r="AP1945" s="149"/>
    </row>
    <row r="1946" spans="1:42" ht="38.25">
      <c r="A1946" s="2">
        <v>1940</v>
      </c>
      <c r="B1946" s="145">
        <v>7267</v>
      </c>
      <c r="C1946" s="146" t="s">
        <v>681</v>
      </c>
      <c r="D1946" s="147" t="s">
        <v>682</v>
      </c>
      <c r="E1946" s="148" t="s">
        <v>8752</v>
      </c>
      <c r="F1946" s="147" t="s">
        <v>3311</v>
      </c>
      <c r="G1946" s="148" t="s">
        <v>3742</v>
      </c>
      <c r="H1946" s="147" t="s">
        <v>143</v>
      </c>
      <c r="I1946" s="147"/>
      <c r="J1946" s="147"/>
      <c r="K1946" s="147">
        <v>32902</v>
      </c>
      <c r="L1946" s="147">
        <v>1097</v>
      </c>
      <c r="M1946" s="147">
        <v>3399.9</v>
      </c>
      <c r="N1946" s="147">
        <v>30599.1</v>
      </c>
      <c r="O1946" s="147">
        <v>2772</v>
      </c>
      <c r="P1946" s="147">
        <v>2000</v>
      </c>
      <c r="Q1946" s="147">
        <v>1000</v>
      </c>
      <c r="R1946" s="147">
        <v>156</v>
      </c>
      <c r="S1946" s="147">
        <v>0</v>
      </c>
      <c r="T1946" s="147"/>
      <c r="U1946" s="147"/>
      <c r="V1946" s="147"/>
      <c r="W1946" s="147"/>
      <c r="X1946" s="147"/>
      <c r="Y1946" s="147"/>
      <c r="Z1946" s="147">
        <f t="shared" si="30"/>
        <v>5928</v>
      </c>
      <c r="AA1946" s="147">
        <v>43326.9</v>
      </c>
      <c r="AB1946" s="147"/>
      <c r="AC1946" s="147"/>
      <c r="AD1946" s="147"/>
      <c r="AE1946" s="147">
        <v>6799.8</v>
      </c>
      <c r="AF1946" s="147">
        <v>0</v>
      </c>
      <c r="AG1946" s="147">
        <v>365.27</v>
      </c>
      <c r="AH1946" s="147">
        <v>0</v>
      </c>
      <c r="AI1946" s="147">
        <v>7165.07</v>
      </c>
      <c r="AJ1946" s="147">
        <v>36161.83</v>
      </c>
      <c r="AK1946" s="147"/>
      <c r="AL1946" s="147">
        <v>36161.83</v>
      </c>
      <c r="AM1946" s="147" t="s">
        <v>8774</v>
      </c>
      <c r="AN1946" s="147"/>
      <c r="AO1946" s="1">
        <v>0</v>
      </c>
      <c r="AP1946" s="149"/>
    </row>
    <row r="1947" spans="1:42" ht="51">
      <c r="A1947" s="2">
        <v>1941</v>
      </c>
      <c r="B1947" s="145">
        <v>90146</v>
      </c>
      <c r="C1947" s="146" t="s">
        <v>8775</v>
      </c>
      <c r="D1947" s="147" t="s">
        <v>682</v>
      </c>
      <c r="E1947" s="148" t="s">
        <v>8752</v>
      </c>
      <c r="F1947" s="147" t="s">
        <v>3311</v>
      </c>
      <c r="G1947" s="148"/>
      <c r="H1947" s="147" t="s">
        <v>3233</v>
      </c>
      <c r="I1947" s="147"/>
      <c r="J1947" s="147"/>
      <c r="K1947" s="147">
        <v>24702</v>
      </c>
      <c r="L1947" s="147"/>
      <c r="M1947" s="147">
        <v>0</v>
      </c>
      <c r="N1947" s="147">
        <v>24702</v>
      </c>
      <c r="O1947" s="147"/>
      <c r="P1947" s="147">
        <v>2000</v>
      </c>
      <c r="Q1947" s="147">
        <v>1000</v>
      </c>
      <c r="R1947" s="147"/>
      <c r="S1947" s="147"/>
      <c r="T1947" s="147"/>
      <c r="U1947" s="147"/>
      <c r="V1947" s="147">
        <v>0</v>
      </c>
      <c r="W1947" s="147"/>
      <c r="X1947" s="147"/>
      <c r="Y1947" s="147"/>
      <c r="Z1947" s="147">
        <f t="shared" si="30"/>
        <v>3000</v>
      </c>
      <c r="AA1947" s="147">
        <v>27702</v>
      </c>
      <c r="AB1947" s="147"/>
      <c r="AC1947" s="147"/>
      <c r="AD1947" s="147">
        <v>0</v>
      </c>
      <c r="AE1947" s="147">
        <v>0</v>
      </c>
      <c r="AF1947" s="147">
        <v>0</v>
      </c>
      <c r="AG1947" s="147">
        <v>277.02</v>
      </c>
      <c r="AH1947" s="147">
        <v>0</v>
      </c>
      <c r="AI1947" s="147">
        <v>277.02</v>
      </c>
      <c r="AJ1947" s="147">
        <v>27424.98</v>
      </c>
      <c r="AK1947" s="147"/>
      <c r="AL1947" s="147">
        <v>27424.98</v>
      </c>
      <c r="AM1947" s="147" t="s">
        <v>8776</v>
      </c>
      <c r="AN1947" s="147"/>
      <c r="AO1947" s="1">
        <v>0</v>
      </c>
      <c r="AP1947" s="149"/>
    </row>
    <row r="1948" spans="1:42" ht="38.25">
      <c r="A1948" s="2">
        <v>1942</v>
      </c>
      <c r="B1948" s="145">
        <v>5489</v>
      </c>
      <c r="C1948" s="146" t="s">
        <v>8777</v>
      </c>
      <c r="D1948" s="147" t="s">
        <v>718</v>
      </c>
      <c r="E1948" s="148" t="s">
        <v>8778</v>
      </c>
      <c r="F1948" s="147" t="s">
        <v>3311</v>
      </c>
      <c r="G1948" s="148" t="s">
        <v>1752</v>
      </c>
      <c r="H1948" s="147" t="s">
        <v>142</v>
      </c>
      <c r="I1948" s="147"/>
      <c r="J1948" s="147"/>
      <c r="K1948" s="147">
        <v>46207</v>
      </c>
      <c r="L1948" s="147">
        <v>15400</v>
      </c>
      <c r="M1948" s="147">
        <v>6160.7</v>
      </c>
      <c r="N1948" s="147">
        <v>55446.3</v>
      </c>
      <c r="O1948" s="147">
        <v>4220</v>
      </c>
      <c r="P1948" s="147">
        <v>2000</v>
      </c>
      <c r="Q1948" s="147">
        <v>1000</v>
      </c>
      <c r="R1948" s="147">
        <v>436</v>
      </c>
      <c r="S1948" s="147">
        <v>0</v>
      </c>
      <c r="T1948" s="147">
        <v>2100</v>
      </c>
      <c r="U1948" s="147"/>
      <c r="V1948" s="147"/>
      <c r="W1948" s="147">
        <v>4000</v>
      </c>
      <c r="X1948" s="147"/>
      <c r="Y1948" s="147"/>
      <c r="Z1948" s="147">
        <f t="shared" si="30"/>
        <v>13756</v>
      </c>
      <c r="AA1948" s="147">
        <v>81523.7</v>
      </c>
      <c r="AB1948" s="147"/>
      <c r="AC1948" s="147">
        <v>50890.34</v>
      </c>
      <c r="AD1948" s="147">
        <v>0</v>
      </c>
      <c r="AE1948" s="147">
        <v>12321.4</v>
      </c>
      <c r="AF1948" s="147">
        <v>0</v>
      </c>
      <c r="AG1948" s="147">
        <v>500</v>
      </c>
      <c r="AH1948" s="147">
        <v>23430.97</v>
      </c>
      <c r="AI1948" s="147">
        <v>36252.370000000003</v>
      </c>
      <c r="AJ1948" s="147">
        <v>45271.33</v>
      </c>
      <c r="AK1948" s="147"/>
      <c r="AL1948" s="147">
        <v>45271.33</v>
      </c>
      <c r="AM1948" s="147" t="s">
        <v>8779</v>
      </c>
      <c r="AN1948" s="147" t="s">
        <v>8780</v>
      </c>
      <c r="AO1948" s="1">
        <v>0</v>
      </c>
      <c r="AP1948" s="149"/>
    </row>
    <row r="1949" spans="1:42" ht="38.25">
      <c r="A1949" s="2">
        <v>1943</v>
      </c>
      <c r="B1949" s="145">
        <v>7105</v>
      </c>
      <c r="C1949" s="146" t="s">
        <v>726</v>
      </c>
      <c r="D1949" s="147" t="s">
        <v>718</v>
      </c>
      <c r="E1949" s="148" t="s">
        <v>8778</v>
      </c>
      <c r="F1949" s="147" t="s">
        <v>3311</v>
      </c>
      <c r="G1949" s="148" t="s">
        <v>3083</v>
      </c>
      <c r="H1949" s="147" t="s">
        <v>144</v>
      </c>
      <c r="I1949" s="147"/>
      <c r="J1949" s="147"/>
      <c r="K1949" s="147">
        <v>35420</v>
      </c>
      <c r="L1949" s="147">
        <v>2362</v>
      </c>
      <c r="M1949" s="147">
        <v>3778.2</v>
      </c>
      <c r="N1949" s="147">
        <v>34003.800000000003</v>
      </c>
      <c r="O1949" s="147">
        <v>3344</v>
      </c>
      <c r="P1949" s="147">
        <v>2000</v>
      </c>
      <c r="Q1949" s="147">
        <v>1000</v>
      </c>
      <c r="R1949" s="147"/>
      <c r="S1949" s="147">
        <v>2590</v>
      </c>
      <c r="T1949" s="147"/>
      <c r="U1949" s="147"/>
      <c r="V1949" s="147"/>
      <c r="W1949" s="147"/>
      <c r="X1949" s="147"/>
      <c r="Y1949" s="147"/>
      <c r="Z1949" s="147">
        <f t="shared" si="30"/>
        <v>8934</v>
      </c>
      <c r="AA1949" s="147">
        <v>50494.2</v>
      </c>
      <c r="AB1949" s="147"/>
      <c r="AC1949" s="147">
        <v>6627.8</v>
      </c>
      <c r="AD1949" s="147"/>
      <c r="AE1949" s="147">
        <v>7556.4</v>
      </c>
      <c r="AF1949" s="147">
        <v>5000</v>
      </c>
      <c r="AG1949" s="147">
        <v>423.92</v>
      </c>
      <c r="AH1949" s="147">
        <v>553.65</v>
      </c>
      <c r="AI1949" s="147">
        <v>13533.97</v>
      </c>
      <c r="AJ1949" s="147">
        <v>36960.230000000003</v>
      </c>
      <c r="AK1949" s="147"/>
      <c r="AL1949" s="147">
        <v>36960.230000000003</v>
      </c>
      <c r="AM1949" s="147" t="s">
        <v>8781</v>
      </c>
      <c r="AN1949" s="147" t="s">
        <v>8782</v>
      </c>
      <c r="AO1949" s="1" t="s">
        <v>8783</v>
      </c>
      <c r="AP1949" s="149"/>
    </row>
    <row r="1950" spans="1:42" ht="38.25">
      <c r="A1950" s="2">
        <v>1944</v>
      </c>
      <c r="B1950" s="145">
        <v>7294</v>
      </c>
      <c r="C1950" s="146" t="s">
        <v>8784</v>
      </c>
      <c r="D1950" s="147" t="s">
        <v>718</v>
      </c>
      <c r="E1950" s="148" t="s">
        <v>8778</v>
      </c>
      <c r="F1950" s="147" t="s">
        <v>3311</v>
      </c>
      <c r="G1950" s="148" t="s">
        <v>3742</v>
      </c>
      <c r="H1950" s="147" t="s">
        <v>143</v>
      </c>
      <c r="I1950" s="147"/>
      <c r="J1950" s="147"/>
      <c r="K1950" s="147">
        <v>32902</v>
      </c>
      <c r="L1950" s="147">
        <v>1097</v>
      </c>
      <c r="M1950" s="147">
        <v>3399.9</v>
      </c>
      <c r="N1950" s="147">
        <v>30599.1</v>
      </c>
      <c r="O1950" s="147">
        <v>2772</v>
      </c>
      <c r="P1950" s="147">
        <v>2000</v>
      </c>
      <c r="Q1950" s="147">
        <v>1000</v>
      </c>
      <c r="R1950" s="147"/>
      <c r="S1950" s="147">
        <v>2177</v>
      </c>
      <c r="T1950" s="147"/>
      <c r="U1950" s="147"/>
      <c r="V1950" s="147"/>
      <c r="W1950" s="147"/>
      <c r="X1950" s="147"/>
      <c r="Y1950" s="147"/>
      <c r="Z1950" s="147">
        <f t="shared" si="30"/>
        <v>7949</v>
      </c>
      <c r="AA1950" s="147">
        <v>45347.9</v>
      </c>
      <c r="AB1950" s="147"/>
      <c r="AC1950" s="147"/>
      <c r="AD1950" s="147"/>
      <c r="AE1950" s="147">
        <v>6799.8</v>
      </c>
      <c r="AF1950" s="147">
        <v>5000</v>
      </c>
      <c r="AG1950" s="147">
        <v>335.48</v>
      </c>
      <c r="AH1950" s="147">
        <v>0</v>
      </c>
      <c r="AI1950" s="147">
        <v>12135.28</v>
      </c>
      <c r="AJ1950" s="147">
        <v>33212.620000000003</v>
      </c>
      <c r="AK1950" s="147"/>
      <c r="AL1950" s="147">
        <v>33212.620000000003</v>
      </c>
      <c r="AM1950" s="147" t="s">
        <v>8785</v>
      </c>
      <c r="AN1950" s="147"/>
      <c r="AO1950" s="1" t="s">
        <v>8786</v>
      </c>
      <c r="AP1950" s="149"/>
    </row>
    <row r="1951" spans="1:42" ht="38.25">
      <c r="A1951" s="2">
        <v>1945</v>
      </c>
      <c r="B1951" s="145">
        <v>7346</v>
      </c>
      <c r="C1951" s="146" t="s">
        <v>8787</v>
      </c>
      <c r="D1951" s="147" t="s">
        <v>718</v>
      </c>
      <c r="E1951" s="148" t="s">
        <v>8778</v>
      </c>
      <c r="F1951" s="147" t="s">
        <v>3311</v>
      </c>
      <c r="G1951" s="148" t="s">
        <v>3742</v>
      </c>
      <c r="H1951" s="147" t="s">
        <v>143</v>
      </c>
      <c r="I1951" s="147"/>
      <c r="J1951" s="147"/>
      <c r="K1951" s="147">
        <v>32902</v>
      </c>
      <c r="L1951" s="147">
        <v>1097</v>
      </c>
      <c r="M1951" s="147">
        <v>3399.9</v>
      </c>
      <c r="N1951" s="147">
        <v>30599.1</v>
      </c>
      <c r="O1951" s="147">
        <v>2772</v>
      </c>
      <c r="P1951" s="147">
        <v>2000</v>
      </c>
      <c r="Q1951" s="147">
        <v>1000</v>
      </c>
      <c r="R1951" s="147">
        <v>0</v>
      </c>
      <c r="S1951" s="147">
        <v>2177</v>
      </c>
      <c r="T1951" s="147"/>
      <c r="U1951" s="147"/>
      <c r="V1951" s="147"/>
      <c r="W1951" s="147"/>
      <c r="X1951" s="147"/>
      <c r="Y1951" s="147"/>
      <c r="Z1951" s="147">
        <f t="shared" si="30"/>
        <v>7949</v>
      </c>
      <c r="AA1951" s="147">
        <v>45347.9</v>
      </c>
      <c r="AB1951" s="147"/>
      <c r="AC1951" s="147"/>
      <c r="AD1951" s="147"/>
      <c r="AE1951" s="147">
        <v>6799.8</v>
      </c>
      <c r="AF1951" s="147">
        <v>5000</v>
      </c>
      <c r="AG1951" s="147">
        <v>335.7</v>
      </c>
      <c r="AH1951" s="147">
        <v>0</v>
      </c>
      <c r="AI1951" s="147">
        <v>12135.5</v>
      </c>
      <c r="AJ1951" s="147">
        <v>33212.400000000001</v>
      </c>
      <c r="AK1951" s="147"/>
      <c r="AL1951" s="147">
        <v>33212.400000000001</v>
      </c>
      <c r="AM1951" s="147" t="s">
        <v>8788</v>
      </c>
      <c r="AN1951" s="147"/>
      <c r="AO1951" s="1" t="s">
        <v>8789</v>
      </c>
      <c r="AP1951" s="149"/>
    </row>
    <row r="1952" spans="1:42" ht="38.25">
      <c r="A1952" s="2">
        <v>1946</v>
      </c>
      <c r="B1952" s="145">
        <v>90141</v>
      </c>
      <c r="C1952" s="146" t="s">
        <v>8790</v>
      </c>
      <c r="D1952" s="147" t="s">
        <v>718</v>
      </c>
      <c r="E1952" s="148" t="s">
        <v>8778</v>
      </c>
      <c r="F1952" s="147" t="s">
        <v>3311</v>
      </c>
      <c r="G1952" s="148"/>
      <c r="H1952" s="147" t="s">
        <v>3233</v>
      </c>
      <c r="I1952" s="147"/>
      <c r="J1952" s="147"/>
      <c r="K1952" s="147">
        <v>24702</v>
      </c>
      <c r="L1952" s="147"/>
      <c r="M1952" s="147">
        <v>0</v>
      </c>
      <c r="N1952" s="147">
        <v>24702</v>
      </c>
      <c r="O1952" s="147"/>
      <c r="P1952" s="147">
        <v>2000</v>
      </c>
      <c r="Q1952" s="147">
        <v>1000</v>
      </c>
      <c r="R1952" s="147"/>
      <c r="S1952" s="147"/>
      <c r="T1952" s="147"/>
      <c r="U1952" s="147"/>
      <c r="V1952" s="147">
        <v>0</v>
      </c>
      <c r="W1952" s="147"/>
      <c r="X1952" s="147"/>
      <c r="Y1952" s="147"/>
      <c r="Z1952" s="147">
        <f t="shared" si="30"/>
        <v>3000</v>
      </c>
      <c r="AA1952" s="147">
        <v>27702</v>
      </c>
      <c r="AB1952" s="147"/>
      <c r="AC1952" s="147"/>
      <c r="AD1952" s="147">
        <v>0</v>
      </c>
      <c r="AE1952" s="147">
        <v>0</v>
      </c>
      <c r="AF1952" s="147">
        <v>0</v>
      </c>
      <c r="AG1952" s="147">
        <v>277.02</v>
      </c>
      <c r="AH1952" s="147">
        <v>0</v>
      </c>
      <c r="AI1952" s="147">
        <v>277.02</v>
      </c>
      <c r="AJ1952" s="147">
        <v>27424.98</v>
      </c>
      <c r="AK1952" s="147"/>
      <c r="AL1952" s="147">
        <v>27424.98</v>
      </c>
      <c r="AM1952" s="147" t="s">
        <v>8791</v>
      </c>
      <c r="AN1952" s="147"/>
      <c r="AO1952" s="1">
        <v>0</v>
      </c>
      <c r="AP1952" s="149"/>
    </row>
    <row r="1953" spans="1:42" ht="38.25">
      <c r="A1953" s="2">
        <v>1947</v>
      </c>
      <c r="B1953" s="145">
        <v>4837</v>
      </c>
      <c r="C1953" s="146" t="s">
        <v>8792</v>
      </c>
      <c r="D1953" s="147" t="s">
        <v>716</v>
      </c>
      <c r="E1953" s="148" t="s">
        <v>8793</v>
      </c>
      <c r="F1953" s="147" t="s">
        <v>3311</v>
      </c>
      <c r="G1953" s="148" t="s">
        <v>1693</v>
      </c>
      <c r="H1953" s="147" t="s">
        <v>145</v>
      </c>
      <c r="I1953" s="147"/>
      <c r="J1953" s="147"/>
      <c r="K1953" s="147">
        <v>52774</v>
      </c>
      <c r="L1953" s="147">
        <v>10554</v>
      </c>
      <c r="M1953" s="147">
        <v>6332.8</v>
      </c>
      <c r="N1953" s="147">
        <v>56995.199999999997</v>
      </c>
      <c r="O1953" s="147">
        <v>4620</v>
      </c>
      <c r="P1953" s="147">
        <v>2000</v>
      </c>
      <c r="Q1953" s="147">
        <v>1000</v>
      </c>
      <c r="R1953" s="147">
        <v>345</v>
      </c>
      <c r="S1953" s="147"/>
      <c r="T1953" s="147">
        <v>2400</v>
      </c>
      <c r="U1953" s="147"/>
      <c r="V1953" s="147"/>
      <c r="W1953" s="147">
        <v>6000</v>
      </c>
      <c r="X1953" s="147"/>
      <c r="Y1953" s="147"/>
      <c r="Z1953" s="147">
        <f t="shared" si="30"/>
        <v>16365</v>
      </c>
      <c r="AA1953" s="147">
        <v>86025.8</v>
      </c>
      <c r="AB1953" s="147"/>
      <c r="AC1953" s="147">
        <v>39518.019999999997</v>
      </c>
      <c r="AD1953" s="147">
        <v>0</v>
      </c>
      <c r="AE1953" s="147">
        <v>12665.6</v>
      </c>
      <c r="AF1953" s="147">
        <v>13000</v>
      </c>
      <c r="AG1953" s="147">
        <v>500</v>
      </c>
      <c r="AH1953" s="147">
        <v>17799.61</v>
      </c>
      <c r="AI1953" s="147">
        <v>43965.21</v>
      </c>
      <c r="AJ1953" s="147">
        <v>42060.59</v>
      </c>
      <c r="AK1953" s="147"/>
      <c r="AL1953" s="147">
        <v>42060.59</v>
      </c>
      <c r="AM1953" s="147" t="s">
        <v>8794</v>
      </c>
      <c r="AN1953" s="147" t="s">
        <v>8795</v>
      </c>
      <c r="AO1953" s="1" t="s">
        <v>8796</v>
      </c>
      <c r="AP1953" s="149"/>
    </row>
    <row r="1954" spans="1:42" ht="38.25">
      <c r="A1954" s="2">
        <v>1948</v>
      </c>
      <c r="B1954" s="145">
        <v>4841</v>
      </c>
      <c r="C1954" s="146" t="s">
        <v>8797</v>
      </c>
      <c r="D1954" s="147" t="s">
        <v>716</v>
      </c>
      <c r="E1954" s="148" t="s">
        <v>8793</v>
      </c>
      <c r="F1954" s="147" t="s">
        <v>3311</v>
      </c>
      <c r="G1954" s="148" t="s">
        <v>1723</v>
      </c>
      <c r="H1954" s="147" t="s">
        <v>691</v>
      </c>
      <c r="I1954" s="147"/>
      <c r="J1954" s="147"/>
      <c r="K1954" s="147">
        <v>48737</v>
      </c>
      <c r="L1954" s="147">
        <v>13000</v>
      </c>
      <c r="M1954" s="147">
        <v>6173.7</v>
      </c>
      <c r="N1954" s="147">
        <v>55563.3</v>
      </c>
      <c r="O1954" s="147">
        <v>4420</v>
      </c>
      <c r="P1954" s="147">
        <v>2000</v>
      </c>
      <c r="Q1954" s="147">
        <v>1000</v>
      </c>
      <c r="R1954" s="147">
        <v>0</v>
      </c>
      <c r="S1954" s="147">
        <v>2755</v>
      </c>
      <c r="T1954" s="147"/>
      <c r="U1954" s="147"/>
      <c r="V1954" s="147"/>
      <c r="W1954" s="147"/>
      <c r="X1954" s="147"/>
      <c r="Y1954" s="147"/>
      <c r="Z1954" s="147">
        <f t="shared" si="30"/>
        <v>10175</v>
      </c>
      <c r="AA1954" s="147">
        <v>78085.7</v>
      </c>
      <c r="AB1954" s="147"/>
      <c r="AC1954" s="147">
        <v>49391.02</v>
      </c>
      <c r="AD1954" s="147">
        <v>0</v>
      </c>
      <c r="AE1954" s="147">
        <v>12347.4</v>
      </c>
      <c r="AF1954" s="147">
        <v>13000</v>
      </c>
      <c r="AG1954" s="147">
        <v>501.72</v>
      </c>
      <c r="AH1954" s="147">
        <v>19089.759999999998</v>
      </c>
      <c r="AI1954" s="147">
        <v>44938.879999999997</v>
      </c>
      <c r="AJ1954" s="147">
        <v>33146.82</v>
      </c>
      <c r="AK1954" s="147"/>
      <c r="AL1954" s="147">
        <v>33146.82</v>
      </c>
      <c r="AM1954" s="147" t="s">
        <v>8798</v>
      </c>
      <c r="AN1954" s="147" t="s">
        <v>8799</v>
      </c>
      <c r="AO1954" s="1" t="s">
        <v>8800</v>
      </c>
      <c r="AP1954" s="149"/>
    </row>
    <row r="1955" spans="1:42" ht="38.25">
      <c r="A1955" s="2">
        <v>1949</v>
      </c>
      <c r="B1955" s="145">
        <v>5054</v>
      </c>
      <c r="C1955" s="146" t="s">
        <v>8801</v>
      </c>
      <c r="D1955" s="147" t="s">
        <v>716</v>
      </c>
      <c r="E1955" s="148" t="s">
        <v>8793</v>
      </c>
      <c r="F1955" s="147" t="s">
        <v>3311</v>
      </c>
      <c r="G1955" s="148" t="s">
        <v>1693</v>
      </c>
      <c r="H1955" s="147" t="s">
        <v>2013</v>
      </c>
      <c r="I1955" s="147"/>
      <c r="J1955" s="147"/>
      <c r="K1955" s="147">
        <v>32902</v>
      </c>
      <c r="L1955" s="147">
        <v>6582</v>
      </c>
      <c r="M1955" s="147">
        <v>3948.4</v>
      </c>
      <c r="N1955" s="147">
        <v>35535.599999999999</v>
      </c>
      <c r="O1955" s="147">
        <v>2772</v>
      </c>
      <c r="P1955" s="147">
        <v>2000</v>
      </c>
      <c r="Q1955" s="147">
        <v>1000</v>
      </c>
      <c r="R1955" s="147">
        <v>156</v>
      </c>
      <c r="S1955" s="147"/>
      <c r="T1955" s="147"/>
      <c r="U1955" s="147"/>
      <c r="V1955" s="147"/>
      <c r="W1955" s="147"/>
      <c r="X1955" s="147"/>
      <c r="Y1955" s="147"/>
      <c r="Z1955" s="147">
        <f t="shared" si="30"/>
        <v>5928</v>
      </c>
      <c r="AA1955" s="147">
        <v>49360.4</v>
      </c>
      <c r="AB1955" s="147"/>
      <c r="AC1955" s="147">
        <v>26872.76</v>
      </c>
      <c r="AD1955" s="147">
        <v>0</v>
      </c>
      <c r="AE1955" s="147">
        <v>7896.8</v>
      </c>
      <c r="AF1955" s="147">
        <v>5000</v>
      </c>
      <c r="AG1955" s="147">
        <v>429.81</v>
      </c>
      <c r="AH1955" s="147">
        <v>4770.08</v>
      </c>
      <c r="AI1955" s="147">
        <v>18096.689999999999</v>
      </c>
      <c r="AJ1955" s="147">
        <v>31263.71</v>
      </c>
      <c r="AK1955" s="147"/>
      <c r="AL1955" s="147">
        <v>31263.71</v>
      </c>
      <c r="AM1955" s="147" t="s">
        <v>8802</v>
      </c>
      <c r="AN1955" s="147" t="s">
        <v>8803</v>
      </c>
      <c r="AO1955" s="1" t="s">
        <v>8804</v>
      </c>
      <c r="AP1955" s="149"/>
    </row>
    <row r="1956" spans="1:42" ht="38.25">
      <c r="A1956" s="2">
        <v>1950</v>
      </c>
      <c r="B1956" s="145">
        <v>5780</v>
      </c>
      <c r="C1956" s="146" t="s">
        <v>1296</v>
      </c>
      <c r="D1956" s="147" t="s">
        <v>716</v>
      </c>
      <c r="E1956" s="148" t="s">
        <v>8793</v>
      </c>
      <c r="F1956" s="147" t="s">
        <v>3311</v>
      </c>
      <c r="G1956" s="148" t="s">
        <v>1716</v>
      </c>
      <c r="H1956" s="147" t="s">
        <v>144</v>
      </c>
      <c r="I1956" s="147"/>
      <c r="J1956" s="147"/>
      <c r="K1956" s="147">
        <v>35420</v>
      </c>
      <c r="L1956" s="147">
        <v>12991</v>
      </c>
      <c r="M1956" s="147">
        <v>4841.1000000000004</v>
      </c>
      <c r="N1956" s="147">
        <v>43569.9</v>
      </c>
      <c r="O1956" s="147">
        <v>3344</v>
      </c>
      <c r="P1956" s="147">
        <v>2000</v>
      </c>
      <c r="Q1956" s="147">
        <v>1000</v>
      </c>
      <c r="R1956" s="147">
        <v>185</v>
      </c>
      <c r="S1956" s="147"/>
      <c r="T1956" s="147"/>
      <c r="U1956" s="147"/>
      <c r="V1956" s="147"/>
      <c r="W1956" s="147"/>
      <c r="X1956" s="147"/>
      <c r="Y1956" s="147"/>
      <c r="Z1956" s="147">
        <f t="shared" si="30"/>
        <v>6529</v>
      </c>
      <c r="AA1956" s="147">
        <v>59781.1</v>
      </c>
      <c r="AB1956" s="147"/>
      <c r="AC1956" s="147">
        <v>31897.4</v>
      </c>
      <c r="AD1956" s="147">
        <v>0</v>
      </c>
      <c r="AE1956" s="147">
        <v>9682.2000000000007</v>
      </c>
      <c r="AF1956" s="147">
        <v>12000</v>
      </c>
      <c r="AG1956" s="147">
        <v>423.98</v>
      </c>
      <c r="AH1956" s="147">
        <v>6708.71</v>
      </c>
      <c r="AI1956" s="147">
        <v>28814.89</v>
      </c>
      <c r="AJ1956" s="147">
        <v>30966.21</v>
      </c>
      <c r="AK1956" s="147"/>
      <c r="AL1956" s="147">
        <v>30966.21</v>
      </c>
      <c r="AM1956" s="147" t="s">
        <v>8805</v>
      </c>
      <c r="AN1956" s="147" t="s">
        <v>8806</v>
      </c>
      <c r="AO1956" s="1" t="s">
        <v>8807</v>
      </c>
      <c r="AP1956" s="149"/>
    </row>
    <row r="1957" spans="1:42" ht="38.25">
      <c r="A1957" s="2">
        <v>1951</v>
      </c>
      <c r="B1957" s="145">
        <v>5808</v>
      </c>
      <c r="C1957" s="146" t="s">
        <v>1618</v>
      </c>
      <c r="D1957" s="147" t="s">
        <v>716</v>
      </c>
      <c r="E1957" s="148" t="s">
        <v>8793</v>
      </c>
      <c r="F1957" s="147" t="s">
        <v>3311</v>
      </c>
      <c r="G1957" s="148" t="s">
        <v>1686</v>
      </c>
      <c r="H1957" s="147" t="s">
        <v>615</v>
      </c>
      <c r="I1957" s="147"/>
      <c r="J1957" s="147"/>
      <c r="K1957" s="147">
        <v>43689</v>
      </c>
      <c r="L1957" s="147">
        <v>10192</v>
      </c>
      <c r="M1957" s="147">
        <v>5388.1</v>
      </c>
      <c r="N1957" s="147">
        <v>48492.9</v>
      </c>
      <c r="O1957" s="147">
        <v>3850</v>
      </c>
      <c r="P1957" s="147">
        <v>2000</v>
      </c>
      <c r="Q1957" s="147">
        <v>1000</v>
      </c>
      <c r="R1957" s="147">
        <v>0</v>
      </c>
      <c r="S1957" s="147">
        <v>2285</v>
      </c>
      <c r="T1957" s="147"/>
      <c r="U1957" s="147"/>
      <c r="V1957" s="147"/>
      <c r="W1957" s="147"/>
      <c r="X1957" s="147"/>
      <c r="Y1957" s="147"/>
      <c r="Z1957" s="147">
        <f t="shared" si="30"/>
        <v>9135</v>
      </c>
      <c r="AA1957" s="147">
        <v>68404.100000000006</v>
      </c>
      <c r="AB1957" s="147"/>
      <c r="AC1957" s="147">
        <v>19831.990000000002</v>
      </c>
      <c r="AD1957" s="147">
        <v>0</v>
      </c>
      <c r="AE1957" s="147">
        <v>10776.2</v>
      </c>
      <c r="AF1957" s="147">
        <v>10000</v>
      </c>
      <c r="AG1957" s="147">
        <v>432.17</v>
      </c>
      <c r="AH1957" s="147">
        <v>5421.82</v>
      </c>
      <c r="AI1957" s="147">
        <v>26630.19</v>
      </c>
      <c r="AJ1957" s="147">
        <v>41773.910000000003</v>
      </c>
      <c r="AK1957" s="147"/>
      <c r="AL1957" s="147">
        <v>41773.910000000003</v>
      </c>
      <c r="AM1957" s="147" t="s">
        <v>8808</v>
      </c>
      <c r="AN1957" s="147" t="s">
        <v>8809</v>
      </c>
      <c r="AO1957" s="1" t="s">
        <v>8810</v>
      </c>
      <c r="AP1957" s="149"/>
    </row>
    <row r="1958" spans="1:42" ht="38.25">
      <c r="A1958" s="2">
        <v>1952</v>
      </c>
      <c r="B1958" s="145">
        <v>6210</v>
      </c>
      <c r="C1958" s="146" t="s">
        <v>8811</v>
      </c>
      <c r="D1958" s="147" t="s">
        <v>716</v>
      </c>
      <c r="E1958" s="148" t="s">
        <v>8793</v>
      </c>
      <c r="F1958" s="147" t="s">
        <v>3311</v>
      </c>
      <c r="G1958" s="148" t="s">
        <v>1752</v>
      </c>
      <c r="H1958" s="147" t="s">
        <v>144</v>
      </c>
      <c r="I1958" s="147"/>
      <c r="J1958" s="147"/>
      <c r="K1958" s="147">
        <v>35420</v>
      </c>
      <c r="L1958" s="147">
        <v>11810</v>
      </c>
      <c r="M1958" s="147">
        <v>4723</v>
      </c>
      <c r="N1958" s="147">
        <v>42507</v>
      </c>
      <c r="O1958" s="147">
        <v>3344</v>
      </c>
      <c r="P1958" s="147">
        <v>2000</v>
      </c>
      <c r="Q1958" s="147">
        <v>1000</v>
      </c>
      <c r="R1958" s="147">
        <v>0</v>
      </c>
      <c r="S1958" s="147">
        <v>2994.13</v>
      </c>
      <c r="T1958" s="147"/>
      <c r="U1958" s="147"/>
      <c r="V1958" s="147"/>
      <c r="W1958" s="147"/>
      <c r="X1958" s="147"/>
      <c r="Y1958" s="147"/>
      <c r="Z1958" s="147">
        <f t="shared" si="30"/>
        <v>9338.130000000001</v>
      </c>
      <c r="AA1958" s="147">
        <v>61291.13</v>
      </c>
      <c r="AB1958" s="147"/>
      <c r="AC1958" s="147">
        <v>32292.21</v>
      </c>
      <c r="AD1958" s="147">
        <v>0</v>
      </c>
      <c r="AE1958" s="147">
        <v>9446</v>
      </c>
      <c r="AF1958" s="147">
        <v>12000</v>
      </c>
      <c r="AG1958" s="147">
        <v>443.56</v>
      </c>
      <c r="AH1958" s="147">
        <v>5895.6</v>
      </c>
      <c r="AI1958" s="147">
        <v>27785.16</v>
      </c>
      <c r="AJ1958" s="147">
        <v>33505.97</v>
      </c>
      <c r="AK1958" s="147"/>
      <c r="AL1958" s="147">
        <v>33505.97</v>
      </c>
      <c r="AM1958" s="147" t="s">
        <v>8812</v>
      </c>
      <c r="AN1958" s="147" t="s">
        <v>8813</v>
      </c>
      <c r="AO1958" s="1" t="s">
        <v>8814</v>
      </c>
      <c r="AP1958" s="149"/>
    </row>
    <row r="1959" spans="1:42" ht="38.25">
      <c r="A1959" s="2">
        <v>1953</v>
      </c>
      <c r="B1959" s="145">
        <v>6616</v>
      </c>
      <c r="C1959" s="146" t="s">
        <v>715</v>
      </c>
      <c r="D1959" s="147" t="s">
        <v>716</v>
      </c>
      <c r="E1959" s="148" t="s">
        <v>8793</v>
      </c>
      <c r="F1959" s="147" t="s">
        <v>3311</v>
      </c>
      <c r="G1959" s="148" t="s">
        <v>1693</v>
      </c>
      <c r="H1959" s="147" t="s">
        <v>143</v>
      </c>
      <c r="I1959" s="147"/>
      <c r="J1959" s="147"/>
      <c r="K1959" s="147">
        <v>32902</v>
      </c>
      <c r="L1959" s="147">
        <v>6582</v>
      </c>
      <c r="M1959" s="147">
        <v>3948.4</v>
      </c>
      <c r="N1959" s="147">
        <v>35535.599999999999</v>
      </c>
      <c r="O1959" s="147">
        <v>2772</v>
      </c>
      <c r="P1959" s="147">
        <v>2000</v>
      </c>
      <c r="Q1959" s="147">
        <v>1000</v>
      </c>
      <c r="R1959" s="147"/>
      <c r="S1959" s="147">
        <v>1348</v>
      </c>
      <c r="T1959" s="147"/>
      <c r="U1959" s="147"/>
      <c r="V1959" s="147"/>
      <c r="W1959" s="147"/>
      <c r="X1959" s="147"/>
      <c r="Y1959" s="147"/>
      <c r="Z1959" s="147">
        <f t="shared" si="30"/>
        <v>7120</v>
      </c>
      <c r="AA1959" s="147">
        <v>50552.4</v>
      </c>
      <c r="AB1959" s="147"/>
      <c r="AC1959" s="147">
        <v>22481.74</v>
      </c>
      <c r="AD1959" s="147">
        <v>0</v>
      </c>
      <c r="AE1959" s="147">
        <v>7896.8</v>
      </c>
      <c r="AF1959" s="147">
        <v>5000</v>
      </c>
      <c r="AG1959" s="147">
        <v>451.77</v>
      </c>
      <c r="AH1959" s="147">
        <v>3359.14</v>
      </c>
      <c r="AI1959" s="147">
        <v>16707.71</v>
      </c>
      <c r="AJ1959" s="147">
        <v>33844.69</v>
      </c>
      <c r="AK1959" s="147"/>
      <c r="AL1959" s="147">
        <v>33844.69</v>
      </c>
      <c r="AM1959" s="147" t="s">
        <v>8815</v>
      </c>
      <c r="AN1959" s="147" t="s">
        <v>8816</v>
      </c>
      <c r="AO1959" s="1" t="s">
        <v>8817</v>
      </c>
      <c r="AP1959" s="149"/>
    </row>
    <row r="1960" spans="1:42" ht="38.25">
      <c r="A1960" s="2">
        <v>1954</v>
      </c>
      <c r="B1960" s="145">
        <v>6628</v>
      </c>
      <c r="C1960" s="146" t="s">
        <v>1578</v>
      </c>
      <c r="D1960" s="147" t="s">
        <v>716</v>
      </c>
      <c r="E1960" s="148" t="s">
        <v>8793</v>
      </c>
      <c r="F1960" s="147" t="s">
        <v>3311</v>
      </c>
      <c r="G1960" s="148" t="s">
        <v>1693</v>
      </c>
      <c r="H1960" s="147" t="s">
        <v>143</v>
      </c>
      <c r="I1960" s="147"/>
      <c r="J1960" s="147"/>
      <c r="K1960" s="147">
        <v>32902</v>
      </c>
      <c r="L1960" s="147">
        <v>6582</v>
      </c>
      <c r="M1960" s="147">
        <v>3948.4</v>
      </c>
      <c r="N1960" s="147">
        <v>35535.599999999999</v>
      </c>
      <c r="O1960" s="147">
        <v>2772</v>
      </c>
      <c r="P1960" s="147">
        <v>2000</v>
      </c>
      <c r="Q1960" s="147">
        <v>1000</v>
      </c>
      <c r="R1960" s="147">
        <v>156</v>
      </c>
      <c r="S1960" s="147"/>
      <c r="T1960" s="147"/>
      <c r="U1960" s="147"/>
      <c r="V1960" s="147"/>
      <c r="W1960" s="147"/>
      <c r="X1960" s="147"/>
      <c r="Y1960" s="147"/>
      <c r="Z1960" s="147">
        <f t="shared" si="30"/>
        <v>5928</v>
      </c>
      <c r="AA1960" s="147">
        <v>49360.4</v>
      </c>
      <c r="AB1960" s="147"/>
      <c r="AC1960" s="147">
        <v>21792.82</v>
      </c>
      <c r="AD1960" s="147">
        <v>0</v>
      </c>
      <c r="AE1960" s="147">
        <v>7896.8</v>
      </c>
      <c r="AF1960" s="147">
        <v>15000</v>
      </c>
      <c r="AG1960" s="147">
        <v>471.79</v>
      </c>
      <c r="AH1960" s="147">
        <v>1129.68</v>
      </c>
      <c r="AI1960" s="147">
        <v>24498.27</v>
      </c>
      <c r="AJ1960" s="147">
        <v>24862.13</v>
      </c>
      <c r="AK1960" s="147"/>
      <c r="AL1960" s="147">
        <v>24862.13</v>
      </c>
      <c r="AM1960" s="147" t="s">
        <v>8818</v>
      </c>
      <c r="AN1960" s="147" t="s">
        <v>8819</v>
      </c>
      <c r="AO1960" s="1" t="s">
        <v>8820</v>
      </c>
      <c r="AP1960" s="149"/>
    </row>
    <row r="1961" spans="1:42" ht="38.25">
      <c r="A1961" s="2">
        <v>1955</v>
      </c>
      <c r="B1961" s="145">
        <v>6776</v>
      </c>
      <c r="C1961" s="146" t="s">
        <v>8821</v>
      </c>
      <c r="D1961" s="147" t="s">
        <v>716</v>
      </c>
      <c r="E1961" s="148" t="s">
        <v>8793</v>
      </c>
      <c r="F1961" s="147" t="s">
        <v>3311</v>
      </c>
      <c r="G1961" s="148" t="s">
        <v>2181</v>
      </c>
      <c r="H1961" s="147" t="s">
        <v>142</v>
      </c>
      <c r="I1961" s="147"/>
      <c r="J1961" s="147"/>
      <c r="K1961" s="147">
        <v>46207</v>
      </c>
      <c r="L1961" s="147">
        <v>7700</v>
      </c>
      <c r="M1961" s="147">
        <v>5390.7</v>
      </c>
      <c r="N1961" s="147">
        <v>48516.3</v>
      </c>
      <c r="O1961" s="147">
        <v>4220</v>
      </c>
      <c r="P1961" s="147">
        <v>2000</v>
      </c>
      <c r="Q1961" s="147">
        <v>1000</v>
      </c>
      <c r="R1961" s="147"/>
      <c r="S1961" s="147">
        <v>2519</v>
      </c>
      <c r="T1961" s="147"/>
      <c r="U1961" s="147"/>
      <c r="V1961" s="147"/>
      <c r="W1961" s="147"/>
      <c r="X1961" s="147"/>
      <c r="Y1961" s="147"/>
      <c r="Z1961" s="147">
        <f t="shared" si="30"/>
        <v>9739</v>
      </c>
      <c r="AA1961" s="147">
        <v>69036.7</v>
      </c>
      <c r="AB1961" s="147"/>
      <c r="AC1961" s="147">
        <v>8696.0400000000009</v>
      </c>
      <c r="AD1961" s="147">
        <v>0</v>
      </c>
      <c r="AE1961" s="147">
        <v>10781.4</v>
      </c>
      <c r="AF1961" s="147">
        <v>12000</v>
      </c>
      <c r="AG1961" s="147">
        <v>450.32</v>
      </c>
      <c r="AH1961" s="147">
        <v>2122.0300000000002</v>
      </c>
      <c r="AI1961" s="147">
        <v>25353.75</v>
      </c>
      <c r="AJ1961" s="147">
        <v>43682.95</v>
      </c>
      <c r="AK1961" s="147"/>
      <c r="AL1961" s="147">
        <v>43682.95</v>
      </c>
      <c r="AM1961" s="147" t="s">
        <v>8822</v>
      </c>
      <c r="AN1961" s="147" t="s">
        <v>8823</v>
      </c>
      <c r="AO1961" s="1" t="s">
        <v>8824</v>
      </c>
      <c r="AP1961" s="149"/>
    </row>
    <row r="1962" spans="1:42" ht="38.25">
      <c r="A1962" s="2">
        <v>1956</v>
      </c>
      <c r="B1962" s="145">
        <v>6994</v>
      </c>
      <c r="C1962" s="146" t="s">
        <v>8825</v>
      </c>
      <c r="D1962" s="147" t="s">
        <v>716</v>
      </c>
      <c r="E1962" s="148" t="s">
        <v>8793</v>
      </c>
      <c r="F1962" s="147" t="s">
        <v>3311</v>
      </c>
      <c r="G1962" s="148" t="s">
        <v>2821</v>
      </c>
      <c r="H1962" s="147" t="s">
        <v>143</v>
      </c>
      <c r="I1962" s="147"/>
      <c r="J1962" s="147"/>
      <c r="K1962" s="147">
        <v>32902</v>
      </c>
      <c r="L1962" s="147">
        <v>4388</v>
      </c>
      <c r="M1962" s="147">
        <v>3729</v>
      </c>
      <c r="N1962" s="147">
        <v>33561</v>
      </c>
      <c r="O1962" s="147">
        <v>2772</v>
      </c>
      <c r="P1962" s="147">
        <v>2000</v>
      </c>
      <c r="Q1962" s="147">
        <v>1000</v>
      </c>
      <c r="R1962" s="147"/>
      <c r="S1962" s="147">
        <v>1348</v>
      </c>
      <c r="T1962" s="147"/>
      <c r="U1962" s="147"/>
      <c r="V1962" s="147"/>
      <c r="W1962" s="147"/>
      <c r="X1962" s="147"/>
      <c r="Y1962" s="147"/>
      <c r="Z1962" s="147">
        <f t="shared" si="30"/>
        <v>7120</v>
      </c>
      <c r="AA1962" s="147">
        <v>48139</v>
      </c>
      <c r="AB1962" s="147"/>
      <c r="AC1962" s="147">
        <v>17562.310000000001</v>
      </c>
      <c r="AD1962" s="147">
        <v>0</v>
      </c>
      <c r="AE1962" s="147">
        <v>7458</v>
      </c>
      <c r="AF1962" s="147">
        <v>10000</v>
      </c>
      <c r="AG1962" s="147">
        <v>479.2</v>
      </c>
      <c r="AH1962" s="147">
        <v>1126.74</v>
      </c>
      <c r="AI1962" s="147">
        <v>19063.939999999999</v>
      </c>
      <c r="AJ1962" s="147">
        <v>29075.06</v>
      </c>
      <c r="AK1962" s="147"/>
      <c r="AL1962" s="147">
        <v>29075.06</v>
      </c>
      <c r="AM1962" s="147" t="s">
        <v>8826</v>
      </c>
      <c r="AN1962" s="147" t="s">
        <v>8827</v>
      </c>
      <c r="AO1962" s="1" t="s">
        <v>8828</v>
      </c>
      <c r="AP1962" s="149"/>
    </row>
    <row r="1963" spans="1:42" ht="38.25">
      <c r="A1963" s="2">
        <v>1957</v>
      </c>
      <c r="B1963" s="145">
        <v>7009</v>
      </c>
      <c r="C1963" s="146" t="s">
        <v>8829</v>
      </c>
      <c r="D1963" s="147" t="s">
        <v>716</v>
      </c>
      <c r="E1963" s="148" t="s">
        <v>8793</v>
      </c>
      <c r="F1963" s="147" t="s">
        <v>3311</v>
      </c>
      <c r="G1963" s="148" t="s">
        <v>2821</v>
      </c>
      <c r="H1963" s="147" t="s">
        <v>143</v>
      </c>
      <c r="I1963" s="147"/>
      <c r="J1963" s="147"/>
      <c r="K1963" s="147">
        <v>32902</v>
      </c>
      <c r="L1963" s="147">
        <v>4388</v>
      </c>
      <c r="M1963" s="147">
        <v>3729</v>
      </c>
      <c r="N1963" s="147">
        <v>33561</v>
      </c>
      <c r="O1963" s="147">
        <v>2772</v>
      </c>
      <c r="P1963" s="147">
        <v>2000</v>
      </c>
      <c r="Q1963" s="147">
        <v>1000</v>
      </c>
      <c r="R1963" s="147"/>
      <c r="S1963" s="147">
        <v>1348</v>
      </c>
      <c r="T1963" s="147"/>
      <c r="U1963" s="147"/>
      <c r="V1963" s="147"/>
      <c r="W1963" s="147"/>
      <c r="X1963" s="147"/>
      <c r="Y1963" s="147"/>
      <c r="Z1963" s="147">
        <f t="shared" si="30"/>
        <v>7120</v>
      </c>
      <c r="AA1963" s="147">
        <v>48139</v>
      </c>
      <c r="AB1963" s="147"/>
      <c r="AC1963" s="147">
        <v>19306.759999999998</v>
      </c>
      <c r="AD1963" s="147">
        <v>0</v>
      </c>
      <c r="AE1963" s="147">
        <v>7458</v>
      </c>
      <c r="AF1963" s="147">
        <v>10000</v>
      </c>
      <c r="AG1963" s="147">
        <v>441.11</v>
      </c>
      <c r="AH1963" s="147">
        <v>1164.57</v>
      </c>
      <c r="AI1963" s="147">
        <v>19063.68</v>
      </c>
      <c r="AJ1963" s="147">
        <v>29075.32</v>
      </c>
      <c r="AK1963" s="147"/>
      <c r="AL1963" s="147">
        <v>29075.32</v>
      </c>
      <c r="AM1963" s="147" t="s">
        <v>8830</v>
      </c>
      <c r="AN1963" s="147" t="s">
        <v>8831</v>
      </c>
      <c r="AO1963" s="1" t="s">
        <v>8832</v>
      </c>
      <c r="AP1963" s="149"/>
    </row>
    <row r="1964" spans="1:42" ht="38.25">
      <c r="A1964" s="2">
        <v>1958</v>
      </c>
      <c r="B1964" s="145">
        <v>90212</v>
      </c>
      <c r="C1964" s="146" t="s">
        <v>8833</v>
      </c>
      <c r="D1964" s="147" t="s">
        <v>716</v>
      </c>
      <c r="E1964" s="148" t="s">
        <v>8793</v>
      </c>
      <c r="F1964" s="147" t="s">
        <v>3311</v>
      </c>
      <c r="G1964" s="148"/>
      <c r="H1964" s="147" t="s">
        <v>3233</v>
      </c>
      <c r="I1964" s="147"/>
      <c r="J1964" s="147"/>
      <c r="K1964" s="147">
        <v>24702</v>
      </c>
      <c r="L1964" s="147"/>
      <c r="M1964" s="147">
        <v>0</v>
      </c>
      <c r="N1964" s="147">
        <v>24702</v>
      </c>
      <c r="O1964" s="147"/>
      <c r="P1964" s="147">
        <v>2000</v>
      </c>
      <c r="Q1964" s="147">
        <v>1000</v>
      </c>
      <c r="R1964" s="147"/>
      <c r="S1964" s="147"/>
      <c r="T1964" s="147"/>
      <c r="U1964" s="147"/>
      <c r="V1964" s="147">
        <v>0</v>
      </c>
      <c r="W1964" s="147"/>
      <c r="X1964" s="147"/>
      <c r="Y1964" s="147"/>
      <c r="Z1964" s="147">
        <f t="shared" si="30"/>
        <v>3000</v>
      </c>
      <c r="AA1964" s="147">
        <v>27702</v>
      </c>
      <c r="AB1964" s="147"/>
      <c r="AC1964" s="147"/>
      <c r="AD1964" s="147">
        <v>0</v>
      </c>
      <c r="AE1964" s="147">
        <v>0</v>
      </c>
      <c r="AF1964" s="147">
        <v>5000</v>
      </c>
      <c r="AG1964" s="147">
        <v>227.02</v>
      </c>
      <c r="AH1964" s="147">
        <v>0</v>
      </c>
      <c r="AI1964" s="147">
        <v>5227.0200000000004</v>
      </c>
      <c r="AJ1964" s="147">
        <v>22474.98</v>
      </c>
      <c r="AK1964" s="147"/>
      <c r="AL1964" s="147">
        <v>22474.98</v>
      </c>
      <c r="AM1964" s="147" t="s">
        <v>8834</v>
      </c>
      <c r="AN1964" s="147"/>
      <c r="AO1964" s="1" t="s">
        <v>8835</v>
      </c>
      <c r="AP1964" s="149"/>
    </row>
    <row r="1965" spans="1:42" ht="38.25">
      <c r="A1965" s="2">
        <v>1959</v>
      </c>
      <c r="B1965" s="145">
        <v>5492</v>
      </c>
      <c r="C1965" s="146" t="s">
        <v>8836</v>
      </c>
      <c r="D1965" s="147" t="s">
        <v>725</v>
      </c>
      <c r="E1965" s="148" t="s">
        <v>8837</v>
      </c>
      <c r="F1965" s="147" t="s">
        <v>3311</v>
      </c>
      <c r="G1965" s="148" t="s">
        <v>1723</v>
      </c>
      <c r="H1965" s="147" t="s">
        <v>691</v>
      </c>
      <c r="I1965" s="147"/>
      <c r="J1965" s="147"/>
      <c r="K1965" s="147">
        <v>48737</v>
      </c>
      <c r="L1965" s="147">
        <v>13000</v>
      </c>
      <c r="M1965" s="147">
        <v>6173.7</v>
      </c>
      <c r="N1965" s="147">
        <v>55563.3</v>
      </c>
      <c r="O1965" s="147">
        <v>4420</v>
      </c>
      <c r="P1965" s="147">
        <v>2000</v>
      </c>
      <c r="Q1965" s="147">
        <v>1000</v>
      </c>
      <c r="R1965" s="147">
        <v>320</v>
      </c>
      <c r="S1965" s="147"/>
      <c r="T1965" s="147">
        <v>2250</v>
      </c>
      <c r="U1965" s="147"/>
      <c r="V1965" s="147"/>
      <c r="W1965" s="147">
        <v>5000</v>
      </c>
      <c r="X1965" s="147"/>
      <c r="Y1965" s="147"/>
      <c r="Z1965" s="147">
        <f t="shared" si="30"/>
        <v>14990</v>
      </c>
      <c r="AA1965" s="147">
        <v>82900.7</v>
      </c>
      <c r="AB1965" s="147">
        <v>974.74</v>
      </c>
      <c r="AC1965" s="147">
        <v>39451.050000000003</v>
      </c>
      <c r="AD1965" s="147">
        <v>0</v>
      </c>
      <c r="AE1965" s="147">
        <v>12347.4</v>
      </c>
      <c r="AF1965" s="147">
        <v>10000</v>
      </c>
      <c r="AG1965" s="147">
        <v>500</v>
      </c>
      <c r="AH1965" s="147">
        <v>16116.78</v>
      </c>
      <c r="AI1965" s="147">
        <v>38964.18</v>
      </c>
      <c r="AJ1965" s="147">
        <v>43936.52</v>
      </c>
      <c r="AK1965" s="147"/>
      <c r="AL1965" s="147">
        <v>43936.52</v>
      </c>
      <c r="AM1965" s="147" t="s">
        <v>8838</v>
      </c>
      <c r="AN1965" s="147" t="s">
        <v>8839</v>
      </c>
      <c r="AO1965" s="1" t="s">
        <v>8840</v>
      </c>
      <c r="AP1965" s="149"/>
    </row>
    <row r="1966" spans="1:42" ht="38.25">
      <c r="A1966" s="2">
        <v>1960</v>
      </c>
      <c r="B1966" s="145">
        <v>5783</v>
      </c>
      <c r="C1966" s="146" t="s">
        <v>8841</v>
      </c>
      <c r="D1966" s="147" t="s">
        <v>725</v>
      </c>
      <c r="E1966" s="148" t="s">
        <v>8837</v>
      </c>
      <c r="F1966" s="147" t="s">
        <v>3311</v>
      </c>
      <c r="G1966" s="148" t="s">
        <v>1716</v>
      </c>
      <c r="H1966" s="147" t="s">
        <v>144</v>
      </c>
      <c r="I1966" s="147"/>
      <c r="J1966" s="147"/>
      <c r="K1966" s="147">
        <v>35420</v>
      </c>
      <c r="L1966" s="147">
        <v>12991</v>
      </c>
      <c r="M1966" s="147">
        <v>4841.1000000000004</v>
      </c>
      <c r="N1966" s="147">
        <v>43569.9</v>
      </c>
      <c r="O1966" s="147">
        <v>3344</v>
      </c>
      <c r="P1966" s="147">
        <v>2000</v>
      </c>
      <c r="Q1966" s="147">
        <v>1000</v>
      </c>
      <c r="R1966" s="147"/>
      <c r="S1966" s="147">
        <v>1604</v>
      </c>
      <c r="T1966" s="147"/>
      <c r="U1966" s="147"/>
      <c r="V1966" s="147"/>
      <c r="W1966" s="147"/>
      <c r="X1966" s="147"/>
      <c r="Y1966" s="147"/>
      <c r="Z1966" s="147">
        <f t="shared" si="30"/>
        <v>7948</v>
      </c>
      <c r="AA1966" s="147">
        <v>61200.1</v>
      </c>
      <c r="AB1966" s="147"/>
      <c r="AC1966" s="147">
        <v>33788.33</v>
      </c>
      <c r="AD1966" s="147">
        <v>0</v>
      </c>
      <c r="AE1966" s="147">
        <v>9682.2000000000007</v>
      </c>
      <c r="AF1966" s="147">
        <v>10500</v>
      </c>
      <c r="AG1966" s="147">
        <v>462.59</v>
      </c>
      <c r="AH1966" s="147">
        <v>6401.44</v>
      </c>
      <c r="AI1966" s="147">
        <v>27046.23</v>
      </c>
      <c r="AJ1966" s="147">
        <v>34153.870000000003</v>
      </c>
      <c r="AK1966" s="147"/>
      <c r="AL1966" s="147">
        <v>34153.870000000003</v>
      </c>
      <c r="AM1966" s="147" t="s">
        <v>8842</v>
      </c>
      <c r="AN1966" s="147" t="s">
        <v>8843</v>
      </c>
      <c r="AO1966" s="1" t="s">
        <v>8844</v>
      </c>
      <c r="AP1966" s="149"/>
    </row>
    <row r="1967" spans="1:42" ht="38.25">
      <c r="A1967" s="2">
        <v>1961</v>
      </c>
      <c r="B1967" s="145">
        <v>6601</v>
      </c>
      <c r="C1967" s="146" t="s">
        <v>8845</v>
      </c>
      <c r="D1967" s="147" t="s">
        <v>725</v>
      </c>
      <c r="E1967" s="148" t="s">
        <v>8837</v>
      </c>
      <c r="F1967" s="147" t="s">
        <v>3311</v>
      </c>
      <c r="G1967" s="148" t="s">
        <v>1693</v>
      </c>
      <c r="H1967" s="147" t="s">
        <v>143</v>
      </c>
      <c r="I1967" s="147"/>
      <c r="J1967" s="147"/>
      <c r="K1967" s="147">
        <v>32902</v>
      </c>
      <c r="L1967" s="147">
        <v>6582</v>
      </c>
      <c r="M1967" s="147">
        <v>3948.4</v>
      </c>
      <c r="N1967" s="147">
        <v>35535.599999999999</v>
      </c>
      <c r="O1967" s="147">
        <v>2772</v>
      </c>
      <c r="P1967" s="147">
        <v>2000</v>
      </c>
      <c r="Q1967" s="147">
        <v>1000</v>
      </c>
      <c r="R1967" s="147">
        <v>156</v>
      </c>
      <c r="S1967" s="147"/>
      <c r="T1967" s="147"/>
      <c r="U1967" s="147"/>
      <c r="V1967" s="147"/>
      <c r="W1967" s="147"/>
      <c r="X1967" s="147"/>
      <c r="Y1967" s="147"/>
      <c r="Z1967" s="147">
        <f t="shared" si="30"/>
        <v>5928</v>
      </c>
      <c r="AA1967" s="147">
        <v>49360.4</v>
      </c>
      <c r="AB1967" s="147"/>
      <c r="AC1967" s="147">
        <v>25157.37</v>
      </c>
      <c r="AD1967" s="147">
        <v>0</v>
      </c>
      <c r="AE1967" s="147">
        <v>7896.8</v>
      </c>
      <c r="AF1967" s="147">
        <v>15000</v>
      </c>
      <c r="AG1967" s="147">
        <v>353.39</v>
      </c>
      <c r="AH1967" s="147">
        <v>2964.29</v>
      </c>
      <c r="AI1967" s="147">
        <v>26214.48</v>
      </c>
      <c r="AJ1967" s="147">
        <v>23145.919999999998</v>
      </c>
      <c r="AK1967" s="147"/>
      <c r="AL1967" s="147">
        <v>23145.919999999998</v>
      </c>
      <c r="AM1967" s="147" t="s">
        <v>8846</v>
      </c>
      <c r="AN1967" s="147" t="s">
        <v>8847</v>
      </c>
      <c r="AO1967" s="1" t="s">
        <v>8848</v>
      </c>
      <c r="AP1967" s="149"/>
    </row>
    <row r="1968" spans="1:42" ht="38.25">
      <c r="A1968" s="2">
        <v>1962</v>
      </c>
      <c r="B1968" s="145">
        <v>6862</v>
      </c>
      <c r="C1968" s="146" t="s">
        <v>8849</v>
      </c>
      <c r="D1968" s="147" t="s">
        <v>725</v>
      </c>
      <c r="E1968" s="148" t="s">
        <v>8837</v>
      </c>
      <c r="F1968" s="147" t="s">
        <v>3311</v>
      </c>
      <c r="G1968" s="148" t="s">
        <v>2821</v>
      </c>
      <c r="H1968" s="147" t="s">
        <v>144</v>
      </c>
      <c r="I1968" s="147"/>
      <c r="J1968" s="147"/>
      <c r="K1968" s="147">
        <v>35420</v>
      </c>
      <c r="L1968" s="147">
        <v>4724</v>
      </c>
      <c r="M1968" s="147">
        <v>4014.4</v>
      </c>
      <c r="N1968" s="147">
        <v>36129.599999999999</v>
      </c>
      <c r="O1968" s="147">
        <v>3344</v>
      </c>
      <c r="P1968" s="147">
        <v>2000</v>
      </c>
      <c r="Q1968" s="147">
        <v>1000</v>
      </c>
      <c r="R1968" s="147">
        <v>185</v>
      </c>
      <c r="S1968" s="147"/>
      <c r="T1968" s="147"/>
      <c r="U1968" s="147"/>
      <c r="V1968" s="147"/>
      <c r="W1968" s="147"/>
      <c r="X1968" s="147"/>
      <c r="Y1968" s="147"/>
      <c r="Z1968" s="147">
        <f t="shared" si="30"/>
        <v>6529</v>
      </c>
      <c r="AA1968" s="147">
        <v>50687.4</v>
      </c>
      <c r="AB1968" s="147"/>
      <c r="AC1968" s="147">
        <v>21638.62</v>
      </c>
      <c r="AD1968" s="147">
        <v>0</v>
      </c>
      <c r="AE1968" s="147">
        <v>8028.8</v>
      </c>
      <c r="AF1968" s="147">
        <v>5000</v>
      </c>
      <c r="AG1968" s="147">
        <v>368.8</v>
      </c>
      <c r="AH1968" s="147">
        <v>4540.8</v>
      </c>
      <c r="AI1968" s="147">
        <v>17938.400000000001</v>
      </c>
      <c r="AJ1968" s="147">
        <v>32749</v>
      </c>
      <c r="AK1968" s="147"/>
      <c r="AL1968" s="147">
        <v>32749</v>
      </c>
      <c r="AM1968" s="147" t="s">
        <v>8850</v>
      </c>
      <c r="AN1968" s="147" t="s">
        <v>8851</v>
      </c>
      <c r="AO1968" s="1" t="s">
        <v>8852</v>
      </c>
      <c r="AP1968" s="149"/>
    </row>
    <row r="1969" spans="1:42" ht="38.25">
      <c r="A1969" s="2">
        <v>1963</v>
      </c>
      <c r="B1969" s="145">
        <v>7098</v>
      </c>
      <c r="C1969" s="146" t="s">
        <v>8853</v>
      </c>
      <c r="D1969" s="147" t="s">
        <v>725</v>
      </c>
      <c r="E1969" s="148" t="s">
        <v>8837</v>
      </c>
      <c r="F1969" s="147" t="s">
        <v>3311</v>
      </c>
      <c r="G1969" s="148" t="s">
        <v>3083</v>
      </c>
      <c r="H1969" s="147" t="s">
        <v>144</v>
      </c>
      <c r="I1969" s="147"/>
      <c r="J1969" s="147"/>
      <c r="K1969" s="147">
        <v>35420</v>
      </c>
      <c r="L1969" s="147">
        <v>2362</v>
      </c>
      <c r="M1969" s="147">
        <v>3778.2</v>
      </c>
      <c r="N1969" s="147">
        <v>34003.800000000003</v>
      </c>
      <c r="O1969" s="147">
        <v>3344</v>
      </c>
      <c r="P1969" s="147">
        <v>2000</v>
      </c>
      <c r="Q1969" s="147">
        <v>1000</v>
      </c>
      <c r="R1969" s="147">
        <v>11.94</v>
      </c>
      <c r="S1969" s="147">
        <v>1500.52</v>
      </c>
      <c r="T1969" s="147"/>
      <c r="U1969" s="147"/>
      <c r="V1969" s="147"/>
      <c r="W1969" s="147"/>
      <c r="X1969" s="147"/>
      <c r="Y1969" s="147"/>
      <c r="Z1969" s="147">
        <f t="shared" si="30"/>
        <v>7856.4599999999991</v>
      </c>
      <c r="AA1969" s="147">
        <v>49416.66</v>
      </c>
      <c r="AB1969" s="147"/>
      <c r="AC1969" s="147"/>
      <c r="AD1969" s="147"/>
      <c r="AE1969" s="147">
        <v>7556.4</v>
      </c>
      <c r="AF1969" s="147">
        <v>5000</v>
      </c>
      <c r="AG1969" s="147">
        <v>362.27</v>
      </c>
      <c r="AH1969" s="147">
        <v>139.63999999999999</v>
      </c>
      <c r="AI1969" s="147">
        <v>13058.31</v>
      </c>
      <c r="AJ1969" s="147">
        <v>36358.35</v>
      </c>
      <c r="AK1969" s="147"/>
      <c r="AL1969" s="147">
        <v>36358.35</v>
      </c>
      <c r="AM1969" s="147" t="s">
        <v>8854</v>
      </c>
      <c r="AN1969" s="147"/>
      <c r="AO1969" s="1" t="s">
        <v>8855</v>
      </c>
      <c r="AP1969" s="149"/>
    </row>
    <row r="1970" spans="1:42" ht="38.25">
      <c r="A1970" s="2">
        <v>1964</v>
      </c>
      <c r="B1970" s="145">
        <v>7322</v>
      </c>
      <c r="C1970" s="146" t="s">
        <v>8856</v>
      </c>
      <c r="D1970" s="147" t="s">
        <v>725</v>
      </c>
      <c r="E1970" s="148" t="s">
        <v>8837</v>
      </c>
      <c r="F1970" s="147" t="s">
        <v>3311</v>
      </c>
      <c r="G1970" s="148" t="s">
        <v>3742</v>
      </c>
      <c r="H1970" s="147" t="s">
        <v>143</v>
      </c>
      <c r="I1970" s="147"/>
      <c r="J1970" s="147"/>
      <c r="K1970" s="147">
        <v>32902</v>
      </c>
      <c r="L1970" s="147">
        <v>1097</v>
      </c>
      <c r="M1970" s="147">
        <v>3399.9</v>
      </c>
      <c r="N1970" s="147">
        <v>30599.1</v>
      </c>
      <c r="O1970" s="147">
        <v>2772</v>
      </c>
      <c r="P1970" s="147">
        <v>2000</v>
      </c>
      <c r="Q1970" s="147">
        <v>1000</v>
      </c>
      <c r="R1970" s="147"/>
      <c r="S1970" s="147">
        <v>1348</v>
      </c>
      <c r="T1970" s="147"/>
      <c r="U1970" s="147"/>
      <c r="V1970" s="147"/>
      <c r="W1970" s="147"/>
      <c r="X1970" s="147"/>
      <c r="Y1970" s="147"/>
      <c r="Z1970" s="147">
        <f t="shared" si="30"/>
        <v>7120</v>
      </c>
      <c r="AA1970" s="147">
        <v>44518.9</v>
      </c>
      <c r="AB1970" s="147"/>
      <c r="AC1970" s="147">
        <v>6166.03</v>
      </c>
      <c r="AD1970" s="147"/>
      <c r="AE1970" s="147">
        <v>6799.8</v>
      </c>
      <c r="AF1970" s="147">
        <v>5000</v>
      </c>
      <c r="AG1970" s="147">
        <v>327.60000000000002</v>
      </c>
      <c r="AH1970" s="147">
        <v>302.06</v>
      </c>
      <c r="AI1970" s="147">
        <v>12429.46</v>
      </c>
      <c r="AJ1970" s="147">
        <v>32089.439999999999</v>
      </c>
      <c r="AK1970" s="147"/>
      <c r="AL1970" s="147">
        <v>32089.439999999999</v>
      </c>
      <c r="AM1970" s="147" t="s">
        <v>8857</v>
      </c>
      <c r="AN1970" s="147" t="s">
        <v>8858</v>
      </c>
      <c r="AO1970" s="1" t="s">
        <v>8859</v>
      </c>
      <c r="AP1970" s="149"/>
    </row>
    <row r="1971" spans="1:42" ht="38.25">
      <c r="A1971" s="2">
        <v>1965</v>
      </c>
      <c r="B1971" s="145">
        <v>90172</v>
      </c>
      <c r="C1971" s="146" t="s">
        <v>8860</v>
      </c>
      <c r="D1971" s="147" t="s">
        <v>725</v>
      </c>
      <c r="E1971" s="148" t="s">
        <v>8837</v>
      </c>
      <c r="F1971" s="147" t="s">
        <v>3311</v>
      </c>
      <c r="G1971" s="148"/>
      <c r="H1971" s="147" t="s">
        <v>3233</v>
      </c>
      <c r="I1971" s="147"/>
      <c r="J1971" s="147"/>
      <c r="K1971" s="147">
        <v>24702</v>
      </c>
      <c r="L1971" s="147"/>
      <c r="M1971" s="147">
        <v>0</v>
      </c>
      <c r="N1971" s="147">
        <v>24702</v>
      </c>
      <c r="O1971" s="147"/>
      <c r="P1971" s="147">
        <v>2000</v>
      </c>
      <c r="Q1971" s="147">
        <v>1000</v>
      </c>
      <c r="R1971" s="147"/>
      <c r="S1971" s="147"/>
      <c r="T1971" s="147"/>
      <c r="U1971" s="147"/>
      <c r="V1971" s="147">
        <v>0</v>
      </c>
      <c r="W1971" s="147"/>
      <c r="X1971" s="147"/>
      <c r="Y1971" s="147"/>
      <c r="Z1971" s="147">
        <f t="shared" si="30"/>
        <v>3000</v>
      </c>
      <c r="AA1971" s="147">
        <v>27702</v>
      </c>
      <c r="AB1971" s="147"/>
      <c r="AC1971" s="147"/>
      <c r="AD1971" s="147">
        <v>0</v>
      </c>
      <c r="AE1971" s="147">
        <v>0</v>
      </c>
      <c r="AF1971" s="147">
        <v>0</v>
      </c>
      <c r="AG1971" s="147">
        <v>277.02</v>
      </c>
      <c r="AH1971" s="147">
        <v>0</v>
      </c>
      <c r="AI1971" s="147">
        <v>277.02</v>
      </c>
      <c r="AJ1971" s="147">
        <v>27424.98</v>
      </c>
      <c r="AK1971" s="147"/>
      <c r="AL1971" s="147">
        <v>27424.98</v>
      </c>
      <c r="AM1971" s="147" t="s">
        <v>8861</v>
      </c>
      <c r="AN1971" s="147"/>
      <c r="AO1971" s="1">
        <v>0</v>
      </c>
      <c r="AP1971" s="149"/>
    </row>
    <row r="1972" spans="1:42" ht="38.25">
      <c r="A1972" s="2">
        <v>1966</v>
      </c>
      <c r="B1972" s="145">
        <v>90173</v>
      </c>
      <c r="C1972" s="146" t="s">
        <v>8862</v>
      </c>
      <c r="D1972" s="147" t="s">
        <v>725</v>
      </c>
      <c r="E1972" s="148" t="s">
        <v>8837</v>
      </c>
      <c r="F1972" s="147" t="s">
        <v>3311</v>
      </c>
      <c r="G1972" s="148"/>
      <c r="H1972" s="147" t="s">
        <v>3233</v>
      </c>
      <c r="I1972" s="147"/>
      <c r="J1972" s="147"/>
      <c r="K1972" s="147">
        <v>24702</v>
      </c>
      <c r="L1972" s="147"/>
      <c r="M1972" s="147">
        <v>0</v>
      </c>
      <c r="N1972" s="147">
        <v>24702</v>
      </c>
      <c r="O1972" s="147"/>
      <c r="P1972" s="147">
        <v>2000</v>
      </c>
      <c r="Q1972" s="147">
        <v>1000</v>
      </c>
      <c r="R1972" s="147"/>
      <c r="S1972" s="147"/>
      <c r="T1972" s="147"/>
      <c r="U1972" s="147"/>
      <c r="V1972" s="147">
        <v>0</v>
      </c>
      <c r="W1972" s="147"/>
      <c r="X1972" s="147"/>
      <c r="Y1972" s="147"/>
      <c r="Z1972" s="147">
        <f t="shared" si="30"/>
        <v>3000</v>
      </c>
      <c r="AA1972" s="147">
        <v>27702</v>
      </c>
      <c r="AB1972" s="147"/>
      <c r="AC1972" s="147"/>
      <c r="AD1972" s="147">
        <v>0</v>
      </c>
      <c r="AE1972" s="147">
        <v>0</v>
      </c>
      <c r="AF1972" s="147">
        <v>0</v>
      </c>
      <c r="AG1972" s="147">
        <v>277.02</v>
      </c>
      <c r="AH1972" s="147">
        <v>0</v>
      </c>
      <c r="AI1972" s="147">
        <v>277.02</v>
      </c>
      <c r="AJ1972" s="147">
        <v>27424.98</v>
      </c>
      <c r="AK1972" s="147"/>
      <c r="AL1972" s="147">
        <v>27424.98</v>
      </c>
      <c r="AM1972" s="147" t="s">
        <v>8863</v>
      </c>
      <c r="AN1972" s="147"/>
      <c r="AO1972" s="1" t="s">
        <v>2989</v>
      </c>
      <c r="AP1972" s="149"/>
    </row>
    <row r="1973" spans="1:42" ht="38.25">
      <c r="A1973" s="2">
        <v>1967</v>
      </c>
      <c r="B1973" s="145">
        <v>5998</v>
      </c>
      <c r="C1973" s="146" t="s">
        <v>8864</v>
      </c>
      <c r="D1973" s="147" t="s">
        <v>1524</v>
      </c>
      <c r="E1973" s="148" t="s">
        <v>8865</v>
      </c>
      <c r="F1973" s="147" t="s">
        <v>3311</v>
      </c>
      <c r="G1973" s="148" t="s">
        <v>1716</v>
      </c>
      <c r="H1973" s="147" t="s">
        <v>144</v>
      </c>
      <c r="I1973" s="147"/>
      <c r="J1973" s="147"/>
      <c r="K1973" s="147">
        <v>35420</v>
      </c>
      <c r="L1973" s="147">
        <v>12991</v>
      </c>
      <c r="M1973" s="147">
        <v>4841.1000000000004</v>
      </c>
      <c r="N1973" s="147">
        <v>43569.9</v>
      </c>
      <c r="O1973" s="147">
        <v>3344</v>
      </c>
      <c r="P1973" s="147">
        <v>2000</v>
      </c>
      <c r="Q1973" s="147">
        <v>1000</v>
      </c>
      <c r="R1973" s="147"/>
      <c r="S1973" s="147">
        <v>3454</v>
      </c>
      <c r="T1973" s="147"/>
      <c r="U1973" s="147"/>
      <c r="V1973" s="147"/>
      <c r="W1973" s="147"/>
      <c r="X1973" s="147"/>
      <c r="Y1973" s="147"/>
      <c r="Z1973" s="147">
        <f t="shared" si="30"/>
        <v>9798</v>
      </c>
      <c r="AA1973" s="147">
        <v>63050.1</v>
      </c>
      <c r="AB1973" s="147"/>
      <c r="AC1973" s="147">
        <v>24094.67</v>
      </c>
      <c r="AD1973" s="147">
        <v>0</v>
      </c>
      <c r="AE1973" s="147">
        <v>9682.2000000000007</v>
      </c>
      <c r="AF1973" s="147">
        <v>15000</v>
      </c>
      <c r="AG1973" s="147">
        <v>476.99</v>
      </c>
      <c r="AH1973" s="147">
        <v>4559.18</v>
      </c>
      <c r="AI1973" s="147">
        <v>29718.37</v>
      </c>
      <c r="AJ1973" s="147">
        <v>33331.730000000003</v>
      </c>
      <c r="AK1973" s="147"/>
      <c r="AL1973" s="147">
        <v>33331.730000000003</v>
      </c>
      <c r="AM1973" s="147" t="s">
        <v>8866</v>
      </c>
      <c r="AN1973" s="147" t="s">
        <v>8867</v>
      </c>
      <c r="AO1973" s="1" t="s">
        <v>8868</v>
      </c>
      <c r="AP1973" s="149"/>
    </row>
    <row r="1974" spans="1:42" ht="38.25">
      <c r="A1974" s="2">
        <v>1968</v>
      </c>
      <c r="B1974" s="145">
        <v>6013</v>
      </c>
      <c r="C1974" s="146" t="s">
        <v>1376</v>
      </c>
      <c r="D1974" s="147" t="s">
        <v>1524</v>
      </c>
      <c r="E1974" s="148" t="s">
        <v>8865</v>
      </c>
      <c r="F1974" s="147" t="s">
        <v>3311</v>
      </c>
      <c r="G1974" s="148" t="s">
        <v>1716</v>
      </c>
      <c r="H1974" s="147" t="s">
        <v>144</v>
      </c>
      <c r="I1974" s="147"/>
      <c r="J1974" s="147"/>
      <c r="K1974" s="147">
        <v>35420</v>
      </c>
      <c r="L1974" s="147">
        <v>12991</v>
      </c>
      <c r="M1974" s="147">
        <v>4841.1000000000004</v>
      </c>
      <c r="N1974" s="147">
        <v>43569.9</v>
      </c>
      <c r="O1974" s="147">
        <v>3344</v>
      </c>
      <c r="P1974" s="147">
        <v>2000</v>
      </c>
      <c r="Q1974" s="147">
        <v>1000</v>
      </c>
      <c r="R1974" s="147">
        <v>324</v>
      </c>
      <c r="S1974" s="147"/>
      <c r="T1974" s="147">
        <v>0</v>
      </c>
      <c r="U1974" s="147"/>
      <c r="V1974" s="147"/>
      <c r="W1974" s="147">
        <v>0</v>
      </c>
      <c r="X1974" s="147"/>
      <c r="Y1974" s="147"/>
      <c r="Z1974" s="147">
        <f t="shared" si="30"/>
        <v>6668</v>
      </c>
      <c r="AA1974" s="147">
        <v>59920.1</v>
      </c>
      <c r="AB1974" s="147"/>
      <c r="AC1974" s="147">
        <v>20373.03</v>
      </c>
      <c r="AD1974" s="147">
        <v>0</v>
      </c>
      <c r="AE1974" s="147">
        <v>9682.2000000000007</v>
      </c>
      <c r="AF1974" s="147">
        <v>10000</v>
      </c>
      <c r="AG1974" s="147">
        <v>447.76</v>
      </c>
      <c r="AH1974" s="147">
        <v>3462.54</v>
      </c>
      <c r="AI1974" s="147">
        <v>23592.5</v>
      </c>
      <c r="AJ1974" s="147">
        <v>36327.599999999999</v>
      </c>
      <c r="AK1974" s="147"/>
      <c r="AL1974" s="147">
        <v>36327.599999999999</v>
      </c>
      <c r="AM1974" s="147" t="s">
        <v>8869</v>
      </c>
      <c r="AN1974" s="147" t="s">
        <v>8870</v>
      </c>
      <c r="AO1974" s="1" t="s">
        <v>8871</v>
      </c>
      <c r="AP1974" s="149"/>
    </row>
    <row r="1975" spans="1:42" ht="38.25">
      <c r="A1975" s="2">
        <v>1969</v>
      </c>
      <c r="B1975" s="145">
        <v>6298</v>
      </c>
      <c r="C1975" s="146" t="s">
        <v>8872</v>
      </c>
      <c r="D1975" s="147" t="s">
        <v>1524</v>
      </c>
      <c r="E1975" s="148" t="s">
        <v>8865</v>
      </c>
      <c r="F1975" s="147" t="s">
        <v>3311</v>
      </c>
      <c r="G1975" s="148" t="s">
        <v>1686</v>
      </c>
      <c r="H1975" s="147" t="s">
        <v>2892</v>
      </c>
      <c r="I1975" s="147"/>
      <c r="J1975" s="147"/>
      <c r="K1975" s="147">
        <v>26082</v>
      </c>
      <c r="L1975" s="147">
        <v>6083</v>
      </c>
      <c r="M1975" s="147">
        <v>3216.5</v>
      </c>
      <c r="N1975" s="147">
        <v>28948.5</v>
      </c>
      <c r="O1975" s="147">
        <v>2200</v>
      </c>
      <c r="P1975" s="147">
        <v>2000</v>
      </c>
      <c r="Q1975" s="147">
        <v>1000</v>
      </c>
      <c r="R1975" s="147">
        <v>189</v>
      </c>
      <c r="S1975" s="147"/>
      <c r="T1975" s="147"/>
      <c r="U1975" s="147"/>
      <c r="V1975" s="147"/>
      <c r="W1975" s="147"/>
      <c r="X1975" s="147"/>
      <c r="Y1975" s="147"/>
      <c r="Z1975" s="147">
        <f t="shared" si="30"/>
        <v>5389</v>
      </c>
      <c r="AA1975" s="147">
        <v>40770.5</v>
      </c>
      <c r="AB1975" s="147"/>
      <c r="AC1975" s="147">
        <v>12714.82</v>
      </c>
      <c r="AD1975" s="147">
        <v>0</v>
      </c>
      <c r="AE1975" s="147">
        <v>6433</v>
      </c>
      <c r="AF1975" s="147">
        <v>0</v>
      </c>
      <c r="AG1975" s="147">
        <v>279.64999999999998</v>
      </c>
      <c r="AH1975" s="147">
        <v>0</v>
      </c>
      <c r="AI1975" s="147">
        <v>6712.65</v>
      </c>
      <c r="AJ1975" s="147">
        <v>34057.85</v>
      </c>
      <c r="AK1975" s="147"/>
      <c r="AL1975" s="147">
        <v>34057.85</v>
      </c>
      <c r="AM1975" s="147" t="s">
        <v>8873</v>
      </c>
      <c r="AN1975" s="147" t="s">
        <v>8874</v>
      </c>
      <c r="AO1975" s="1">
        <v>0</v>
      </c>
      <c r="AP1975" s="149"/>
    </row>
    <row r="1976" spans="1:42" ht="38.25">
      <c r="A1976" s="2">
        <v>1970</v>
      </c>
      <c r="B1976" s="145">
        <v>7069</v>
      </c>
      <c r="C1976" s="146" t="s">
        <v>397</v>
      </c>
      <c r="D1976" s="147" t="s">
        <v>1524</v>
      </c>
      <c r="E1976" s="148" t="s">
        <v>8865</v>
      </c>
      <c r="F1976" s="147" t="s">
        <v>3311</v>
      </c>
      <c r="G1976" s="148" t="s">
        <v>2989</v>
      </c>
      <c r="H1976" s="147" t="s">
        <v>615</v>
      </c>
      <c r="I1976" s="147"/>
      <c r="J1976" s="147"/>
      <c r="K1976" s="147">
        <v>43689</v>
      </c>
      <c r="L1976" s="147">
        <v>0</v>
      </c>
      <c r="M1976" s="147">
        <v>4368.8999999999996</v>
      </c>
      <c r="N1976" s="147">
        <v>39320.1</v>
      </c>
      <c r="O1976" s="147">
        <v>3850</v>
      </c>
      <c r="P1976" s="147">
        <v>2000</v>
      </c>
      <c r="Q1976" s="147">
        <v>1000</v>
      </c>
      <c r="R1976" s="147">
        <v>0</v>
      </c>
      <c r="S1976" s="147">
        <v>4925</v>
      </c>
      <c r="T1976" s="147">
        <v>1950</v>
      </c>
      <c r="U1976" s="147"/>
      <c r="V1976" s="147"/>
      <c r="W1976" s="147">
        <v>3000</v>
      </c>
      <c r="X1976" s="147"/>
      <c r="Y1976" s="147"/>
      <c r="Z1976" s="147">
        <f t="shared" si="30"/>
        <v>16725</v>
      </c>
      <c r="AA1976" s="147">
        <v>64782.9</v>
      </c>
      <c r="AB1976" s="147">
        <v>873.78</v>
      </c>
      <c r="AC1976" s="147">
        <v>6869.49</v>
      </c>
      <c r="AD1976" s="147"/>
      <c r="AE1976" s="147">
        <v>8737.7999999999993</v>
      </c>
      <c r="AF1976" s="147">
        <v>15000</v>
      </c>
      <c r="AG1976" s="147">
        <v>387.59</v>
      </c>
      <c r="AH1976" s="147">
        <v>1583.18</v>
      </c>
      <c r="AI1976" s="147">
        <v>25708.57</v>
      </c>
      <c r="AJ1976" s="147">
        <v>39074.33</v>
      </c>
      <c r="AK1976" s="147"/>
      <c r="AL1976" s="147">
        <v>39074.33</v>
      </c>
      <c r="AM1976" s="147" t="s">
        <v>8875</v>
      </c>
      <c r="AN1976" s="147" t="s">
        <v>8876</v>
      </c>
      <c r="AO1976" s="1" t="s">
        <v>8877</v>
      </c>
      <c r="AP1976" s="149"/>
    </row>
    <row r="1977" spans="1:42" ht="38.25">
      <c r="A1977" s="2">
        <v>1971</v>
      </c>
      <c r="B1977" s="145">
        <v>7361</v>
      </c>
      <c r="C1977" s="146" t="s">
        <v>1381</v>
      </c>
      <c r="D1977" s="147" t="s">
        <v>1524</v>
      </c>
      <c r="E1977" s="148" t="s">
        <v>8865</v>
      </c>
      <c r="F1977" s="147" t="s">
        <v>3311</v>
      </c>
      <c r="G1977" s="148" t="s">
        <v>3742</v>
      </c>
      <c r="H1977" s="147" t="s">
        <v>143</v>
      </c>
      <c r="I1977" s="147"/>
      <c r="J1977" s="147"/>
      <c r="K1977" s="147">
        <v>32902</v>
      </c>
      <c r="L1977" s="147">
        <v>1097</v>
      </c>
      <c r="M1977" s="147">
        <v>3399.9</v>
      </c>
      <c r="N1977" s="147">
        <v>30599.1</v>
      </c>
      <c r="O1977" s="147">
        <v>2772</v>
      </c>
      <c r="P1977" s="147">
        <v>2000</v>
      </c>
      <c r="Q1977" s="147">
        <v>1000</v>
      </c>
      <c r="R1977" s="147"/>
      <c r="S1977" s="147">
        <v>2902</v>
      </c>
      <c r="T1977" s="147"/>
      <c r="U1977" s="147"/>
      <c r="V1977" s="147"/>
      <c r="W1977" s="147"/>
      <c r="X1977" s="147"/>
      <c r="Y1977" s="147"/>
      <c r="Z1977" s="147">
        <f t="shared" si="30"/>
        <v>8674</v>
      </c>
      <c r="AA1977" s="147">
        <v>46072.9</v>
      </c>
      <c r="AB1977" s="147"/>
      <c r="AC1977" s="147"/>
      <c r="AD1977" s="147"/>
      <c r="AE1977" s="147">
        <v>6799.8</v>
      </c>
      <c r="AF1977" s="147">
        <v>10000</v>
      </c>
      <c r="AG1977" s="147">
        <v>248.45</v>
      </c>
      <c r="AH1977" s="147">
        <v>0</v>
      </c>
      <c r="AI1977" s="147">
        <v>17048.25</v>
      </c>
      <c r="AJ1977" s="147">
        <v>29024.65</v>
      </c>
      <c r="AK1977" s="147"/>
      <c r="AL1977" s="147">
        <v>29024.65</v>
      </c>
      <c r="AM1977" s="147" t="s">
        <v>8878</v>
      </c>
      <c r="AN1977" s="147"/>
      <c r="AO1977" s="1" t="s">
        <v>8879</v>
      </c>
      <c r="AP1977" s="149"/>
    </row>
    <row r="1978" spans="1:42" ht="38.25">
      <c r="A1978" s="2">
        <v>1972</v>
      </c>
      <c r="B1978" s="145">
        <v>5453</v>
      </c>
      <c r="C1978" s="146" t="s">
        <v>8880</v>
      </c>
      <c r="D1978" s="147" t="s">
        <v>8881</v>
      </c>
      <c r="E1978" s="148" t="s">
        <v>8882</v>
      </c>
      <c r="F1978" s="147" t="s">
        <v>3311</v>
      </c>
      <c r="G1978" s="148" t="s">
        <v>1723</v>
      </c>
      <c r="H1978" s="147" t="s">
        <v>691</v>
      </c>
      <c r="I1978" s="147"/>
      <c r="J1978" s="147"/>
      <c r="K1978" s="147">
        <v>48737</v>
      </c>
      <c r="L1978" s="147">
        <v>13000</v>
      </c>
      <c r="M1978" s="147">
        <v>6173.7</v>
      </c>
      <c r="N1978" s="147">
        <v>55563.3</v>
      </c>
      <c r="O1978" s="147">
        <v>4420</v>
      </c>
      <c r="P1978" s="147">
        <v>2000</v>
      </c>
      <c r="Q1978" s="147">
        <v>1000</v>
      </c>
      <c r="R1978" s="147"/>
      <c r="S1978" s="147">
        <v>5930</v>
      </c>
      <c r="T1978" s="147">
        <v>2250</v>
      </c>
      <c r="U1978" s="147"/>
      <c r="V1978" s="147"/>
      <c r="W1978" s="147">
        <v>5000</v>
      </c>
      <c r="X1978" s="147"/>
      <c r="Y1978" s="147"/>
      <c r="Z1978" s="147">
        <f t="shared" si="30"/>
        <v>20600</v>
      </c>
      <c r="AA1978" s="147">
        <v>88510.7</v>
      </c>
      <c r="AB1978" s="147">
        <v>974.74</v>
      </c>
      <c r="AC1978" s="147">
        <v>49680.93</v>
      </c>
      <c r="AD1978" s="147">
        <v>0</v>
      </c>
      <c r="AE1978" s="147">
        <v>12347.4</v>
      </c>
      <c r="AF1978" s="147">
        <v>10000</v>
      </c>
      <c r="AG1978" s="147">
        <v>500</v>
      </c>
      <c r="AH1978" s="147">
        <v>21756.83</v>
      </c>
      <c r="AI1978" s="147">
        <v>44604.23</v>
      </c>
      <c r="AJ1978" s="147">
        <v>43906.47</v>
      </c>
      <c r="AK1978" s="147"/>
      <c r="AL1978" s="147">
        <v>43906.47</v>
      </c>
      <c r="AM1978" s="147" t="s">
        <v>8883</v>
      </c>
      <c r="AN1978" s="147" t="s">
        <v>8884</v>
      </c>
      <c r="AO1978" s="1" t="s">
        <v>8885</v>
      </c>
      <c r="AP1978" s="149"/>
    </row>
    <row r="1979" spans="1:42" ht="38.25">
      <c r="A1979" s="2">
        <v>1973</v>
      </c>
      <c r="B1979" s="145">
        <v>5982</v>
      </c>
      <c r="C1979" s="146" t="s">
        <v>8886</v>
      </c>
      <c r="D1979" s="147" t="s">
        <v>8881</v>
      </c>
      <c r="E1979" s="148" t="s">
        <v>8882</v>
      </c>
      <c r="F1979" s="147" t="s">
        <v>3311</v>
      </c>
      <c r="G1979" s="148" t="s">
        <v>1716</v>
      </c>
      <c r="H1979" s="147" t="s">
        <v>144</v>
      </c>
      <c r="I1979" s="147"/>
      <c r="J1979" s="147"/>
      <c r="K1979" s="147">
        <v>35420</v>
      </c>
      <c r="L1979" s="147">
        <v>12991</v>
      </c>
      <c r="M1979" s="147">
        <v>4841.1000000000004</v>
      </c>
      <c r="N1979" s="147">
        <v>43569.9</v>
      </c>
      <c r="O1979" s="147">
        <v>3344</v>
      </c>
      <c r="P1979" s="147">
        <v>2000</v>
      </c>
      <c r="Q1979" s="147">
        <v>1000</v>
      </c>
      <c r="R1979" s="147">
        <v>324</v>
      </c>
      <c r="S1979" s="147"/>
      <c r="T1979" s="147"/>
      <c r="U1979" s="147"/>
      <c r="V1979" s="147"/>
      <c r="W1979" s="147"/>
      <c r="X1979" s="147"/>
      <c r="Y1979" s="147"/>
      <c r="Z1979" s="147">
        <f t="shared" si="30"/>
        <v>6668</v>
      </c>
      <c r="AA1979" s="147">
        <v>59920.1</v>
      </c>
      <c r="AB1979" s="147"/>
      <c r="AC1979" s="147">
        <v>20177.11</v>
      </c>
      <c r="AD1979" s="147">
        <v>0</v>
      </c>
      <c r="AE1979" s="147">
        <v>9682.2000000000007</v>
      </c>
      <c r="AF1979" s="147">
        <v>15000</v>
      </c>
      <c r="AG1979" s="147">
        <v>446.74</v>
      </c>
      <c r="AH1979" s="147">
        <v>3028.82</v>
      </c>
      <c r="AI1979" s="147">
        <v>28157.759999999998</v>
      </c>
      <c r="AJ1979" s="147">
        <v>31762.34</v>
      </c>
      <c r="AK1979" s="147"/>
      <c r="AL1979" s="147">
        <v>31762.34</v>
      </c>
      <c r="AM1979" s="147" t="s">
        <v>8887</v>
      </c>
      <c r="AN1979" s="147" t="s">
        <v>8888</v>
      </c>
      <c r="AO1979" s="1" t="s">
        <v>8889</v>
      </c>
      <c r="AP1979" s="149"/>
    </row>
    <row r="1980" spans="1:42" ht="38.25">
      <c r="A1980" s="2">
        <v>1974</v>
      </c>
      <c r="B1980" s="145">
        <v>6261</v>
      </c>
      <c r="C1980" s="146" t="s">
        <v>8890</v>
      </c>
      <c r="D1980" s="147" t="s">
        <v>8881</v>
      </c>
      <c r="E1980" s="148" t="s">
        <v>8882</v>
      </c>
      <c r="F1980" s="147" t="s">
        <v>3311</v>
      </c>
      <c r="G1980" s="148" t="s">
        <v>1686</v>
      </c>
      <c r="H1980" s="147" t="s">
        <v>2892</v>
      </c>
      <c r="I1980" s="147"/>
      <c r="J1980" s="147"/>
      <c r="K1980" s="147">
        <v>26082</v>
      </c>
      <c r="L1980" s="147">
        <v>6083</v>
      </c>
      <c r="M1980" s="147">
        <v>3216.5</v>
      </c>
      <c r="N1980" s="147">
        <v>28948.5</v>
      </c>
      <c r="O1980" s="147">
        <v>2200</v>
      </c>
      <c r="P1980" s="147">
        <v>2000</v>
      </c>
      <c r="Q1980" s="147">
        <v>1000</v>
      </c>
      <c r="R1980" s="147">
        <v>189</v>
      </c>
      <c r="S1980" s="147"/>
      <c r="T1980" s="147"/>
      <c r="U1980" s="147"/>
      <c r="V1980" s="147"/>
      <c r="W1980" s="147"/>
      <c r="X1980" s="147"/>
      <c r="Y1980" s="147"/>
      <c r="Z1980" s="147">
        <f t="shared" si="30"/>
        <v>5389</v>
      </c>
      <c r="AA1980" s="147">
        <v>40770.5</v>
      </c>
      <c r="AB1980" s="147"/>
      <c r="AC1980" s="147">
        <v>20805.919999999998</v>
      </c>
      <c r="AD1980" s="147">
        <v>0</v>
      </c>
      <c r="AE1980" s="147">
        <v>6433</v>
      </c>
      <c r="AF1980" s="147">
        <v>5000</v>
      </c>
      <c r="AG1980" s="147">
        <v>452.29</v>
      </c>
      <c r="AH1980" s="147">
        <v>1196.97</v>
      </c>
      <c r="AI1980" s="147">
        <v>13082.26</v>
      </c>
      <c r="AJ1980" s="147">
        <v>27688.240000000002</v>
      </c>
      <c r="AK1980" s="147"/>
      <c r="AL1980" s="147">
        <v>27688.240000000002</v>
      </c>
      <c r="AM1980" s="147" t="s">
        <v>8891</v>
      </c>
      <c r="AN1980" s="147" t="s">
        <v>8892</v>
      </c>
      <c r="AO1980" s="1" t="s">
        <v>8893</v>
      </c>
      <c r="AP1980" s="149"/>
    </row>
    <row r="1981" spans="1:42" ht="38.25">
      <c r="A1981" s="2">
        <v>1975</v>
      </c>
      <c r="B1981" s="145">
        <v>7306</v>
      </c>
      <c r="C1981" s="146" t="s">
        <v>8894</v>
      </c>
      <c r="D1981" s="147" t="s">
        <v>8881</v>
      </c>
      <c r="E1981" s="148" t="s">
        <v>8882</v>
      </c>
      <c r="F1981" s="147" t="s">
        <v>3311</v>
      </c>
      <c r="G1981" s="148" t="s">
        <v>3742</v>
      </c>
      <c r="H1981" s="147" t="s">
        <v>143</v>
      </c>
      <c r="I1981" s="147"/>
      <c r="J1981" s="147"/>
      <c r="K1981" s="147">
        <v>32902</v>
      </c>
      <c r="L1981" s="147">
        <v>1097</v>
      </c>
      <c r="M1981" s="147">
        <v>3399.9</v>
      </c>
      <c r="N1981" s="147">
        <v>30599.1</v>
      </c>
      <c r="O1981" s="147">
        <v>2772</v>
      </c>
      <c r="P1981" s="147">
        <v>2000</v>
      </c>
      <c r="Q1981" s="147">
        <v>1000</v>
      </c>
      <c r="R1981" s="147"/>
      <c r="S1981" s="147">
        <v>2902</v>
      </c>
      <c r="T1981" s="147"/>
      <c r="U1981" s="147"/>
      <c r="V1981" s="147"/>
      <c r="W1981" s="147"/>
      <c r="X1981" s="147"/>
      <c r="Y1981" s="147"/>
      <c r="Z1981" s="147">
        <f t="shared" si="30"/>
        <v>8674</v>
      </c>
      <c r="AA1981" s="147">
        <v>46072.9</v>
      </c>
      <c r="AB1981" s="147"/>
      <c r="AC1981" s="147"/>
      <c r="AD1981" s="147"/>
      <c r="AE1981" s="147">
        <v>6799.8</v>
      </c>
      <c r="AF1981" s="147">
        <v>5000</v>
      </c>
      <c r="AG1981" s="147">
        <v>326.06</v>
      </c>
      <c r="AH1981" s="147">
        <v>0</v>
      </c>
      <c r="AI1981" s="147">
        <v>12125.86</v>
      </c>
      <c r="AJ1981" s="147">
        <v>33947.040000000001</v>
      </c>
      <c r="AK1981" s="147"/>
      <c r="AL1981" s="147">
        <v>33947.040000000001</v>
      </c>
      <c r="AM1981" s="147" t="s">
        <v>8895</v>
      </c>
      <c r="AN1981" s="147"/>
      <c r="AO1981" s="1" t="s">
        <v>8896</v>
      </c>
      <c r="AP1981" s="149"/>
    </row>
    <row r="1982" spans="1:42" ht="38.25">
      <c r="A1982" s="2">
        <v>1976</v>
      </c>
      <c r="B1982" s="145">
        <v>7503</v>
      </c>
      <c r="C1982" s="146" t="s">
        <v>8897</v>
      </c>
      <c r="D1982" s="147" t="s">
        <v>8881</v>
      </c>
      <c r="E1982" s="148" t="s">
        <v>8882</v>
      </c>
      <c r="F1982" s="147" t="s">
        <v>3311</v>
      </c>
      <c r="G1982" s="148" t="s">
        <v>2989</v>
      </c>
      <c r="H1982" s="147" t="s">
        <v>144</v>
      </c>
      <c r="I1982" s="147"/>
      <c r="J1982" s="147"/>
      <c r="K1982" s="147">
        <v>35420</v>
      </c>
      <c r="L1982" s="147"/>
      <c r="M1982" s="147">
        <v>3542</v>
      </c>
      <c r="N1982" s="147">
        <v>31878</v>
      </c>
      <c r="O1982" s="147">
        <v>3344</v>
      </c>
      <c r="P1982" s="147">
        <v>2000</v>
      </c>
      <c r="Q1982" s="147">
        <v>1000</v>
      </c>
      <c r="R1982" s="147"/>
      <c r="S1982" s="147">
        <v>3454</v>
      </c>
      <c r="T1982" s="147"/>
      <c r="U1982" s="147"/>
      <c r="V1982" s="147"/>
      <c r="W1982" s="147"/>
      <c r="X1982" s="147"/>
      <c r="Y1982" s="147"/>
      <c r="Z1982" s="147">
        <f t="shared" si="30"/>
        <v>9798</v>
      </c>
      <c r="AA1982" s="147">
        <v>48760</v>
      </c>
      <c r="AB1982" s="147"/>
      <c r="AC1982" s="147"/>
      <c r="AD1982" s="147"/>
      <c r="AE1982" s="147">
        <v>7084</v>
      </c>
      <c r="AF1982" s="147">
        <v>0</v>
      </c>
      <c r="AG1982" s="147">
        <v>359.63</v>
      </c>
      <c r="AH1982" s="147">
        <v>0</v>
      </c>
      <c r="AI1982" s="147">
        <v>7443.63</v>
      </c>
      <c r="AJ1982" s="147">
        <v>41316.370000000003</v>
      </c>
      <c r="AK1982" s="147"/>
      <c r="AL1982" s="147">
        <v>41316.370000000003</v>
      </c>
      <c r="AM1982" s="147" t="s">
        <v>8898</v>
      </c>
      <c r="AN1982" s="147"/>
      <c r="AO1982" s="1">
        <v>0</v>
      </c>
      <c r="AP1982" s="149"/>
    </row>
    <row r="1983" spans="1:42" ht="38.25">
      <c r="A1983" s="2">
        <v>1977</v>
      </c>
      <c r="B1983" s="145">
        <v>7640</v>
      </c>
      <c r="C1983" s="146" t="s">
        <v>8899</v>
      </c>
      <c r="D1983" s="147" t="s">
        <v>8881</v>
      </c>
      <c r="E1983" s="148" t="s">
        <v>8882</v>
      </c>
      <c r="F1983" s="147" t="s">
        <v>3311</v>
      </c>
      <c r="G1983" s="148" t="s">
        <v>2989</v>
      </c>
      <c r="H1983" s="147" t="s">
        <v>143</v>
      </c>
      <c r="I1983" s="147"/>
      <c r="J1983" s="147"/>
      <c r="K1983" s="147">
        <v>32902</v>
      </c>
      <c r="L1983" s="147"/>
      <c r="M1983" s="147">
        <v>3290.2</v>
      </c>
      <c r="N1983" s="147">
        <v>29611.8</v>
      </c>
      <c r="O1983" s="147">
        <v>2772</v>
      </c>
      <c r="P1983" s="147">
        <v>2000</v>
      </c>
      <c r="Q1983" s="147">
        <v>1000</v>
      </c>
      <c r="R1983" s="147"/>
      <c r="S1983" s="147">
        <v>2902</v>
      </c>
      <c r="T1983" s="147"/>
      <c r="U1983" s="147"/>
      <c r="V1983" s="147"/>
      <c r="W1983" s="147"/>
      <c r="X1983" s="147"/>
      <c r="Y1983" s="147"/>
      <c r="Z1983" s="147">
        <f t="shared" si="30"/>
        <v>8674</v>
      </c>
      <c r="AA1983" s="147">
        <v>44866.2</v>
      </c>
      <c r="AB1983" s="147"/>
      <c r="AC1983" s="147"/>
      <c r="AD1983" s="147"/>
      <c r="AE1983" s="147">
        <v>6580.4</v>
      </c>
      <c r="AF1983" s="147">
        <v>0</v>
      </c>
      <c r="AG1983" s="147">
        <v>327.81</v>
      </c>
      <c r="AH1983" s="147">
        <v>0</v>
      </c>
      <c r="AI1983" s="147">
        <v>6908.21</v>
      </c>
      <c r="AJ1983" s="147">
        <v>37957.99</v>
      </c>
      <c r="AK1983" s="147"/>
      <c r="AL1983" s="147">
        <v>37957.99</v>
      </c>
      <c r="AM1983" s="147" t="s">
        <v>8900</v>
      </c>
      <c r="AN1983" s="147"/>
      <c r="AO1983" s="1">
        <v>0</v>
      </c>
      <c r="AP1983" s="149"/>
    </row>
    <row r="1984" spans="1:42" ht="38.25">
      <c r="A1984" s="2">
        <v>1978</v>
      </c>
      <c r="B1984" s="145">
        <v>5465</v>
      </c>
      <c r="C1984" s="146" t="s">
        <v>1122</v>
      </c>
      <c r="D1984" s="147" t="s">
        <v>772</v>
      </c>
      <c r="E1984" s="148" t="s">
        <v>8901</v>
      </c>
      <c r="F1984" s="147" t="s">
        <v>3311</v>
      </c>
      <c r="G1984" s="148" t="s">
        <v>1723</v>
      </c>
      <c r="H1984" s="147" t="s">
        <v>691</v>
      </c>
      <c r="I1984" s="147"/>
      <c r="J1984" s="147"/>
      <c r="K1984" s="147">
        <v>48737</v>
      </c>
      <c r="L1984" s="147">
        <v>13000</v>
      </c>
      <c r="M1984" s="147">
        <v>6173.7</v>
      </c>
      <c r="N1984" s="147">
        <v>55563.3</v>
      </c>
      <c r="O1984" s="147">
        <v>4420</v>
      </c>
      <c r="P1984" s="147">
        <v>2000</v>
      </c>
      <c r="Q1984" s="147">
        <v>1000</v>
      </c>
      <c r="R1984" s="147"/>
      <c r="S1984" s="147">
        <v>5930</v>
      </c>
      <c r="T1984" s="147">
        <v>2250</v>
      </c>
      <c r="U1984" s="147"/>
      <c r="V1984" s="147"/>
      <c r="W1984" s="147">
        <v>5000</v>
      </c>
      <c r="X1984" s="147"/>
      <c r="Y1984" s="147"/>
      <c r="Z1984" s="147">
        <f t="shared" si="30"/>
        <v>20600</v>
      </c>
      <c r="AA1984" s="147">
        <v>88510.7</v>
      </c>
      <c r="AB1984" s="147">
        <v>974.74</v>
      </c>
      <c r="AC1984" s="147">
        <v>48693.78</v>
      </c>
      <c r="AD1984" s="147">
        <v>0</v>
      </c>
      <c r="AE1984" s="147">
        <v>12347.4</v>
      </c>
      <c r="AF1984" s="147">
        <v>15000</v>
      </c>
      <c r="AG1984" s="147">
        <v>500</v>
      </c>
      <c r="AH1984" s="147">
        <v>21716.15</v>
      </c>
      <c r="AI1984" s="147">
        <v>49563.55</v>
      </c>
      <c r="AJ1984" s="147">
        <v>38947.15</v>
      </c>
      <c r="AK1984" s="147"/>
      <c r="AL1984" s="147">
        <v>38947.15</v>
      </c>
      <c r="AM1984" s="147" t="s">
        <v>8902</v>
      </c>
      <c r="AN1984" s="147" t="s">
        <v>8903</v>
      </c>
      <c r="AO1984" s="1" t="s">
        <v>8904</v>
      </c>
      <c r="AP1984" s="149"/>
    </row>
    <row r="1985" spans="1:42" ht="51">
      <c r="A1985" s="2">
        <v>1979</v>
      </c>
      <c r="B1985" s="145">
        <v>6576</v>
      </c>
      <c r="C1985" s="146" t="s">
        <v>1123</v>
      </c>
      <c r="D1985" s="147" t="s">
        <v>772</v>
      </c>
      <c r="E1985" s="148" t="s">
        <v>8901</v>
      </c>
      <c r="F1985" s="147" t="s">
        <v>3311</v>
      </c>
      <c r="G1985" s="148" t="s">
        <v>1693</v>
      </c>
      <c r="H1985" s="147" t="s">
        <v>143</v>
      </c>
      <c r="I1985" s="147"/>
      <c r="J1985" s="147"/>
      <c r="K1985" s="147">
        <v>32902</v>
      </c>
      <c r="L1985" s="147">
        <v>6582</v>
      </c>
      <c r="M1985" s="147">
        <v>3948.4</v>
      </c>
      <c r="N1985" s="147">
        <v>35535.599999999999</v>
      </c>
      <c r="O1985" s="147">
        <v>2772</v>
      </c>
      <c r="P1985" s="147">
        <v>2000</v>
      </c>
      <c r="Q1985" s="147">
        <v>1000</v>
      </c>
      <c r="R1985" s="147"/>
      <c r="S1985" s="147">
        <v>2902</v>
      </c>
      <c r="T1985" s="147"/>
      <c r="U1985" s="147"/>
      <c r="V1985" s="147"/>
      <c r="W1985" s="147"/>
      <c r="X1985" s="147"/>
      <c r="Y1985" s="147"/>
      <c r="Z1985" s="147">
        <f t="shared" si="30"/>
        <v>8674</v>
      </c>
      <c r="AA1985" s="147">
        <v>52106.400000000001</v>
      </c>
      <c r="AB1985" s="147"/>
      <c r="AC1985" s="147">
        <v>25512.87</v>
      </c>
      <c r="AD1985" s="147">
        <v>0</v>
      </c>
      <c r="AE1985" s="147">
        <v>7896.8</v>
      </c>
      <c r="AF1985" s="147">
        <v>6000</v>
      </c>
      <c r="AG1985" s="147">
        <v>425.69</v>
      </c>
      <c r="AH1985" s="147">
        <v>2820.52</v>
      </c>
      <c r="AI1985" s="147">
        <v>17143.009999999998</v>
      </c>
      <c r="AJ1985" s="147">
        <v>34963.39</v>
      </c>
      <c r="AK1985" s="147"/>
      <c r="AL1985" s="147">
        <v>34963.39</v>
      </c>
      <c r="AM1985" s="147" t="s">
        <v>8905</v>
      </c>
      <c r="AN1985" s="147" t="s">
        <v>8906</v>
      </c>
      <c r="AO1985" s="1" t="s">
        <v>8907</v>
      </c>
      <c r="AP1985" s="149"/>
    </row>
    <row r="1986" spans="1:42" ht="38.25">
      <c r="A1986" s="2">
        <v>1980</v>
      </c>
      <c r="B1986" s="145">
        <v>6830</v>
      </c>
      <c r="C1986" s="146" t="s">
        <v>8908</v>
      </c>
      <c r="D1986" s="147" t="s">
        <v>772</v>
      </c>
      <c r="E1986" s="148" t="s">
        <v>8901</v>
      </c>
      <c r="F1986" s="147" t="s">
        <v>3311</v>
      </c>
      <c r="G1986" s="148" t="s">
        <v>2821</v>
      </c>
      <c r="H1986" s="147" t="s">
        <v>144</v>
      </c>
      <c r="I1986" s="147"/>
      <c r="J1986" s="147"/>
      <c r="K1986" s="147">
        <v>35420</v>
      </c>
      <c r="L1986" s="147">
        <v>4724</v>
      </c>
      <c r="M1986" s="147">
        <v>4014.4</v>
      </c>
      <c r="N1986" s="147">
        <v>36129.599999999999</v>
      </c>
      <c r="O1986" s="147">
        <v>3344</v>
      </c>
      <c r="P1986" s="147">
        <v>2000</v>
      </c>
      <c r="Q1986" s="147">
        <v>1000</v>
      </c>
      <c r="R1986" s="147"/>
      <c r="S1986" s="147">
        <v>3454</v>
      </c>
      <c r="T1986" s="147"/>
      <c r="U1986" s="147"/>
      <c r="V1986" s="147"/>
      <c r="W1986" s="147"/>
      <c r="X1986" s="147"/>
      <c r="Y1986" s="147"/>
      <c r="Z1986" s="147">
        <f t="shared" si="30"/>
        <v>9798</v>
      </c>
      <c r="AA1986" s="147">
        <v>53956.4</v>
      </c>
      <c r="AB1986" s="147"/>
      <c r="AC1986" s="147">
        <v>10424.19</v>
      </c>
      <c r="AD1986" s="147">
        <v>0</v>
      </c>
      <c r="AE1986" s="147">
        <v>8028.8</v>
      </c>
      <c r="AF1986" s="147">
        <v>8000</v>
      </c>
      <c r="AG1986" s="147">
        <v>437.43</v>
      </c>
      <c r="AH1986" s="147">
        <v>663.66</v>
      </c>
      <c r="AI1986" s="147">
        <v>17129.89</v>
      </c>
      <c r="AJ1986" s="147">
        <v>36826.51</v>
      </c>
      <c r="AK1986" s="147"/>
      <c r="AL1986" s="147">
        <v>36826.51</v>
      </c>
      <c r="AM1986" s="147" t="s">
        <v>8909</v>
      </c>
      <c r="AN1986" s="147" t="s">
        <v>8910</v>
      </c>
      <c r="AO1986" s="1" t="s">
        <v>8911</v>
      </c>
      <c r="AP1986" s="149"/>
    </row>
    <row r="1987" spans="1:42" ht="38.25">
      <c r="A1987" s="2">
        <v>1981</v>
      </c>
      <c r="B1987" s="145">
        <v>6996</v>
      </c>
      <c r="C1987" s="146" t="s">
        <v>8912</v>
      </c>
      <c r="D1987" s="147" t="s">
        <v>772</v>
      </c>
      <c r="E1987" s="148" t="s">
        <v>8901</v>
      </c>
      <c r="F1987" s="147" t="s">
        <v>3311</v>
      </c>
      <c r="G1987" s="148" t="s">
        <v>3083</v>
      </c>
      <c r="H1987" s="147" t="s">
        <v>144</v>
      </c>
      <c r="I1987" s="147"/>
      <c r="J1987" s="147"/>
      <c r="K1987" s="147">
        <v>35420</v>
      </c>
      <c r="L1987" s="147">
        <v>2362</v>
      </c>
      <c r="M1987" s="147">
        <v>3778.2</v>
      </c>
      <c r="N1987" s="147">
        <v>34003.800000000003</v>
      </c>
      <c r="O1987" s="147">
        <v>3344</v>
      </c>
      <c r="P1987" s="147">
        <v>2000</v>
      </c>
      <c r="Q1987" s="147">
        <v>1000</v>
      </c>
      <c r="R1987" s="147">
        <v>0</v>
      </c>
      <c r="S1987" s="147">
        <v>9556.07</v>
      </c>
      <c r="T1987" s="147"/>
      <c r="U1987" s="147"/>
      <c r="V1987" s="147"/>
      <c r="W1987" s="147"/>
      <c r="X1987" s="147"/>
      <c r="Y1987" s="147"/>
      <c r="Z1987" s="147">
        <f t="shared" si="30"/>
        <v>15900.07</v>
      </c>
      <c r="AA1987" s="147">
        <v>57460.27</v>
      </c>
      <c r="AB1987" s="147"/>
      <c r="AC1987" s="147">
        <v>19733.16</v>
      </c>
      <c r="AD1987" s="147">
        <v>0</v>
      </c>
      <c r="AE1987" s="147">
        <v>7556.4</v>
      </c>
      <c r="AF1987" s="147">
        <v>15000</v>
      </c>
      <c r="AG1987" s="147">
        <v>431.51</v>
      </c>
      <c r="AH1987" s="147">
        <v>1648.13</v>
      </c>
      <c r="AI1987" s="147">
        <v>24636.04</v>
      </c>
      <c r="AJ1987" s="147">
        <v>32824.230000000003</v>
      </c>
      <c r="AK1987" s="147"/>
      <c r="AL1987" s="147">
        <v>32824.230000000003</v>
      </c>
      <c r="AM1987" s="147" t="s">
        <v>8913</v>
      </c>
      <c r="AN1987" s="147" t="s">
        <v>8914</v>
      </c>
      <c r="AO1987" s="1" t="s">
        <v>8915</v>
      </c>
      <c r="AP1987" s="149"/>
    </row>
    <row r="1988" spans="1:42" ht="38.25">
      <c r="A1988" s="2">
        <v>1982</v>
      </c>
      <c r="B1988" s="145">
        <v>7154</v>
      </c>
      <c r="C1988" s="146" t="s">
        <v>771</v>
      </c>
      <c r="D1988" s="147" t="s">
        <v>772</v>
      </c>
      <c r="E1988" s="148" t="s">
        <v>8901</v>
      </c>
      <c r="F1988" s="147" t="s">
        <v>3311</v>
      </c>
      <c r="G1988" s="148" t="s">
        <v>3083</v>
      </c>
      <c r="H1988" s="147" t="s">
        <v>143</v>
      </c>
      <c r="I1988" s="147"/>
      <c r="J1988" s="147"/>
      <c r="K1988" s="147">
        <v>32902</v>
      </c>
      <c r="L1988" s="147">
        <v>2194</v>
      </c>
      <c r="M1988" s="147">
        <v>3509.6</v>
      </c>
      <c r="N1988" s="147">
        <v>31586.400000000001</v>
      </c>
      <c r="O1988" s="147">
        <v>2772</v>
      </c>
      <c r="P1988" s="147">
        <v>2000</v>
      </c>
      <c r="Q1988" s="147">
        <v>1000</v>
      </c>
      <c r="R1988" s="147"/>
      <c r="S1988" s="147">
        <v>2902</v>
      </c>
      <c r="T1988" s="147"/>
      <c r="U1988" s="147"/>
      <c r="V1988" s="147"/>
      <c r="W1988" s="147"/>
      <c r="X1988" s="147"/>
      <c r="Y1988" s="147"/>
      <c r="Z1988" s="147">
        <f t="shared" si="30"/>
        <v>8674</v>
      </c>
      <c r="AA1988" s="147">
        <v>47279.6</v>
      </c>
      <c r="AB1988" s="147"/>
      <c r="AC1988" s="147">
        <v>6109.18</v>
      </c>
      <c r="AD1988" s="147"/>
      <c r="AE1988" s="147">
        <v>7019.2</v>
      </c>
      <c r="AF1988" s="147">
        <v>13000</v>
      </c>
      <c r="AG1988" s="147">
        <v>319.36</v>
      </c>
      <c r="AH1988" s="147">
        <v>0</v>
      </c>
      <c r="AI1988" s="147">
        <v>20338.560000000001</v>
      </c>
      <c r="AJ1988" s="147">
        <v>26941.040000000001</v>
      </c>
      <c r="AK1988" s="147"/>
      <c r="AL1988" s="147">
        <v>26941.040000000001</v>
      </c>
      <c r="AM1988" s="147" t="s">
        <v>8916</v>
      </c>
      <c r="AN1988" s="147" t="s">
        <v>8917</v>
      </c>
      <c r="AO1988" s="1" t="s">
        <v>8918</v>
      </c>
      <c r="AP1988" s="149"/>
    </row>
    <row r="1989" spans="1:42" ht="38.25">
      <c r="A1989" s="2">
        <v>1983</v>
      </c>
      <c r="B1989" s="145">
        <v>5625</v>
      </c>
      <c r="C1989" s="146" t="s">
        <v>1125</v>
      </c>
      <c r="D1989" s="147" t="s">
        <v>1126</v>
      </c>
      <c r="E1989" s="148" t="s">
        <v>8919</v>
      </c>
      <c r="F1989" s="147" t="s">
        <v>3311</v>
      </c>
      <c r="G1989" s="148" t="s">
        <v>1693</v>
      </c>
      <c r="H1989" s="147" t="s">
        <v>142</v>
      </c>
      <c r="I1989" s="147"/>
      <c r="J1989" s="147"/>
      <c r="K1989" s="147">
        <v>46207</v>
      </c>
      <c r="L1989" s="147">
        <v>9240</v>
      </c>
      <c r="M1989" s="147">
        <v>5544.7</v>
      </c>
      <c r="N1989" s="147">
        <v>49902.3</v>
      </c>
      <c r="O1989" s="147">
        <v>4220</v>
      </c>
      <c r="P1989" s="147">
        <v>2000</v>
      </c>
      <c r="Q1989" s="147">
        <v>1000</v>
      </c>
      <c r="R1989" s="147">
        <v>1308</v>
      </c>
      <c r="S1989" s="147"/>
      <c r="T1989" s="147">
        <v>2100</v>
      </c>
      <c r="U1989" s="147"/>
      <c r="V1989" s="147"/>
      <c r="W1989" s="147">
        <v>4000</v>
      </c>
      <c r="X1989" s="147"/>
      <c r="Y1989" s="147"/>
      <c r="Z1989" s="147">
        <f t="shared" si="30"/>
        <v>14628</v>
      </c>
      <c r="AA1989" s="147">
        <v>75619.7</v>
      </c>
      <c r="AB1989" s="147">
        <v>924.14</v>
      </c>
      <c r="AC1989" s="147">
        <v>11309.42</v>
      </c>
      <c r="AD1989" s="147">
        <v>0</v>
      </c>
      <c r="AE1989" s="147">
        <v>11089.4</v>
      </c>
      <c r="AF1989" s="147">
        <v>7000</v>
      </c>
      <c r="AG1989" s="147">
        <v>498.39</v>
      </c>
      <c r="AH1989" s="147">
        <v>3926.05</v>
      </c>
      <c r="AI1989" s="147">
        <v>22513.84</v>
      </c>
      <c r="AJ1989" s="147">
        <v>53105.86</v>
      </c>
      <c r="AK1989" s="147"/>
      <c r="AL1989" s="147">
        <v>53105.86</v>
      </c>
      <c r="AM1989" s="147" t="s">
        <v>8920</v>
      </c>
      <c r="AN1989" s="147" t="s">
        <v>8921</v>
      </c>
      <c r="AO1989" s="1" t="s">
        <v>8922</v>
      </c>
      <c r="AP1989" s="149"/>
    </row>
    <row r="1990" spans="1:42" ht="38.25">
      <c r="A1990" s="2">
        <v>1984</v>
      </c>
      <c r="B1990" s="145">
        <v>7101</v>
      </c>
      <c r="C1990" s="146" t="s">
        <v>8923</v>
      </c>
      <c r="D1990" s="147" t="s">
        <v>1126</v>
      </c>
      <c r="E1990" s="148" t="s">
        <v>8919</v>
      </c>
      <c r="F1990" s="147" t="s">
        <v>3311</v>
      </c>
      <c r="G1990" s="148" t="s">
        <v>3083</v>
      </c>
      <c r="H1990" s="147" t="s">
        <v>144</v>
      </c>
      <c r="I1990" s="147"/>
      <c r="J1990" s="147"/>
      <c r="K1990" s="147">
        <v>35420</v>
      </c>
      <c r="L1990" s="147">
        <v>2362</v>
      </c>
      <c r="M1990" s="147">
        <v>3778.2</v>
      </c>
      <c r="N1990" s="147">
        <v>34003.800000000003</v>
      </c>
      <c r="O1990" s="147">
        <v>3344</v>
      </c>
      <c r="P1990" s="147">
        <v>2000</v>
      </c>
      <c r="Q1990" s="147">
        <v>1000</v>
      </c>
      <c r="R1990" s="147"/>
      <c r="S1990" s="147">
        <v>4442</v>
      </c>
      <c r="T1990" s="147"/>
      <c r="U1990" s="147"/>
      <c r="V1990" s="147"/>
      <c r="W1990" s="147"/>
      <c r="X1990" s="147"/>
      <c r="Y1990" s="147"/>
      <c r="Z1990" s="147">
        <f t="shared" si="30"/>
        <v>10786</v>
      </c>
      <c r="AA1990" s="147">
        <v>52346.2</v>
      </c>
      <c r="AB1990" s="147"/>
      <c r="AC1990" s="147"/>
      <c r="AD1990" s="147"/>
      <c r="AE1990" s="147">
        <v>7556.4</v>
      </c>
      <c r="AF1990" s="147">
        <v>10000</v>
      </c>
      <c r="AG1990" s="147">
        <v>332.79</v>
      </c>
      <c r="AH1990" s="147">
        <v>0</v>
      </c>
      <c r="AI1990" s="147">
        <v>17889.189999999999</v>
      </c>
      <c r="AJ1990" s="147">
        <v>34457.01</v>
      </c>
      <c r="AK1990" s="147"/>
      <c r="AL1990" s="147">
        <v>34457.01</v>
      </c>
      <c r="AM1990" s="147" t="s">
        <v>8924</v>
      </c>
      <c r="AN1990" s="147"/>
      <c r="AO1990" s="1" t="s">
        <v>8925</v>
      </c>
      <c r="AP1990" s="149"/>
    </row>
    <row r="1991" spans="1:42" ht="38.25">
      <c r="A1991" s="2">
        <v>1985</v>
      </c>
      <c r="B1991" s="145">
        <v>7326</v>
      </c>
      <c r="C1991" s="146" t="s">
        <v>761</v>
      </c>
      <c r="D1991" s="147" t="s">
        <v>1126</v>
      </c>
      <c r="E1991" s="148" t="s">
        <v>8919</v>
      </c>
      <c r="F1991" s="147" t="s">
        <v>3311</v>
      </c>
      <c r="G1991" s="148" t="s">
        <v>3742</v>
      </c>
      <c r="H1991" s="147" t="s">
        <v>143</v>
      </c>
      <c r="I1991" s="147"/>
      <c r="J1991" s="147"/>
      <c r="K1991" s="147">
        <v>32902</v>
      </c>
      <c r="L1991" s="147">
        <v>1097</v>
      </c>
      <c r="M1991" s="147">
        <v>3399.9</v>
      </c>
      <c r="N1991" s="147">
        <v>30599.1</v>
      </c>
      <c r="O1991" s="147">
        <v>2772</v>
      </c>
      <c r="P1991" s="147">
        <v>2000</v>
      </c>
      <c r="Q1991" s="147">
        <v>1000</v>
      </c>
      <c r="R1991" s="147"/>
      <c r="S1991" s="147">
        <v>3733</v>
      </c>
      <c r="T1991" s="147"/>
      <c r="U1991" s="147"/>
      <c r="V1991" s="147"/>
      <c r="W1991" s="147"/>
      <c r="X1991" s="147"/>
      <c r="Y1991" s="147"/>
      <c r="Z1991" s="147">
        <f t="shared" ref="Z1991:Z2054" si="31">SUM(O1991:Y1991)</f>
        <v>9505</v>
      </c>
      <c r="AA1991" s="147">
        <v>46903.9</v>
      </c>
      <c r="AB1991" s="147"/>
      <c r="AC1991" s="147"/>
      <c r="AD1991" s="147"/>
      <c r="AE1991" s="147">
        <v>6799.8</v>
      </c>
      <c r="AF1991" s="147">
        <v>10000</v>
      </c>
      <c r="AG1991" s="147">
        <v>339.18</v>
      </c>
      <c r="AH1991" s="147">
        <v>0</v>
      </c>
      <c r="AI1991" s="147">
        <v>17138.98</v>
      </c>
      <c r="AJ1991" s="147">
        <v>29764.92</v>
      </c>
      <c r="AK1991" s="147"/>
      <c r="AL1991" s="147">
        <v>29764.92</v>
      </c>
      <c r="AM1991" s="147" t="s">
        <v>8926</v>
      </c>
      <c r="AN1991" s="147"/>
      <c r="AO1991" s="1" t="s">
        <v>8927</v>
      </c>
      <c r="AP1991" s="149"/>
    </row>
    <row r="1992" spans="1:42" ht="38.25">
      <c r="A1992" s="2">
        <v>1986</v>
      </c>
      <c r="B1992" s="145">
        <v>7450</v>
      </c>
      <c r="C1992" s="146" t="s">
        <v>8928</v>
      </c>
      <c r="D1992" s="147" t="s">
        <v>1126</v>
      </c>
      <c r="E1992" s="148" t="s">
        <v>8919</v>
      </c>
      <c r="F1992" s="147" t="s">
        <v>3311</v>
      </c>
      <c r="G1992" s="148" t="s">
        <v>2989</v>
      </c>
      <c r="H1992" s="147" t="s">
        <v>144</v>
      </c>
      <c r="I1992" s="147"/>
      <c r="J1992" s="147"/>
      <c r="K1992" s="147">
        <v>35420</v>
      </c>
      <c r="L1992" s="147"/>
      <c r="M1992" s="147">
        <v>3542</v>
      </c>
      <c r="N1992" s="147">
        <v>31878</v>
      </c>
      <c r="O1992" s="147">
        <v>3344</v>
      </c>
      <c r="P1992" s="147">
        <v>2000</v>
      </c>
      <c r="Q1992" s="147">
        <v>1000</v>
      </c>
      <c r="R1992" s="147">
        <v>0</v>
      </c>
      <c r="S1992" s="147">
        <v>4442</v>
      </c>
      <c r="T1992" s="147"/>
      <c r="U1992" s="147"/>
      <c r="V1992" s="147"/>
      <c r="W1992" s="147"/>
      <c r="X1992" s="147"/>
      <c r="Y1992" s="147"/>
      <c r="Z1992" s="147">
        <f t="shared" si="31"/>
        <v>10786</v>
      </c>
      <c r="AA1992" s="147">
        <v>49748</v>
      </c>
      <c r="AB1992" s="147"/>
      <c r="AC1992" s="147"/>
      <c r="AD1992" s="147"/>
      <c r="AE1992" s="147">
        <v>7084</v>
      </c>
      <c r="AF1992" s="147">
        <v>0</v>
      </c>
      <c r="AG1992" s="147">
        <v>405.48</v>
      </c>
      <c r="AH1992" s="147">
        <v>0</v>
      </c>
      <c r="AI1992" s="147">
        <v>7489.48</v>
      </c>
      <c r="AJ1992" s="147">
        <v>42258.52</v>
      </c>
      <c r="AK1992" s="147"/>
      <c r="AL1992" s="147">
        <v>42258.52</v>
      </c>
      <c r="AM1992" s="147" t="s">
        <v>8929</v>
      </c>
      <c r="AN1992" s="147"/>
      <c r="AO1992" s="1" t="s">
        <v>8930</v>
      </c>
      <c r="AP1992" s="149"/>
    </row>
    <row r="1993" spans="1:42" ht="38.25">
      <c r="A1993" s="2">
        <v>1987</v>
      </c>
      <c r="B1993" s="145">
        <v>4909</v>
      </c>
      <c r="C1993" s="146" t="s">
        <v>8931</v>
      </c>
      <c r="D1993" s="147" t="s">
        <v>8932</v>
      </c>
      <c r="E1993" s="148" t="s">
        <v>8933</v>
      </c>
      <c r="F1993" s="147" t="s">
        <v>3311</v>
      </c>
      <c r="G1993" s="148" t="s">
        <v>1777</v>
      </c>
      <c r="H1993" s="147" t="s">
        <v>142</v>
      </c>
      <c r="I1993" s="147"/>
      <c r="J1993" s="147"/>
      <c r="K1993" s="147">
        <v>46207</v>
      </c>
      <c r="L1993" s="147">
        <v>13860</v>
      </c>
      <c r="M1993" s="147">
        <v>6006.7</v>
      </c>
      <c r="N1993" s="147">
        <v>54060.3</v>
      </c>
      <c r="O1993" s="147">
        <v>4220</v>
      </c>
      <c r="P1993" s="147">
        <v>2000</v>
      </c>
      <c r="Q1993" s="147">
        <v>1000</v>
      </c>
      <c r="R1993" s="147">
        <v>145</v>
      </c>
      <c r="S1993" s="147"/>
      <c r="T1993" s="147"/>
      <c r="U1993" s="147"/>
      <c r="V1993" s="147"/>
      <c r="W1993" s="147"/>
      <c r="X1993" s="147"/>
      <c r="Y1993" s="147"/>
      <c r="Z1993" s="147">
        <f t="shared" si="31"/>
        <v>7365</v>
      </c>
      <c r="AA1993" s="147">
        <v>73438.7</v>
      </c>
      <c r="AB1993" s="147"/>
      <c r="AC1993" s="147">
        <v>45574.12</v>
      </c>
      <c r="AD1993" s="147">
        <v>0</v>
      </c>
      <c r="AE1993" s="147">
        <v>12013.4</v>
      </c>
      <c r="AF1993" s="147">
        <v>15000</v>
      </c>
      <c r="AG1993" s="147">
        <v>496.22</v>
      </c>
      <c r="AH1993" s="147">
        <v>15937.26</v>
      </c>
      <c r="AI1993" s="147">
        <v>43446.879999999997</v>
      </c>
      <c r="AJ1993" s="147">
        <v>29991.82</v>
      </c>
      <c r="AK1993" s="147"/>
      <c r="AL1993" s="147">
        <v>29991.82</v>
      </c>
      <c r="AM1993" s="147" t="s">
        <v>8934</v>
      </c>
      <c r="AN1993" s="147" t="s">
        <v>8935</v>
      </c>
      <c r="AO1993" s="1" t="s">
        <v>8936</v>
      </c>
      <c r="AP1993" s="149"/>
    </row>
    <row r="1994" spans="1:42" ht="38.25">
      <c r="A1994" s="2">
        <v>1988</v>
      </c>
      <c r="B1994" s="145">
        <v>5055</v>
      </c>
      <c r="C1994" s="146" t="s">
        <v>8937</v>
      </c>
      <c r="D1994" s="147" t="s">
        <v>8932</v>
      </c>
      <c r="E1994" s="148" t="s">
        <v>8933</v>
      </c>
      <c r="F1994" s="147" t="s">
        <v>3311</v>
      </c>
      <c r="G1994" s="148" t="s">
        <v>1752</v>
      </c>
      <c r="H1994" s="147" t="s">
        <v>4392</v>
      </c>
      <c r="I1994" s="147"/>
      <c r="J1994" s="147"/>
      <c r="K1994" s="147">
        <v>29728</v>
      </c>
      <c r="L1994" s="147">
        <v>9910</v>
      </c>
      <c r="M1994" s="147">
        <v>3963.8</v>
      </c>
      <c r="N1994" s="147">
        <v>35674.199999999997</v>
      </c>
      <c r="O1994" s="147">
        <v>2580</v>
      </c>
      <c r="P1994" s="147">
        <v>2000</v>
      </c>
      <c r="Q1994" s="147">
        <v>1000</v>
      </c>
      <c r="R1994" s="147">
        <v>59</v>
      </c>
      <c r="S1994" s="147"/>
      <c r="T1994" s="147"/>
      <c r="U1994" s="147"/>
      <c r="V1994" s="147"/>
      <c r="W1994" s="147"/>
      <c r="X1994" s="147"/>
      <c r="Y1994" s="147"/>
      <c r="Z1994" s="147">
        <f t="shared" si="31"/>
        <v>5639</v>
      </c>
      <c r="AA1994" s="147">
        <v>49240.800000000003</v>
      </c>
      <c r="AB1994" s="147"/>
      <c r="AC1994" s="147">
        <v>38177.43</v>
      </c>
      <c r="AD1994" s="147">
        <v>0</v>
      </c>
      <c r="AE1994" s="147">
        <v>7927.6</v>
      </c>
      <c r="AF1994" s="147">
        <v>10000</v>
      </c>
      <c r="AG1994" s="147">
        <v>446.83</v>
      </c>
      <c r="AH1994" s="147">
        <v>6454.9</v>
      </c>
      <c r="AI1994" s="147">
        <v>24829.33</v>
      </c>
      <c r="AJ1994" s="147">
        <v>24411.47</v>
      </c>
      <c r="AK1994" s="147"/>
      <c r="AL1994" s="147">
        <v>24411.47</v>
      </c>
      <c r="AM1994" s="147" t="s">
        <v>8938</v>
      </c>
      <c r="AN1994" s="147" t="s">
        <v>8939</v>
      </c>
      <c r="AO1994" s="1" t="s">
        <v>8940</v>
      </c>
      <c r="AP1994" s="149"/>
    </row>
    <row r="1995" spans="1:42" ht="38.25">
      <c r="A1995" s="2">
        <v>1989</v>
      </c>
      <c r="B1995" s="145">
        <v>5811</v>
      </c>
      <c r="C1995" s="146" t="s">
        <v>8941</v>
      </c>
      <c r="D1995" s="147" t="s">
        <v>8932</v>
      </c>
      <c r="E1995" s="148" t="s">
        <v>8933</v>
      </c>
      <c r="F1995" s="147" t="s">
        <v>3311</v>
      </c>
      <c r="G1995" s="148" t="s">
        <v>1716</v>
      </c>
      <c r="H1995" s="147" t="s">
        <v>144</v>
      </c>
      <c r="I1995" s="147"/>
      <c r="J1995" s="147"/>
      <c r="K1995" s="147">
        <v>35420</v>
      </c>
      <c r="L1995" s="147">
        <v>12991</v>
      </c>
      <c r="M1995" s="147">
        <v>4841.1000000000004</v>
      </c>
      <c r="N1995" s="147">
        <v>43569.9</v>
      </c>
      <c r="O1995" s="147">
        <v>3344</v>
      </c>
      <c r="P1995" s="147">
        <v>2000</v>
      </c>
      <c r="Q1995" s="147">
        <v>1000</v>
      </c>
      <c r="R1995" s="147">
        <v>93</v>
      </c>
      <c r="S1995" s="147"/>
      <c r="T1995" s="147"/>
      <c r="U1995" s="147"/>
      <c r="V1995" s="147"/>
      <c r="W1995" s="147"/>
      <c r="X1995" s="147"/>
      <c r="Y1995" s="147"/>
      <c r="Z1995" s="147">
        <f t="shared" si="31"/>
        <v>6437</v>
      </c>
      <c r="AA1995" s="147">
        <v>59689.1</v>
      </c>
      <c r="AB1995" s="147"/>
      <c r="AC1995" s="147">
        <v>28984.37</v>
      </c>
      <c r="AD1995" s="147">
        <v>0</v>
      </c>
      <c r="AE1995" s="147">
        <v>9682.2000000000007</v>
      </c>
      <c r="AF1995" s="147">
        <v>5000</v>
      </c>
      <c r="AG1995" s="147">
        <v>443.75</v>
      </c>
      <c r="AH1995" s="147">
        <v>6378.11</v>
      </c>
      <c r="AI1995" s="147">
        <v>21504.06</v>
      </c>
      <c r="AJ1995" s="147">
        <v>38185.040000000001</v>
      </c>
      <c r="AK1995" s="147"/>
      <c r="AL1995" s="147">
        <v>38185.040000000001</v>
      </c>
      <c r="AM1995" s="147" t="s">
        <v>8942</v>
      </c>
      <c r="AN1995" s="147" t="s">
        <v>8943</v>
      </c>
      <c r="AO1995" s="1" t="s">
        <v>8944</v>
      </c>
      <c r="AP1995" s="149"/>
    </row>
    <row r="1996" spans="1:42" ht="38.25">
      <c r="A1996" s="2">
        <v>1990</v>
      </c>
      <c r="B1996" s="145">
        <v>5821</v>
      </c>
      <c r="C1996" s="146" t="s">
        <v>8945</v>
      </c>
      <c r="D1996" s="147" t="s">
        <v>8932</v>
      </c>
      <c r="E1996" s="148" t="s">
        <v>8933</v>
      </c>
      <c r="F1996" s="147" t="s">
        <v>3311</v>
      </c>
      <c r="G1996" s="148" t="s">
        <v>1716</v>
      </c>
      <c r="H1996" s="147" t="s">
        <v>144</v>
      </c>
      <c r="I1996" s="147"/>
      <c r="J1996" s="147"/>
      <c r="K1996" s="147">
        <v>35420</v>
      </c>
      <c r="L1996" s="147">
        <v>12991</v>
      </c>
      <c r="M1996" s="147">
        <v>4841.1000000000004</v>
      </c>
      <c r="N1996" s="147">
        <v>43569.9</v>
      </c>
      <c r="O1996" s="147">
        <v>3344</v>
      </c>
      <c r="P1996" s="147">
        <v>2000</v>
      </c>
      <c r="Q1996" s="147">
        <v>1000</v>
      </c>
      <c r="R1996" s="147">
        <v>0</v>
      </c>
      <c r="S1996" s="147">
        <v>771</v>
      </c>
      <c r="T1996" s="147"/>
      <c r="U1996" s="147"/>
      <c r="V1996" s="147"/>
      <c r="W1996" s="147"/>
      <c r="X1996" s="147"/>
      <c r="Y1996" s="147"/>
      <c r="Z1996" s="147">
        <f t="shared" si="31"/>
        <v>7115</v>
      </c>
      <c r="AA1996" s="147">
        <v>60367.1</v>
      </c>
      <c r="AB1996" s="147"/>
      <c r="AC1996" s="147">
        <v>30770.22</v>
      </c>
      <c r="AD1996" s="147">
        <v>0</v>
      </c>
      <c r="AE1996" s="147">
        <v>9682.2000000000007</v>
      </c>
      <c r="AF1996" s="147">
        <v>15000</v>
      </c>
      <c r="AG1996" s="147">
        <v>480.94</v>
      </c>
      <c r="AH1996" s="147">
        <v>5996.69</v>
      </c>
      <c r="AI1996" s="147">
        <v>31159.83</v>
      </c>
      <c r="AJ1996" s="147">
        <v>29207.27</v>
      </c>
      <c r="AK1996" s="147"/>
      <c r="AL1996" s="147">
        <v>29207.27</v>
      </c>
      <c r="AM1996" s="147" t="s">
        <v>8946</v>
      </c>
      <c r="AN1996" s="147" t="s">
        <v>8947</v>
      </c>
      <c r="AO1996" s="1" t="s">
        <v>8948</v>
      </c>
      <c r="AP1996" s="149"/>
    </row>
    <row r="1997" spans="1:42" ht="51">
      <c r="A1997" s="2">
        <v>1991</v>
      </c>
      <c r="B1997" s="145">
        <v>6218</v>
      </c>
      <c r="C1997" s="146" t="s">
        <v>8949</v>
      </c>
      <c r="D1997" s="147" t="s">
        <v>8932</v>
      </c>
      <c r="E1997" s="148" t="s">
        <v>8933</v>
      </c>
      <c r="F1997" s="147" t="s">
        <v>3311</v>
      </c>
      <c r="G1997" s="148" t="s">
        <v>1752</v>
      </c>
      <c r="H1997" s="147" t="s">
        <v>144</v>
      </c>
      <c r="I1997" s="147"/>
      <c r="J1997" s="147"/>
      <c r="K1997" s="147">
        <v>35420</v>
      </c>
      <c r="L1997" s="147">
        <v>11810</v>
      </c>
      <c r="M1997" s="147">
        <v>4723</v>
      </c>
      <c r="N1997" s="147">
        <v>42507</v>
      </c>
      <c r="O1997" s="147">
        <v>3344</v>
      </c>
      <c r="P1997" s="147">
        <v>2000</v>
      </c>
      <c r="Q1997" s="147">
        <v>1000</v>
      </c>
      <c r="R1997" s="147">
        <v>93</v>
      </c>
      <c r="S1997" s="147"/>
      <c r="T1997" s="147"/>
      <c r="U1997" s="147"/>
      <c r="V1997" s="147"/>
      <c r="W1997" s="147"/>
      <c r="X1997" s="147"/>
      <c r="Y1997" s="147"/>
      <c r="Z1997" s="147">
        <f t="shared" si="31"/>
        <v>6437</v>
      </c>
      <c r="AA1997" s="147">
        <v>58390</v>
      </c>
      <c r="AB1997" s="147"/>
      <c r="AC1997" s="147">
        <v>27317.119999999999</v>
      </c>
      <c r="AD1997" s="147">
        <v>0</v>
      </c>
      <c r="AE1997" s="147">
        <v>9446</v>
      </c>
      <c r="AF1997" s="147">
        <v>13000</v>
      </c>
      <c r="AG1997" s="147">
        <v>439.53</v>
      </c>
      <c r="AH1997" s="147">
        <v>4831.32</v>
      </c>
      <c r="AI1997" s="147">
        <v>27716.85</v>
      </c>
      <c r="AJ1997" s="147">
        <v>30673.15</v>
      </c>
      <c r="AK1997" s="147"/>
      <c r="AL1997" s="147">
        <v>30673.15</v>
      </c>
      <c r="AM1997" s="147" t="s">
        <v>8950</v>
      </c>
      <c r="AN1997" s="147" t="s">
        <v>8951</v>
      </c>
      <c r="AO1997" s="1" t="s">
        <v>8952</v>
      </c>
      <c r="AP1997" s="149"/>
    </row>
    <row r="1998" spans="1:42" ht="38.25">
      <c r="A1998" s="2">
        <v>1992</v>
      </c>
      <c r="B1998" s="145">
        <v>6225</v>
      </c>
      <c r="C1998" s="146" t="s">
        <v>8953</v>
      </c>
      <c r="D1998" s="147" t="s">
        <v>8932</v>
      </c>
      <c r="E1998" s="148" t="s">
        <v>8933</v>
      </c>
      <c r="F1998" s="147" t="s">
        <v>3311</v>
      </c>
      <c r="G1998" s="148" t="s">
        <v>1777</v>
      </c>
      <c r="H1998" s="147" t="s">
        <v>144</v>
      </c>
      <c r="I1998" s="147"/>
      <c r="J1998" s="147"/>
      <c r="K1998" s="147">
        <v>35420</v>
      </c>
      <c r="L1998" s="147">
        <v>10629</v>
      </c>
      <c r="M1998" s="147">
        <v>4604.8999999999996</v>
      </c>
      <c r="N1998" s="147">
        <v>41444.1</v>
      </c>
      <c r="O1998" s="147">
        <v>3344</v>
      </c>
      <c r="P1998" s="147">
        <v>2000</v>
      </c>
      <c r="Q1998" s="147">
        <v>1000</v>
      </c>
      <c r="R1998" s="147">
        <v>93</v>
      </c>
      <c r="S1998" s="147"/>
      <c r="T1998" s="147"/>
      <c r="U1998" s="147"/>
      <c r="V1998" s="147"/>
      <c r="W1998" s="147"/>
      <c r="X1998" s="147"/>
      <c r="Y1998" s="147"/>
      <c r="Z1998" s="147">
        <f t="shared" si="31"/>
        <v>6437</v>
      </c>
      <c r="AA1998" s="147">
        <v>57090.9</v>
      </c>
      <c r="AB1998" s="147"/>
      <c r="AC1998" s="147">
        <v>28298.560000000001</v>
      </c>
      <c r="AD1998" s="147">
        <v>0</v>
      </c>
      <c r="AE1998" s="147">
        <v>9209.7999999999993</v>
      </c>
      <c r="AF1998" s="147">
        <v>2000</v>
      </c>
      <c r="AG1998" s="147">
        <v>459.02</v>
      </c>
      <c r="AH1998" s="147">
        <v>1864.97</v>
      </c>
      <c r="AI1998" s="147">
        <v>13533.79</v>
      </c>
      <c r="AJ1998" s="147">
        <v>43557.11</v>
      </c>
      <c r="AK1998" s="147"/>
      <c r="AL1998" s="147">
        <v>43557.11</v>
      </c>
      <c r="AM1998" s="147" t="s">
        <v>8954</v>
      </c>
      <c r="AN1998" s="147" t="s">
        <v>8955</v>
      </c>
      <c r="AO1998" s="1" t="s">
        <v>8956</v>
      </c>
      <c r="AP1998" s="149"/>
    </row>
    <row r="1999" spans="1:42" ht="38.25">
      <c r="A1999" s="2">
        <v>1993</v>
      </c>
      <c r="B1999" s="145">
        <v>6385</v>
      </c>
      <c r="C1999" s="146" t="s">
        <v>8957</v>
      </c>
      <c r="D1999" s="147" t="s">
        <v>8932</v>
      </c>
      <c r="E1999" s="148" t="s">
        <v>8933</v>
      </c>
      <c r="F1999" s="147" t="s">
        <v>3311</v>
      </c>
      <c r="G1999" s="148" t="s">
        <v>1686</v>
      </c>
      <c r="H1999" s="147" t="s">
        <v>143</v>
      </c>
      <c r="I1999" s="147" t="s">
        <v>3902</v>
      </c>
      <c r="J1999" s="147"/>
      <c r="K1999" s="147">
        <v>34006</v>
      </c>
      <c r="L1999" s="147">
        <v>7938</v>
      </c>
      <c r="M1999" s="147">
        <v>4194.3999999999996</v>
      </c>
      <c r="N1999" s="147">
        <v>37749.599999999999</v>
      </c>
      <c r="O1999" s="147">
        <v>2772</v>
      </c>
      <c r="P1999" s="147">
        <v>2000</v>
      </c>
      <c r="Q1999" s="147">
        <v>1000</v>
      </c>
      <c r="R1999" s="147">
        <v>78</v>
      </c>
      <c r="S1999" s="147"/>
      <c r="T1999" s="147"/>
      <c r="U1999" s="147"/>
      <c r="V1999" s="147"/>
      <c r="W1999" s="147"/>
      <c r="X1999" s="147"/>
      <c r="Y1999" s="147"/>
      <c r="Z1999" s="147">
        <f t="shared" si="31"/>
        <v>5850</v>
      </c>
      <c r="AA1999" s="147">
        <v>51988.4</v>
      </c>
      <c r="AB1999" s="147"/>
      <c r="AC1999" s="147">
        <v>26756.39</v>
      </c>
      <c r="AD1999" s="147">
        <v>0</v>
      </c>
      <c r="AE1999" s="147">
        <v>8388.7999999999993</v>
      </c>
      <c r="AF1999" s="147">
        <v>10000</v>
      </c>
      <c r="AG1999" s="147">
        <v>431.46</v>
      </c>
      <c r="AH1999" s="147">
        <v>4327.82</v>
      </c>
      <c r="AI1999" s="147">
        <v>23148.080000000002</v>
      </c>
      <c r="AJ1999" s="147">
        <v>28840.32</v>
      </c>
      <c r="AK1999" s="147"/>
      <c r="AL1999" s="147">
        <v>28840.32</v>
      </c>
      <c r="AM1999" s="147" t="s">
        <v>8958</v>
      </c>
      <c r="AN1999" s="147" t="s">
        <v>8959</v>
      </c>
      <c r="AO1999" s="1" t="s">
        <v>8960</v>
      </c>
      <c r="AP1999" s="149"/>
    </row>
    <row r="2000" spans="1:42" ht="38.25">
      <c r="A2000" s="2">
        <v>1994</v>
      </c>
      <c r="B2000" s="145">
        <v>6635</v>
      </c>
      <c r="C2000" s="146" t="s">
        <v>8961</v>
      </c>
      <c r="D2000" s="147" t="s">
        <v>8932</v>
      </c>
      <c r="E2000" s="148" t="s">
        <v>8933</v>
      </c>
      <c r="F2000" s="147" t="s">
        <v>3311</v>
      </c>
      <c r="G2000" s="148" t="s">
        <v>1693</v>
      </c>
      <c r="H2000" s="147" t="s">
        <v>143</v>
      </c>
      <c r="I2000" s="147"/>
      <c r="J2000" s="147"/>
      <c r="K2000" s="147">
        <v>32902</v>
      </c>
      <c r="L2000" s="147">
        <v>6582</v>
      </c>
      <c r="M2000" s="147">
        <v>3948.4</v>
      </c>
      <c r="N2000" s="147">
        <v>35535.599999999999</v>
      </c>
      <c r="O2000" s="147">
        <v>2772</v>
      </c>
      <c r="P2000" s="147">
        <v>2000</v>
      </c>
      <c r="Q2000" s="147">
        <v>1000</v>
      </c>
      <c r="R2000" s="147">
        <v>78</v>
      </c>
      <c r="S2000" s="147">
        <v>0</v>
      </c>
      <c r="T2000" s="147"/>
      <c r="U2000" s="147"/>
      <c r="V2000" s="147"/>
      <c r="W2000" s="147"/>
      <c r="X2000" s="147"/>
      <c r="Y2000" s="147"/>
      <c r="Z2000" s="147">
        <f t="shared" si="31"/>
        <v>5850</v>
      </c>
      <c r="AA2000" s="147">
        <v>49282.400000000001</v>
      </c>
      <c r="AB2000" s="147"/>
      <c r="AC2000" s="147">
        <v>25244.59</v>
      </c>
      <c r="AD2000" s="147">
        <v>0</v>
      </c>
      <c r="AE2000" s="147">
        <v>7896.8</v>
      </c>
      <c r="AF2000" s="147">
        <v>0</v>
      </c>
      <c r="AG2000" s="147">
        <v>420.56</v>
      </c>
      <c r="AH2000" s="147">
        <v>4666.4399999999996</v>
      </c>
      <c r="AI2000" s="147">
        <v>12983.8</v>
      </c>
      <c r="AJ2000" s="147">
        <v>36298.6</v>
      </c>
      <c r="AK2000" s="147"/>
      <c r="AL2000" s="147">
        <v>36298.6</v>
      </c>
      <c r="AM2000" s="147" t="s">
        <v>8962</v>
      </c>
      <c r="AN2000" s="147" t="s">
        <v>8963</v>
      </c>
      <c r="AO2000" s="1" t="s">
        <v>8964</v>
      </c>
      <c r="AP2000" s="149"/>
    </row>
    <row r="2001" spans="1:42" ht="38.25">
      <c r="A2001" s="2">
        <v>1995</v>
      </c>
      <c r="B2001" s="145">
        <v>6636</v>
      </c>
      <c r="C2001" s="146" t="s">
        <v>8965</v>
      </c>
      <c r="D2001" s="147" t="s">
        <v>8932</v>
      </c>
      <c r="E2001" s="148" t="s">
        <v>8933</v>
      </c>
      <c r="F2001" s="147" t="s">
        <v>3311</v>
      </c>
      <c r="G2001" s="148" t="s">
        <v>1693</v>
      </c>
      <c r="H2001" s="147" t="s">
        <v>143</v>
      </c>
      <c r="I2001" s="147"/>
      <c r="J2001" s="147"/>
      <c r="K2001" s="147">
        <v>32902</v>
      </c>
      <c r="L2001" s="147">
        <v>6582</v>
      </c>
      <c r="M2001" s="147">
        <v>3948.4</v>
      </c>
      <c r="N2001" s="147">
        <v>35535.599999999999</v>
      </c>
      <c r="O2001" s="147">
        <v>2772</v>
      </c>
      <c r="P2001" s="147">
        <v>2000</v>
      </c>
      <c r="Q2001" s="147">
        <v>1000</v>
      </c>
      <c r="R2001" s="147">
        <v>78</v>
      </c>
      <c r="S2001" s="147"/>
      <c r="T2001" s="147"/>
      <c r="U2001" s="147"/>
      <c r="V2001" s="147"/>
      <c r="W2001" s="147"/>
      <c r="X2001" s="147"/>
      <c r="Y2001" s="147"/>
      <c r="Z2001" s="147">
        <f t="shared" si="31"/>
        <v>5850</v>
      </c>
      <c r="AA2001" s="147">
        <v>49282.400000000001</v>
      </c>
      <c r="AB2001" s="147"/>
      <c r="AC2001" s="147">
        <v>24455.61</v>
      </c>
      <c r="AD2001" s="147">
        <v>0</v>
      </c>
      <c r="AE2001" s="147">
        <v>7896.8</v>
      </c>
      <c r="AF2001" s="147">
        <v>3000</v>
      </c>
      <c r="AG2001" s="147">
        <v>477.87</v>
      </c>
      <c r="AH2001" s="147">
        <v>3785.44</v>
      </c>
      <c r="AI2001" s="147">
        <v>15160.11</v>
      </c>
      <c r="AJ2001" s="147">
        <v>34122.29</v>
      </c>
      <c r="AK2001" s="147"/>
      <c r="AL2001" s="147">
        <v>34122.29</v>
      </c>
      <c r="AM2001" s="147" t="s">
        <v>8966</v>
      </c>
      <c r="AN2001" s="147" t="s">
        <v>8967</v>
      </c>
      <c r="AO2001" s="1" t="s">
        <v>8968</v>
      </c>
      <c r="AP2001" s="149"/>
    </row>
    <row r="2002" spans="1:42" ht="38.25">
      <c r="A2002" s="2">
        <v>1996</v>
      </c>
      <c r="B2002" s="145">
        <v>7017</v>
      </c>
      <c r="C2002" s="146" t="s">
        <v>8969</v>
      </c>
      <c r="D2002" s="147" t="s">
        <v>8932</v>
      </c>
      <c r="E2002" s="148" t="s">
        <v>8933</v>
      </c>
      <c r="F2002" s="147" t="s">
        <v>3311</v>
      </c>
      <c r="G2002" s="148" t="s">
        <v>2821</v>
      </c>
      <c r="H2002" s="147" t="s">
        <v>143</v>
      </c>
      <c r="I2002" s="147"/>
      <c r="J2002" s="147"/>
      <c r="K2002" s="147">
        <v>32902</v>
      </c>
      <c r="L2002" s="147">
        <v>4388</v>
      </c>
      <c r="M2002" s="147">
        <v>3729</v>
      </c>
      <c r="N2002" s="147">
        <v>33561</v>
      </c>
      <c r="O2002" s="147">
        <v>2772</v>
      </c>
      <c r="P2002" s="147">
        <v>2000</v>
      </c>
      <c r="Q2002" s="147">
        <v>1000</v>
      </c>
      <c r="R2002" s="147"/>
      <c r="S2002" s="147">
        <v>648</v>
      </c>
      <c r="T2002" s="147"/>
      <c r="U2002" s="147"/>
      <c r="V2002" s="147"/>
      <c r="W2002" s="147"/>
      <c r="X2002" s="147"/>
      <c r="Y2002" s="147"/>
      <c r="Z2002" s="147">
        <f t="shared" si="31"/>
        <v>6420</v>
      </c>
      <c r="AA2002" s="147">
        <v>47439</v>
      </c>
      <c r="AB2002" s="147"/>
      <c r="AC2002" s="147">
        <v>22561.23</v>
      </c>
      <c r="AD2002" s="147">
        <v>0</v>
      </c>
      <c r="AE2002" s="147">
        <v>7458</v>
      </c>
      <c r="AF2002" s="147">
        <v>10000</v>
      </c>
      <c r="AG2002" s="147">
        <v>421</v>
      </c>
      <c r="AH2002" s="147">
        <v>1294.49</v>
      </c>
      <c r="AI2002" s="147">
        <v>19173.490000000002</v>
      </c>
      <c r="AJ2002" s="147">
        <v>28265.51</v>
      </c>
      <c r="AK2002" s="147"/>
      <c r="AL2002" s="147">
        <v>28265.51</v>
      </c>
      <c r="AM2002" s="147" t="s">
        <v>8970</v>
      </c>
      <c r="AN2002" s="147" t="s">
        <v>8971</v>
      </c>
      <c r="AO2002" s="1" t="s">
        <v>8972</v>
      </c>
      <c r="AP2002" s="149"/>
    </row>
    <row r="2003" spans="1:42" ht="38.25">
      <c r="A2003" s="2">
        <v>1997</v>
      </c>
      <c r="B2003" s="145">
        <v>7366</v>
      </c>
      <c r="C2003" s="146" t="s">
        <v>8973</v>
      </c>
      <c r="D2003" s="147" t="s">
        <v>8932</v>
      </c>
      <c r="E2003" s="148" t="s">
        <v>8933</v>
      </c>
      <c r="F2003" s="147" t="s">
        <v>3311</v>
      </c>
      <c r="G2003" s="148" t="s">
        <v>2989</v>
      </c>
      <c r="H2003" s="147" t="s">
        <v>691</v>
      </c>
      <c r="I2003" s="147"/>
      <c r="J2003" s="147"/>
      <c r="K2003" s="147">
        <v>48737</v>
      </c>
      <c r="L2003" s="147"/>
      <c r="M2003" s="147">
        <v>4873.7</v>
      </c>
      <c r="N2003" s="147">
        <v>43863.3</v>
      </c>
      <c r="O2003" s="147">
        <v>4420</v>
      </c>
      <c r="P2003" s="147">
        <v>2000</v>
      </c>
      <c r="Q2003" s="147">
        <v>1000</v>
      </c>
      <c r="R2003" s="147"/>
      <c r="S2003" s="147">
        <v>1325</v>
      </c>
      <c r="T2003" s="147">
        <v>2250</v>
      </c>
      <c r="U2003" s="147"/>
      <c r="V2003" s="147"/>
      <c r="W2003" s="147">
        <v>5000</v>
      </c>
      <c r="X2003" s="147"/>
      <c r="Y2003" s="147"/>
      <c r="Z2003" s="147">
        <f t="shared" si="31"/>
        <v>15995</v>
      </c>
      <c r="AA2003" s="147">
        <v>69605.7</v>
      </c>
      <c r="AB2003" s="147">
        <v>974.74</v>
      </c>
      <c r="AC2003" s="147"/>
      <c r="AD2003" s="147"/>
      <c r="AE2003" s="147">
        <v>9747.4</v>
      </c>
      <c r="AF2003" s="147">
        <v>0</v>
      </c>
      <c r="AG2003" s="147">
        <v>569.21</v>
      </c>
      <c r="AH2003" s="147">
        <v>0</v>
      </c>
      <c r="AI2003" s="147">
        <v>10316.61</v>
      </c>
      <c r="AJ2003" s="147">
        <v>59289.09</v>
      </c>
      <c r="AK2003" s="147"/>
      <c r="AL2003" s="147">
        <v>59289.09</v>
      </c>
      <c r="AM2003" s="147" t="s">
        <v>8974</v>
      </c>
      <c r="AN2003" s="147"/>
      <c r="AO2003" s="1">
        <v>0</v>
      </c>
      <c r="AP2003" s="149"/>
    </row>
    <row r="2004" spans="1:42" ht="38.25">
      <c r="A2004" s="2">
        <v>1998</v>
      </c>
      <c r="B2004" s="145">
        <v>5058</v>
      </c>
      <c r="C2004" s="146" t="s">
        <v>8975</v>
      </c>
      <c r="D2004" s="147" t="s">
        <v>1132</v>
      </c>
      <c r="E2004" s="148" t="s">
        <v>8976</v>
      </c>
      <c r="F2004" s="147" t="s">
        <v>3311</v>
      </c>
      <c r="G2004" s="148" t="s">
        <v>1752</v>
      </c>
      <c r="H2004" s="147" t="s">
        <v>4392</v>
      </c>
      <c r="I2004" s="147"/>
      <c r="J2004" s="147"/>
      <c r="K2004" s="147">
        <v>29728</v>
      </c>
      <c r="L2004" s="147">
        <v>9910</v>
      </c>
      <c r="M2004" s="147">
        <v>3963.8</v>
      </c>
      <c r="N2004" s="147">
        <v>35674.199999999997</v>
      </c>
      <c r="O2004" s="147">
        <v>2580</v>
      </c>
      <c r="P2004" s="147">
        <v>2000</v>
      </c>
      <c r="Q2004" s="147">
        <v>1000</v>
      </c>
      <c r="R2004" s="147">
        <v>59</v>
      </c>
      <c r="S2004" s="147"/>
      <c r="T2004" s="147"/>
      <c r="U2004" s="147"/>
      <c r="V2004" s="147"/>
      <c r="W2004" s="147"/>
      <c r="X2004" s="147"/>
      <c r="Y2004" s="147"/>
      <c r="Z2004" s="147">
        <f t="shared" si="31"/>
        <v>5639</v>
      </c>
      <c r="AA2004" s="147">
        <v>49240.800000000003</v>
      </c>
      <c r="AB2004" s="147"/>
      <c r="AC2004" s="147">
        <v>26614.44</v>
      </c>
      <c r="AD2004" s="147">
        <v>0</v>
      </c>
      <c r="AE2004" s="147">
        <v>7927.6</v>
      </c>
      <c r="AF2004" s="147">
        <v>3000</v>
      </c>
      <c r="AG2004" s="147">
        <v>467.35</v>
      </c>
      <c r="AH2004" s="147">
        <v>2860.45</v>
      </c>
      <c r="AI2004" s="147">
        <v>14255.4</v>
      </c>
      <c r="AJ2004" s="147">
        <v>34985.4</v>
      </c>
      <c r="AK2004" s="147"/>
      <c r="AL2004" s="147">
        <v>34985.4</v>
      </c>
      <c r="AM2004" s="147" t="s">
        <v>8977</v>
      </c>
      <c r="AN2004" s="147" t="s">
        <v>8978</v>
      </c>
      <c r="AO2004" s="1" t="s">
        <v>8979</v>
      </c>
      <c r="AP2004" s="149"/>
    </row>
    <row r="2005" spans="1:42" ht="38.25">
      <c r="A2005" s="2">
        <v>1999</v>
      </c>
      <c r="B2005" s="145">
        <v>5406</v>
      </c>
      <c r="C2005" s="146" t="s">
        <v>8980</v>
      </c>
      <c r="D2005" s="147" t="s">
        <v>1132</v>
      </c>
      <c r="E2005" s="148" t="s">
        <v>8976</v>
      </c>
      <c r="F2005" s="147" t="s">
        <v>3311</v>
      </c>
      <c r="G2005" s="148" t="s">
        <v>1752</v>
      </c>
      <c r="H2005" s="147" t="s">
        <v>142</v>
      </c>
      <c r="I2005" s="147"/>
      <c r="J2005" s="147"/>
      <c r="K2005" s="147">
        <v>46207</v>
      </c>
      <c r="L2005" s="147">
        <v>15400</v>
      </c>
      <c r="M2005" s="147">
        <v>6160.7</v>
      </c>
      <c r="N2005" s="147">
        <v>55446.3</v>
      </c>
      <c r="O2005" s="147">
        <v>4220</v>
      </c>
      <c r="P2005" s="147">
        <v>2000</v>
      </c>
      <c r="Q2005" s="147">
        <v>1000</v>
      </c>
      <c r="R2005" s="147">
        <v>145</v>
      </c>
      <c r="S2005" s="147"/>
      <c r="T2005" s="147"/>
      <c r="U2005" s="147"/>
      <c r="V2005" s="147"/>
      <c r="W2005" s="147"/>
      <c r="X2005" s="147"/>
      <c r="Y2005" s="147"/>
      <c r="Z2005" s="147">
        <f t="shared" si="31"/>
        <v>7365</v>
      </c>
      <c r="AA2005" s="147">
        <v>75132.7</v>
      </c>
      <c r="AB2005" s="147"/>
      <c r="AC2005" s="147">
        <v>37761.050000000003</v>
      </c>
      <c r="AD2005" s="147">
        <v>0</v>
      </c>
      <c r="AE2005" s="147">
        <v>12321.4</v>
      </c>
      <c r="AF2005" s="147">
        <v>15000</v>
      </c>
      <c r="AG2005" s="147">
        <v>500.08</v>
      </c>
      <c r="AH2005" s="147">
        <v>13305.89</v>
      </c>
      <c r="AI2005" s="147">
        <v>41127.370000000003</v>
      </c>
      <c r="AJ2005" s="147">
        <v>34005.33</v>
      </c>
      <c r="AK2005" s="147"/>
      <c r="AL2005" s="147">
        <v>34005.33</v>
      </c>
      <c r="AM2005" s="147" t="s">
        <v>8981</v>
      </c>
      <c r="AN2005" s="147" t="s">
        <v>8982</v>
      </c>
      <c r="AO2005" s="1" t="s">
        <v>8983</v>
      </c>
      <c r="AP2005" s="149"/>
    </row>
    <row r="2006" spans="1:42" ht="38.25">
      <c r="A2006" s="2">
        <v>2000</v>
      </c>
      <c r="B2006" s="145">
        <v>5823</v>
      </c>
      <c r="C2006" s="146" t="s">
        <v>1131</v>
      </c>
      <c r="D2006" s="147" t="s">
        <v>1132</v>
      </c>
      <c r="E2006" s="148" t="s">
        <v>8976</v>
      </c>
      <c r="F2006" s="147" t="s">
        <v>3311</v>
      </c>
      <c r="G2006" s="148" t="s">
        <v>1716</v>
      </c>
      <c r="H2006" s="147" t="s">
        <v>144</v>
      </c>
      <c r="I2006" s="147"/>
      <c r="J2006" s="147"/>
      <c r="K2006" s="147">
        <v>35420</v>
      </c>
      <c r="L2006" s="147">
        <v>12991</v>
      </c>
      <c r="M2006" s="147">
        <v>4841.1000000000004</v>
      </c>
      <c r="N2006" s="147">
        <v>43569.9</v>
      </c>
      <c r="O2006" s="147">
        <v>3344</v>
      </c>
      <c r="P2006" s="147">
        <v>2000</v>
      </c>
      <c r="Q2006" s="147">
        <v>1000</v>
      </c>
      <c r="R2006" s="147">
        <v>93</v>
      </c>
      <c r="S2006" s="147">
        <v>0</v>
      </c>
      <c r="T2006" s="147">
        <v>0</v>
      </c>
      <c r="U2006" s="147"/>
      <c r="V2006" s="147"/>
      <c r="W2006" s="147">
        <v>0</v>
      </c>
      <c r="X2006" s="147"/>
      <c r="Y2006" s="147"/>
      <c r="Z2006" s="147">
        <f t="shared" si="31"/>
        <v>6437</v>
      </c>
      <c r="AA2006" s="147">
        <v>59689.1</v>
      </c>
      <c r="AB2006" s="147"/>
      <c r="AC2006" s="147">
        <v>24298.68</v>
      </c>
      <c r="AD2006" s="147">
        <v>0</v>
      </c>
      <c r="AE2006" s="147">
        <v>9682.2000000000007</v>
      </c>
      <c r="AF2006" s="147">
        <v>15000</v>
      </c>
      <c r="AG2006" s="147">
        <v>474.52</v>
      </c>
      <c r="AH2006" s="147">
        <v>4598.53</v>
      </c>
      <c r="AI2006" s="147">
        <v>29755.25</v>
      </c>
      <c r="AJ2006" s="147">
        <v>29933.85</v>
      </c>
      <c r="AK2006" s="147"/>
      <c r="AL2006" s="147">
        <v>29933.85</v>
      </c>
      <c r="AM2006" s="147" t="s">
        <v>8984</v>
      </c>
      <c r="AN2006" s="147" t="s">
        <v>8985</v>
      </c>
      <c r="AO2006" s="1" t="s">
        <v>8986</v>
      </c>
      <c r="AP2006" s="149"/>
    </row>
    <row r="2007" spans="1:42" ht="38.25">
      <c r="A2007" s="2">
        <v>2001</v>
      </c>
      <c r="B2007" s="145">
        <v>6129</v>
      </c>
      <c r="C2007" s="146" t="s">
        <v>1367</v>
      </c>
      <c r="D2007" s="147" t="s">
        <v>1132</v>
      </c>
      <c r="E2007" s="148" t="s">
        <v>8976</v>
      </c>
      <c r="F2007" s="147" t="s">
        <v>3311</v>
      </c>
      <c r="G2007" s="148" t="s">
        <v>1693</v>
      </c>
      <c r="H2007" s="147" t="s">
        <v>145</v>
      </c>
      <c r="I2007" s="147"/>
      <c r="J2007" s="147"/>
      <c r="K2007" s="147">
        <v>52774</v>
      </c>
      <c r="L2007" s="147">
        <v>10554</v>
      </c>
      <c r="M2007" s="147">
        <v>6332.8</v>
      </c>
      <c r="N2007" s="147">
        <v>56995.199999999997</v>
      </c>
      <c r="O2007" s="147">
        <v>4620</v>
      </c>
      <c r="P2007" s="147">
        <v>2000</v>
      </c>
      <c r="Q2007" s="147">
        <v>1000</v>
      </c>
      <c r="R2007" s="147">
        <v>172</v>
      </c>
      <c r="S2007" s="147"/>
      <c r="T2007" s="147">
        <v>2400</v>
      </c>
      <c r="U2007" s="147"/>
      <c r="V2007" s="147"/>
      <c r="W2007" s="147">
        <v>6000</v>
      </c>
      <c r="X2007" s="147"/>
      <c r="Y2007" s="147"/>
      <c r="Z2007" s="147">
        <f t="shared" si="31"/>
        <v>16192</v>
      </c>
      <c r="AA2007" s="147">
        <v>85852.800000000003</v>
      </c>
      <c r="AB2007" s="147"/>
      <c r="AC2007" s="147">
        <v>32897.72</v>
      </c>
      <c r="AD2007" s="147">
        <v>0</v>
      </c>
      <c r="AE2007" s="147">
        <v>12665.6</v>
      </c>
      <c r="AF2007" s="147">
        <v>15000</v>
      </c>
      <c r="AG2007" s="147">
        <v>500</v>
      </c>
      <c r="AH2007" s="147">
        <v>14963.17</v>
      </c>
      <c r="AI2007" s="147">
        <v>43128.77</v>
      </c>
      <c r="AJ2007" s="147">
        <v>42724.03</v>
      </c>
      <c r="AK2007" s="147"/>
      <c r="AL2007" s="147">
        <v>42724.03</v>
      </c>
      <c r="AM2007" s="147" t="s">
        <v>8987</v>
      </c>
      <c r="AN2007" s="147" t="s">
        <v>8988</v>
      </c>
      <c r="AO2007" s="1" t="s">
        <v>8989</v>
      </c>
      <c r="AP2007" s="149"/>
    </row>
    <row r="2008" spans="1:42" ht="38.25">
      <c r="A2008" s="2">
        <v>2002</v>
      </c>
      <c r="B2008" s="145">
        <v>6211</v>
      </c>
      <c r="C2008" s="146" t="s">
        <v>1617</v>
      </c>
      <c r="D2008" s="147" t="s">
        <v>1132</v>
      </c>
      <c r="E2008" s="148" t="s">
        <v>8976</v>
      </c>
      <c r="F2008" s="147" t="s">
        <v>3311</v>
      </c>
      <c r="G2008" s="148" t="s">
        <v>1723</v>
      </c>
      <c r="H2008" s="147" t="s">
        <v>144</v>
      </c>
      <c r="I2008" s="147"/>
      <c r="J2008" s="147"/>
      <c r="K2008" s="147">
        <v>35420</v>
      </c>
      <c r="L2008" s="147">
        <v>9448</v>
      </c>
      <c r="M2008" s="147">
        <v>4486.8</v>
      </c>
      <c r="N2008" s="147">
        <v>40381.199999999997</v>
      </c>
      <c r="O2008" s="147">
        <v>3344</v>
      </c>
      <c r="P2008" s="147">
        <v>2000</v>
      </c>
      <c r="Q2008" s="147">
        <v>1000</v>
      </c>
      <c r="R2008" s="147">
        <v>93</v>
      </c>
      <c r="S2008" s="147">
        <v>0</v>
      </c>
      <c r="T2008" s="147"/>
      <c r="U2008" s="147"/>
      <c r="V2008" s="147"/>
      <c r="W2008" s="147"/>
      <c r="X2008" s="147"/>
      <c r="Y2008" s="147"/>
      <c r="Z2008" s="147">
        <f t="shared" si="31"/>
        <v>6437</v>
      </c>
      <c r="AA2008" s="147">
        <v>55791.8</v>
      </c>
      <c r="AB2008" s="147"/>
      <c r="AC2008" s="147">
        <v>27072.51</v>
      </c>
      <c r="AD2008" s="147">
        <v>0</v>
      </c>
      <c r="AE2008" s="147">
        <v>8973.6</v>
      </c>
      <c r="AF2008" s="147">
        <v>10000</v>
      </c>
      <c r="AG2008" s="147">
        <v>410.44</v>
      </c>
      <c r="AH2008" s="147">
        <v>4984.75</v>
      </c>
      <c r="AI2008" s="147">
        <v>24368.79</v>
      </c>
      <c r="AJ2008" s="147">
        <v>31423.01</v>
      </c>
      <c r="AK2008" s="147"/>
      <c r="AL2008" s="147">
        <v>31423.01</v>
      </c>
      <c r="AM2008" s="147" t="s">
        <v>8990</v>
      </c>
      <c r="AN2008" s="147" t="s">
        <v>8991</v>
      </c>
      <c r="AO2008" s="1" t="s">
        <v>8992</v>
      </c>
      <c r="AP2008" s="149"/>
    </row>
    <row r="2009" spans="1:42" ht="38.25">
      <c r="A2009" s="2">
        <v>2003</v>
      </c>
      <c r="B2009" s="145">
        <v>6229</v>
      </c>
      <c r="C2009" s="146" t="s">
        <v>8993</v>
      </c>
      <c r="D2009" s="147" t="s">
        <v>1132</v>
      </c>
      <c r="E2009" s="148" t="s">
        <v>8976</v>
      </c>
      <c r="F2009" s="147" t="s">
        <v>3311</v>
      </c>
      <c r="G2009" s="148" t="s">
        <v>1777</v>
      </c>
      <c r="H2009" s="147" t="s">
        <v>2892</v>
      </c>
      <c r="I2009" s="147"/>
      <c r="J2009" s="147"/>
      <c r="K2009" s="147">
        <v>26082</v>
      </c>
      <c r="L2009" s="147">
        <v>7821</v>
      </c>
      <c r="M2009" s="147">
        <v>3390.3</v>
      </c>
      <c r="N2009" s="147">
        <v>30512.7</v>
      </c>
      <c r="O2009" s="147">
        <v>2200</v>
      </c>
      <c r="P2009" s="147">
        <v>2000</v>
      </c>
      <c r="Q2009" s="147">
        <v>1000</v>
      </c>
      <c r="R2009" s="147">
        <v>54</v>
      </c>
      <c r="S2009" s="147"/>
      <c r="T2009" s="147"/>
      <c r="U2009" s="147"/>
      <c r="V2009" s="147"/>
      <c r="W2009" s="147"/>
      <c r="X2009" s="147"/>
      <c r="Y2009" s="147"/>
      <c r="Z2009" s="147">
        <f t="shared" si="31"/>
        <v>5254</v>
      </c>
      <c r="AA2009" s="147">
        <v>42547.3</v>
      </c>
      <c r="AB2009" s="147"/>
      <c r="AC2009" s="147">
        <v>23621.33</v>
      </c>
      <c r="AD2009" s="147">
        <v>0</v>
      </c>
      <c r="AE2009" s="147">
        <v>6780.6</v>
      </c>
      <c r="AF2009" s="147">
        <v>0</v>
      </c>
      <c r="AG2009" s="147">
        <v>451.83</v>
      </c>
      <c r="AH2009" s="147">
        <v>2146.0300000000002</v>
      </c>
      <c r="AI2009" s="147">
        <v>9378.4599999999991</v>
      </c>
      <c r="AJ2009" s="147">
        <v>33168.839999999997</v>
      </c>
      <c r="AK2009" s="147"/>
      <c r="AL2009" s="147">
        <v>33168.839999999997</v>
      </c>
      <c r="AM2009" s="147" t="s">
        <v>8994</v>
      </c>
      <c r="AN2009" s="147" t="s">
        <v>8995</v>
      </c>
      <c r="AO2009" s="1">
        <v>0</v>
      </c>
      <c r="AP2009" s="149"/>
    </row>
    <row r="2010" spans="1:42" ht="38.25">
      <c r="A2010" s="2">
        <v>2004</v>
      </c>
      <c r="B2010" s="145">
        <v>6389</v>
      </c>
      <c r="C2010" s="146" t="s">
        <v>1385</v>
      </c>
      <c r="D2010" s="147" t="s">
        <v>1132</v>
      </c>
      <c r="E2010" s="148" t="s">
        <v>8976</v>
      </c>
      <c r="F2010" s="147" t="s">
        <v>3311</v>
      </c>
      <c r="G2010" s="148" t="s">
        <v>2181</v>
      </c>
      <c r="H2010" s="147" t="s">
        <v>144</v>
      </c>
      <c r="I2010" s="147"/>
      <c r="J2010" s="147"/>
      <c r="K2010" s="147">
        <v>35420</v>
      </c>
      <c r="L2010" s="147">
        <v>5905</v>
      </c>
      <c r="M2010" s="147">
        <v>4132.5</v>
      </c>
      <c r="N2010" s="147">
        <v>37192.5</v>
      </c>
      <c r="O2010" s="147">
        <v>3344</v>
      </c>
      <c r="P2010" s="147">
        <v>2000</v>
      </c>
      <c r="Q2010" s="147">
        <v>1000</v>
      </c>
      <c r="R2010" s="147"/>
      <c r="S2010" s="147">
        <v>771</v>
      </c>
      <c r="T2010" s="147"/>
      <c r="U2010" s="147"/>
      <c r="V2010" s="147"/>
      <c r="W2010" s="147"/>
      <c r="X2010" s="147"/>
      <c r="Y2010" s="147"/>
      <c r="Z2010" s="147">
        <f t="shared" si="31"/>
        <v>7115</v>
      </c>
      <c r="AA2010" s="147">
        <v>52572.5</v>
      </c>
      <c r="AB2010" s="147">
        <v>708.4</v>
      </c>
      <c r="AC2010" s="147">
        <v>15447.48</v>
      </c>
      <c r="AD2010" s="147">
        <v>0</v>
      </c>
      <c r="AE2010" s="147">
        <v>8265</v>
      </c>
      <c r="AF2010" s="147">
        <v>10000</v>
      </c>
      <c r="AG2010" s="147">
        <v>423.67</v>
      </c>
      <c r="AH2010" s="147">
        <v>1064.95</v>
      </c>
      <c r="AI2010" s="147">
        <v>19753.62</v>
      </c>
      <c r="AJ2010" s="147">
        <v>32818.879999999997</v>
      </c>
      <c r="AK2010" s="147"/>
      <c r="AL2010" s="147">
        <v>32818.879999999997</v>
      </c>
      <c r="AM2010" s="147" t="s">
        <v>8996</v>
      </c>
      <c r="AN2010" s="147" t="s">
        <v>8997</v>
      </c>
      <c r="AO2010" s="1" t="s">
        <v>8998</v>
      </c>
      <c r="AP2010" s="149"/>
    </row>
    <row r="2011" spans="1:42" ht="38.25">
      <c r="A2011" s="2">
        <v>2005</v>
      </c>
      <c r="B2011" s="145">
        <v>90206</v>
      </c>
      <c r="C2011" s="146" t="s">
        <v>8999</v>
      </c>
      <c r="D2011" s="147" t="s">
        <v>1132</v>
      </c>
      <c r="E2011" s="148" t="s">
        <v>8976</v>
      </c>
      <c r="F2011" s="147" t="s">
        <v>3311</v>
      </c>
      <c r="G2011" s="148"/>
      <c r="H2011" s="147" t="s">
        <v>3533</v>
      </c>
      <c r="I2011" s="147"/>
      <c r="J2011" s="147"/>
      <c r="K2011" s="147">
        <v>27612</v>
      </c>
      <c r="L2011" s="147"/>
      <c r="M2011" s="147">
        <v>0</v>
      </c>
      <c r="N2011" s="147">
        <v>27612</v>
      </c>
      <c r="O2011" s="147"/>
      <c r="P2011" s="147">
        <v>2000</v>
      </c>
      <c r="Q2011" s="147">
        <v>1000</v>
      </c>
      <c r="R2011" s="147"/>
      <c r="S2011" s="147"/>
      <c r="T2011" s="147"/>
      <c r="U2011" s="147"/>
      <c r="V2011" s="147">
        <v>0</v>
      </c>
      <c r="W2011" s="147"/>
      <c r="X2011" s="147"/>
      <c r="Y2011" s="147"/>
      <c r="Z2011" s="147">
        <f t="shared" si="31"/>
        <v>3000</v>
      </c>
      <c r="AA2011" s="147">
        <v>30612</v>
      </c>
      <c r="AB2011" s="147"/>
      <c r="AC2011" s="147"/>
      <c r="AD2011" s="147">
        <v>0</v>
      </c>
      <c r="AE2011" s="147">
        <v>0</v>
      </c>
      <c r="AF2011" s="147">
        <v>3000</v>
      </c>
      <c r="AG2011" s="147">
        <v>276.12</v>
      </c>
      <c r="AH2011" s="147">
        <v>0</v>
      </c>
      <c r="AI2011" s="147">
        <v>3276.12</v>
      </c>
      <c r="AJ2011" s="147">
        <v>27335.88</v>
      </c>
      <c r="AK2011" s="147"/>
      <c r="AL2011" s="147">
        <v>27335.88</v>
      </c>
      <c r="AM2011" s="147" t="s">
        <v>9000</v>
      </c>
      <c r="AN2011" s="147"/>
      <c r="AO2011" s="1" t="s">
        <v>9001</v>
      </c>
      <c r="AP2011" s="149"/>
    </row>
    <row r="2012" spans="1:42" ht="38.25">
      <c r="A2012" s="2">
        <v>2006</v>
      </c>
      <c r="B2012" s="145">
        <v>4829</v>
      </c>
      <c r="C2012" s="146" t="s">
        <v>1619</v>
      </c>
      <c r="D2012" s="147" t="s">
        <v>733</v>
      </c>
      <c r="E2012" s="148" t="s">
        <v>9002</v>
      </c>
      <c r="F2012" s="147" t="s">
        <v>3311</v>
      </c>
      <c r="G2012" s="148" t="s">
        <v>1752</v>
      </c>
      <c r="H2012" s="147" t="s">
        <v>142</v>
      </c>
      <c r="I2012" s="147"/>
      <c r="J2012" s="147"/>
      <c r="K2012" s="147">
        <v>46207</v>
      </c>
      <c r="L2012" s="147">
        <v>15400</v>
      </c>
      <c r="M2012" s="147">
        <v>6160.7</v>
      </c>
      <c r="N2012" s="147">
        <v>55446.3</v>
      </c>
      <c r="O2012" s="147">
        <v>4220</v>
      </c>
      <c r="P2012" s="147">
        <v>2000</v>
      </c>
      <c r="Q2012" s="147">
        <v>1000</v>
      </c>
      <c r="R2012" s="147">
        <v>145</v>
      </c>
      <c r="S2012" s="147"/>
      <c r="T2012" s="147"/>
      <c r="U2012" s="147"/>
      <c r="V2012" s="147"/>
      <c r="W2012" s="147"/>
      <c r="X2012" s="147"/>
      <c r="Y2012" s="147"/>
      <c r="Z2012" s="147">
        <f t="shared" si="31"/>
        <v>7365</v>
      </c>
      <c r="AA2012" s="147">
        <v>75132.7</v>
      </c>
      <c r="AB2012" s="147"/>
      <c r="AC2012" s="147">
        <v>41672.410000000003</v>
      </c>
      <c r="AD2012" s="147">
        <v>0</v>
      </c>
      <c r="AE2012" s="147">
        <v>12321.4</v>
      </c>
      <c r="AF2012" s="147">
        <v>12000</v>
      </c>
      <c r="AG2012" s="147">
        <v>494.34</v>
      </c>
      <c r="AH2012" s="147">
        <v>15015.63</v>
      </c>
      <c r="AI2012" s="147">
        <v>39831.370000000003</v>
      </c>
      <c r="AJ2012" s="147">
        <v>35301.33</v>
      </c>
      <c r="AK2012" s="147"/>
      <c r="AL2012" s="147">
        <v>35301.33</v>
      </c>
      <c r="AM2012" s="147" t="s">
        <v>9003</v>
      </c>
      <c r="AN2012" s="147" t="s">
        <v>9004</v>
      </c>
      <c r="AO2012" s="1" t="s">
        <v>9005</v>
      </c>
      <c r="AP2012" s="149"/>
    </row>
    <row r="2013" spans="1:42" ht="38.25">
      <c r="A2013" s="2">
        <v>2007</v>
      </c>
      <c r="B2013" s="145">
        <v>5484</v>
      </c>
      <c r="C2013" s="146" t="s">
        <v>1120</v>
      </c>
      <c r="D2013" s="147" t="s">
        <v>733</v>
      </c>
      <c r="E2013" s="148" t="s">
        <v>9002</v>
      </c>
      <c r="F2013" s="147" t="s">
        <v>3311</v>
      </c>
      <c r="G2013" s="148" t="s">
        <v>1686</v>
      </c>
      <c r="H2013" s="147" t="s">
        <v>145</v>
      </c>
      <c r="I2013" s="147"/>
      <c r="J2013" s="147"/>
      <c r="K2013" s="147">
        <v>52774</v>
      </c>
      <c r="L2013" s="147">
        <v>12313</v>
      </c>
      <c r="M2013" s="147">
        <v>6508.7</v>
      </c>
      <c r="N2013" s="147">
        <v>58578.3</v>
      </c>
      <c r="O2013" s="147">
        <v>4620</v>
      </c>
      <c r="P2013" s="147">
        <v>2000</v>
      </c>
      <c r="Q2013" s="147">
        <v>1000</v>
      </c>
      <c r="R2013" s="147">
        <v>172</v>
      </c>
      <c r="S2013" s="147">
        <v>0</v>
      </c>
      <c r="T2013" s="147">
        <v>0</v>
      </c>
      <c r="U2013" s="147"/>
      <c r="V2013" s="147"/>
      <c r="W2013" s="147">
        <v>0</v>
      </c>
      <c r="X2013" s="147"/>
      <c r="Y2013" s="147"/>
      <c r="Z2013" s="147">
        <f t="shared" si="31"/>
        <v>7792</v>
      </c>
      <c r="AA2013" s="147">
        <v>79387.7</v>
      </c>
      <c r="AB2013" s="147">
        <v>1055.48</v>
      </c>
      <c r="AC2013" s="147">
        <v>41868.69</v>
      </c>
      <c r="AD2013" s="147">
        <v>0</v>
      </c>
      <c r="AE2013" s="147">
        <v>13017.4</v>
      </c>
      <c r="AF2013" s="147">
        <v>10000</v>
      </c>
      <c r="AG2013" s="147">
        <v>500</v>
      </c>
      <c r="AH2013" s="147">
        <v>15271.68</v>
      </c>
      <c r="AI2013" s="147">
        <v>38789.08</v>
      </c>
      <c r="AJ2013" s="147">
        <v>40598.620000000003</v>
      </c>
      <c r="AK2013" s="147"/>
      <c r="AL2013" s="147">
        <v>40598.620000000003</v>
      </c>
      <c r="AM2013" s="147" t="s">
        <v>9006</v>
      </c>
      <c r="AN2013" s="147" t="s">
        <v>9007</v>
      </c>
      <c r="AO2013" s="1" t="s">
        <v>9008</v>
      </c>
      <c r="AP2013" s="149"/>
    </row>
    <row r="2014" spans="1:42" ht="38.25">
      <c r="A2014" s="2">
        <v>2008</v>
      </c>
      <c r="B2014" s="145">
        <v>5555</v>
      </c>
      <c r="C2014" s="146" t="s">
        <v>9009</v>
      </c>
      <c r="D2014" s="147" t="s">
        <v>733</v>
      </c>
      <c r="E2014" s="148" t="s">
        <v>9002</v>
      </c>
      <c r="F2014" s="147" t="s">
        <v>3311</v>
      </c>
      <c r="G2014" s="148" t="s">
        <v>1723</v>
      </c>
      <c r="H2014" s="147" t="s">
        <v>1498</v>
      </c>
      <c r="I2014" s="147"/>
      <c r="J2014" s="147"/>
      <c r="K2014" s="147">
        <v>56787</v>
      </c>
      <c r="L2014" s="147">
        <v>15144</v>
      </c>
      <c r="M2014" s="147">
        <v>7193.1</v>
      </c>
      <c r="N2014" s="147">
        <v>64737.9</v>
      </c>
      <c r="O2014" s="147">
        <v>4650</v>
      </c>
      <c r="P2014" s="147">
        <v>2000</v>
      </c>
      <c r="Q2014" s="147">
        <v>1000</v>
      </c>
      <c r="R2014" s="147"/>
      <c r="S2014" s="147">
        <v>1575</v>
      </c>
      <c r="T2014" s="147">
        <v>2700</v>
      </c>
      <c r="U2014" s="147"/>
      <c r="V2014" s="147"/>
      <c r="W2014" s="147">
        <v>8000</v>
      </c>
      <c r="X2014" s="147"/>
      <c r="Y2014" s="147"/>
      <c r="Z2014" s="147">
        <f t="shared" si="31"/>
        <v>19925</v>
      </c>
      <c r="AA2014" s="147">
        <v>99049.1</v>
      </c>
      <c r="AB2014" s="147">
        <v>1135.74</v>
      </c>
      <c r="AC2014" s="147">
        <v>44813.26</v>
      </c>
      <c r="AD2014" s="147">
        <v>14750</v>
      </c>
      <c r="AE2014" s="147">
        <v>14386.2</v>
      </c>
      <c r="AF2014" s="147">
        <v>12000</v>
      </c>
      <c r="AG2014" s="147">
        <v>499.6</v>
      </c>
      <c r="AH2014" s="147">
        <v>23181.78</v>
      </c>
      <c r="AI2014" s="147">
        <v>64817.58</v>
      </c>
      <c r="AJ2014" s="147">
        <v>34231.519999999997</v>
      </c>
      <c r="AK2014" s="147"/>
      <c r="AL2014" s="147">
        <v>34231.519999999997</v>
      </c>
      <c r="AM2014" s="147" t="s">
        <v>9010</v>
      </c>
      <c r="AN2014" s="147" t="s">
        <v>9011</v>
      </c>
      <c r="AO2014" s="1" t="s">
        <v>9012</v>
      </c>
      <c r="AP2014" s="149" t="s">
        <v>9013</v>
      </c>
    </row>
    <row r="2015" spans="1:42" ht="38.25">
      <c r="A2015" s="2">
        <v>2009</v>
      </c>
      <c r="B2015" s="145">
        <v>5803</v>
      </c>
      <c r="C2015" s="146" t="s">
        <v>9014</v>
      </c>
      <c r="D2015" s="147" t="s">
        <v>733</v>
      </c>
      <c r="E2015" s="148" t="s">
        <v>9002</v>
      </c>
      <c r="F2015" s="147" t="s">
        <v>3311</v>
      </c>
      <c r="G2015" s="148" t="s">
        <v>2821</v>
      </c>
      <c r="H2015" s="147" t="s">
        <v>615</v>
      </c>
      <c r="I2015" s="147"/>
      <c r="J2015" s="147"/>
      <c r="K2015" s="147">
        <v>43689</v>
      </c>
      <c r="L2015" s="147">
        <v>5824</v>
      </c>
      <c r="M2015" s="147">
        <v>4951.3</v>
      </c>
      <c r="N2015" s="147">
        <v>44561.7</v>
      </c>
      <c r="O2015" s="147">
        <v>3850</v>
      </c>
      <c r="P2015" s="147">
        <v>2000</v>
      </c>
      <c r="Q2015" s="147">
        <v>1000</v>
      </c>
      <c r="R2015" s="147">
        <v>135</v>
      </c>
      <c r="S2015" s="147"/>
      <c r="T2015" s="147"/>
      <c r="U2015" s="147"/>
      <c r="V2015" s="147"/>
      <c r="W2015" s="147"/>
      <c r="X2015" s="147"/>
      <c r="Y2015" s="147"/>
      <c r="Z2015" s="147">
        <f t="shared" si="31"/>
        <v>6985</v>
      </c>
      <c r="AA2015" s="147">
        <v>61449.3</v>
      </c>
      <c r="AB2015" s="147"/>
      <c r="AC2015" s="147">
        <v>32927.660000000003</v>
      </c>
      <c r="AD2015" s="147">
        <v>0</v>
      </c>
      <c r="AE2015" s="147">
        <v>9902.6</v>
      </c>
      <c r="AF2015" s="147">
        <v>15000</v>
      </c>
      <c r="AG2015" s="147">
        <v>439.66</v>
      </c>
      <c r="AH2015" s="147">
        <v>6905.35</v>
      </c>
      <c r="AI2015" s="147">
        <v>32247.61</v>
      </c>
      <c r="AJ2015" s="147">
        <v>29201.69</v>
      </c>
      <c r="AK2015" s="147"/>
      <c r="AL2015" s="147">
        <v>29201.69</v>
      </c>
      <c r="AM2015" s="147" t="s">
        <v>9015</v>
      </c>
      <c r="AN2015" s="147" t="s">
        <v>9016</v>
      </c>
      <c r="AO2015" s="1" t="s">
        <v>9017</v>
      </c>
      <c r="AP2015" s="149"/>
    </row>
    <row r="2016" spans="1:42" ht="38.25">
      <c r="A2016" s="2">
        <v>2010</v>
      </c>
      <c r="B2016" s="145">
        <v>5805</v>
      </c>
      <c r="C2016" s="146" t="s">
        <v>1124</v>
      </c>
      <c r="D2016" s="147" t="s">
        <v>733</v>
      </c>
      <c r="E2016" s="148" t="s">
        <v>9002</v>
      </c>
      <c r="F2016" s="147" t="s">
        <v>3311</v>
      </c>
      <c r="G2016" s="148" t="s">
        <v>1716</v>
      </c>
      <c r="H2016" s="147" t="s">
        <v>144</v>
      </c>
      <c r="I2016" s="147"/>
      <c r="J2016" s="147"/>
      <c r="K2016" s="147">
        <v>35420</v>
      </c>
      <c r="L2016" s="147">
        <v>12991</v>
      </c>
      <c r="M2016" s="147">
        <v>4841.1000000000004</v>
      </c>
      <c r="N2016" s="147">
        <v>43569.9</v>
      </c>
      <c r="O2016" s="147">
        <v>3344</v>
      </c>
      <c r="P2016" s="147">
        <v>2000</v>
      </c>
      <c r="Q2016" s="147">
        <v>1000</v>
      </c>
      <c r="R2016" s="147">
        <v>93</v>
      </c>
      <c r="S2016" s="147">
        <v>0</v>
      </c>
      <c r="T2016" s="147">
        <v>0</v>
      </c>
      <c r="U2016" s="147"/>
      <c r="V2016" s="147"/>
      <c r="W2016" s="147">
        <v>0</v>
      </c>
      <c r="X2016" s="147"/>
      <c r="Y2016" s="147"/>
      <c r="Z2016" s="147">
        <f t="shared" si="31"/>
        <v>6437</v>
      </c>
      <c r="AA2016" s="147">
        <v>59689.1</v>
      </c>
      <c r="AB2016" s="147"/>
      <c r="AC2016" s="147">
        <v>27720.23</v>
      </c>
      <c r="AD2016" s="147">
        <v>0</v>
      </c>
      <c r="AE2016" s="147">
        <v>9682.2000000000007</v>
      </c>
      <c r="AF2016" s="147">
        <v>15000</v>
      </c>
      <c r="AG2016" s="147">
        <v>453.33</v>
      </c>
      <c r="AH2016" s="147">
        <v>4686.28</v>
      </c>
      <c r="AI2016" s="147">
        <v>29821.81</v>
      </c>
      <c r="AJ2016" s="147">
        <v>29867.29</v>
      </c>
      <c r="AK2016" s="147"/>
      <c r="AL2016" s="147">
        <v>29867.29</v>
      </c>
      <c r="AM2016" s="147" t="s">
        <v>9018</v>
      </c>
      <c r="AN2016" s="147" t="s">
        <v>9019</v>
      </c>
      <c r="AO2016" s="1" t="s">
        <v>9020</v>
      </c>
      <c r="AP2016" s="149"/>
    </row>
    <row r="2017" spans="1:42" ht="38.25">
      <c r="A2017" s="2">
        <v>2011</v>
      </c>
      <c r="B2017" s="145">
        <v>5810</v>
      </c>
      <c r="C2017" s="146" t="s">
        <v>9021</v>
      </c>
      <c r="D2017" s="147" t="s">
        <v>733</v>
      </c>
      <c r="E2017" s="148" t="s">
        <v>9002</v>
      </c>
      <c r="F2017" s="147" t="s">
        <v>3311</v>
      </c>
      <c r="G2017" s="148" t="s">
        <v>1716</v>
      </c>
      <c r="H2017" s="147" t="s">
        <v>144</v>
      </c>
      <c r="I2017" s="147"/>
      <c r="J2017" s="147"/>
      <c r="K2017" s="147">
        <v>35420</v>
      </c>
      <c r="L2017" s="147">
        <v>12991</v>
      </c>
      <c r="M2017" s="147">
        <v>4841.1000000000004</v>
      </c>
      <c r="N2017" s="147">
        <v>43569.9</v>
      </c>
      <c r="O2017" s="147">
        <v>3344</v>
      </c>
      <c r="P2017" s="147">
        <v>2000</v>
      </c>
      <c r="Q2017" s="147">
        <v>1000</v>
      </c>
      <c r="R2017" s="147">
        <v>93</v>
      </c>
      <c r="S2017" s="147"/>
      <c r="T2017" s="147"/>
      <c r="U2017" s="147"/>
      <c r="V2017" s="147"/>
      <c r="W2017" s="147"/>
      <c r="X2017" s="147"/>
      <c r="Y2017" s="147"/>
      <c r="Z2017" s="147">
        <f t="shared" si="31"/>
        <v>6437</v>
      </c>
      <c r="AA2017" s="147">
        <v>59689.1</v>
      </c>
      <c r="AB2017" s="147"/>
      <c r="AC2017" s="147">
        <v>33010.300000000003</v>
      </c>
      <c r="AD2017" s="147">
        <v>0</v>
      </c>
      <c r="AE2017" s="147">
        <v>9682.2000000000007</v>
      </c>
      <c r="AF2017" s="147">
        <v>5000</v>
      </c>
      <c r="AG2017" s="147">
        <v>461.98</v>
      </c>
      <c r="AH2017" s="147">
        <v>9194.91</v>
      </c>
      <c r="AI2017" s="147">
        <v>24339.09</v>
      </c>
      <c r="AJ2017" s="147">
        <v>35350.01</v>
      </c>
      <c r="AK2017" s="147"/>
      <c r="AL2017" s="147">
        <v>35350.01</v>
      </c>
      <c r="AM2017" s="147" t="s">
        <v>9022</v>
      </c>
      <c r="AN2017" s="147" t="s">
        <v>9023</v>
      </c>
      <c r="AO2017" s="1" t="s">
        <v>9024</v>
      </c>
      <c r="AP2017" s="149"/>
    </row>
    <row r="2018" spans="1:42" ht="38.25">
      <c r="A2018" s="2">
        <v>2012</v>
      </c>
      <c r="B2018" s="145">
        <v>6054</v>
      </c>
      <c r="C2018" s="146" t="s">
        <v>9025</v>
      </c>
      <c r="D2018" s="147" t="s">
        <v>733</v>
      </c>
      <c r="E2018" s="148" t="s">
        <v>9002</v>
      </c>
      <c r="F2018" s="147" t="s">
        <v>3311</v>
      </c>
      <c r="G2018" s="148" t="s">
        <v>1716</v>
      </c>
      <c r="H2018" s="147" t="s">
        <v>144</v>
      </c>
      <c r="I2018" s="147"/>
      <c r="J2018" s="147"/>
      <c r="K2018" s="147">
        <v>35420</v>
      </c>
      <c r="L2018" s="147">
        <v>12991</v>
      </c>
      <c r="M2018" s="147">
        <v>4841.1000000000004</v>
      </c>
      <c r="N2018" s="147">
        <v>43569.9</v>
      </c>
      <c r="O2018" s="147">
        <v>3344</v>
      </c>
      <c r="P2018" s="147">
        <v>2000</v>
      </c>
      <c r="Q2018" s="147">
        <v>1000</v>
      </c>
      <c r="R2018" s="147"/>
      <c r="S2018" s="147">
        <v>771</v>
      </c>
      <c r="T2018" s="147"/>
      <c r="U2018" s="147"/>
      <c r="V2018" s="147"/>
      <c r="W2018" s="147"/>
      <c r="X2018" s="147"/>
      <c r="Y2018" s="147"/>
      <c r="Z2018" s="147">
        <f t="shared" si="31"/>
        <v>7115</v>
      </c>
      <c r="AA2018" s="147">
        <v>60367.1</v>
      </c>
      <c r="AB2018" s="147"/>
      <c r="AC2018" s="147">
        <v>33157.69</v>
      </c>
      <c r="AD2018" s="147">
        <v>0</v>
      </c>
      <c r="AE2018" s="147">
        <v>9682.2000000000007</v>
      </c>
      <c r="AF2018" s="147">
        <v>5000</v>
      </c>
      <c r="AG2018" s="147">
        <v>448.14</v>
      </c>
      <c r="AH2018" s="147">
        <v>9625.65</v>
      </c>
      <c r="AI2018" s="147">
        <v>24755.99</v>
      </c>
      <c r="AJ2018" s="147">
        <v>35611.11</v>
      </c>
      <c r="AK2018" s="147"/>
      <c r="AL2018" s="147">
        <v>35611.11</v>
      </c>
      <c r="AM2018" s="147" t="s">
        <v>9026</v>
      </c>
      <c r="AN2018" s="147" t="s">
        <v>9027</v>
      </c>
      <c r="AO2018" s="1" t="s">
        <v>9028</v>
      </c>
      <c r="AP2018" s="149"/>
    </row>
    <row r="2019" spans="1:42" ht="38.25">
      <c r="A2019" s="2">
        <v>2013</v>
      </c>
      <c r="B2019" s="145">
        <v>6277</v>
      </c>
      <c r="C2019" s="146" t="s">
        <v>9029</v>
      </c>
      <c r="D2019" s="147" t="s">
        <v>733</v>
      </c>
      <c r="E2019" s="148" t="s">
        <v>9002</v>
      </c>
      <c r="F2019" s="147" t="s">
        <v>3311</v>
      </c>
      <c r="G2019" s="148" t="s">
        <v>1686</v>
      </c>
      <c r="H2019" s="147" t="s">
        <v>2892</v>
      </c>
      <c r="I2019" s="147"/>
      <c r="J2019" s="147"/>
      <c r="K2019" s="147">
        <v>26082</v>
      </c>
      <c r="L2019" s="147">
        <v>6083</v>
      </c>
      <c r="M2019" s="147">
        <v>3216.5</v>
      </c>
      <c r="N2019" s="147">
        <v>28948.5</v>
      </c>
      <c r="O2019" s="147">
        <v>2200</v>
      </c>
      <c r="P2019" s="147">
        <v>2000</v>
      </c>
      <c r="Q2019" s="147">
        <v>1000</v>
      </c>
      <c r="R2019" s="147"/>
      <c r="S2019" s="147">
        <v>450</v>
      </c>
      <c r="T2019" s="147"/>
      <c r="U2019" s="147"/>
      <c r="V2019" s="147"/>
      <c r="W2019" s="147"/>
      <c r="X2019" s="147"/>
      <c r="Y2019" s="147"/>
      <c r="Z2019" s="147">
        <f t="shared" si="31"/>
        <v>5650</v>
      </c>
      <c r="AA2019" s="147">
        <v>41031.5</v>
      </c>
      <c r="AB2019" s="147"/>
      <c r="AC2019" s="147">
        <v>12037.65</v>
      </c>
      <c r="AD2019" s="147">
        <v>0</v>
      </c>
      <c r="AE2019" s="147">
        <v>6433</v>
      </c>
      <c r="AF2019" s="147">
        <v>2000</v>
      </c>
      <c r="AG2019" s="147">
        <v>438.58</v>
      </c>
      <c r="AH2019" s="147">
        <v>690.92</v>
      </c>
      <c r="AI2019" s="147">
        <v>9562.5</v>
      </c>
      <c r="AJ2019" s="147">
        <v>31469</v>
      </c>
      <c r="AK2019" s="147"/>
      <c r="AL2019" s="147">
        <v>31469</v>
      </c>
      <c r="AM2019" s="147" t="s">
        <v>9030</v>
      </c>
      <c r="AN2019" s="147" t="s">
        <v>9031</v>
      </c>
      <c r="AO2019" s="1" t="s">
        <v>9032</v>
      </c>
      <c r="AP2019" s="149"/>
    </row>
    <row r="2020" spans="1:42" ht="38.25">
      <c r="A2020" s="2">
        <v>2014</v>
      </c>
      <c r="B2020" s="145">
        <v>6334</v>
      </c>
      <c r="C2020" s="146" t="s">
        <v>9033</v>
      </c>
      <c r="D2020" s="147" t="s">
        <v>733</v>
      </c>
      <c r="E2020" s="148" t="s">
        <v>9002</v>
      </c>
      <c r="F2020" s="147" t="s">
        <v>3311</v>
      </c>
      <c r="G2020" s="148" t="s">
        <v>2821</v>
      </c>
      <c r="H2020" s="147" t="s">
        <v>142</v>
      </c>
      <c r="I2020" s="147"/>
      <c r="J2020" s="147"/>
      <c r="K2020" s="147">
        <v>46207</v>
      </c>
      <c r="L2020" s="147">
        <v>6160</v>
      </c>
      <c r="M2020" s="147">
        <v>5236.7</v>
      </c>
      <c r="N2020" s="147">
        <v>47130.3</v>
      </c>
      <c r="O2020" s="147">
        <v>4220</v>
      </c>
      <c r="P2020" s="147">
        <v>2000</v>
      </c>
      <c r="Q2020" s="147">
        <v>1000</v>
      </c>
      <c r="R2020" s="147">
        <v>145</v>
      </c>
      <c r="S2020" s="147"/>
      <c r="T2020" s="147"/>
      <c r="U2020" s="147"/>
      <c r="V2020" s="147"/>
      <c r="W2020" s="147"/>
      <c r="X2020" s="147"/>
      <c r="Y2020" s="147"/>
      <c r="Z2020" s="147">
        <f t="shared" si="31"/>
        <v>7365</v>
      </c>
      <c r="AA2020" s="147">
        <v>64968.7</v>
      </c>
      <c r="AB2020" s="147"/>
      <c r="AC2020" s="147">
        <v>33295.15</v>
      </c>
      <c r="AD2020" s="147">
        <v>0</v>
      </c>
      <c r="AE2020" s="147">
        <v>10473.4</v>
      </c>
      <c r="AF2020" s="147">
        <v>5000</v>
      </c>
      <c r="AG2020" s="147">
        <v>476.8</v>
      </c>
      <c r="AH2020" s="147">
        <v>10417.77</v>
      </c>
      <c r="AI2020" s="147">
        <v>26367.97</v>
      </c>
      <c r="AJ2020" s="147">
        <v>38600.730000000003</v>
      </c>
      <c r="AK2020" s="147"/>
      <c r="AL2020" s="147">
        <v>38600.730000000003</v>
      </c>
      <c r="AM2020" s="147" t="s">
        <v>9034</v>
      </c>
      <c r="AN2020" s="147" t="s">
        <v>9035</v>
      </c>
      <c r="AO2020" s="1" t="s">
        <v>9036</v>
      </c>
      <c r="AP2020" s="149"/>
    </row>
    <row r="2021" spans="1:42" ht="38.25">
      <c r="A2021" s="2">
        <v>2015</v>
      </c>
      <c r="B2021" s="145">
        <v>6498</v>
      </c>
      <c r="C2021" s="146" t="s">
        <v>9037</v>
      </c>
      <c r="D2021" s="147" t="s">
        <v>733</v>
      </c>
      <c r="E2021" s="148" t="s">
        <v>9002</v>
      </c>
      <c r="F2021" s="147" t="s">
        <v>3311</v>
      </c>
      <c r="G2021" s="148" t="s">
        <v>1693</v>
      </c>
      <c r="H2021" s="147" t="s">
        <v>144</v>
      </c>
      <c r="I2021" s="147"/>
      <c r="J2021" s="147"/>
      <c r="K2021" s="147">
        <v>35420</v>
      </c>
      <c r="L2021" s="147">
        <v>7086</v>
      </c>
      <c r="M2021" s="147">
        <v>4250.6000000000004</v>
      </c>
      <c r="N2021" s="147">
        <v>38255.4</v>
      </c>
      <c r="O2021" s="147">
        <v>3344</v>
      </c>
      <c r="P2021" s="147">
        <v>2000</v>
      </c>
      <c r="Q2021" s="147">
        <v>1000</v>
      </c>
      <c r="R2021" s="147">
        <v>93</v>
      </c>
      <c r="S2021" s="147"/>
      <c r="T2021" s="147"/>
      <c r="U2021" s="147"/>
      <c r="V2021" s="147"/>
      <c r="W2021" s="147"/>
      <c r="X2021" s="147"/>
      <c r="Y2021" s="147"/>
      <c r="Z2021" s="147">
        <f t="shared" si="31"/>
        <v>6437</v>
      </c>
      <c r="AA2021" s="147">
        <v>53193.599999999999</v>
      </c>
      <c r="AB2021" s="147"/>
      <c r="AC2021" s="147">
        <v>16078.38</v>
      </c>
      <c r="AD2021" s="147">
        <v>0</v>
      </c>
      <c r="AE2021" s="147">
        <v>8501.2000000000007</v>
      </c>
      <c r="AF2021" s="147">
        <v>5000</v>
      </c>
      <c r="AG2021" s="147">
        <v>551.20000000000005</v>
      </c>
      <c r="AH2021" s="147">
        <v>805.67</v>
      </c>
      <c r="AI2021" s="147">
        <v>14858.07</v>
      </c>
      <c r="AJ2021" s="147">
        <v>38335.53</v>
      </c>
      <c r="AK2021" s="147"/>
      <c r="AL2021" s="147">
        <v>38335.53</v>
      </c>
      <c r="AM2021" s="147" t="s">
        <v>9038</v>
      </c>
      <c r="AN2021" s="147" t="s">
        <v>9039</v>
      </c>
      <c r="AO2021" s="1" t="s">
        <v>9040</v>
      </c>
      <c r="AP2021" s="149"/>
    </row>
    <row r="2022" spans="1:42" ht="38.25">
      <c r="A2022" s="2">
        <v>2016</v>
      </c>
      <c r="B2022" s="145">
        <v>6597</v>
      </c>
      <c r="C2022" s="146" t="s">
        <v>1620</v>
      </c>
      <c r="D2022" s="147" t="s">
        <v>733</v>
      </c>
      <c r="E2022" s="148" t="s">
        <v>9002</v>
      </c>
      <c r="F2022" s="147" t="s">
        <v>3311</v>
      </c>
      <c r="G2022" s="148" t="s">
        <v>2821</v>
      </c>
      <c r="H2022" s="147" t="s">
        <v>144</v>
      </c>
      <c r="I2022" s="147"/>
      <c r="J2022" s="147"/>
      <c r="K2022" s="147">
        <v>35420</v>
      </c>
      <c r="L2022" s="147">
        <v>4724</v>
      </c>
      <c r="M2022" s="147">
        <v>4014.4</v>
      </c>
      <c r="N2022" s="147">
        <v>36129.599999999999</v>
      </c>
      <c r="O2022" s="147">
        <v>3344</v>
      </c>
      <c r="P2022" s="147">
        <v>2000</v>
      </c>
      <c r="Q2022" s="147">
        <v>1000</v>
      </c>
      <c r="R2022" s="147">
        <v>93</v>
      </c>
      <c r="S2022" s="147"/>
      <c r="T2022" s="147"/>
      <c r="U2022" s="147"/>
      <c r="V2022" s="147"/>
      <c r="W2022" s="147"/>
      <c r="X2022" s="147"/>
      <c r="Y2022" s="147"/>
      <c r="Z2022" s="147">
        <f t="shared" si="31"/>
        <v>6437</v>
      </c>
      <c r="AA2022" s="147">
        <v>50595.4</v>
      </c>
      <c r="AB2022" s="147"/>
      <c r="AC2022" s="147">
        <v>25056.29</v>
      </c>
      <c r="AD2022" s="147">
        <v>0</v>
      </c>
      <c r="AE2022" s="147">
        <v>8028.8</v>
      </c>
      <c r="AF2022" s="147">
        <v>5000</v>
      </c>
      <c r="AG2022" s="147">
        <v>461.82</v>
      </c>
      <c r="AH2022" s="147">
        <v>4075.25</v>
      </c>
      <c r="AI2022" s="147">
        <v>17565.87</v>
      </c>
      <c r="AJ2022" s="147">
        <v>33029.53</v>
      </c>
      <c r="AK2022" s="147"/>
      <c r="AL2022" s="147">
        <v>33029.53</v>
      </c>
      <c r="AM2022" s="147" t="s">
        <v>9041</v>
      </c>
      <c r="AN2022" s="147" t="s">
        <v>9042</v>
      </c>
      <c r="AO2022" s="1" t="s">
        <v>9043</v>
      </c>
      <c r="AP2022" s="149"/>
    </row>
    <row r="2023" spans="1:42" ht="38.25">
      <c r="A2023" s="2">
        <v>2017</v>
      </c>
      <c r="B2023" s="145">
        <v>6637</v>
      </c>
      <c r="C2023" s="146" t="s">
        <v>9044</v>
      </c>
      <c r="D2023" s="147" t="s">
        <v>733</v>
      </c>
      <c r="E2023" s="148" t="s">
        <v>9002</v>
      </c>
      <c r="F2023" s="147" t="s">
        <v>3311</v>
      </c>
      <c r="G2023" s="148" t="s">
        <v>1693</v>
      </c>
      <c r="H2023" s="147" t="s">
        <v>143</v>
      </c>
      <c r="I2023" s="147"/>
      <c r="J2023" s="147"/>
      <c r="K2023" s="147">
        <v>32902</v>
      </c>
      <c r="L2023" s="147">
        <v>6582</v>
      </c>
      <c r="M2023" s="147">
        <v>3948.4</v>
      </c>
      <c r="N2023" s="147">
        <v>35535.599999999999</v>
      </c>
      <c r="O2023" s="147">
        <v>2772</v>
      </c>
      <c r="P2023" s="147">
        <v>2000</v>
      </c>
      <c r="Q2023" s="147">
        <v>1000</v>
      </c>
      <c r="R2023" s="147"/>
      <c r="S2023" s="147">
        <v>648</v>
      </c>
      <c r="T2023" s="147"/>
      <c r="U2023" s="147"/>
      <c r="V2023" s="147"/>
      <c r="W2023" s="147"/>
      <c r="X2023" s="147"/>
      <c r="Y2023" s="147"/>
      <c r="Z2023" s="147">
        <f t="shared" si="31"/>
        <v>6420</v>
      </c>
      <c r="AA2023" s="147">
        <v>49852.4</v>
      </c>
      <c r="AB2023" s="147"/>
      <c r="AC2023" s="147">
        <v>24819.85</v>
      </c>
      <c r="AD2023" s="147">
        <v>0</v>
      </c>
      <c r="AE2023" s="147">
        <v>7896.8</v>
      </c>
      <c r="AF2023" s="147">
        <v>0</v>
      </c>
      <c r="AG2023" s="147">
        <v>435.5</v>
      </c>
      <c r="AH2023" s="147">
        <v>5370.63</v>
      </c>
      <c r="AI2023" s="147">
        <v>13702.93</v>
      </c>
      <c r="AJ2023" s="147">
        <v>36149.47</v>
      </c>
      <c r="AK2023" s="147"/>
      <c r="AL2023" s="147">
        <v>36149.47</v>
      </c>
      <c r="AM2023" s="147" t="s">
        <v>9045</v>
      </c>
      <c r="AN2023" s="147" t="s">
        <v>9046</v>
      </c>
      <c r="AO2023" s="1">
        <v>0</v>
      </c>
      <c r="AP2023" s="149"/>
    </row>
    <row r="2024" spans="1:42" ht="38.25">
      <c r="A2024" s="2">
        <v>2018</v>
      </c>
      <c r="B2024" s="145">
        <v>6642</v>
      </c>
      <c r="C2024" s="146" t="s">
        <v>9047</v>
      </c>
      <c r="D2024" s="147" t="s">
        <v>733</v>
      </c>
      <c r="E2024" s="148" t="s">
        <v>9002</v>
      </c>
      <c r="F2024" s="147" t="s">
        <v>3311</v>
      </c>
      <c r="G2024" s="148" t="s">
        <v>2821</v>
      </c>
      <c r="H2024" s="147" t="s">
        <v>144</v>
      </c>
      <c r="I2024" s="147"/>
      <c r="J2024" s="147"/>
      <c r="K2024" s="147">
        <v>35420</v>
      </c>
      <c r="L2024" s="147">
        <v>4724</v>
      </c>
      <c r="M2024" s="147">
        <v>4014.4</v>
      </c>
      <c r="N2024" s="147">
        <v>36129.599999999999</v>
      </c>
      <c r="O2024" s="147">
        <v>3344</v>
      </c>
      <c r="P2024" s="147">
        <v>2000</v>
      </c>
      <c r="Q2024" s="147">
        <v>1000</v>
      </c>
      <c r="R2024" s="147"/>
      <c r="S2024" s="147">
        <v>771</v>
      </c>
      <c r="T2024" s="147"/>
      <c r="U2024" s="147"/>
      <c r="V2024" s="147"/>
      <c r="W2024" s="147"/>
      <c r="X2024" s="147"/>
      <c r="Y2024" s="147"/>
      <c r="Z2024" s="147">
        <f t="shared" si="31"/>
        <v>7115</v>
      </c>
      <c r="AA2024" s="147">
        <v>51273.4</v>
      </c>
      <c r="AB2024" s="147"/>
      <c r="AC2024" s="147">
        <v>25675.33</v>
      </c>
      <c r="AD2024" s="147">
        <v>0</v>
      </c>
      <c r="AE2024" s="147">
        <v>8028.8</v>
      </c>
      <c r="AF2024" s="147">
        <v>12000</v>
      </c>
      <c r="AG2024" s="147">
        <v>450.9</v>
      </c>
      <c r="AH2024" s="147">
        <v>3765.22</v>
      </c>
      <c r="AI2024" s="147">
        <v>24244.92</v>
      </c>
      <c r="AJ2024" s="147">
        <v>27028.48</v>
      </c>
      <c r="AK2024" s="147"/>
      <c r="AL2024" s="147">
        <v>27028.48</v>
      </c>
      <c r="AM2024" s="147" t="s">
        <v>9048</v>
      </c>
      <c r="AN2024" s="147" t="s">
        <v>9049</v>
      </c>
      <c r="AO2024" s="1" t="s">
        <v>9050</v>
      </c>
      <c r="AP2024" s="149"/>
    </row>
    <row r="2025" spans="1:42" ht="38.25">
      <c r="A2025" s="2">
        <v>2019</v>
      </c>
      <c r="B2025" s="145">
        <v>6748</v>
      </c>
      <c r="C2025" s="146" t="s">
        <v>732</v>
      </c>
      <c r="D2025" s="147" t="s">
        <v>733</v>
      </c>
      <c r="E2025" s="148" t="s">
        <v>9002</v>
      </c>
      <c r="F2025" s="147" t="s">
        <v>3311</v>
      </c>
      <c r="G2025" s="148" t="s">
        <v>1693</v>
      </c>
      <c r="H2025" s="147" t="s">
        <v>143</v>
      </c>
      <c r="I2025" s="147"/>
      <c r="J2025" s="147"/>
      <c r="K2025" s="147">
        <v>32902</v>
      </c>
      <c r="L2025" s="147">
        <v>6582</v>
      </c>
      <c r="M2025" s="147">
        <v>3948.4</v>
      </c>
      <c r="N2025" s="147">
        <v>35535.599999999999</v>
      </c>
      <c r="O2025" s="147">
        <v>2772</v>
      </c>
      <c r="P2025" s="147">
        <v>2000</v>
      </c>
      <c r="Q2025" s="147">
        <v>1000</v>
      </c>
      <c r="R2025" s="147"/>
      <c r="S2025" s="147">
        <v>648</v>
      </c>
      <c r="T2025" s="147"/>
      <c r="U2025" s="147"/>
      <c r="V2025" s="147"/>
      <c r="W2025" s="147"/>
      <c r="X2025" s="147"/>
      <c r="Y2025" s="147"/>
      <c r="Z2025" s="147">
        <f t="shared" si="31"/>
        <v>6420</v>
      </c>
      <c r="AA2025" s="147">
        <v>49852.4</v>
      </c>
      <c r="AB2025" s="147"/>
      <c r="AC2025" s="147">
        <v>20078.439999999999</v>
      </c>
      <c r="AD2025" s="147">
        <v>0</v>
      </c>
      <c r="AE2025" s="147">
        <v>7896.8</v>
      </c>
      <c r="AF2025" s="147">
        <v>2000</v>
      </c>
      <c r="AG2025" s="147">
        <v>370.09</v>
      </c>
      <c r="AH2025" s="147">
        <v>4174.59</v>
      </c>
      <c r="AI2025" s="147">
        <v>14441.48</v>
      </c>
      <c r="AJ2025" s="147">
        <v>35410.92</v>
      </c>
      <c r="AK2025" s="147"/>
      <c r="AL2025" s="147">
        <v>35410.92</v>
      </c>
      <c r="AM2025" s="147" t="s">
        <v>9051</v>
      </c>
      <c r="AN2025" s="147" t="s">
        <v>9052</v>
      </c>
      <c r="AO2025" s="1" t="s">
        <v>9053</v>
      </c>
      <c r="AP2025" s="149"/>
    </row>
    <row r="2026" spans="1:42" ht="38.25">
      <c r="A2026" s="2">
        <v>2020</v>
      </c>
      <c r="B2026" s="145">
        <v>7016</v>
      </c>
      <c r="C2026" s="146" t="s">
        <v>9054</v>
      </c>
      <c r="D2026" s="147" t="s">
        <v>733</v>
      </c>
      <c r="E2026" s="148" t="s">
        <v>9002</v>
      </c>
      <c r="F2026" s="147" t="s">
        <v>3311</v>
      </c>
      <c r="G2026" s="148" t="s">
        <v>2821</v>
      </c>
      <c r="H2026" s="147" t="s">
        <v>143</v>
      </c>
      <c r="I2026" s="147"/>
      <c r="J2026" s="147"/>
      <c r="K2026" s="147">
        <v>32902</v>
      </c>
      <c r="L2026" s="147">
        <v>4388</v>
      </c>
      <c r="M2026" s="147">
        <v>3729</v>
      </c>
      <c r="N2026" s="147">
        <v>33561</v>
      </c>
      <c r="O2026" s="147">
        <v>2772</v>
      </c>
      <c r="P2026" s="147">
        <v>2000</v>
      </c>
      <c r="Q2026" s="147">
        <v>1000</v>
      </c>
      <c r="R2026" s="147">
        <v>78</v>
      </c>
      <c r="S2026" s="147"/>
      <c r="T2026" s="147"/>
      <c r="U2026" s="147"/>
      <c r="V2026" s="147"/>
      <c r="W2026" s="147"/>
      <c r="X2026" s="147"/>
      <c r="Y2026" s="147"/>
      <c r="Z2026" s="147">
        <f t="shared" si="31"/>
        <v>5850</v>
      </c>
      <c r="AA2026" s="147">
        <v>46869</v>
      </c>
      <c r="AB2026" s="147"/>
      <c r="AC2026" s="147">
        <v>22589.279999999999</v>
      </c>
      <c r="AD2026" s="147">
        <v>0</v>
      </c>
      <c r="AE2026" s="147">
        <v>7458</v>
      </c>
      <c r="AF2026" s="147">
        <v>7500</v>
      </c>
      <c r="AG2026" s="147">
        <v>452.03</v>
      </c>
      <c r="AH2026" s="147">
        <v>1925.51</v>
      </c>
      <c r="AI2026" s="147">
        <v>17335.54</v>
      </c>
      <c r="AJ2026" s="147">
        <v>29533.46</v>
      </c>
      <c r="AK2026" s="147"/>
      <c r="AL2026" s="147">
        <v>29533.46</v>
      </c>
      <c r="AM2026" s="147" t="s">
        <v>9055</v>
      </c>
      <c r="AN2026" s="147" t="s">
        <v>9056</v>
      </c>
      <c r="AO2026" s="1" t="s">
        <v>9057</v>
      </c>
      <c r="AP2026" s="149"/>
    </row>
    <row r="2027" spans="1:42" ht="38.25">
      <c r="A2027" s="2">
        <v>2021</v>
      </c>
      <c r="B2027" s="145">
        <v>7541</v>
      </c>
      <c r="C2027" s="146" t="s">
        <v>9058</v>
      </c>
      <c r="D2027" s="147" t="s">
        <v>733</v>
      </c>
      <c r="E2027" s="148" t="s">
        <v>9002</v>
      </c>
      <c r="F2027" s="147" t="s">
        <v>3311</v>
      </c>
      <c r="G2027" s="148" t="s">
        <v>2989</v>
      </c>
      <c r="H2027" s="147" t="s">
        <v>144</v>
      </c>
      <c r="I2027" s="147"/>
      <c r="J2027" s="147"/>
      <c r="K2027" s="147">
        <v>35420</v>
      </c>
      <c r="L2027" s="147"/>
      <c r="M2027" s="147">
        <v>3542</v>
      </c>
      <c r="N2027" s="147">
        <v>31878</v>
      </c>
      <c r="O2027" s="147">
        <v>3344</v>
      </c>
      <c r="P2027" s="147">
        <v>2000</v>
      </c>
      <c r="Q2027" s="147">
        <v>1000</v>
      </c>
      <c r="R2027" s="147">
        <v>0</v>
      </c>
      <c r="S2027" s="147">
        <v>771</v>
      </c>
      <c r="T2027" s="147"/>
      <c r="U2027" s="147"/>
      <c r="V2027" s="147"/>
      <c r="W2027" s="147"/>
      <c r="X2027" s="147"/>
      <c r="Y2027" s="147"/>
      <c r="Z2027" s="147">
        <f t="shared" si="31"/>
        <v>7115</v>
      </c>
      <c r="AA2027" s="147">
        <v>46077</v>
      </c>
      <c r="AB2027" s="147"/>
      <c r="AC2027" s="147"/>
      <c r="AD2027" s="147"/>
      <c r="AE2027" s="147">
        <v>7084</v>
      </c>
      <c r="AF2027" s="147">
        <v>0</v>
      </c>
      <c r="AG2027" s="147">
        <v>392.86</v>
      </c>
      <c r="AH2027" s="147">
        <v>0</v>
      </c>
      <c r="AI2027" s="147">
        <v>7476.86</v>
      </c>
      <c r="AJ2027" s="147">
        <v>38600.14</v>
      </c>
      <c r="AK2027" s="147"/>
      <c r="AL2027" s="147">
        <v>38600.14</v>
      </c>
      <c r="AM2027" s="147" t="s">
        <v>9059</v>
      </c>
      <c r="AN2027" s="147"/>
      <c r="AO2027" s="1" t="s">
        <v>9060</v>
      </c>
      <c r="AP2027" s="149"/>
    </row>
    <row r="2028" spans="1:42" ht="38.25">
      <c r="A2028" s="2">
        <v>2022</v>
      </c>
      <c r="B2028" s="145">
        <v>90214</v>
      </c>
      <c r="C2028" s="146" t="s">
        <v>9061</v>
      </c>
      <c r="D2028" s="147" t="s">
        <v>733</v>
      </c>
      <c r="E2028" s="148" t="s">
        <v>9002</v>
      </c>
      <c r="F2028" s="147" t="s">
        <v>3311</v>
      </c>
      <c r="G2028" s="148"/>
      <c r="H2028" s="147" t="s">
        <v>3233</v>
      </c>
      <c r="I2028" s="147"/>
      <c r="J2028" s="147"/>
      <c r="K2028" s="147">
        <v>24702</v>
      </c>
      <c r="L2028" s="147"/>
      <c r="M2028" s="147">
        <v>0</v>
      </c>
      <c r="N2028" s="147">
        <v>24702</v>
      </c>
      <c r="O2028" s="147"/>
      <c r="P2028" s="147">
        <v>2000</v>
      </c>
      <c r="Q2028" s="147">
        <v>1000</v>
      </c>
      <c r="R2028" s="147"/>
      <c r="S2028" s="147"/>
      <c r="T2028" s="147"/>
      <c r="U2028" s="147"/>
      <c r="V2028" s="147">
        <v>0</v>
      </c>
      <c r="W2028" s="147"/>
      <c r="X2028" s="147"/>
      <c r="Y2028" s="147"/>
      <c r="Z2028" s="147">
        <f t="shared" si="31"/>
        <v>3000</v>
      </c>
      <c r="AA2028" s="147">
        <v>27702</v>
      </c>
      <c r="AB2028" s="147"/>
      <c r="AC2028" s="147"/>
      <c r="AD2028" s="147">
        <v>0</v>
      </c>
      <c r="AE2028" s="147">
        <v>0</v>
      </c>
      <c r="AF2028" s="147">
        <v>0</v>
      </c>
      <c r="AG2028" s="147">
        <v>277.02</v>
      </c>
      <c r="AH2028" s="147">
        <v>0</v>
      </c>
      <c r="AI2028" s="147">
        <v>277.02</v>
      </c>
      <c r="AJ2028" s="147">
        <v>27424.98</v>
      </c>
      <c r="AK2028" s="147"/>
      <c r="AL2028" s="147">
        <v>27424.98</v>
      </c>
      <c r="AM2028" s="147" t="s">
        <v>9062</v>
      </c>
      <c r="AN2028" s="147"/>
      <c r="AO2028" s="1">
        <v>0</v>
      </c>
      <c r="AP2028" s="149"/>
    </row>
    <row r="2029" spans="1:42" ht="38.25">
      <c r="A2029" s="2">
        <v>2023</v>
      </c>
      <c r="B2029" s="145">
        <v>5117</v>
      </c>
      <c r="C2029" s="146" t="s">
        <v>1365</v>
      </c>
      <c r="D2029" s="147" t="s">
        <v>720</v>
      </c>
      <c r="E2029" s="148" t="s">
        <v>9063</v>
      </c>
      <c r="F2029" s="147" t="s">
        <v>3311</v>
      </c>
      <c r="G2029" s="148" t="s">
        <v>1777</v>
      </c>
      <c r="H2029" s="147" t="s">
        <v>145</v>
      </c>
      <c r="I2029" s="147"/>
      <c r="J2029" s="147"/>
      <c r="K2029" s="147">
        <v>52774</v>
      </c>
      <c r="L2029" s="147">
        <v>15831</v>
      </c>
      <c r="M2029" s="147">
        <v>6860.5</v>
      </c>
      <c r="N2029" s="147">
        <v>61744.5</v>
      </c>
      <c r="O2029" s="147">
        <v>4620</v>
      </c>
      <c r="P2029" s="147">
        <v>2000</v>
      </c>
      <c r="Q2029" s="147">
        <v>1000</v>
      </c>
      <c r="R2029" s="147"/>
      <c r="S2029" s="147">
        <v>1436</v>
      </c>
      <c r="T2029" s="147">
        <v>2400</v>
      </c>
      <c r="U2029" s="147"/>
      <c r="V2029" s="147"/>
      <c r="W2029" s="147">
        <v>6000</v>
      </c>
      <c r="X2029" s="147"/>
      <c r="Y2029" s="147"/>
      <c r="Z2029" s="147">
        <f t="shared" si="31"/>
        <v>17456</v>
      </c>
      <c r="AA2029" s="147">
        <v>92921.5</v>
      </c>
      <c r="AB2029" s="147">
        <v>1055.48</v>
      </c>
      <c r="AC2029" s="147">
        <v>51137.27</v>
      </c>
      <c r="AD2029" s="147">
        <v>0</v>
      </c>
      <c r="AE2029" s="147">
        <v>13721</v>
      </c>
      <c r="AF2029" s="147">
        <v>0</v>
      </c>
      <c r="AG2029" s="147">
        <v>500</v>
      </c>
      <c r="AH2029" s="147">
        <v>27195.61</v>
      </c>
      <c r="AI2029" s="147">
        <v>41416.61</v>
      </c>
      <c r="AJ2029" s="147">
        <v>51504.89</v>
      </c>
      <c r="AK2029" s="147"/>
      <c r="AL2029" s="147">
        <v>51504.89</v>
      </c>
      <c r="AM2029" s="147" t="s">
        <v>9064</v>
      </c>
      <c r="AN2029" s="147" t="s">
        <v>9065</v>
      </c>
      <c r="AO2029" s="1">
        <v>0</v>
      </c>
      <c r="AP2029" s="149"/>
    </row>
    <row r="2030" spans="1:42" ht="38.25">
      <c r="A2030" s="2">
        <v>2024</v>
      </c>
      <c r="B2030" s="145">
        <v>5658</v>
      </c>
      <c r="C2030" s="146" t="s">
        <v>9066</v>
      </c>
      <c r="D2030" s="147" t="s">
        <v>720</v>
      </c>
      <c r="E2030" s="148" t="s">
        <v>9063</v>
      </c>
      <c r="F2030" s="147" t="s">
        <v>3311</v>
      </c>
      <c r="G2030" s="148" t="s">
        <v>1693</v>
      </c>
      <c r="H2030" s="147" t="s">
        <v>142</v>
      </c>
      <c r="I2030" s="147"/>
      <c r="J2030" s="147"/>
      <c r="K2030" s="147">
        <v>46207</v>
      </c>
      <c r="L2030" s="147">
        <v>9240</v>
      </c>
      <c r="M2030" s="147">
        <v>5544.7</v>
      </c>
      <c r="N2030" s="147">
        <v>49902.3</v>
      </c>
      <c r="O2030" s="147">
        <v>4220</v>
      </c>
      <c r="P2030" s="147">
        <v>2000</v>
      </c>
      <c r="Q2030" s="147">
        <v>1000</v>
      </c>
      <c r="R2030" s="147">
        <v>145</v>
      </c>
      <c r="S2030" s="147">
        <v>0</v>
      </c>
      <c r="T2030" s="147"/>
      <c r="U2030" s="147"/>
      <c r="V2030" s="147"/>
      <c r="W2030" s="147"/>
      <c r="X2030" s="147"/>
      <c r="Y2030" s="147"/>
      <c r="Z2030" s="147">
        <f t="shared" si="31"/>
        <v>7365</v>
      </c>
      <c r="AA2030" s="147">
        <v>68356.7</v>
      </c>
      <c r="AB2030" s="147"/>
      <c r="AC2030" s="147">
        <v>36032.019999999997</v>
      </c>
      <c r="AD2030" s="147">
        <v>0</v>
      </c>
      <c r="AE2030" s="147">
        <v>11089.4</v>
      </c>
      <c r="AF2030" s="147">
        <v>5000</v>
      </c>
      <c r="AG2030" s="147">
        <v>442.93</v>
      </c>
      <c r="AH2030" s="147">
        <v>10542.74</v>
      </c>
      <c r="AI2030" s="147">
        <v>27075.07</v>
      </c>
      <c r="AJ2030" s="147">
        <v>41281.629999999997</v>
      </c>
      <c r="AK2030" s="147"/>
      <c r="AL2030" s="147">
        <v>41281.629999999997</v>
      </c>
      <c r="AM2030" s="147" t="s">
        <v>9067</v>
      </c>
      <c r="AN2030" s="147" t="s">
        <v>9068</v>
      </c>
      <c r="AO2030" s="1" t="s">
        <v>9069</v>
      </c>
      <c r="AP2030" s="149"/>
    </row>
    <row r="2031" spans="1:42" ht="38.25">
      <c r="A2031" s="2">
        <v>2025</v>
      </c>
      <c r="B2031" s="145">
        <v>6212</v>
      </c>
      <c r="C2031" s="146" t="s">
        <v>9070</v>
      </c>
      <c r="D2031" s="147" t="s">
        <v>720</v>
      </c>
      <c r="E2031" s="148" t="s">
        <v>9063</v>
      </c>
      <c r="F2031" s="147" t="s">
        <v>3311</v>
      </c>
      <c r="G2031" s="148" t="s">
        <v>1686</v>
      </c>
      <c r="H2031" s="147" t="s">
        <v>144</v>
      </c>
      <c r="I2031" s="147" t="s">
        <v>1959</v>
      </c>
      <c r="J2031" s="147"/>
      <c r="K2031" s="147">
        <v>38491</v>
      </c>
      <c r="L2031" s="147">
        <v>8981</v>
      </c>
      <c r="M2031" s="147">
        <v>4747.2</v>
      </c>
      <c r="N2031" s="147">
        <v>42724.800000000003</v>
      </c>
      <c r="O2031" s="147">
        <v>3344</v>
      </c>
      <c r="P2031" s="147">
        <v>2000</v>
      </c>
      <c r="Q2031" s="147">
        <v>1000</v>
      </c>
      <c r="R2031" s="147">
        <v>93</v>
      </c>
      <c r="S2031" s="147"/>
      <c r="T2031" s="147"/>
      <c r="U2031" s="147"/>
      <c r="V2031" s="147"/>
      <c r="W2031" s="147"/>
      <c r="X2031" s="147"/>
      <c r="Y2031" s="147"/>
      <c r="Z2031" s="147">
        <f t="shared" si="31"/>
        <v>6437</v>
      </c>
      <c r="AA2031" s="147">
        <v>58656.2</v>
      </c>
      <c r="AB2031" s="147"/>
      <c r="AC2031" s="147">
        <v>31887.41</v>
      </c>
      <c r="AD2031" s="147">
        <v>0</v>
      </c>
      <c r="AE2031" s="147">
        <v>9494.4</v>
      </c>
      <c r="AF2031" s="147">
        <v>0</v>
      </c>
      <c r="AG2031" s="147">
        <v>449.27</v>
      </c>
      <c r="AH2031" s="147">
        <v>8297.31</v>
      </c>
      <c r="AI2031" s="147">
        <v>18240.98</v>
      </c>
      <c r="AJ2031" s="147">
        <v>40415.22</v>
      </c>
      <c r="AK2031" s="147"/>
      <c r="AL2031" s="147">
        <v>40415.22</v>
      </c>
      <c r="AM2031" s="147" t="s">
        <v>9071</v>
      </c>
      <c r="AN2031" s="147" t="s">
        <v>9072</v>
      </c>
      <c r="AO2031" s="1" t="s">
        <v>9073</v>
      </c>
      <c r="AP2031" s="149"/>
    </row>
    <row r="2032" spans="1:42" ht="38.25">
      <c r="A2032" s="2">
        <v>2026</v>
      </c>
      <c r="B2032" s="145">
        <v>6577</v>
      </c>
      <c r="C2032" s="146" t="s">
        <v>719</v>
      </c>
      <c r="D2032" s="147" t="s">
        <v>720</v>
      </c>
      <c r="E2032" s="148" t="s">
        <v>9063</v>
      </c>
      <c r="F2032" s="147" t="s">
        <v>3311</v>
      </c>
      <c r="G2032" s="148" t="s">
        <v>2821</v>
      </c>
      <c r="H2032" s="147" t="s">
        <v>144</v>
      </c>
      <c r="I2032" s="147"/>
      <c r="J2032" s="147"/>
      <c r="K2032" s="147">
        <v>35420</v>
      </c>
      <c r="L2032" s="147">
        <v>4724</v>
      </c>
      <c r="M2032" s="147">
        <v>4014.4</v>
      </c>
      <c r="N2032" s="147">
        <v>36129.599999999999</v>
      </c>
      <c r="O2032" s="147">
        <v>3344</v>
      </c>
      <c r="P2032" s="147">
        <v>2000</v>
      </c>
      <c r="Q2032" s="147">
        <v>1000</v>
      </c>
      <c r="R2032" s="147">
        <v>93</v>
      </c>
      <c r="S2032" s="147"/>
      <c r="T2032" s="147"/>
      <c r="U2032" s="147"/>
      <c r="V2032" s="147"/>
      <c r="W2032" s="147"/>
      <c r="X2032" s="147"/>
      <c r="Y2032" s="147"/>
      <c r="Z2032" s="147">
        <f t="shared" si="31"/>
        <v>6437</v>
      </c>
      <c r="AA2032" s="147">
        <v>50595.4</v>
      </c>
      <c r="AB2032" s="147">
        <v>708.4</v>
      </c>
      <c r="AC2032" s="147">
        <v>23345.18</v>
      </c>
      <c r="AD2032" s="147">
        <v>0</v>
      </c>
      <c r="AE2032" s="147">
        <v>8028.8</v>
      </c>
      <c r="AF2032" s="147">
        <v>4000</v>
      </c>
      <c r="AG2032" s="147">
        <v>431.18</v>
      </c>
      <c r="AH2032" s="147">
        <v>4269.2700000000004</v>
      </c>
      <c r="AI2032" s="147">
        <v>16729.25</v>
      </c>
      <c r="AJ2032" s="147">
        <v>33866.15</v>
      </c>
      <c r="AK2032" s="147"/>
      <c r="AL2032" s="147">
        <v>33866.15</v>
      </c>
      <c r="AM2032" s="147" t="s">
        <v>9074</v>
      </c>
      <c r="AN2032" s="147" t="s">
        <v>9075</v>
      </c>
      <c r="AO2032" s="1" t="s">
        <v>9076</v>
      </c>
      <c r="AP2032" s="149"/>
    </row>
    <row r="2033" spans="1:42" ht="38.25">
      <c r="A2033" s="2">
        <v>2027</v>
      </c>
      <c r="B2033" s="145">
        <v>6923</v>
      </c>
      <c r="C2033" s="146" t="s">
        <v>9077</v>
      </c>
      <c r="D2033" s="147" t="s">
        <v>720</v>
      </c>
      <c r="E2033" s="148" t="s">
        <v>9063</v>
      </c>
      <c r="F2033" s="147" t="s">
        <v>3311</v>
      </c>
      <c r="G2033" s="148" t="s">
        <v>2821</v>
      </c>
      <c r="H2033" s="147" t="s">
        <v>143</v>
      </c>
      <c r="I2033" s="147"/>
      <c r="J2033" s="147"/>
      <c r="K2033" s="147">
        <v>32902</v>
      </c>
      <c r="L2033" s="147">
        <v>4388</v>
      </c>
      <c r="M2033" s="147">
        <v>3729</v>
      </c>
      <c r="N2033" s="147">
        <v>33561</v>
      </c>
      <c r="O2033" s="147">
        <v>2772</v>
      </c>
      <c r="P2033" s="147">
        <v>2000</v>
      </c>
      <c r="Q2033" s="147">
        <v>1000</v>
      </c>
      <c r="R2033" s="147"/>
      <c r="S2033" s="147">
        <v>648</v>
      </c>
      <c r="T2033" s="147"/>
      <c r="U2033" s="147"/>
      <c r="V2033" s="147"/>
      <c r="W2033" s="147"/>
      <c r="X2033" s="147"/>
      <c r="Y2033" s="147"/>
      <c r="Z2033" s="147">
        <f t="shared" si="31"/>
        <v>6420</v>
      </c>
      <c r="AA2033" s="147">
        <v>47439</v>
      </c>
      <c r="AB2033" s="147">
        <v>658.04</v>
      </c>
      <c r="AC2033" s="147">
        <v>9696.52</v>
      </c>
      <c r="AD2033" s="147">
        <v>0</v>
      </c>
      <c r="AE2033" s="147">
        <v>7458</v>
      </c>
      <c r="AF2033" s="147">
        <v>5000</v>
      </c>
      <c r="AG2033" s="147">
        <v>415.33</v>
      </c>
      <c r="AH2033" s="147">
        <v>577.89</v>
      </c>
      <c r="AI2033" s="147">
        <v>13451.22</v>
      </c>
      <c r="AJ2033" s="147">
        <v>33987.78</v>
      </c>
      <c r="AK2033" s="147"/>
      <c r="AL2033" s="147">
        <v>33987.78</v>
      </c>
      <c r="AM2033" s="147" t="s">
        <v>9078</v>
      </c>
      <c r="AN2033" s="147" t="s">
        <v>9079</v>
      </c>
      <c r="AO2033" s="1" t="s">
        <v>9080</v>
      </c>
      <c r="AP2033" s="149"/>
    </row>
    <row r="2034" spans="1:42" ht="38.25">
      <c r="A2034" s="2">
        <v>2028</v>
      </c>
      <c r="B2034" s="145">
        <v>7019</v>
      </c>
      <c r="C2034" s="146" t="s">
        <v>9081</v>
      </c>
      <c r="D2034" s="147" t="s">
        <v>720</v>
      </c>
      <c r="E2034" s="148" t="s">
        <v>9063</v>
      </c>
      <c r="F2034" s="147" t="s">
        <v>3311</v>
      </c>
      <c r="G2034" s="148" t="s">
        <v>2821</v>
      </c>
      <c r="H2034" s="147" t="s">
        <v>143</v>
      </c>
      <c r="I2034" s="147"/>
      <c r="J2034" s="147"/>
      <c r="K2034" s="147">
        <v>32902</v>
      </c>
      <c r="L2034" s="147">
        <v>4388</v>
      </c>
      <c r="M2034" s="147">
        <v>3729</v>
      </c>
      <c r="N2034" s="147">
        <v>33561</v>
      </c>
      <c r="O2034" s="147">
        <v>2772</v>
      </c>
      <c r="P2034" s="147">
        <v>2000</v>
      </c>
      <c r="Q2034" s="147">
        <v>1000</v>
      </c>
      <c r="R2034" s="147"/>
      <c r="S2034" s="147">
        <v>648</v>
      </c>
      <c r="T2034" s="147"/>
      <c r="U2034" s="147"/>
      <c r="V2034" s="147"/>
      <c r="W2034" s="147"/>
      <c r="X2034" s="147"/>
      <c r="Y2034" s="147"/>
      <c r="Z2034" s="147">
        <f t="shared" si="31"/>
        <v>6420</v>
      </c>
      <c r="AA2034" s="147">
        <v>47439</v>
      </c>
      <c r="AB2034" s="147"/>
      <c r="AC2034" s="147">
        <v>19571.509999999998</v>
      </c>
      <c r="AD2034" s="147">
        <v>0</v>
      </c>
      <c r="AE2034" s="147">
        <v>7458</v>
      </c>
      <c r="AF2034" s="147">
        <v>5000</v>
      </c>
      <c r="AG2034" s="147">
        <v>372.51</v>
      </c>
      <c r="AH2034" s="147">
        <v>3344.32</v>
      </c>
      <c r="AI2034" s="147">
        <v>16174.83</v>
      </c>
      <c r="AJ2034" s="147">
        <v>31264.17</v>
      </c>
      <c r="AK2034" s="147"/>
      <c r="AL2034" s="147">
        <v>31264.17</v>
      </c>
      <c r="AM2034" s="147" t="s">
        <v>9082</v>
      </c>
      <c r="AN2034" s="147" t="s">
        <v>9083</v>
      </c>
      <c r="AO2034" s="1" t="s">
        <v>9084</v>
      </c>
      <c r="AP2034" s="149"/>
    </row>
    <row r="2035" spans="1:42" ht="38.25">
      <c r="A2035" s="2">
        <v>2029</v>
      </c>
      <c r="B2035" s="145">
        <v>7089</v>
      </c>
      <c r="C2035" s="146" t="s">
        <v>1363</v>
      </c>
      <c r="D2035" s="147" t="s">
        <v>720</v>
      </c>
      <c r="E2035" s="148" t="s">
        <v>9063</v>
      </c>
      <c r="F2035" s="147" t="s">
        <v>3311</v>
      </c>
      <c r="G2035" s="148" t="s">
        <v>3083</v>
      </c>
      <c r="H2035" s="147" t="s">
        <v>144</v>
      </c>
      <c r="I2035" s="147"/>
      <c r="J2035" s="147"/>
      <c r="K2035" s="147">
        <v>35420</v>
      </c>
      <c r="L2035" s="147">
        <v>2362</v>
      </c>
      <c r="M2035" s="147">
        <v>3778.2</v>
      </c>
      <c r="N2035" s="147">
        <v>34003.800000000003</v>
      </c>
      <c r="O2035" s="147">
        <v>3344</v>
      </c>
      <c r="P2035" s="147">
        <v>2000</v>
      </c>
      <c r="Q2035" s="147">
        <v>1000</v>
      </c>
      <c r="R2035" s="147">
        <v>93</v>
      </c>
      <c r="S2035" s="147">
        <v>0</v>
      </c>
      <c r="T2035" s="147"/>
      <c r="U2035" s="147"/>
      <c r="V2035" s="147"/>
      <c r="W2035" s="147"/>
      <c r="X2035" s="147"/>
      <c r="Y2035" s="147"/>
      <c r="Z2035" s="147">
        <f t="shared" si="31"/>
        <v>6437</v>
      </c>
      <c r="AA2035" s="147">
        <v>47997.2</v>
      </c>
      <c r="AB2035" s="147"/>
      <c r="AC2035" s="147">
        <v>6841.36</v>
      </c>
      <c r="AD2035" s="147"/>
      <c r="AE2035" s="147">
        <v>7556.4</v>
      </c>
      <c r="AF2035" s="147">
        <v>20000</v>
      </c>
      <c r="AG2035" s="147">
        <v>377.23</v>
      </c>
      <c r="AH2035" s="147">
        <v>0</v>
      </c>
      <c r="AI2035" s="147">
        <v>27933.63</v>
      </c>
      <c r="AJ2035" s="147">
        <v>20063.57</v>
      </c>
      <c r="AK2035" s="147"/>
      <c r="AL2035" s="147">
        <v>20063.57</v>
      </c>
      <c r="AM2035" s="147" t="s">
        <v>9085</v>
      </c>
      <c r="AN2035" s="147" t="s">
        <v>9086</v>
      </c>
      <c r="AO2035" s="1" t="s">
        <v>9087</v>
      </c>
      <c r="AP2035" s="149"/>
    </row>
    <row r="2036" spans="1:42" ht="51">
      <c r="A2036" s="2">
        <v>2030</v>
      </c>
      <c r="B2036" s="145">
        <v>5336</v>
      </c>
      <c r="C2036" s="146" t="s">
        <v>9088</v>
      </c>
      <c r="D2036" s="147" t="s">
        <v>688</v>
      </c>
      <c r="E2036" s="148" t="s">
        <v>9089</v>
      </c>
      <c r="F2036" s="147" t="s">
        <v>3311</v>
      </c>
      <c r="G2036" s="148" t="s">
        <v>1686</v>
      </c>
      <c r="H2036" s="147" t="s">
        <v>142</v>
      </c>
      <c r="I2036" s="147"/>
      <c r="J2036" s="147"/>
      <c r="K2036" s="147">
        <v>46207</v>
      </c>
      <c r="L2036" s="147">
        <v>10780</v>
      </c>
      <c r="M2036" s="147">
        <v>5698.7</v>
      </c>
      <c r="N2036" s="147">
        <v>51288.3</v>
      </c>
      <c r="O2036" s="147">
        <v>4220</v>
      </c>
      <c r="P2036" s="147">
        <v>2000</v>
      </c>
      <c r="Q2036" s="147">
        <v>1000</v>
      </c>
      <c r="R2036" s="147">
        <v>145</v>
      </c>
      <c r="S2036" s="147">
        <v>0</v>
      </c>
      <c r="T2036" s="147"/>
      <c r="U2036" s="147"/>
      <c r="V2036" s="147"/>
      <c r="W2036" s="147"/>
      <c r="X2036" s="147"/>
      <c r="Y2036" s="147"/>
      <c r="Z2036" s="147">
        <f t="shared" si="31"/>
        <v>7365</v>
      </c>
      <c r="AA2036" s="147">
        <v>70050.7</v>
      </c>
      <c r="AB2036" s="147"/>
      <c r="AC2036" s="147">
        <v>37597.33</v>
      </c>
      <c r="AD2036" s="147">
        <v>0</v>
      </c>
      <c r="AE2036" s="147">
        <v>11397.4</v>
      </c>
      <c r="AF2036" s="147">
        <v>5000</v>
      </c>
      <c r="AG2036" s="147">
        <v>497.95</v>
      </c>
      <c r="AH2036" s="147">
        <v>12007.86</v>
      </c>
      <c r="AI2036" s="147">
        <v>28903.21</v>
      </c>
      <c r="AJ2036" s="147">
        <v>41147.49</v>
      </c>
      <c r="AK2036" s="147"/>
      <c r="AL2036" s="147">
        <v>41147.49</v>
      </c>
      <c r="AM2036" s="147" t="s">
        <v>9090</v>
      </c>
      <c r="AN2036" s="147" t="s">
        <v>9091</v>
      </c>
      <c r="AO2036" s="1" t="s">
        <v>9092</v>
      </c>
      <c r="AP2036" s="149"/>
    </row>
    <row r="2037" spans="1:42" ht="51">
      <c r="A2037" s="2">
        <v>2031</v>
      </c>
      <c r="B2037" s="145">
        <v>5376</v>
      </c>
      <c r="C2037" s="146" t="s">
        <v>9093</v>
      </c>
      <c r="D2037" s="147" t="s">
        <v>688</v>
      </c>
      <c r="E2037" s="148" t="s">
        <v>9089</v>
      </c>
      <c r="F2037" s="147" t="s">
        <v>3311</v>
      </c>
      <c r="G2037" s="148" t="s">
        <v>1686</v>
      </c>
      <c r="H2037" s="147" t="s">
        <v>145</v>
      </c>
      <c r="I2037" s="147"/>
      <c r="J2037" s="147"/>
      <c r="K2037" s="147">
        <v>52774</v>
      </c>
      <c r="L2037" s="147">
        <v>12313</v>
      </c>
      <c r="M2037" s="147">
        <v>6508.7</v>
      </c>
      <c r="N2037" s="147">
        <v>58578.3</v>
      </c>
      <c r="O2037" s="147">
        <v>4620</v>
      </c>
      <c r="P2037" s="147">
        <v>2000</v>
      </c>
      <c r="Q2037" s="147">
        <v>1000</v>
      </c>
      <c r="R2037" s="147">
        <v>172</v>
      </c>
      <c r="S2037" s="147">
        <v>0</v>
      </c>
      <c r="T2037" s="147">
        <v>2400</v>
      </c>
      <c r="U2037" s="147"/>
      <c r="V2037" s="147"/>
      <c r="W2037" s="147">
        <v>6000</v>
      </c>
      <c r="X2037" s="147"/>
      <c r="Y2037" s="147"/>
      <c r="Z2037" s="147">
        <f t="shared" si="31"/>
        <v>16192</v>
      </c>
      <c r="AA2037" s="147">
        <v>87787.7</v>
      </c>
      <c r="AB2037" s="147"/>
      <c r="AC2037" s="147">
        <v>44478.57</v>
      </c>
      <c r="AD2037" s="147">
        <v>0</v>
      </c>
      <c r="AE2037" s="147">
        <v>13017.4</v>
      </c>
      <c r="AF2037" s="147">
        <v>15000</v>
      </c>
      <c r="AG2037" s="147">
        <v>500</v>
      </c>
      <c r="AH2037" s="147">
        <v>18615.939999999999</v>
      </c>
      <c r="AI2037" s="147">
        <v>47133.34</v>
      </c>
      <c r="AJ2037" s="147">
        <v>40654.36</v>
      </c>
      <c r="AK2037" s="147"/>
      <c r="AL2037" s="147">
        <v>40654.36</v>
      </c>
      <c r="AM2037" s="147" t="s">
        <v>9094</v>
      </c>
      <c r="AN2037" s="147" t="s">
        <v>9095</v>
      </c>
      <c r="AO2037" s="1" t="s">
        <v>9096</v>
      </c>
      <c r="AP2037" s="149"/>
    </row>
    <row r="2038" spans="1:42" ht="38.25">
      <c r="A2038" s="2">
        <v>2032</v>
      </c>
      <c r="B2038" s="145">
        <v>6375</v>
      </c>
      <c r="C2038" s="146" t="s">
        <v>9097</v>
      </c>
      <c r="D2038" s="147" t="s">
        <v>688</v>
      </c>
      <c r="E2038" s="148" t="s">
        <v>9089</v>
      </c>
      <c r="F2038" s="147" t="s">
        <v>3311</v>
      </c>
      <c r="G2038" s="148" t="s">
        <v>1693</v>
      </c>
      <c r="H2038" s="147" t="s">
        <v>144</v>
      </c>
      <c r="I2038" s="147"/>
      <c r="J2038" s="147"/>
      <c r="K2038" s="147">
        <v>35420</v>
      </c>
      <c r="L2038" s="147">
        <v>7086</v>
      </c>
      <c r="M2038" s="147">
        <v>4250.6000000000004</v>
      </c>
      <c r="N2038" s="147">
        <v>38255.4</v>
      </c>
      <c r="O2038" s="147">
        <v>3344</v>
      </c>
      <c r="P2038" s="147">
        <v>2000</v>
      </c>
      <c r="Q2038" s="147">
        <v>1000</v>
      </c>
      <c r="R2038" s="147">
        <v>0</v>
      </c>
      <c r="S2038" s="147">
        <v>771</v>
      </c>
      <c r="T2038" s="147"/>
      <c r="U2038" s="147"/>
      <c r="V2038" s="147"/>
      <c r="W2038" s="147"/>
      <c r="X2038" s="147"/>
      <c r="Y2038" s="147"/>
      <c r="Z2038" s="147">
        <f t="shared" si="31"/>
        <v>7115</v>
      </c>
      <c r="AA2038" s="147">
        <v>53871.6</v>
      </c>
      <c r="AB2038" s="147"/>
      <c r="AC2038" s="147">
        <v>23343.89</v>
      </c>
      <c r="AD2038" s="147">
        <v>0</v>
      </c>
      <c r="AE2038" s="147">
        <v>8501.2000000000007</v>
      </c>
      <c r="AF2038" s="147">
        <v>10000</v>
      </c>
      <c r="AG2038" s="147">
        <v>458.96</v>
      </c>
      <c r="AH2038" s="147">
        <v>3213.36</v>
      </c>
      <c r="AI2038" s="147">
        <v>22173.52</v>
      </c>
      <c r="AJ2038" s="147">
        <v>31698.080000000002</v>
      </c>
      <c r="AK2038" s="147"/>
      <c r="AL2038" s="147">
        <v>31698.080000000002</v>
      </c>
      <c r="AM2038" s="147" t="s">
        <v>9098</v>
      </c>
      <c r="AN2038" s="147" t="s">
        <v>9099</v>
      </c>
      <c r="AO2038" s="1" t="s">
        <v>9100</v>
      </c>
      <c r="AP2038" s="149"/>
    </row>
    <row r="2039" spans="1:42" ht="38.25">
      <c r="A2039" s="2">
        <v>2033</v>
      </c>
      <c r="B2039" s="145">
        <v>6384</v>
      </c>
      <c r="C2039" s="146" t="s">
        <v>687</v>
      </c>
      <c r="D2039" s="147" t="s">
        <v>688</v>
      </c>
      <c r="E2039" s="148" t="s">
        <v>9089</v>
      </c>
      <c r="F2039" s="147" t="s">
        <v>3311</v>
      </c>
      <c r="G2039" s="148" t="s">
        <v>2181</v>
      </c>
      <c r="H2039" s="147" t="s">
        <v>144</v>
      </c>
      <c r="I2039" s="147"/>
      <c r="J2039" s="147"/>
      <c r="K2039" s="147">
        <v>35420</v>
      </c>
      <c r="L2039" s="147">
        <v>5905</v>
      </c>
      <c r="M2039" s="147">
        <v>4132.5</v>
      </c>
      <c r="N2039" s="147">
        <v>37192.5</v>
      </c>
      <c r="O2039" s="147">
        <v>3344</v>
      </c>
      <c r="P2039" s="147">
        <v>2000</v>
      </c>
      <c r="Q2039" s="147">
        <v>1000</v>
      </c>
      <c r="R2039" s="147"/>
      <c r="S2039" s="147">
        <v>771</v>
      </c>
      <c r="T2039" s="147"/>
      <c r="U2039" s="147"/>
      <c r="V2039" s="147"/>
      <c r="W2039" s="147"/>
      <c r="X2039" s="147"/>
      <c r="Y2039" s="147"/>
      <c r="Z2039" s="147">
        <f t="shared" si="31"/>
        <v>7115</v>
      </c>
      <c r="AA2039" s="147">
        <v>52572.5</v>
      </c>
      <c r="AB2039" s="147"/>
      <c r="AC2039" s="147">
        <v>15062.41</v>
      </c>
      <c r="AD2039" s="147">
        <v>0</v>
      </c>
      <c r="AE2039" s="147">
        <v>8265</v>
      </c>
      <c r="AF2039" s="147">
        <v>15000</v>
      </c>
      <c r="AG2039" s="147">
        <v>424.74</v>
      </c>
      <c r="AH2039" s="147">
        <v>866.02</v>
      </c>
      <c r="AI2039" s="147">
        <v>24555.759999999998</v>
      </c>
      <c r="AJ2039" s="147">
        <v>28016.74</v>
      </c>
      <c r="AK2039" s="147"/>
      <c r="AL2039" s="147">
        <v>28016.74</v>
      </c>
      <c r="AM2039" s="147" t="s">
        <v>9101</v>
      </c>
      <c r="AN2039" s="147" t="s">
        <v>9102</v>
      </c>
      <c r="AO2039" s="1" t="s">
        <v>9103</v>
      </c>
      <c r="AP2039" s="149"/>
    </row>
    <row r="2040" spans="1:42" ht="38.25">
      <c r="A2040" s="2">
        <v>2034</v>
      </c>
      <c r="B2040" s="145">
        <v>6607</v>
      </c>
      <c r="C2040" s="146" t="s">
        <v>727</v>
      </c>
      <c r="D2040" s="147" t="s">
        <v>688</v>
      </c>
      <c r="E2040" s="148" t="s">
        <v>9089</v>
      </c>
      <c r="F2040" s="147" t="s">
        <v>3311</v>
      </c>
      <c r="G2040" s="148" t="s">
        <v>2821</v>
      </c>
      <c r="H2040" s="147" t="s">
        <v>144</v>
      </c>
      <c r="I2040" s="147"/>
      <c r="J2040" s="147"/>
      <c r="K2040" s="147">
        <v>35420</v>
      </c>
      <c r="L2040" s="147">
        <v>4724</v>
      </c>
      <c r="M2040" s="147">
        <v>4014.4</v>
      </c>
      <c r="N2040" s="147">
        <v>36129.599999999999</v>
      </c>
      <c r="O2040" s="147">
        <v>3344</v>
      </c>
      <c r="P2040" s="147">
        <v>2000</v>
      </c>
      <c r="Q2040" s="147">
        <v>1000</v>
      </c>
      <c r="R2040" s="147">
        <v>93</v>
      </c>
      <c r="S2040" s="147"/>
      <c r="T2040" s="147"/>
      <c r="U2040" s="147"/>
      <c r="V2040" s="147"/>
      <c r="W2040" s="147"/>
      <c r="X2040" s="147"/>
      <c r="Y2040" s="147"/>
      <c r="Z2040" s="147">
        <f t="shared" si="31"/>
        <v>6437</v>
      </c>
      <c r="AA2040" s="147">
        <v>50595.4</v>
      </c>
      <c r="AB2040" s="147"/>
      <c r="AC2040" s="147">
        <v>25083.79</v>
      </c>
      <c r="AD2040" s="147">
        <v>0</v>
      </c>
      <c r="AE2040" s="147">
        <v>8028.8</v>
      </c>
      <c r="AF2040" s="147">
        <v>15000</v>
      </c>
      <c r="AG2040" s="147">
        <v>360.61</v>
      </c>
      <c r="AH2040" s="147">
        <v>2915.53</v>
      </c>
      <c r="AI2040" s="147">
        <v>26304.94</v>
      </c>
      <c r="AJ2040" s="147">
        <v>24290.46</v>
      </c>
      <c r="AK2040" s="147"/>
      <c r="AL2040" s="147">
        <v>24290.46</v>
      </c>
      <c r="AM2040" s="147" t="s">
        <v>9104</v>
      </c>
      <c r="AN2040" s="147" t="s">
        <v>9105</v>
      </c>
      <c r="AO2040" s="1" t="s">
        <v>9106</v>
      </c>
      <c r="AP2040" s="149"/>
    </row>
    <row r="2041" spans="1:42" ht="38.25">
      <c r="A2041" s="2">
        <v>2035</v>
      </c>
      <c r="B2041" s="145">
        <v>6640</v>
      </c>
      <c r="C2041" s="146" t="s">
        <v>9107</v>
      </c>
      <c r="D2041" s="147" t="s">
        <v>688</v>
      </c>
      <c r="E2041" s="148" t="s">
        <v>9089</v>
      </c>
      <c r="F2041" s="147" t="s">
        <v>3311</v>
      </c>
      <c r="G2041" s="148" t="s">
        <v>1693</v>
      </c>
      <c r="H2041" s="147" t="s">
        <v>143</v>
      </c>
      <c r="I2041" s="147"/>
      <c r="J2041" s="147"/>
      <c r="K2041" s="147">
        <v>32902</v>
      </c>
      <c r="L2041" s="147">
        <v>6582</v>
      </c>
      <c r="M2041" s="147">
        <v>3948.4</v>
      </c>
      <c r="N2041" s="147">
        <v>35535.599999999999</v>
      </c>
      <c r="O2041" s="147">
        <v>2772</v>
      </c>
      <c r="P2041" s="147">
        <v>2000</v>
      </c>
      <c r="Q2041" s="147">
        <v>1000</v>
      </c>
      <c r="R2041" s="147"/>
      <c r="S2041" s="147">
        <v>648</v>
      </c>
      <c r="T2041" s="147"/>
      <c r="U2041" s="147"/>
      <c r="V2041" s="147"/>
      <c r="W2041" s="147"/>
      <c r="X2041" s="147"/>
      <c r="Y2041" s="147"/>
      <c r="Z2041" s="147">
        <f t="shared" si="31"/>
        <v>6420</v>
      </c>
      <c r="AA2041" s="147">
        <v>49852.4</v>
      </c>
      <c r="AB2041" s="147"/>
      <c r="AC2041" s="147">
        <v>21030.5</v>
      </c>
      <c r="AD2041" s="147">
        <v>0</v>
      </c>
      <c r="AE2041" s="147">
        <v>7896.8</v>
      </c>
      <c r="AF2041" s="147">
        <v>5000</v>
      </c>
      <c r="AG2041" s="147">
        <v>384.07</v>
      </c>
      <c r="AH2041" s="147">
        <v>4704.71</v>
      </c>
      <c r="AI2041" s="147">
        <v>17985.580000000002</v>
      </c>
      <c r="AJ2041" s="147">
        <v>31866.82</v>
      </c>
      <c r="AK2041" s="147"/>
      <c r="AL2041" s="147">
        <v>31866.82</v>
      </c>
      <c r="AM2041" s="147" t="s">
        <v>9108</v>
      </c>
      <c r="AN2041" s="147" t="s">
        <v>9109</v>
      </c>
      <c r="AO2041" s="1" t="s">
        <v>9110</v>
      </c>
      <c r="AP2041" s="149"/>
    </row>
    <row r="2042" spans="1:42" ht="51">
      <c r="A2042" s="2">
        <v>2036</v>
      </c>
      <c r="B2042" s="145">
        <v>6643</v>
      </c>
      <c r="C2042" s="146" t="s">
        <v>9111</v>
      </c>
      <c r="D2042" s="147" t="s">
        <v>688</v>
      </c>
      <c r="E2042" s="148" t="s">
        <v>9089</v>
      </c>
      <c r="F2042" s="147" t="s">
        <v>3311</v>
      </c>
      <c r="G2042" s="148" t="s">
        <v>1693</v>
      </c>
      <c r="H2042" s="147" t="s">
        <v>143</v>
      </c>
      <c r="I2042" s="147"/>
      <c r="J2042" s="147"/>
      <c r="K2042" s="147">
        <v>32902</v>
      </c>
      <c r="L2042" s="147">
        <v>6582</v>
      </c>
      <c r="M2042" s="147">
        <v>3948.4</v>
      </c>
      <c r="N2042" s="147">
        <v>35535.599999999999</v>
      </c>
      <c r="O2042" s="147">
        <v>2772</v>
      </c>
      <c r="P2042" s="147">
        <v>2000</v>
      </c>
      <c r="Q2042" s="147">
        <v>1000</v>
      </c>
      <c r="R2042" s="147"/>
      <c r="S2042" s="147">
        <v>648</v>
      </c>
      <c r="T2042" s="147"/>
      <c r="U2042" s="147"/>
      <c r="V2042" s="147"/>
      <c r="W2042" s="147"/>
      <c r="X2042" s="147"/>
      <c r="Y2042" s="147"/>
      <c r="Z2042" s="147">
        <f t="shared" si="31"/>
        <v>6420</v>
      </c>
      <c r="AA2042" s="147">
        <v>49852.4</v>
      </c>
      <c r="AB2042" s="147"/>
      <c r="AC2042" s="147">
        <v>22750.65</v>
      </c>
      <c r="AD2042" s="147">
        <v>0</v>
      </c>
      <c r="AE2042" s="147">
        <v>7896.8</v>
      </c>
      <c r="AF2042" s="147">
        <v>5000</v>
      </c>
      <c r="AG2042" s="147">
        <v>342.24</v>
      </c>
      <c r="AH2042" s="147">
        <v>4199.67</v>
      </c>
      <c r="AI2042" s="147">
        <v>17438.71</v>
      </c>
      <c r="AJ2042" s="147">
        <v>32413.69</v>
      </c>
      <c r="AK2042" s="147"/>
      <c r="AL2042" s="147">
        <v>32413.69</v>
      </c>
      <c r="AM2042" s="147" t="s">
        <v>9112</v>
      </c>
      <c r="AN2042" s="147" t="s">
        <v>9113</v>
      </c>
      <c r="AO2042" s="1" t="s">
        <v>9114</v>
      </c>
      <c r="AP2042" s="149"/>
    </row>
    <row r="2043" spans="1:42" ht="38.25">
      <c r="A2043" s="2">
        <v>2037</v>
      </c>
      <c r="B2043" s="145">
        <v>7000</v>
      </c>
      <c r="C2043" s="146" t="s">
        <v>707</v>
      </c>
      <c r="D2043" s="147" t="s">
        <v>688</v>
      </c>
      <c r="E2043" s="148" t="s">
        <v>9089</v>
      </c>
      <c r="F2043" s="147" t="s">
        <v>3311</v>
      </c>
      <c r="G2043" s="148" t="s">
        <v>2821</v>
      </c>
      <c r="H2043" s="147" t="s">
        <v>143</v>
      </c>
      <c r="I2043" s="147"/>
      <c r="J2043" s="147"/>
      <c r="K2043" s="147">
        <v>32902</v>
      </c>
      <c r="L2043" s="147">
        <v>4388</v>
      </c>
      <c r="M2043" s="147">
        <v>3729</v>
      </c>
      <c r="N2043" s="147">
        <v>33561</v>
      </c>
      <c r="O2043" s="147">
        <v>2772</v>
      </c>
      <c r="P2043" s="147">
        <v>2000</v>
      </c>
      <c r="Q2043" s="147">
        <v>1000</v>
      </c>
      <c r="R2043" s="147"/>
      <c r="S2043" s="147">
        <v>648</v>
      </c>
      <c r="T2043" s="147"/>
      <c r="U2043" s="147"/>
      <c r="V2043" s="147"/>
      <c r="W2043" s="147"/>
      <c r="X2043" s="147"/>
      <c r="Y2043" s="147"/>
      <c r="Z2043" s="147">
        <f t="shared" si="31"/>
        <v>6420</v>
      </c>
      <c r="AA2043" s="147">
        <v>47439</v>
      </c>
      <c r="AB2043" s="147"/>
      <c r="AC2043" s="147">
        <v>9611.15</v>
      </c>
      <c r="AD2043" s="147">
        <v>0</v>
      </c>
      <c r="AE2043" s="147">
        <v>7458</v>
      </c>
      <c r="AF2043" s="147">
        <v>9000</v>
      </c>
      <c r="AG2043" s="147">
        <v>371.54</v>
      </c>
      <c r="AH2043" s="147">
        <v>551.45000000000005</v>
      </c>
      <c r="AI2043" s="147">
        <v>17380.990000000002</v>
      </c>
      <c r="AJ2043" s="147">
        <v>30058.01</v>
      </c>
      <c r="AK2043" s="147"/>
      <c r="AL2043" s="147">
        <v>30058.01</v>
      </c>
      <c r="AM2043" s="147" t="s">
        <v>9115</v>
      </c>
      <c r="AN2043" s="147" t="s">
        <v>9116</v>
      </c>
      <c r="AO2043" s="1" t="s">
        <v>9117</v>
      </c>
      <c r="AP2043" s="149"/>
    </row>
    <row r="2044" spans="1:42" ht="38.25">
      <c r="A2044" s="2">
        <v>2038</v>
      </c>
      <c r="B2044" s="145">
        <v>7444</v>
      </c>
      <c r="C2044" s="146" t="s">
        <v>9118</v>
      </c>
      <c r="D2044" s="147" t="s">
        <v>688</v>
      </c>
      <c r="E2044" s="148" t="s">
        <v>9089</v>
      </c>
      <c r="F2044" s="147" t="s">
        <v>3311</v>
      </c>
      <c r="G2044" s="148" t="s">
        <v>2989</v>
      </c>
      <c r="H2044" s="147" t="s">
        <v>144</v>
      </c>
      <c r="I2044" s="147"/>
      <c r="J2044" s="147"/>
      <c r="K2044" s="147">
        <v>35420</v>
      </c>
      <c r="L2044" s="147"/>
      <c r="M2044" s="147">
        <v>3542</v>
      </c>
      <c r="N2044" s="147">
        <v>31878</v>
      </c>
      <c r="O2044" s="147">
        <v>3344</v>
      </c>
      <c r="P2044" s="147">
        <v>2000</v>
      </c>
      <c r="Q2044" s="147">
        <v>1000</v>
      </c>
      <c r="R2044" s="147">
        <v>0</v>
      </c>
      <c r="S2044" s="147">
        <v>771</v>
      </c>
      <c r="T2044" s="147"/>
      <c r="U2044" s="147"/>
      <c r="V2044" s="147"/>
      <c r="W2044" s="147"/>
      <c r="X2044" s="147"/>
      <c r="Y2044" s="147"/>
      <c r="Z2044" s="147">
        <f t="shared" si="31"/>
        <v>7115</v>
      </c>
      <c r="AA2044" s="147">
        <v>46077</v>
      </c>
      <c r="AB2044" s="147"/>
      <c r="AC2044" s="147"/>
      <c r="AD2044" s="147"/>
      <c r="AE2044" s="147">
        <v>7084</v>
      </c>
      <c r="AF2044" s="147">
        <v>0</v>
      </c>
      <c r="AG2044" s="147">
        <v>353.57</v>
      </c>
      <c r="AH2044" s="147">
        <v>0</v>
      </c>
      <c r="AI2044" s="147">
        <v>7437.57</v>
      </c>
      <c r="AJ2044" s="147">
        <v>38639.43</v>
      </c>
      <c r="AK2044" s="147"/>
      <c r="AL2044" s="147">
        <v>38639.43</v>
      </c>
      <c r="AM2044" s="147" t="s">
        <v>9119</v>
      </c>
      <c r="AN2044" s="147"/>
      <c r="AO2044" s="1">
        <v>0</v>
      </c>
      <c r="AP2044" s="149"/>
    </row>
    <row r="2045" spans="1:42" ht="38.25">
      <c r="A2045" s="2">
        <v>2039</v>
      </c>
      <c r="B2045" s="145">
        <v>4834</v>
      </c>
      <c r="C2045" s="146" t="s">
        <v>9120</v>
      </c>
      <c r="D2045" s="147" t="s">
        <v>731</v>
      </c>
      <c r="E2045" s="148" t="s">
        <v>9121</v>
      </c>
      <c r="F2045" s="147" t="s">
        <v>3311</v>
      </c>
      <c r="G2045" s="148" t="s">
        <v>1686</v>
      </c>
      <c r="H2045" s="147" t="s">
        <v>145</v>
      </c>
      <c r="I2045" s="147"/>
      <c r="J2045" s="147"/>
      <c r="K2045" s="147">
        <v>52774</v>
      </c>
      <c r="L2045" s="147">
        <v>12313</v>
      </c>
      <c r="M2045" s="147">
        <v>6508.7</v>
      </c>
      <c r="N2045" s="147">
        <v>58578.3</v>
      </c>
      <c r="O2045" s="147">
        <v>4620</v>
      </c>
      <c r="P2045" s="147">
        <v>2000</v>
      </c>
      <c r="Q2045" s="147">
        <v>1000</v>
      </c>
      <c r="R2045" s="147">
        <v>345</v>
      </c>
      <c r="S2045" s="147"/>
      <c r="T2045" s="147">
        <v>2400</v>
      </c>
      <c r="U2045" s="147"/>
      <c r="V2045" s="147"/>
      <c r="W2045" s="147">
        <v>6000</v>
      </c>
      <c r="X2045" s="147"/>
      <c r="Y2045" s="147"/>
      <c r="Z2045" s="147">
        <f t="shared" si="31"/>
        <v>16365</v>
      </c>
      <c r="AA2045" s="147">
        <v>87960.7</v>
      </c>
      <c r="AB2045" s="147"/>
      <c r="AC2045" s="147">
        <v>36689.550000000003</v>
      </c>
      <c r="AD2045" s="147">
        <v>0</v>
      </c>
      <c r="AE2045" s="147">
        <v>13017.4</v>
      </c>
      <c r="AF2045" s="147">
        <v>10000</v>
      </c>
      <c r="AG2045" s="147">
        <v>500</v>
      </c>
      <c r="AH2045" s="147">
        <v>18320.72</v>
      </c>
      <c r="AI2045" s="147">
        <v>41838.120000000003</v>
      </c>
      <c r="AJ2045" s="147">
        <v>46122.58</v>
      </c>
      <c r="AK2045" s="147"/>
      <c r="AL2045" s="147">
        <v>46122.58</v>
      </c>
      <c r="AM2045" s="147" t="s">
        <v>9122</v>
      </c>
      <c r="AN2045" s="147" t="s">
        <v>9123</v>
      </c>
      <c r="AO2045" s="1" t="s">
        <v>9124</v>
      </c>
      <c r="AP2045" s="149"/>
    </row>
    <row r="2046" spans="1:42" ht="38.25">
      <c r="A2046" s="2">
        <v>2040</v>
      </c>
      <c r="B2046" s="145">
        <v>5475</v>
      </c>
      <c r="C2046" s="146" t="s">
        <v>9125</v>
      </c>
      <c r="D2046" s="147" t="s">
        <v>731</v>
      </c>
      <c r="E2046" s="148" t="s">
        <v>9121</v>
      </c>
      <c r="F2046" s="147" t="s">
        <v>3311</v>
      </c>
      <c r="G2046" s="148" t="s">
        <v>1716</v>
      </c>
      <c r="H2046" s="147" t="s">
        <v>142</v>
      </c>
      <c r="I2046" s="147"/>
      <c r="J2046" s="147"/>
      <c r="K2046" s="147">
        <v>46207</v>
      </c>
      <c r="L2046" s="147">
        <v>16940</v>
      </c>
      <c r="M2046" s="147">
        <v>6314.7</v>
      </c>
      <c r="N2046" s="147">
        <v>56832.3</v>
      </c>
      <c r="O2046" s="147">
        <v>4220</v>
      </c>
      <c r="P2046" s="147">
        <v>2000</v>
      </c>
      <c r="Q2046" s="147">
        <v>1000</v>
      </c>
      <c r="R2046" s="147">
        <v>291</v>
      </c>
      <c r="S2046" s="147"/>
      <c r="T2046" s="147"/>
      <c r="U2046" s="147"/>
      <c r="V2046" s="147"/>
      <c r="W2046" s="147"/>
      <c r="X2046" s="147"/>
      <c r="Y2046" s="147"/>
      <c r="Z2046" s="147">
        <f t="shared" si="31"/>
        <v>7511</v>
      </c>
      <c r="AA2046" s="147">
        <v>76972.7</v>
      </c>
      <c r="AB2046" s="147"/>
      <c r="AC2046" s="147">
        <v>41032.480000000003</v>
      </c>
      <c r="AD2046" s="147">
        <v>0</v>
      </c>
      <c r="AE2046" s="147">
        <v>12629.4</v>
      </c>
      <c r="AF2046" s="147">
        <v>8000</v>
      </c>
      <c r="AG2046" s="147">
        <v>477.49</v>
      </c>
      <c r="AH2046" s="147">
        <v>16587.96</v>
      </c>
      <c r="AI2046" s="147">
        <v>37694.85</v>
      </c>
      <c r="AJ2046" s="147">
        <v>39277.85</v>
      </c>
      <c r="AK2046" s="147"/>
      <c r="AL2046" s="147">
        <v>39277.85</v>
      </c>
      <c r="AM2046" s="147" t="s">
        <v>9126</v>
      </c>
      <c r="AN2046" s="147" t="s">
        <v>9127</v>
      </c>
      <c r="AO2046" s="1" t="s">
        <v>9128</v>
      </c>
      <c r="AP2046" s="149"/>
    </row>
    <row r="2047" spans="1:42" ht="38.25">
      <c r="A2047" s="2">
        <v>2041</v>
      </c>
      <c r="B2047" s="145">
        <v>5634</v>
      </c>
      <c r="C2047" s="146" t="s">
        <v>9129</v>
      </c>
      <c r="D2047" s="147" t="s">
        <v>731</v>
      </c>
      <c r="E2047" s="148" t="s">
        <v>9121</v>
      </c>
      <c r="F2047" s="147" t="s">
        <v>3311</v>
      </c>
      <c r="G2047" s="148" t="s">
        <v>1716</v>
      </c>
      <c r="H2047" s="147" t="s">
        <v>144</v>
      </c>
      <c r="I2047" s="147"/>
      <c r="J2047" s="147"/>
      <c r="K2047" s="147">
        <v>35420</v>
      </c>
      <c r="L2047" s="147">
        <v>12991</v>
      </c>
      <c r="M2047" s="147">
        <v>4841.1000000000004</v>
      </c>
      <c r="N2047" s="147">
        <v>43569.9</v>
      </c>
      <c r="O2047" s="147">
        <v>3344</v>
      </c>
      <c r="P2047" s="147">
        <v>2000</v>
      </c>
      <c r="Q2047" s="147">
        <v>1000</v>
      </c>
      <c r="R2047" s="147">
        <v>185</v>
      </c>
      <c r="S2047" s="147"/>
      <c r="T2047" s="147"/>
      <c r="U2047" s="147"/>
      <c r="V2047" s="147"/>
      <c r="W2047" s="147"/>
      <c r="X2047" s="147"/>
      <c r="Y2047" s="147"/>
      <c r="Z2047" s="147">
        <f t="shared" si="31"/>
        <v>6529</v>
      </c>
      <c r="AA2047" s="147">
        <v>59781.1</v>
      </c>
      <c r="AB2047" s="147"/>
      <c r="AC2047" s="147">
        <v>36237.980000000003</v>
      </c>
      <c r="AD2047" s="147">
        <v>0</v>
      </c>
      <c r="AE2047" s="147">
        <v>9682.2000000000007</v>
      </c>
      <c r="AF2047" s="147">
        <v>15000</v>
      </c>
      <c r="AG2047" s="147">
        <v>405.68</v>
      </c>
      <c r="AH2047" s="147">
        <v>8874.2199999999993</v>
      </c>
      <c r="AI2047" s="147">
        <v>33962.1</v>
      </c>
      <c r="AJ2047" s="147">
        <v>25819</v>
      </c>
      <c r="AK2047" s="147"/>
      <c r="AL2047" s="147">
        <v>25819</v>
      </c>
      <c r="AM2047" s="147" t="s">
        <v>9130</v>
      </c>
      <c r="AN2047" s="147" t="s">
        <v>9131</v>
      </c>
      <c r="AO2047" s="1" t="s">
        <v>9132</v>
      </c>
      <c r="AP2047" s="149"/>
    </row>
    <row r="2048" spans="1:42" ht="38.25">
      <c r="A2048" s="2">
        <v>2042</v>
      </c>
      <c r="B2048" s="145">
        <v>6420</v>
      </c>
      <c r="C2048" s="146" t="s">
        <v>9133</v>
      </c>
      <c r="D2048" s="147" t="s">
        <v>731</v>
      </c>
      <c r="E2048" s="148" t="s">
        <v>9121</v>
      </c>
      <c r="F2048" s="147" t="s">
        <v>3311</v>
      </c>
      <c r="G2048" s="148" t="s">
        <v>3742</v>
      </c>
      <c r="H2048" s="147" t="s">
        <v>615</v>
      </c>
      <c r="I2048" s="147"/>
      <c r="J2048" s="147"/>
      <c r="K2048" s="147">
        <v>43689</v>
      </c>
      <c r="L2048" s="147">
        <v>1456</v>
      </c>
      <c r="M2048" s="147">
        <v>4514.5</v>
      </c>
      <c r="N2048" s="147">
        <v>40630.5</v>
      </c>
      <c r="O2048" s="147">
        <v>3850</v>
      </c>
      <c r="P2048" s="147">
        <v>2000</v>
      </c>
      <c r="Q2048" s="147">
        <v>1000</v>
      </c>
      <c r="R2048" s="147">
        <v>0</v>
      </c>
      <c r="S2048" s="147">
        <v>2285</v>
      </c>
      <c r="T2048" s="147">
        <v>0</v>
      </c>
      <c r="U2048" s="147"/>
      <c r="V2048" s="147"/>
      <c r="W2048" s="147">
        <v>0</v>
      </c>
      <c r="X2048" s="147"/>
      <c r="Y2048" s="147"/>
      <c r="Z2048" s="147">
        <f t="shared" si="31"/>
        <v>9135</v>
      </c>
      <c r="AA2048" s="147">
        <v>58794.5</v>
      </c>
      <c r="AB2048" s="147"/>
      <c r="AC2048" s="147">
        <v>11198.54</v>
      </c>
      <c r="AD2048" s="147">
        <v>0</v>
      </c>
      <c r="AE2048" s="147">
        <v>9029</v>
      </c>
      <c r="AF2048" s="147">
        <v>10000</v>
      </c>
      <c r="AG2048" s="147">
        <v>474.09</v>
      </c>
      <c r="AH2048" s="147">
        <v>1475.25</v>
      </c>
      <c r="AI2048" s="147">
        <v>20978.34</v>
      </c>
      <c r="AJ2048" s="147">
        <v>37816.160000000003</v>
      </c>
      <c r="AK2048" s="147"/>
      <c r="AL2048" s="147">
        <v>37816.160000000003</v>
      </c>
      <c r="AM2048" s="147" t="s">
        <v>9134</v>
      </c>
      <c r="AN2048" s="147" t="s">
        <v>9135</v>
      </c>
      <c r="AO2048" s="1" t="s">
        <v>9136</v>
      </c>
      <c r="AP2048" s="149"/>
    </row>
    <row r="2049" spans="1:42" ht="51">
      <c r="A2049" s="2">
        <v>2043</v>
      </c>
      <c r="B2049" s="145">
        <v>7013</v>
      </c>
      <c r="C2049" s="146" t="s">
        <v>9137</v>
      </c>
      <c r="D2049" s="147" t="s">
        <v>731</v>
      </c>
      <c r="E2049" s="148" t="s">
        <v>9121</v>
      </c>
      <c r="F2049" s="147" t="s">
        <v>3311</v>
      </c>
      <c r="G2049" s="148" t="s">
        <v>2821</v>
      </c>
      <c r="H2049" s="147" t="s">
        <v>143</v>
      </c>
      <c r="I2049" s="147"/>
      <c r="J2049" s="147"/>
      <c r="K2049" s="147">
        <v>32902</v>
      </c>
      <c r="L2049" s="147">
        <v>4388</v>
      </c>
      <c r="M2049" s="147">
        <v>3729</v>
      </c>
      <c r="N2049" s="147">
        <v>33561</v>
      </c>
      <c r="O2049" s="147">
        <v>2772</v>
      </c>
      <c r="P2049" s="147">
        <v>2000</v>
      </c>
      <c r="Q2049" s="147">
        <v>1000</v>
      </c>
      <c r="R2049" s="147"/>
      <c r="S2049" s="147">
        <v>1348</v>
      </c>
      <c r="T2049" s="147"/>
      <c r="U2049" s="147"/>
      <c r="V2049" s="147"/>
      <c r="W2049" s="147"/>
      <c r="X2049" s="147"/>
      <c r="Y2049" s="147"/>
      <c r="Z2049" s="147">
        <f t="shared" si="31"/>
        <v>7120</v>
      </c>
      <c r="AA2049" s="147">
        <v>48139</v>
      </c>
      <c r="AB2049" s="147"/>
      <c r="AC2049" s="147">
        <v>20838.36</v>
      </c>
      <c r="AD2049" s="147">
        <v>0</v>
      </c>
      <c r="AE2049" s="147">
        <v>7458</v>
      </c>
      <c r="AF2049" s="147">
        <v>10000</v>
      </c>
      <c r="AG2049" s="147">
        <v>443.87</v>
      </c>
      <c r="AH2049" s="147">
        <v>1565.69</v>
      </c>
      <c r="AI2049" s="147">
        <v>19467.560000000001</v>
      </c>
      <c r="AJ2049" s="147">
        <v>28671.439999999999</v>
      </c>
      <c r="AK2049" s="147"/>
      <c r="AL2049" s="147">
        <v>28671.439999999999</v>
      </c>
      <c r="AM2049" s="147" t="s">
        <v>9138</v>
      </c>
      <c r="AN2049" s="147" t="s">
        <v>9139</v>
      </c>
      <c r="AO2049" s="1" t="s">
        <v>9140</v>
      </c>
      <c r="AP2049" s="149"/>
    </row>
    <row r="2050" spans="1:42" ht="38.25">
      <c r="A2050" s="2">
        <v>2044</v>
      </c>
      <c r="B2050" s="145">
        <v>7118</v>
      </c>
      <c r="C2050" s="146" t="s">
        <v>730</v>
      </c>
      <c r="D2050" s="147" t="s">
        <v>731</v>
      </c>
      <c r="E2050" s="148" t="s">
        <v>9121</v>
      </c>
      <c r="F2050" s="147" t="s">
        <v>3311</v>
      </c>
      <c r="G2050" s="148" t="s">
        <v>3083</v>
      </c>
      <c r="H2050" s="147" t="s">
        <v>144</v>
      </c>
      <c r="I2050" s="147"/>
      <c r="J2050" s="147"/>
      <c r="K2050" s="147">
        <v>35420</v>
      </c>
      <c r="L2050" s="147">
        <v>2362</v>
      </c>
      <c r="M2050" s="147">
        <v>3778.2</v>
      </c>
      <c r="N2050" s="147">
        <v>34003.800000000003</v>
      </c>
      <c r="O2050" s="147">
        <v>3344</v>
      </c>
      <c r="P2050" s="147">
        <v>2000</v>
      </c>
      <c r="Q2050" s="147">
        <v>1000</v>
      </c>
      <c r="R2050" s="147"/>
      <c r="S2050" s="147">
        <v>1604</v>
      </c>
      <c r="T2050" s="147"/>
      <c r="U2050" s="147"/>
      <c r="V2050" s="147"/>
      <c r="W2050" s="147"/>
      <c r="X2050" s="147"/>
      <c r="Y2050" s="147"/>
      <c r="Z2050" s="147">
        <f t="shared" si="31"/>
        <v>7948</v>
      </c>
      <c r="AA2050" s="147">
        <v>49508.2</v>
      </c>
      <c r="AB2050" s="147"/>
      <c r="AC2050" s="147">
        <v>4726.05</v>
      </c>
      <c r="AD2050" s="147"/>
      <c r="AE2050" s="147">
        <v>7556.4</v>
      </c>
      <c r="AF2050" s="147">
        <v>5000</v>
      </c>
      <c r="AG2050" s="147">
        <v>312.08999999999997</v>
      </c>
      <c r="AH2050" s="147">
        <v>1144.27</v>
      </c>
      <c r="AI2050" s="147">
        <v>14012.76</v>
      </c>
      <c r="AJ2050" s="147">
        <v>35495.440000000002</v>
      </c>
      <c r="AK2050" s="147"/>
      <c r="AL2050" s="147">
        <v>35495.440000000002</v>
      </c>
      <c r="AM2050" s="147" t="s">
        <v>9141</v>
      </c>
      <c r="AN2050" s="147" t="s">
        <v>9142</v>
      </c>
      <c r="AO2050" s="1" t="s">
        <v>9143</v>
      </c>
      <c r="AP2050" s="149"/>
    </row>
    <row r="2051" spans="1:42" ht="38.25">
      <c r="A2051" s="2">
        <v>2045</v>
      </c>
      <c r="B2051" s="145">
        <v>90152</v>
      </c>
      <c r="C2051" s="146" t="s">
        <v>9144</v>
      </c>
      <c r="D2051" s="147" t="s">
        <v>731</v>
      </c>
      <c r="E2051" s="148" t="s">
        <v>9121</v>
      </c>
      <c r="F2051" s="147" t="s">
        <v>3311</v>
      </c>
      <c r="G2051" s="148"/>
      <c r="H2051" s="147" t="s">
        <v>3233</v>
      </c>
      <c r="I2051" s="147"/>
      <c r="J2051" s="147"/>
      <c r="K2051" s="147">
        <v>24702</v>
      </c>
      <c r="L2051" s="147"/>
      <c r="M2051" s="147">
        <v>0</v>
      </c>
      <c r="N2051" s="147">
        <v>24702</v>
      </c>
      <c r="O2051" s="147"/>
      <c r="P2051" s="147">
        <v>2000</v>
      </c>
      <c r="Q2051" s="147">
        <v>1000</v>
      </c>
      <c r="R2051" s="147"/>
      <c r="S2051" s="147"/>
      <c r="T2051" s="147"/>
      <c r="U2051" s="147"/>
      <c r="V2051" s="147">
        <v>0</v>
      </c>
      <c r="W2051" s="147"/>
      <c r="X2051" s="147"/>
      <c r="Y2051" s="147"/>
      <c r="Z2051" s="147">
        <f t="shared" si="31"/>
        <v>3000</v>
      </c>
      <c r="AA2051" s="147">
        <v>27702</v>
      </c>
      <c r="AB2051" s="147"/>
      <c r="AC2051" s="147"/>
      <c r="AD2051" s="147">
        <v>0</v>
      </c>
      <c r="AE2051" s="147">
        <v>0</v>
      </c>
      <c r="AF2051" s="147">
        <v>0</v>
      </c>
      <c r="AG2051" s="147">
        <v>277.02</v>
      </c>
      <c r="AH2051" s="147">
        <v>0</v>
      </c>
      <c r="AI2051" s="147">
        <v>277.02</v>
      </c>
      <c r="AJ2051" s="147">
        <v>27424.98</v>
      </c>
      <c r="AK2051" s="147"/>
      <c r="AL2051" s="147">
        <v>27424.98</v>
      </c>
      <c r="AM2051" s="147" t="s">
        <v>9145</v>
      </c>
      <c r="AN2051" s="147"/>
      <c r="AO2051" s="1">
        <v>0</v>
      </c>
      <c r="AP2051" s="149"/>
    </row>
    <row r="2052" spans="1:42" ht="38.25">
      <c r="A2052" s="2">
        <v>2046</v>
      </c>
      <c r="B2052" s="145">
        <v>4923</v>
      </c>
      <c r="C2052" s="146" t="s">
        <v>9146</v>
      </c>
      <c r="D2052" s="147" t="s">
        <v>1526</v>
      </c>
      <c r="E2052" s="148" t="s">
        <v>9147</v>
      </c>
      <c r="F2052" s="147" t="s">
        <v>3311</v>
      </c>
      <c r="G2052" s="148" t="s">
        <v>1777</v>
      </c>
      <c r="H2052" s="147" t="s">
        <v>142</v>
      </c>
      <c r="I2052" s="147"/>
      <c r="J2052" s="147"/>
      <c r="K2052" s="147">
        <v>46207</v>
      </c>
      <c r="L2052" s="147">
        <v>13860</v>
      </c>
      <c r="M2052" s="147">
        <v>6006.7</v>
      </c>
      <c r="N2052" s="147">
        <v>54060.3</v>
      </c>
      <c r="O2052" s="147">
        <v>4220</v>
      </c>
      <c r="P2052" s="147">
        <v>2000</v>
      </c>
      <c r="Q2052" s="147">
        <v>1000</v>
      </c>
      <c r="R2052" s="147">
        <v>436</v>
      </c>
      <c r="S2052" s="147"/>
      <c r="T2052" s="147"/>
      <c r="U2052" s="147"/>
      <c r="V2052" s="147"/>
      <c r="W2052" s="147"/>
      <c r="X2052" s="147"/>
      <c r="Y2052" s="147"/>
      <c r="Z2052" s="147">
        <f t="shared" si="31"/>
        <v>7656</v>
      </c>
      <c r="AA2052" s="147">
        <v>73729.7</v>
      </c>
      <c r="AB2052" s="147"/>
      <c r="AC2052" s="147">
        <v>49814.17</v>
      </c>
      <c r="AD2052" s="147">
        <v>0</v>
      </c>
      <c r="AE2052" s="147">
        <v>12013.4</v>
      </c>
      <c r="AF2052" s="147">
        <v>4000</v>
      </c>
      <c r="AG2052" s="147">
        <v>376.57</v>
      </c>
      <c r="AH2052" s="147">
        <v>14618.72</v>
      </c>
      <c r="AI2052" s="147">
        <v>31008.69</v>
      </c>
      <c r="AJ2052" s="147">
        <v>42721.01</v>
      </c>
      <c r="AK2052" s="147"/>
      <c r="AL2052" s="147">
        <v>42721.01</v>
      </c>
      <c r="AM2052" s="147" t="s">
        <v>9148</v>
      </c>
      <c r="AN2052" s="147" t="s">
        <v>9149</v>
      </c>
      <c r="AO2052" s="1" t="s">
        <v>9150</v>
      </c>
      <c r="AP2052" s="149"/>
    </row>
    <row r="2053" spans="1:42" ht="38.25">
      <c r="A2053" s="2">
        <v>2047</v>
      </c>
      <c r="B2053" s="145">
        <v>5090</v>
      </c>
      <c r="C2053" s="146" t="s">
        <v>9151</v>
      </c>
      <c r="D2053" s="147" t="s">
        <v>1526</v>
      </c>
      <c r="E2053" s="148" t="s">
        <v>9147</v>
      </c>
      <c r="F2053" s="147" t="s">
        <v>3311</v>
      </c>
      <c r="G2053" s="148" t="s">
        <v>1777</v>
      </c>
      <c r="H2053" s="147" t="s">
        <v>145</v>
      </c>
      <c r="I2053" s="147"/>
      <c r="J2053" s="147"/>
      <c r="K2053" s="147">
        <v>52774</v>
      </c>
      <c r="L2053" s="147">
        <v>15831</v>
      </c>
      <c r="M2053" s="147">
        <v>6860.5</v>
      </c>
      <c r="N2053" s="147">
        <v>61744.5</v>
      </c>
      <c r="O2053" s="147">
        <v>4620</v>
      </c>
      <c r="P2053" s="147">
        <v>2000</v>
      </c>
      <c r="Q2053" s="147">
        <v>1000</v>
      </c>
      <c r="R2053" s="147">
        <v>517</v>
      </c>
      <c r="S2053" s="147">
        <v>0</v>
      </c>
      <c r="T2053" s="147">
        <v>2400</v>
      </c>
      <c r="U2053" s="147"/>
      <c r="V2053" s="147"/>
      <c r="W2053" s="147">
        <v>6000</v>
      </c>
      <c r="X2053" s="147"/>
      <c r="Y2053" s="147"/>
      <c r="Z2053" s="147">
        <f t="shared" si="31"/>
        <v>16537</v>
      </c>
      <c r="AA2053" s="147">
        <v>92002.5</v>
      </c>
      <c r="AB2053" s="147">
        <v>1055.48</v>
      </c>
      <c r="AC2053" s="147">
        <v>38781.32</v>
      </c>
      <c r="AD2053" s="147">
        <v>0</v>
      </c>
      <c r="AE2053" s="147">
        <v>13721</v>
      </c>
      <c r="AF2053" s="147">
        <v>10000</v>
      </c>
      <c r="AG2053" s="147">
        <v>500</v>
      </c>
      <c r="AH2053" s="147">
        <v>20663.84</v>
      </c>
      <c r="AI2053" s="147">
        <v>44884.84</v>
      </c>
      <c r="AJ2053" s="147">
        <v>47117.66</v>
      </c>
      <c r="AK2053" s="147"/>
      <c r="AL2053" s="147">
        <v>47117.66</v>
      </c>
      <c r="AM2053" s="147" t="s">
        <v>9152</v>
      </c>
      <c r="AN2053" s="147" t="s">
        <v>9153</v>
      </c>
      <c r="AO2053" s="1" t="s">
        <v>9154</v>
      </c>
      <c r="AP2053" s="149"/>
    </row>
    <row r="2054" spans="1:42" ht="51">
      <c r="A2054" s="2">
        <v>2048</v>
      </c>
      <c r="B2054" s="145">
        <v>7012</v>
      </c>
      <c r="C2054" s="146" t="s">
        <v>9155</v>
      </c>
      <c r="D2054" s="147" t="s">
        <v>1526</v>
      </c>
      <c r="E2054" s="148" t="s">
        <v>9147</v>
      </c>
      <c r="F2054" s="147" t="s">
        <v>3311</v>
      </c>
      <c r="G2054" s="148" t="s">
        <v>2821</v>
      </c>
      <c r="H2054" s="147" t="s">
        <v>143</v>
      </c>
      <c r="I2054" s="147"/>
      <c r="J2054" s="147"/>
      <c r="K2054" s="147">
        <v>32902</v>
      </c>
      <c r="L2054" s="147">
        <v>4388</v>
      </c>
      <c r="M2054" s="147">
        <v>3729</v>
      </c>
      <c r="N2054" s="147">
        <v>33561</v>
      </c>
      <c r="O2054" s="147">
        <v>2772</v>
      </c>
      <c r="P2054" s="147">
        <v>2000</v>
      </c>
      <c r="Q2054" s="147">
        <v>1000</v>
      </c>
      <c r="R2054" s="147">
        <v>233</v>
      </c>
      <c r="S2054" s="147"/>
      <c r="T2054" s="147"/>
      <c r="U2054" s="147"/>
      <c r="V2054" s="147"/>
      <c r="W2054" s="147"/>
      <c r="X2054" s="147"/>
      <c r="Y2054" s="147"/>
      <c r="Z2054" s="147">
        <f t="shared" si="31"/>
        <v>6005</v>
      </c>
      <c r="AA2054" s="147">
        <v>47024</v>
      </c>
      <c r="AB2054" s="147"/>
      <c r="AC2054" s="147">
        <v>20246.77</v>
      </c>
      <c r="AD2054" s="147">
        <v>0</v>
      </c>
      <c r="AE2054" s="147">
        <v>7458</v>
      </c>
      <c r="AF2054" s="147">
        <v>19000</v>
      </c>
      <c r="AG2054" s="147">
        <v>371.01</v>
      </c>
      <c r="AH2054" s="147">
        <v>1797.02</v>
      </c>
      <c r="AI2054" s="147">
        <v>28626.03</v>
      </c>
      <c r="AJ2054" s="147">
        <v>18397.97</v>
      </c>
      <c r="AK2054" s="147"/>
      <c r="AL2054" s="147">
        <v>18397.97</v>
      </c>
      <c r="AM2054" s="147" t="s">
        <v>9156</v>
      </c>
      <c r="AN2054" s="147" t="s">
        <v>9157</v>
      </c>
      <c r="AO2054" s="1" t="s">
        <v>9158</v>
      </c>
      <c r="AP2054" s="149"/>
    </row>
    <row r="2055" spans="1:42" ht="38.25">
      <c r="A2055" s="2">
        <v>2049</v>
      </c>
      <c r="B2055" s="145">
        <v>7288</v>
      </c>
      <c r="C2055" s="146" t="s">
        <v>1380</v>
      </c>
      <c r="D2055" s="147" t="s">
        <v>1526</v>
      </c>
      <c r="E2055" s="148" t="s">
        <v>9147</v>
      </c>
      <c r="F2055" s="147" t="s">
        <v>3311</v>
      </c>
      <c r="G2055" s="148" t="s">
        <v>3742</v>
      </c>
      <c r="H2055" s="147" t="s">
        <v>143</v>
      </c>
      <c r="I2055" s="147"/>
      <c r="J2055" s="147"/>
      <c r="K2055" s="147">
        <v>32902</v>
      </c>
      <c r="L2055" s="147">
        <v>1097</v>
      </c>
      <c r="M2055" s="147">
        <v>3399.9</v>
      </c>
      <c r="N2055" s="147">
        <v>30599.1</v>
      </c>
      <c r="O2055" s="147">
        <v>2772</v>
      </c>
      <c r="P2055" s="147">
        <v>2000</v>
      </c>
      <c r="Q2055" s="147">
        <v>1000</v>
      </c>
      <c r="R2055" s="147"/>
      <c r="S2055" s="147">
        <v>2177</v>
      </c>
      <c r="T2055" s="147"/>
      <c r="U2055" s="147"/>
      <c r="V2055" s="147"/>
      <c r="W2055" s="147"/>
      <c r="X2055" s="147"/>
      <c r="Y2055" s="147"/>
      <c r="Z2055" s="147">
        <f t="shared" ref="Z2055:Z2118" si="32">SUM(O2055:Y2055)</f>
        <v>7949</v>
      </c>
      <c r="AA2055" s="147">
        <v>45347.9</v>
      </c>
      <c r="AB2055" s="147"/>
      <c r="AC2055" s="147"/>
      <c r="AD2055" s="147"/>
      <c r="AE2055" s="147">
        <v>6799.8</v>
      </c>
      <c r="AF2055" s="147">
        <v>0</v>
      </c>
      <c r="AG2055" s="147">
        <v>385.48</v>
      </c>
      <c r="AH2055" s="147">
        <v>0</v>
      </c>
      <c r="AI2055" s="147">
        <v>7185.28</v>
      </c>
      <c r="AJ2055" s="147">
        <v>38162.620000000003</v>
      </c>
      <c r="AK2055" s="147"/>
      <c r="AL2055" s="147">
        <v>38162.620000000003</v>
      </c>
      <c r="AM2055" s="147" t="s">
        <v>9159</v>
      </c>
      <c r="AN2055" s="147"/>
      <c r="AO2055" s="1">
        <v>0</v>
      </c>
      <c r="AP2055" s="149"/>
    </row>
    <row r="2056" spans="1:42" ht="38.25">
      <c r="A2056" s="2">
        <v>2050</v>
      </c>
      <c r="B2056" s="145">
        <v>7308</v>
      </c>
      <c r="C2056" s="146" t="s">
        <v>1383</v>
      </c>
      <c r="D2056" s="147" t="s">
        <v>1526</v>
      </c>
      <c r="E2056" s="148" t="s">
        <v>9147</v>
      </c>
      <c r="F2056" s="147" t="s">
        <v>3311</v>
      </c>
      <c r="G2056" s="148" t="s">
        <v>3742</v>
      </c>
      <c r="H2056" s="147" t="s">
        <v>143</v>
      </c>
      <c r="I2056" s="147"/>
      <c r="J2056" s="147"/>
      <c r="K2056" s="147">
        <v>32902</v>
      </c>
      <c r="L2056" s="147">
        <v>1097</v>
      </c>
      <c r="M2056" s="147">
        <v>3399.9</v>
      </c>
      <c r="N2056" s="147">
        <v>30599.1</v>
      </c>
      <c r="O2056" s="147">
        <v>2772</v>
      </c>
      <c r="P2056" s="147">
        <v>2000</v>
      </c>
      <c r="Q2056" s="147">
        <v>1000</v>
      </c>
      <c r="R2056" s="147">
        <v>0</v>
      </c>
      <c r="S2056" s="147">
        <v>2177</v>
      </c>
      <c r="T2056" s="147"/>
      <c r="U2056" s="147"/>
      <c r="V2056" s="147"/>
      <c r="W2056" s="147"/>
      <c r="X2056" s="147"/>
      <c r="Y2056" s="147"/>
      <c r="Z2056" s="147">
        <f t="shared" si="32"/>
        <v>7949</v>
      </c>
      <c r="AA2056" s="147">
        <v>45347.9</v>
      </c>
      <c r="AB2056" s="147"/>
      <c r="AC2056" s="147"/>
      <c r="AD2056" s="147"/>
      <c r="AE2056" s="147">
        <v>6799.8</v>
      </c>
      <c r="AF2056" s="147">
        <v>0</v>
      </c>
      <c r="AG2056" s="147">
        <v>319.60000000000002</v>
      </c>
      <c r="AH2056" s="147">
        <v>694.4</v>
      </c>
      <c r="AI2056" s="147">
        <v>7813.8</v>
      </c>
      <c r="AJ2056" s="147">
        <v>37534.1</v>
      </c>
      <c r="AK2056" s="147"/>
      <c r="AL2056" s="147">
        <v>37534.1</v>
      </c>
      <c r="AM2056" s="147" t="s">
        <v>9160</v>
      </c>
      <c r="AN2056" s="147"/>
      <c r="AO2056" s="1" t="s">
        <v>9161</v>
      </c>
      <c r="AP2056" s="149"/>
    </row>
    <row r="2057" spans="1:42" ht="38.25">
      <c r="A2057" s="2">
        <v>2051</v>
      </c>
      <c r="B2057" s="145">
        <v>7327</v>
      </c>
      <c r="C2057" s="146" t="s">
        <v>9162</v>
      </c>
      <c r="D2057" s="147" t="s">
        <v>1526</v>
      </c>
      <c r="E2057" s="148" t="s">
        <v>9147</v>
      </c>
      <c r="F2057" s="147" t="s">
        <v>3311</v>
      </c>
      <c r="G2057" s="148" t="s">
        <v>3742</v>
      </c>
      <c r="H2057" s="147" t="s">
        <v>143</v>
      </c>
      <c r="I2057" s="147"/>
      <c r="J2057" s="147"/>
      <c r="K2057" s="147">
        <v>32902</v>
      </c>
      <c r="L2057" s="147">
        <v>1097</v>
      </c>
      <c r="M2057" s="147">
        <v>3399.9</v>
      </c>
      <c r="N2057" s="147">
        <v>30599.1</v>
      </c>
      <c r="O2057" s="147">
        <v>2772</v>
      </c>
      <c r="P2057" s="147">
        <v>2000</v>
      </c>
      <c r="Q2057" s="147">
        <v>1000</v>
      </c>
      <c r="R2057" s="147"/>
      <c r="S2057" s="147">
        <v>2177</v>
      </c>
      <c r="T2057" s="147"/>
      <c r="U2057" s="147"/>
      <c r="V2057" s="147"/>
      <c r="W2057" s="147"/>
      <c r="X2057" s="147"/>
      <c r="Y2057" s="147"/>
      <c r="Z2057" s="147">
        <f t="shared" si="32"/>
        <v>7949</v>
      </c>
      <c r="AA2057" s="147">
        <v>45347.9</v>
      </c>
      <c r="AB2057" s="147"/>
      <c r="AC2057" s="147"/>
      <c r="AD2057" s="147"/>
      <c r="AE2057" s="147">
        <v>6799.8</v>
      </c>
      <c r="AF2057" s="147">
        <v>0</v>
      </c>
      <c r="AG2057" s="147">
        <v>352.14</v>
      </c>
      <c r="AH2057" s="147">
        <v>0</v>
      </c>
      <c r="AI2057" s="147">
        <v>7151.94</v>
      </c>
      <c r="AJ2057" s="147">
        <v>38195.96</v>
      </c>
      <c r="AK2057" s="147"/>
      <c r="AL2057" s="147">
        <v>38195.96</v>
      </c>
      <c r="AM2057" s="147" t="s">
        <v>9163</v>
      </c>
      <c r="AN2057" s="147"/>
      <c r="AO2057" s="1">
        <v>0</v>
      </c>
      <c r="AP2057" s="149"/>
    </row>
    <row r="2058" spans="1:42" ht="51">
      <c r="A2058" s="2">
        <v>2052</v>
      </c>
      <c r="B2058" s="145">
        <v>90182</v>
      </c>
      <c r="C2058" s="146" t="s">
        <v>9164</v>
      </c>
      <c r="D2058" s="147" t="s">
        <v>1526</v>
      </c>
      <c r="E2058" s="148" t="s">
        <v>9147</v>
      </c>
      <c r="F2058" s="147" t="s">
        <v>3311</v>
      </c>
      <c r="G2058" s="148"/>
      <c r="H2058" s="147" t="s">
        <v>3233</v>
      </c>
      <c r="I2058" s="147"/>
      <c r="J2058" s="147"/>
      <c r="K2058" s="147">
        <v>24702</v>
      </c>
      <c r="L2058" s="147"/>
      <c r="M2058" s="147">
        <v>0</v>
      </c>
      <c r="N2058" s="147">
        <v>24702</v>
      </c>
      <c r="O2058" s="147"/>
      <c r="P2058" s="147">
        <v>2000</v>
      </c>
      <c r="Q2058" s="147">
        <v>1000</v>
      </c>
      <c r="R2058" s="147"/>
      <c r="S2058" s="147"/>
      <c r="T2058" s="147"/>
      <c r="U2058" s="147"/>
      <c r="V2058" s="147">
        <v>0</v>
      </c>
      <c r="W2058" s="147"/>
      <c r="X2058" s="147"/>
      <c r="Y2058" s="147"/>
      <c r="Z2058" s="147">
        <f t="shared" si="32"/>
        <v>3000</v>
      </c>
      <c r="AA2058" s="147">
        <v>27702</v>
      </c>
      <c r="AB2058" s="147"/>
      <c r="AC2058" s="147"/>
      <c r="AD2058" s="147">
        <v>0</v>
      </c>
      <c r="AE2058" s="147">
        <v>0</v>
      </c>
      <c r="AF2058" s="147">
        <v>0</v>
      </c>
      <c r="AG2058" s="147">
        <v>277.02</v>
      </c>
      <c r="AH2058" s="147">
        <v>0</v>
      </c>
      <c r="AI2058" s="147">
        <v>277.02</v>
      </c>
      <c r="AJ2058" s="147">
        <v>27424.98</v>
      </c>
      <c r="AK2058" s="147"/>
      <c r="AL2058" s="147">
        <v>27424.98</v>
      </c>
      <c r="AM2058" s="147" t="s">
        <v>9165</v>
      </c>
      <c r="AN2058" s="147"/>
      <c r="AO2058" s="1">
        <v>0</v>
      </c>
      <c r="AP2058" s="149"/>
    </row>
    <row r="2059" spans="1:42" ht="38.25">
      <c r="A2059" s="2">
        <v>2053</v>
      </c>
      <c r="B2059" s="145">
        <v>4830</v>
      </c>
      <c r="C2059" s="146" t="s">
        <v>1368</v>
      </c>
      <c r="D2059" s="147" t="s">
        <v>722</v>
      </c>
      <c r="E2059" s="148" t="s">
        <v>9166</v>
      </c>
      <c r="F2059" s="147" t="s">
        <v>3311</v>
      </c>
      <c r="G2059" s="148" t="s">
        <v>2181</v>
      </c>
      <c r="H2059" s="147" t="s">
        <v>142</v>
      </c>
      <c r="I2059" s="147"/>
      <c r="J2059" s="147"/>
      <c r="K2059" s="147">
        <v>46207</v>
      </c>
      <c r="L2059" s="147">
        <v>7700</v>
      </c>
      <c r="M2059" s="147">
        <v>5390.7</v>
      </c>
      <c r="N2059" s="147">
        <v>48516.3</v>
      </c>
      <c r="O2059" s="147">
        <v>4220</v>
      </c>
      <c r="P2059" s="147">
        <v>2000</v>
      </c>
      <c r="Q2059" s="147">
        <v>1000</v>
      </c>
      <c r="R2059" s="147"/>
      <c r="S2059" s="147">
        <v>2519</v>
      </c>
      <c r="T2059" s="147">
        <v>2100</v>
      </c>
      <c r="U2059" s="147"/>
      <c r="V2059" s="147"/>
      <c r="W2059" s="147">
        <v>4000</v>
      </c>
      <c r="X2059" s="147"/>
      <c r="Y2059" s="147"/>
      <c r="Z2059" s="147">
        <f t="shared" si="32"/>
        <v>15839</v>
      </c>
      <c r="AA2059" s="147">
        <v>75136.7</v>
      </c>
      <c r="AB2059" s="147">
        <v>924.14</v>
      </c>
      <c r="AC2059" s="147">
        <v>47081.2</v>
      </c>
      <c r="AD2059" s="147">
        <v>0</v>
      </c>
      <c r="AE2059" s="147">
        <v>10781.4</v>
      </c>
      <c r="AF2059" s="147">
        <v>11000</v>
      </c>
      <c r="AG2059" s="147">
        <v>497.35</v>
      </c>
      <c r="AH2059" s="147">
        <v>17256.91</v>
      </c>
      <c r="AI2059" s="147">
        <v>39535.660000000003</v>
      </c>
      <c r="AJ2059" s="147">
        <v>35601.040000000001</v>
      </c>
      <c r="AK2059" s="147"/>
      <c r="AL2059" s="147">
        <v>35601.040000000001</v>
      </c>
      <c r="AM2059" s="147" t="s">
        <v>9167</v>
      </c>
      <c r="AN2059" s="147" t="s">
        <v>9168</v>
      </c>
      <c r="AO2059" s="1" t="s">
        <v>9169</v>
      </c>
      <c r="AP2059" s="149"/>
    </row>
    <row r="2060" spans="1:42" ht="38.25">
      <c r="A2060" s="2">
        <v>2054</v>
      </c>
      <c r="B2060" s="145">
        <v>6285</v>
      </c>
      <c r="C2060" s="146" t="s">
        <v>9170</v>
      </c>
      <c r="D2060" s="147" t="s">
        <v>722</v>
      </c>
      <c r="E2060" s="148" t="s">
        <v>9166</v>
      </c>
      <c r="F2060" s="147" t="s">
        <v>3311</v>
      </c>
      <c r="G2060" s="148" t="s">
        <v>1686</v>
      </c>
      <c r="H2060" s="147" t="s">
        <v>2892</v>
      </c>
      <c r="I2060" s="147"/>
      <c r="J2060" s="147"/>
      <c r="K2060" s="147">
        <v>26082</v>
      </c>
      <c r="L2060" s="147">
        <v>6083</v>
      </c>
      <c r="M2060" s="147">
        <v>3216.5</v>
      </c>
      <c r="N2060" s="147">
        <v>28948.5</v>
      </c>
      <c r="O2060" s="147">
        <v>2200</v>
      </c>
      <c r="P2060" s="147">
        <v>2000</v>
      </c>
      <c r="Q2060" s="147">
        <v>1000</v>
      </c>
      <c r="R2060" s="147">
        <v>108</v>
      </c>
      <c r="S2060" s="147"/>
      <c r="T2060" s="147"/>
      <c r="U2060" s="147"/>
      <c r="V2060" s="147"/>
      <c r="W2060" s="147"/>
      <c r="X2060" s="147"/>
      <c r="Y2060" s="147"/>
      <c r="Z2060" s="147">
        <f t="shared" si="32"/>
        <v>5308</v>
      </c>
      <c r="AA2060" s="147">
        <v>40689.5</v>
      </c>
      <c r="AB2060" s="147"/>
      <c r="AC2060" s="147">
        <v>10383.16</v>
      </c>
      <c r="AD2060" s="147">
        <v>0</v>
      </c>
      <c r="AE2060" s="147">
        <v>6433</v>
      </c>
      <c r="AF2060" s="147">
        <v>5000</v>
      </c>
      <c r="AG2060" s="147">
        <v>398.97</v>
      </c>
      <c r="AH2060" s="147">
        <v>596.87</v>
      </c>
      <c r="AI2060" s="147">
        <v>12428.84</v>
      </c>
      <c r="AJ2060" s="147">
        <v>28260.66</v>
      </c>
      <c r="AK2060" s="147"/>
      <c r="AL2060" s="147">
        <v>28260.66</v>
      </c>
      <c r="AM2060" s="147" t="s">
        <v>9171</v>
      </c>
      <c r="AN2060" s="147" t="s">
        <v>9172</v>
      </c>
      <c r="AO2060" s="1" t="s">
        <v>9173</v>
      </c>
      <c r="AP2060" s="149"/>
    </row>
    <row r="2061" spans="1:42" ht="38.25">
      <c r="A2061" s="2">
        <v>2055</v>
      </c>
      <c r="B2061" s="145">
        <v>6622</v>
      </c>
      <c r="C2061" s="146" t="s">
        <v>9174</v>
      </c>
      <c r="D2061" s="147" t="s">
        <v>722</v>
      </c>
      <c r="E2061" s="148" t="s">
        <v>9166</v>
      </c>
      <c r="F2061" s="147" t="s">
        <v>3311</v>
      </c>
      <c r="G2061" s="148" t="s">
        <v>1693</v>
      </c>
      <c r="H2061" s="147" t="s">
        <v>143</v>
      </c>
      <c r="I2061" s="147"/>
      <c r="J2061" s="147"/>
      <c r="K2061" s="147">
        <v>32902</v>
      </c>
      <c r="L2061" s="147">
        <v>6582</v>
      </c>
      <c r="M2061" s="147">
        <v>3948.4</v>
      </c>
      <c r="N2061" s="147">
        <v>35535.599999999999</v>
      </c>
      <c r="O2061" s="147">
        <v>2772</v>
      </c>
      <c r="P2061" s="147">
        <v>2000</v>
      </c>
      <c r="Q2061" s="147">
        <v>1000</v>
      </c>
      <c r="R2061" s="147"/>
      <c r="S2061" s="147">
        <v>1348</v>
      </c>
      <c r="T2061" s="147"/>
      <c r="U2061" s="147"/>
      <c r="V2061" s="147"/>
      <c r="W2061" s="147"/>
      <c r="X2061" s="147"/>
      <c r="Y2061" s="147"/>
      <c r="Z2061" s="147">
        <f t="shared" si="32"/>
        <v>7120</v>
      </c>
      <c r="AA2061" s="147">
        <v>50552.4</v>
      </c>
      <c r="AB2061" s="147"/>
      <c r="AC2061" s="147">
        <v>21169.58</v>
      </c>
      <c r="AD2061" s="147">
        <v>0</v>
      </c>
      <c r="AE2061" s="147">
        <v>7896.8</v>
      </c>
      <c r="AF2061" s="147">
        <v>10000</v>
      </c>
      <c r="AG2061" s="147">
        <v>409.59</v>
      </c>
      <c r="AH2061" s="147">
        <v>2705.2</v>
      </c>
      <c r="AI2061" s="147">
        <v>21011.59</v>
      </c>
      <c r="AJ2061" s="147">
        <v>29540.81</v>
      </c>
      <c r="AK2061" s="147"/>
      <c r="AL2061" s="147">
        <v>29540.81</v>
      </c>
      <c r="AM2061" s="147" t="s">
        <v>9175</v>
      </c>
      <c r="AN2061" s="147" t="s">
        <v>9176</v>
      </c>
      <c r="AO2061" s="1" t="s">
        <v>9177</v>
      </c>
      <c r="AP2061" s="149"/>
    </row>
    <row r="2062" spans="1:42" ht="38.25">
      <c r="A2062" s="2">
        <v>2056</v>
      </c>
      <c r="B2062" s="145">
        <v>6932</v>
      </c>
      <c r="C2062" s="146" t="s">
        <v>721</v>
      </c>
      <c r="D2062" s="147" t="s">
        <v>722</v>
      </c>
      <c r="E2062" s="148" t="s">
        <v>9166</v>
      </c>
      <c r="F2062" s="147" t="s">
        <v>3311</v>
      </c>
      <c r="G2062" s="148" t="s">
        <v>2821</v>
      </c>
      <c r="H2062" s="147" t="s">
        <v>143</v>
      </c>
      <c r="I2062" s="147"/>
      <c r="J2062" s="147"/>
      <c r="K2062" s="147">
        <v>32902</v>
      </c>
      <c r="L2062" s="147">
        <v>4388</v>
      </c>
      <c r="M2062" s="147">
        <v>3729</v>
      </c>
      <c r="N2062" s="147">
        <v>33561</v>
      </c>
      <c r="O2062" s="147">
        <v>2772</v>
      </c>
      <c r="P2062" s="147">
        <v>2000</v>
      </c>
      <c r="Q2062" s="147">
        <v>1000</v>
      </c>
      <c r="R2062" s="147"/>
      <c r="S2062" s="147">
        <v>1348</v>
      </c>
      <c r="T2062" s="147"/>
      <c r="U2062" s="147"/>
      <c r="V2062" s="147"/>
      <c r="W2062" s="147"/>
      <c r="X2062" s="147"/>
      <c r="Y2062" s="147"/>
      <c r="Z2062" s="147">
        <f t="shared" si="32"/>
        <v>7120</v>
      </c>
      <c r="AA2062" s="147">
        <v>48139</v>
      </c>
      <c r="AB2062" s="147"/>
      <c r="AC2062" s="147">
        <v>6716.07</v>
      </c>
      <c r="AD2062" s="147">
        <v>0</v>
      </c>
      <c r="AE2062" s="147">
        <v>7458</v>
      </c>
      <c r="AF2062" s="147">
        <v>5000</v>
      </c>
      <c r="AG2062" s="147">
        <v>393.96</v>
      </c>
      <c r="AH2062" s="147">
        <v>387.06</v>
      </c>
      <c r="AI2062" s="147">
        <v>13239.02</v>
      </c>
      <c r="AJ2062" s="147">
        <v>34899.980000000003</v>
      </c>
      <c r="AK2062" s="147"/>
      <c r="AL2062" s="147">
        <v>34899.980000000003</v>
      </c>
      <c r="AM2062" s="147" t="s">
        <v>9178</v>
      </c>
      <c r="AN2062" s="147" t="s">
        <v>9179</v>
      </c>
      <c r="AO2062" s="1" t="s">
        <v>9180</v>
      </c>
      <c r="AP2062" s="149"/>
    </row>
    <row r="2063" spans="1:42" ht="38.25">
      <c r="A2063" s="2">
        <v>2057</v>
      </c>
      <c r="B2063" s="145">
        <v>7011</v>
      </c>
      <c r="C2063" s="146" t="s">
        <v>9181</v>
      </c>
      <c r="D2063" s="147" t="s">
        <v>722</v>
      </c>
      <c r="E2063" s="148" t="s">
        <v>9166</v>
      </c>
      <c r="F2063" s="147" t="s">
        <v>3311</v>
      </c>
      <c r="G2063" s="148" t="s">
        <v>2821</v>
      </c>
      <c r="H2063" s="147" t="s">
        <v>143</v>
      </c>
      <c r="I2063" s="147"/>
      <c r="J2063" s="147"/>
      <c r="K2063" s="147">
        <v>32902</v>
      </c>
      <c r="L2063" s="147">
        <v>4388</v>
      </c>
      <c r="M2063" s="147">
        <v>3729</v>
      </c>
      <c r="N2063" s="147">
        <v>33561</v>
      </c>
      <c r="O2063" s="147">
        <v>2772</v>
      </c>
      <c r="P2063" s="147">
        <v>2000</v>
      </c>
      <c r="Q2063" s="147">
        <v>1000</v>
      </c>
      <c r="R2063" s="147">
        <v>156</v>
      </c>
      <c r="S2063" s="147"/>
      <c r="T2063" s="147"/>
      <c r="U2063" s="147"/>
      <c r="V2063" s="147"/>
      <c r="W2063" s="147"/>
      <c r="X2063" s="147"/>
      <c r="Y2063" s="147"/>
      <c r="Z2063" s="147">
        <f t="shared" si="32"/>
        <v>5928</v>
      </c>
      <c r="AA2063" s="147">
        <v>46947</v>
      </c>
      <c r="AB2063" s="147"/>
      <c r="AC2063" s="147">
        <v>17686.439999999999</v>
      </c>
      <c r="AD2063" s="147">
        <v>0</v>
      </c>
      <c r="AE2063" s="147">
        <v>7458</v>
      </c>
      <c r="AF2063" s="147">
        <v>8000</v>
      </c>
      <c r="AG2063" s="147">
        <v>393.8</v>
      </c>
      <c r="AH2063" s="147">
        <v>1015.57</v>
      </c>
      <c r="AI2063" s="147">
        <v>16867.37</v>
      </c>
      <c r="AJ2063" s="147">
        <v>30079.63</v>
      </c>
      <c r="AK2063" s="147"/>
      <c r="AL2063" s="147">
        <v>30079.63</v>
      </c>
      <c r="AM2063" s="147" t="s">
        <v>9182</v>
      </c>
      <c r="AN2063" s="147" t="s">
        <v>9183</v>
      </c>
      <c r="AO2063" s="1" t="s">
        <v>9184</v>
      </c>
      <c r="AP2063" s="149"/>
    </row>
    <row r="2064" spans="1:42" ht="38.25">
      <c r="A2064" s="2">
        <v>2058</v>
      </c>
      <c r="B2064" s="145">
        <v>7491</v>
      </c>
      <c r="C2064" s="146" t="s">
        <v>9185</v>
      </c>
      <c r="D2064" s="147" t="s">
        <v>722</v>
      </c>
      <c r="E2064" s="148" t="s">
        <v>9166</v>
      </c>
      <c r="F2064" s="147" t="s">
        <v>3311</v>
      </c>
      <c r="G2064" s="148" t="s">
        <v>2989</v>
      </c>
      <c r="H2064" s="147" t="s">
        <v>144</v>
      </c>
      <c r="I2064" s="147"/>
      <c r="J2064" s="147"/>
      <c r="K2064" s="147">
        <v>35420</v>
      </c>
      <c r="L2064" s="147"/>
      <c r="M2064" s="147">
        <v>3542</v>
      </c>
      <c r="N2064" s="147">
        <v>31878</v>
      </c>
      <c r="O2064" s="147">
        <v>3344</v>
      </c>
      <c r="P2064" s="147">
        <v>2000</v>
      </c>
      <c r="Q2064" s="147">
        <v>1000</v>
      </c>
      <c r="R2064" s="147">
        <v>185</v>
      </c>
      <c r="S2064" s="147"/>
      <c r="T2064" s="147"/>
      <c r="U2064" s="147"/>
      <c r="V2064" s="147"/>
      <c r="W2064" s="147"/>
      <c r="X2064" s="147"/>
      <c r="Y2064" s="147"/>
      <c r="Z2064" s="147">
        <f t="shared" si="32"/>
        <v>6529</v>
      </c>
      <c r="AA2064" s="147">
        <v>45491</v>
      </c>
      <c r="AB2064" s="147"/>
      <c r="AC2064" s="147"/>
      <c r="AD2064" s="147"/>
      <c r="AE2064" s="147">
        <v>7084</v>
      </c>
      <c r="AF2064" s="147">
        <v>0</v>
      </c>
      <c r="AG2064" s="147">
        <v>345.66</v>
      </c>
      <c r="AH2064" s="147">
        <v>0</v>
      </c>
      <c r="AI2064" s="147">
        <v>7429.66</v>
      </c>
      <c r="AJ2064" s="147">
        <v>38061.339999999997</v>
      </c>
      <c r="AK2064" s="147"/>
      <c r="AL2064" s="147">
        <v>38061.339999999997</v>
      </c>
      <c r="AM2064" s="147" t="s">
        <v>9186</v>
      </c>
      <c r="AN2064" s="147"/>
      <c r="AO2064" s="1">
        <v>0</v>
      </c>
      <c r="AP2064" s="149"/>
    </row>
    <row r="2065" spans="1:42" ht="38.25">
      <c r="A2065" s="2">
        <v>2059</v>
      </c>
      <c r="B2065" s="145">
        <v>5495</v>
      </c>
      <c r="C2065" s="146" t="s">
        <v>9187</v>
      </c>
      <c r="D2065" s="147" t="s">
        <v>651</v>
      </c>
      <c r="E2065" s="148" t="s">
        <v>9188</v>
      </c>
      <c r="F2065" s="147" t="s">
        <v>3311</v>
      </c>
      <c r="G2065" s="148" t="s">
        <v>1752</v>
      </c>
      <c r="H2065" s="147" t="s">
        <v>142</v>
      </c>
      <c r="I2065" s="147"/>
      <c r="J2065" s="147"/>
      <c r="K2065" s="147">
        <v>46207</v>
      </c>
      <c r="L2065" s="147">
        <v>15400</v>
      </c>
      <c r="M2065" s="147">
        <v>6160.7</v>
      </c>
      <c r="N2065" s="147">
        <v>55446.3</v>
      </c>
      <c r="O2065" s="147">
        <v>4220</v>
      </c>
      <c r="P2065" s="147">
        <v>2000</v>
      </c>
      <c r="Q2065" s="147">
        <v>1000</v>
      </c>
      <c r="R2065" s="147"/>
      <c r="S2065" s="147">
        <v>4070</v>
      </c>
      <c r="T2065" s="147"/>
      <c r="U2065" s="147"/>
      <c r="V2065" s="147"/>
      <c r="W2065" s="147"/>
      <c r="X2065" s="147"/>
      <c r="Y2065" s="147"/>
      <c r="Z2065" s="147">
        <f t="shared" si="32"/>
        <v>11290</v>
      </c>
      <c r="AA2065" s="147">
        <v>79057.7</v>
      </c>
      <c r="AB2065" s="147"/>
      <c r="AC2065" s="147">
        <v>37378.400000000001</v>
      </c>
      <c r="AD2065" s="147">
        <v>0</v>
      </c>
      <c r="AE2065" s="147">
        <v>12321.4</v>
      </c>
      <c r="AF2065" s="147">
        <v>12000</v>
      </c>
      <c r="AG2065" s="147">
        <v>497.82</v>
      </c>
      <c r="AH2065" s="147">
        <v>13069.96</v>
      </c>
      <c r="AI2065" s="147">
        <v>37889.18</v>
      </c>
      <c r="AJ2065" s="147">
        <v>41168.519999999997</v>
      </c>
      <c r="AK2065" s="147"/>
      <c r="AL2065" s="147">
        <v>41168.519999999997</v>
      </c>
      <c r="AM2065" s="147" t="s">
        <v>9189</v>
      </c>
      <c r="AN2065" s="147" t="s">
        <v>9190</v>
      </c>
      <c r="AO2065" s="1" t="s">
        <v>9191</v>
      </c>
      <c r="AP2065" s="149"/>
    </row>
    <row r="2066" spans="1:42" ht="38.25">
      <c r="A2066" s="2">
        <v>2060</v>
      </c>
      <c r="B2066" s="145">
        <v>6403</v>
      </c>
      <c r="C2066" s="146" t="s">
        <v>9192</v>
      </c>
      <c r="D2066" s="147" t="s">
        <v>651</v>
      </c>
      <c r="E2066" s="148" t="s">
        <v>9188</v>
      </c>
      <c r="F2066" s="147" t="s">
        <v>3311</v>
      </c>
      <c r="G2066" s="148" t="s">
        <v>2181</v>
      </c>
      <c r="H2066" s="147" t="s">
        <v>144</v>
      </c>
      <c r="I2066" s="147"/>
      <c r="J2066" s="147"/>
      <c r="K2066" s="147">
        <v>35420</v>
      </c>
      <c r="L2066" s="147">
        <v>5905</v>
      </c>
      <c r="M2066" s="147">
        <v>4132.5</v>
      </c>
      <c r="N2066" s="147">
        <v>37192.5</v>
      </c>
      <c r="O2066" s="147">
        <v>3344</v>
      </c>
      <c r="P2066" s="147">
        <v>2000</v>
      </c>
      <c r="Q2066" s="147">
        <v>1000</v>
      </c>
      <c r="R2066" s="147"/>
      <c r="S2066" s="147">
        <v>2590</v>
      </c>
      <c r="T2066" s="147"/>
      <c r="U2066" s="147"/>
      <c r="V2066" s="147"/>
      <c r="W2066" s="147"/>
      <c r="X2066" s="147"/>
      <c r="Y2066" s="147"/>
      <c r="Z2066" s="147">
        <f t="shared" si="32"/>
        <v>8934</v>
      </c>
      <c r="AA2066" s="147">
        <v>54391.5</v>
      </c>
      <c r="AB2066" s="147"/>
      <c r="AC2066" s="147">
        <v>24491.759999999998</v>
      </c>
      <c r="AD2066" s="147">
        <v>0</v>
      </c>
      <c r="AE2066" s="147">
        <v>8265</v>
      </c>
      <c r="AF2066" s="147">
        <v>5000</v>
      </c>
      <c r="AG2066" s="147">
        <v>455.62</v>
      </c>
      <c r="AH2066" s="147">
        <v>4336.21</v>
      </c>
      <c r="AI2066" s="147">
        <v>18056.830000000002</v>
      </c>
      <c r="AJ2066" s="147">
        <v>36334.67</v>
      </c>
      <c r="AK2066" s="147"/>
      <c r="AL2066" s="147">
        <v>36334.67</v>
      </c>
      <c r="AM2066" s="147" t="s">
        <v>9193</v>
      </c>
      <c r="AN2066" s="147" t="s">
        <v>9194</v>
      </c>
      <c r="AO2066" s="1" t="s">
        <v>9195</v>
      </c>
      <c r="AP2066" s="149"/>
    </row>
    <row r="2067" spans="1:42" ht="38.25">
      <c r="A2067" s="2">
        <v>2061</v>
      </c>
      <c r="B2067" s="145">
        <v>6441</v>
      </c>
      <c r="C2067" s="146" t="s">
        <v>9196</v>
      </c>
      <c r="D2067" s="147" t="s">
        <v>651</v>
      </c>
      <c r="E2067" s="148" t="s">
        <v>9188</v>
      </c>
      <c r="F2067" s="147" t="s">
        <v>3311</v>
      </c>
      <c r="G2067" s="148" t="s">
        <v>1693</v>
      </c>
      <c r="H2067" s="147" t="s">
        <v>144</v>
      </c>
      <c r="I2067" s="147"/>
      <c r="J2067" s="147"/>
      <c r="K2067" s="147">
        <v>35420</v>
      </c>
      <c r="L2067" s="147">
        <v>7086</v>
      </c>
      <c r="M2067" s="147">
        <v>4250.6000000000004</v>
      </c>
      <c r="N2067" s="147">
        <v>38255.4</v>
      </c>
      <c r="O2067" s="147">
        <v>3344</v>
      </c>
      <c r="P2067" s="147">
        <v>2000</v>
      </c>
      <c r="Q2067" s="147">
        <v>1000</v>
      </c>
      <c r="R2067" s="147"/>
      <c r="S2067" s="147">
        <v>2590</v>
      </c>
      <c r="T2067" s="147"/>
      <c r="U2067" s="147"/>
      <c r="V2067" s="147"/>
      <c r="W2067" s="147"/>
      <c r="X2067" s="147"/>
      <c r="Y2067" s="147"/>
      <c r="Z2067" s="147">
        <f t="shared" si="32"/>
        <v>8934</v>
      </c>
      <c r="AA2067" s="147">
        <v>55690.6</v>
      </c>
      <c r="AB2067" s="147"/>
      <c r="AC2067" s="147">
        <v>17527.25</v>
      </c>
      <c r="AD2067" s="147">
        <v>0</v>
      </c>
      <c r="AE2067" s="147">
        <v>8501.2000000000007</v>
      </c>
      <c r="AF2067" s="147">
        <v>0</v>
      </c>
      <c r="AG2067" s="147">
        <v>457.85</v>
      </c>
      <c r="AH2067" s="147">
        <v>3716.27</v>
      </c>
      <c r="AI2067" s="147">
        <v>12675.32</v>
      </c>
      <c r="AJ2067" s="147">
        <v>43015.28</v>
      </c>
      <c r="AK2067" s="147"/>
      <c r="AL2067" s="147">
        <v>43015.28</v>
      </c>
      <c r="AM2067" s="147" t="s">
        <v>9197</v>
      </c>
      <c r="AN2067" s="147" t="s">
        <v>9198</v>
      </c>
      <c r="AO2067" s="1" t="s">
        <v>9199</v>
      </c>
      <c r="AP2067" s="149"/>
    </row>
    <row r="2068" spans="1:42" ht="38.25">
      <c r="A2068" s="2">
        <v>2062</v>
      </c>
      <c r="B2068" s="145">
        <v>6592</v>
      </c>
      <c r="C2068" s="146" t="s">
        <v>9200</v>
      </c>
      <c r="D2068" s="147" t="s">
        <v>651</v>
      </c>
      <c r="E2068" s="148" t="s">
        <v>9188</v>
      </c>
      <c r="F2068" s="147" t="s">
        <v>3311</v>
      </c>
      <c r="G2068" s="148" t="s">
        <v>2821</v>
      </c>
      <c r="H2068" s="147" t="s">
        <v>144</v>
      </c>
      <c r="I2068" s="147"/>
      <c r="J2068" s="147"/>
      <c r="K2068" s="147">
        <v>35420</v>
      </c>
      <c r="L2068" s="147">
        <v>4724</v>
      </c>
      <c r="M2068" s="147">
        <v>4014.4</v>
      </c>
      <c r="N2068" s="147">
        <v>36129.599999999999</v>
      </c>
      <c r="O2068" s="147">
        <v>3344</v>
      </c>
      <c r="P2068" s="147">
        <v>2000</v>
      </c>
      <c r="Q2068" s="147">
        <v>1000</v>
      </c>
      <c r="R2068" s="147"/>
      <c r="S2068" s="147">
        <v>2590</v>
      </c>
      <c r="T2068" s="147"/>
      <c r="U2068" s="147"/>
      <c r="V2068" s="147"/>
      <c r="W2068" s="147"/>
      <c r="X2068" s="147"/>
      <c r="Y2068" s="147"/>
      <c r="Z2068" s="147">
        <f t="shared" si="32"/>
        <v>8934</v>
      </c>
      <c r="AA2068" s="147">
        <v>53092.4</v>
      </c>
      <c r="AB2068" s="147"/>
      <c r="AC2068" s="147">
        <v>24875.25</v>
      </c>
      <c r="AD2068" s="147">
        <v>0</v>
      </c>
      <c r="AE2068" s="147">
        <v>8028.8</v>
      </c>
      <c r="AF2068" s="147">
        <v>5000</v>
      </c>
      <c r="AG2068" s="147">
        <v>369.96</v>
      </c>
      <c r="AH2068" s="147">
        <v>5340.77</v>
      </c>
      <c r="AI2068" s="147">
        <v>18739.53</v>
      </c>
      <c r="AJ2068" s="147">
        <v>34352.870000000003</v>
      </c>
      <c r="AK2068" s="147"/>
      <c r="AL2068" s="147">
        <v>34352.870000000003</v>
      </c>
      <c r="AM2068" s="147" t="s">
        <v>9201</v>
      </c>
      <c r="AN2068" s="147" t="s">
        <v>9202</v>
      </c>
      <c r="AO2068" s="1" t="s">
        <v>9203</v>
      </c>
      <c r="AP2068" s="149"/>
    </row>
    <row r="2069" spans="1:42" ht="38.25">
      <c r="A2069" s="2">
        <v>2063</v>
      </c>
      <c r="B2069" s="145">
        <v>6611</v>
      </c>
      <c r="C2069" s="146" t="s">
        <v>766</v>
      </c>
      <c r="D2069" s="147" t="s">
        <v>651</v>
      </c>
      <c r="E2069" s="148" t="s">
        <v>9188</v>
      </c>
      <c r="F2069" s="147" t="s">
        <v>3311</v>
      </c>
      <c r="G2069" s="148" t="s">
        <v>1693</v>
      </c>
      <c r="H2069" s="147" t="s">
        <v>143</v>
      </c>
      <c r="I2069" s="147"/>
      <c r="J2069" s="147"/>
      <c r="K2069" s="147">
        <v>32902</v>
      </c>
      <c r="L2069" s="147">
        <v>6582</v>
      </c>
      <c r="M2069" s="147">
        <v>3948.4</v>
      </c>
      <c r="N2069" s="147">
        <v>35535.599999999999</v>
      </c>
      <c r="O2069" s="147">
        <v>2772</v>
      </c>
      <c r="P2069" s="147">
        <v>2000</v>
      </c>
      <c r="Q2069" s="147">
        <v>1000</v>
      </c>
      <c r="R2069" s="147">
        <v>233</v>
      </c>
      <c r="S2069" s="147">
        <v>0</v>
      </c>
      <c r="T2069" s="147"/>
      <c r="U2069" s="147"/>
      <c r="V2069" s="147"/>
      <c r="W2069" s="147"/>
      <c r="X2069" s="147"/>
      <c r="Y2069" s="147"/>
      <c r="Z2069" s="147">
        <f t="shared" si="32"/>
        <v>6005</v>
      </c>
      <c r="AA2069" s="147">
        <v>49437.4</v>
      </c>
      <c r="AB2069" s="147"/>
      <c r="AC2069" s="147">
        <v>22976.83</v>
      </c>
      <c r="AD2069" s="147">
        <v>0</v>
      </c>
      <c r="AE2069" s="147">
        <v>7896.8</v>
      </c>
      <c r="AF2069" s="147">
        <v>8000</v>
      </c>
      <c r="AG2069" s="147">
        <v>468.59</v>
      </c>
      <c r="AH2069" s="147">
        <v>3489.26</v>
      </c>
      <c r="AI2069" s="147">
        <v>19854.650000000001</v>
      </c>
      <c r="AJ2069" s="147">
        <v>29582.75</v>
      </c>
      <c r="AK2069" s="147"/>
      <c r="AL2069" s="147">
        <v>29582.75</v>
      </c>
      <c r="AM2069" s="147" t="s">
        <v>9204</v>
      </c>
      <c r="AN2069" s="147" t="s">
        <v>9205</v>
      </c>
      <c r="AO2069" s="1" t="s">
        <v>9206</v>
      </c>
      <c r="AP2069" s="149"/>
    </row>
    <row r="2070" spans="1:42" ht="38.25">
      <c r="A2070" s="2">
        <v>2064</v>
      </c>
      <c r="B2070" s="145">
        <v>6612</v>
      </c>
      <c r="C2070" s="146" t="s">
        <v>9207</v>
      </c>
      <c r="D2070" s="147" t="s">
        <v>651</v>
      </c>
      <c r="E2070" s="148" t="s">
        <v>9188</v>
      </c>
      <c r="F2070" s="147" t="s">
        <v>3311</v>
      </c>
      <c r="G2070" s="148" t="s">
        <v>3083</v>
      </c>
      <c r="H2070" s="147" t="s">
        <v>144</v>
      </c>
      <c r="I2070" s="147"/>
      <c r="J2070" s="147"/>
      <c r="K2070" s="147">
        <v>35420</v>
      </c>
      <c r="L2070" s="147">
        <v>2362</v>
      </c>
      <c r="M2070" s="147">
        <v>3778.2</v>
      </c>
      <c r="N2070" s="147">
        <v>34003.800000000003</v>
      </c>
      <c r="O2070" s="147">
        <v>3344</v>
      </c>
      <c r="P2070" s="147">
        <v>2000</v>
      </c>
      <c r="Q2070" s="147">
        <v>1000</v>
      </c>
      <c r="R2070" s="147"/>
      <c r="S2070" s="147">
        <v>2590</v>
      </c>
      <c r="T2070" s="147"/>
      <c r="U2070" s="147"/>
      <c r="V2070" s="147"/>
      <c r="W2070" s="147"/>
      <c r="X2070" s="147"/>
      <c r="Y2070" s="147"/>
      <c r="Z2070" s="147">
        <f t="shared" si="32"/>
        <v>8934</v>
      </c>
      <c r="AA2070" s="147">
        <v>50494.2</v>
      </c>
      <c r="AB2070" s="147"/>
      <c r="AC2070" s="147">
        <v>24615.4</v>
      </c>
      <c r="AD2070" s="147">
        <v>0</v>
      </c>
      <c r="AE2070" s="147">
        <v>7556.4</v>
      </c>
      <c r="AF2070" s="147">
        <v>7000</v>
      </c>
      <c r="AG2070" s="147">
        <v>438.28</v>
      </c>
      <c r="AH2070" s="147">
        <v>3762.84</v>
      </c>
      <c r="AI2070" s="147">
        <v>18757.52</v>
      </c>
      <c r="AJ2070" s="147">
        <v>31736.68</v>
      </c>
      <c r="AK2070" s="147"/>
      <c r="AL2070" s="147">
        <v>31736.68</v>
      </c>
      <c r="AM2070" s="147" t="s">
        <v>9208</v>
      </c>
      <c r="AN2070" s="147" t="s">
        <v>9209</v>
      </c>
      <c r="AO2070" s="1" t="s">
        <v>9210</v>
      </c>
      <c r="AP2070" s="149"/>
    </row>
    <row r="2071" spans="1:42" ht="38.25">
      <c r="A2071" s="2">
        <v>2065</v>
      </c>
      <c r="B2071" s="145">
        <v>6613</v>
      </c>
      <c r="C2071" s="146" t="s">
        <v>9211</v>
      </c>
      <c r="D2071" s="147" t="s">
        <v>651</v>
      </c>
      <c r="E2071" s="148" t="s">
        <v>9188</v>
      </c>
      <c r="F2071" s="147" t="s">
        <v>3311</v>
      </c>
      <c r="G2071" s="148" t="s">
        <v>1693</v>
      </c>
      <c r="H2071" s="147" t="s">
        <v>143</v>
      </c>
      <c r="I2071" s="147"/>
      <c r="J2071" s="147"/>
      <c r="K2071" s="147">
        <v>32902</v>
      </c>
      <c r="L2071" s="147">
        <v>6582</v>
      </c>
      <c r="M2071" s="147">
        <v>3948.4</v>
      </c>
      <c r="N2071" s="147">
        <v>35535.599999999999</v>
      </c>
      <c r="O2071" s="147">
        <v>2772</v>
      </c>
      <c r="P2071" s="147">
        <v>2000</v>
      </c>
      <c r="Q2071" s="147">
        <v>1000</v>
      </c>
      <c r="R2071" s="147">
        <v>233</v>
      </c>
      <c r="S2071" s="147"/>
      <c r="T2071" s="147"/>
      <c r="U2071" s="147"/>
      <c r="V2071" s="147"/>
      <c r="W2071" s="147"/>
      <c r="X2071" s="147"/>
      <c r="Y2071" s="147"/>
      <c r="Z2071" s="147">
        <f t="shared" si="32"/>
        <v>6005</v>
      </c>
      <c r="AA2071" s="147">
        <v>49437.4</v>
      </c>
      <c r="AB2071" s="147"/>
      <c r="AC2071" s="147">
        <v>25948.58</v>
      </c>
      <c r="AD2071" s="147">
        <v>0</v>
      </c>
      <c r="AE2071" s="147">
        <v>7896.8</v>
      </c>
      <c r="AF2071" s="147">
        <v>5000</v>
      </c>
      <c r="AG2071" s="147">
        <v>469.85</v>
      </c>
      <c r="AH2071" s="147">
        <v>3531.01</v>
      </c>
      <c r="AI2071" s="147">
        <v>16897.66</v>
      </c>
      <c r="AJ2071" s="147">
        <v>32539.74</v>
      </c>
      <c r="AK2071" s="147"/>
      <c r="AL2071" s="147">
        <v>32539.74</v>
      </c>
      <c r="AM2071" s="147" t="s">
        <v>9212</v>
      </c>
      <c r="AN2071" s="147" t="s">
        <v>9213</v>
      </c>
      <c r="AO2071" s="1" t="s">
        <v>9214</v>
      </c>
      <c r="AP2071" s="149"/>
    </row>
    <row r="2072" spans="1:42" ht="38.25">
      <c r="A2072" s="2">
        <v>2066</v>
      </c>
      <c r="B2072" s="145">
        <v>6615</v>
      </c>
      <c r="C2072" s="146" t="s">
        <v>9215</v>
      </c>
      <c r="D2072" s="147" t="s">
        <v>651</v>
      </c>
      <c r="E2072" s="148" t="s">
        <v>9188</v>
      </c>
      <c r="F2072" s="147" t="s">
        <v>3311</v>
      </c>
      <c r="G2072" s="148" t="s">
        <v>1693</v>
      </c>
      <c r="H2072" s="147" t="s">
        <v>143</v>
      </c>
      <c r="I2072" s="147"/>
      <c r="J2072" s="147"/>
      <c r="K2072" s="147">
        <v>32902</v>
      </c>
      <c r="L2072" s="147">
        <v>6582</v>
      </c>
      <c r="M2072" s="147">
        <v>3948.4</v>
      </c>
      <c r="N2072" s="147">
        <v>35535.599999999999</v>
      </c>
      <c r="O2072" s="147">
        <v>2772</v>
      </c>
      <c r="P2072" s="147">
        <v>2000</v>
      </c>
      <c r="Q2072" s="147">
        <v>1000</v>
      </c>
      <c r="R2072" s="147"/>
      <c r="S2072" s="147">
        <v>2177</v>
      </c>
      <c r="T2072" s="147"/>
      <c r="U2072" s="147"/>
      <c r="V2072" s="147"/>
      <c r="W2072" s="147"/>
      <c r="X2072" s="147"/>
      <c r="Y2072" s="147"/>
      <c r="Z2072" s="147">
        <f t="shared" si="32"/>
        <v>7949</v>
      </c>
      <c r="AA2072" s="147">
        <v>51381.4</v>
      </c>
      <c r="AB2072" s="147"/>
      <c r="AC2072" s="147">
        <v>12429.71</v>
      </c>
      <c r="AD2072" s="147">
        <v>0</v>
      </c>
      <c r="AE2072" s="147">
        <v>7896.8</v>
      </c>
      <c r="AF2072" s="147">
        <v>10000</v>
      </c>
      <c r="AG2072" s="147">
        <v>440.86</v>
      </c>
      <c r="AH2072" s="147">
        <v>714.09</v>
      </c>
      <c r="AI2072" s="147">
        <v>19051.75</v>
      </c>
      <c r="AJ2072" s="147">
        <v>32329.65</v>
      </c>
      <c r="AK2072" s="147"/>
      <c r="AL2072" s="147">
        <v>32329.65</v>
      </c>
      <c r="AM2072" s="147" t="s">
        <v>9216</v>
      </c>
      <c r="AN2072" s="147" t="s">
        <v>9217</v>
      </c>
      <c r="AO2072" s="1" t="s">
        <v>9218</v>
      </c>
      <c r="AP2072" s="149"/>
    </row>
    <row r="2073" spans="1:42" ht="38.25">
      <c r="A2073" s="2">
        <v>2067</v>
      </c>
      <c r="B2073" s="145">
        <v>6623</v>
      </c>
      <c r="C2073" s="146" t="s">
        <v>1121</v>
      </c>
      <c r="D2073" s="147" t="s">
        <v>651</v>
      </c>
      <c r="E2073" s="148" t="s">
        <v>9188</v>
      </c>
      <c r="F2073" s="147" t="s">
        <v>3311</v>
      </c>
      <c r="G2073" s="148" t="s">
        <v>2821</v>
      </c>
      <c r="H2073" s="147" t="s">
        <v>144</v>
      </c>
      <c r="I2073" s="147"/>
      <c r="J2073" s="147"/>
      <c r="K2073" s="147">
        <v>35420</v>
      </c>
      <c r="L2073" s="147">
        <v>4724</v>
      </c>
      <c r="M2073" s="147">
        <v>4014.4</v>
      </c>
      <c r="N2073" s="147">
        <v>36129.599999999999</v>
      </c>
      <c r="O2073" s="147">
        <v>3344</v>
      </c>
      <c r="P2073" s="147">
        <v>2000</v>
      </c>
      <c r="Q2073" s="147">
        <v>1000</v>
      </c>
      <c r="R2073" s="147"/>
      <c r="S2073" s="147">
        <v>2590</v>
      </c>
      <c r="T2073" s="147"/>
      <c r="U2073" s="147"/>
      <c r="V2073" s="147"/>
      <c r="W2073" s="147"/>
      <c r="X2073" s="147"/>
      <c r="Y2073" s="147"/>
      <c r="Z2073" s="147">
        <f t="shared" si="32"/>
        <v>8934</v>
      </c>
      <c r="AA2073" s="147">
        <v>53092.4</v>
      </c>
      <c r="AB2073" s="147"/>
      <c r="AC2073" s="147">
        <v>14670.11</v>
      </c>
      <c r="AD2073" s="147">
        <v>0</v>
      </c>
      <c r="AE2073" s="147">
        <v>8028.8</v>
      </c>
      <c r="AF2073" s="147">
        <v>0</v>
      </c>
      <c r="AG2073" s="147">
        <v>406.87</v>
      </c>
      <c r="AH2073" s="147">
        <v>3277.47</v>
      </c>
      <c r="AI2073" s="147">
        <v>11713.14</v>
      </c>
      <c r="AJ2073" s="147">
        <v>41379.26</v>
      </c>
      <c r="AK2073" s="147"/>
      <c r="AL2073" s="147">
        <v>41379.26</v>
      </c>
      <c r="AM2073" s="147" t="s">
        <v>9219</v>
      </c>
      <c r="AN2073" s="147" t="s">
        <v>9220</v>
      </c>
      <c r="AO2073" s="1">
        <v>0</v>
      </c>
      <c r="AP2073" s="149"/>
    </row>
    <row r="2074" spans="1:42" ht="38.25">
      <c r="A2074" s="2">
        <v>2068</v>
      </c>
      <c r="B2074" s="145">
        <v>6815</v>
      </c>
      <c r="C2074" s="146" t="s">
        <v>650</v>
      </c>
      <c r="D2074" s="147" t="s">
        <v>651</v>
      </c>
      <c r="E2074" s="148" t="s">
        <v>9188</v>
      </c>
      <c r="F2074" s="147" t="s">
        <v>3311</v>
      </c>
      <c r="G2074" s="148" t="s">
        <v>2821</v>
      </c>
      <c r="H2074" s="147" t="s">
        <v>142</v>
      </c>
      <c r="I2074" s="147"/>
      <c r="J2074" s="147"/>
      <c r="K2074" s="147">
        <v>46207</v>
      </c>
      <c r="L2074" s="147">
        <v>6160</v>
      </c>
      <c r="M2074" s="147">
        <v>5236.7</v>
      </c>
      <c r="N2074" s="147">
        <v>47130.3</v>
      </c>
      <c r="O2074" s="147">
        <v>4220</v>
      </c>
      <c r="P2074" s="147">
        <v>2000</v>
      </c>
      <c r="Q2074" s="147">
        <v>1000</v>
      </c>
      <c r="R2074" s="147">
        <v>436</v>
      </c>
      <c r="S2074" s="147"/>
      <c r="T2074" s="147"/>
      <c r="U2074" s="147"/>
      <c r="V2074" s="147"/>
      <c r="W2074" s="147"/>
      <c r="X2074" s="147"/>
      <c r="Y2074" s="147"/>
      <c r="Z2074" s="147">
        <f t="shared" si="32"/>
        <v>7656</v>
      </c>
      <c r="AA2074" s="147">
        <v>65259.7</v>
      </c>
      <c r="AB2074" s="147"/>
      <c r="AC2074" s="147">
        <v>24730.75</v>
      </c>
      <c r="AD2074" s="147">
        <v>0</v>
      </c>
      <c r="AE2074" s="147">
        <v>10473.4</v>
      </c>
      <c r="AF2074" s="147">
        <v>8000</v>
      </c>
      <c r="AG2074" s="147">
        <v>462.13</v>
      </c>
      <c r="AH2074" s="147">
        <v>7354.1</v>
      </c>
      <c r="AI2074" s="147">
        <v>26289.63</v>
      </c>
      <c r="AJ2074" s="147">
        <v>38970.07</v>
      </c>
      <c r="AK2074" s="147"/>
      <c r="AL2074" s="147">
        <v>38970.07</v>
      </c>
      <c r="AM2074" s="147" t="s">
        <v>9221</v>
      </c>
      <c r="AN2074" s="147" t="s">
        <v>9222</v>
      </c>
      <c r="AO2074" s="1" t="s">
        <v>9223</v>
      </c>
      <c r="AP2074" s="149"/>
    </row>
    <row r="2075" spans="1:42" ht="38.25">
      <c r="A2075" s="2">
        <v>2069</v>
      </c>
      <c r="B2075" s="145">
        <v>6963</v>
      </c>
      <c r="C2075" s="146" t="s">
        <v>9224</v>
      </c>
      <c r="D2075" s="147" t="s">
        <v>651</v>
      </c>
      <c r="E2075" s="148" t="s">
        <v>9188</v>
      </c>
      <c r="F2075" s="147" t="s">
        <v>3311</v>
      </c>
      <c r="G2075" s="148" t="s">
        <v>2821</v>
      </c>
      <c r="H2075" s="147" t="s">
        <v>143</v>
      </c>
      <c r="I2075" s="147"/>
      <c r="J2075" s="147"/>
      <c r="K2075" s="147">
        <v>32902</v>
      </c>
      <c r="L2075" s="147">
        <v>4388</v>
      </c>
      <c r="M2075" s="147">
        <v>3729</v>
      </c>
      <c r="N2075" s="147">
        <v>33561</v>
      </c>
      <c r="O2075" s="147">
        <v>2772</v>
      </c>
      <c r="P2075" s="147">
        <v>2000</v>
      </c>
      <c r="Q2075" s="147">
        <v>1000</v>
      </c>
      <c r="R2075" s="147"/>
      <c r="S2075" s="147">
        <v>2177</v>
      </c>
      <c r="T2075" s="147"/>
      <c r="U2075" s="147"/>
      <c r="V2075" s="147"/>
      <c r="W2075" s="147"/>
      <c r="X2075" s="147"/>
      <c r="Y2075" s="147"/>
      <c r="Z2075" s="147">
        <f t="shared" si="32"/>
        <v>7949</v>
      </c>
      <c r="AA2075" s="147">
        <v>48968</v>
      </c>
      <c r="AB2075" s="147"/>
      <c r="AC2075" s="147">
        <v>9718.7099999999991</v>
      </c>
      <c r="AD2075" s="147">
        <v>0</v>
      </c>
      <c r="AE2075" s="147">
        <v>7458</v>
      </c>
      <c r="AF2075" s="147">
        <v>7000</v>
      </c>
      <c r="AG2075" s="147">
        <v>400.13</v>
      </c>
      <c r="AH2075" s="147">
        <v>644.98</v>
      </c>
      <c r="AI2075" s="147">
        <v>15503.11</v>
      </c>
      <c r="AJ2075" s="147">
        <v>33464.89</v>
      </c>
      <c r="AK2075" s="147"/>
      <c r="AL2075" s="147">
        <v>33464.89</v>
      </c>
      <c r="AM2075" s="147" t="s">
        <v>9225</v>
      </c>
      <c r="AN2075" s="147" t="s">
        <v>9226</v>
      </c>
      <c r="AO2075" s="1" t="s">
        <v>9227</v>
      </c>
      <c r="AP2075" s="149"/>
    </row>
    <row r="2076" spans="1:42" ht="38.25">
      <c r="A2076" s="2">
        <v>2070</v>
      </c>
      <c r="B2076" s="145">
        <v>7008</v>
      </c>
      <c r="C2076" s="146" t="s">
        <v>1490</v>
      </c>
      <c r="D2076" s="147" t="s">
        <v>651</v>
      </c>
      <c r="E2076" s="148" t="s">
        <v>9188</v>
      </c>
      <c r="F2076" s="147" t="s">
        <v>3311</v>
      </c>
      <c r="G2076" s="148" t="s">
        <v>2821</v>
      </c>
      <c r="H2076" s="147" t="s">
        <v>143</v>
      </c>
      <c r="I2076" s="147"/>
      <c r="J2076" s="147"/>
      <c r="K2076" s="147">
        <v>32902</v>
      </c>
      <c r="L2076" s="147">
        <v>4388</v>
      </c>
      <c r="M2076" s="147">
        <v>3729</v>
      </c>
      <c r="N2076" s="147">
        <v>33561</v>
      </c>
      <c r="O2076" s="147">
        <v>2772</v>
      </c>
      <c r="P2076" s="147">
        <v>2000</v>
      </c>
      <c r="Q2076" s="147">
        <v>1000</v>
      </c>
      <c r="R2076" s="147"/>
      <c r="S2076" s="147">
        <v>2177</v>
      </c>
      <c r="T2076" s="147"/>
      <c r="U2076" s="147"/>
      <c r="V2076" s="147"/>
      <c r="W2076" s="147"/>
      <c r="X2076" s="147"/>
      <c r="Y2076" s="147"/>
      <c r="Z2076" s="147">
        <f t="shared" si="32"/>
        <v>7949</v>
      </c>
      <c r="AA2076" s="147">
        <v>48968</v>
      </c>
      <c r="AB2076" s="147"/>
      <c r="AC2076" s="147">
        <v>15330.71</v>
      </c>
      <c r="AD2076" s="147">
        <v>0</v>
      </c>
      <c r="AE2076" s="147">
        <v>7458</v>
      </c>
      <c r="AF2076" s="147">
        <v>10000</v>
      </c>
      <c r="AG2076" s="147">
        <v>437.9</v>
      </c>
      <c r="AH2076" s="147">
        <v>880.02</v>
      </c>
      <c r="AI2076" s="147">
        <v>18775.919999999998</v>
      </c>
      <c r="AJ2076" s="147">
        <v>30192.080000000002</v>
      </c>
      <c r="AK2076" s="147"/>
      <c r="AL2076" s="147">
        <v>30192.080000000002</v>
      </c>
      <c r="AM2076" s="147" t="s">
        <v>9228</v>
      </c>
      <c r="AN2076" s="147" t="s">
        <v>9229</v>
      </c>
      <c r="AO2076" s="1" t="s">
        <v>9230</v>
      </c>
      <c r="AP2076" s="149"/>
    </row>
    <row r="2077" spans="1:42" ht="38.25">
      <c r="A2077" s="2">
        <v>2071</v>
      </c>
      <c r="B2077" s="145">
        <v>7039</v>
      </c>
      <c r="C2077" s="146" t="s">
        <v>9231</v>
      </c>
      <c r="D2077" s="147" t="s">
        <v>651</v>
      </c>
      <c r="E2077" s="148" t="s">
        <v>9188</v>
      </c>
      <c r="F2077" s="147" t="s">
        <v>3311</v>
      </c>
      <c r="G2077" s="148" t="s">
        <v>2821</v>
      </c>
      <c r="H2077" s="147" t="s">
        <v>143</v>
      </c>
      <c r="I2077" s="147"/>
      <c r="J2077" s="147"/>
      <c r="K2077" s="147">
        <v>32902</v>
      </c>
      <c r="L2077" s="147">
        <v>4388</v>
      </c>
      <c r="M2077" s="147">
        <v>3729</v>
      </c>
      <c r="N2077" s="147">
        <v>33561</v>
      </c>
      <c r="O2077" s="147">
        <v>2772</v>
      </c>
      <c r="P2077" s="147">
        <v>2000</v>
      </c>
      <c r="Q2077" s="147">
        <v>1000</v>
      </c>
      <c r="R2077" s="147">
        <v>233</v>
      </c>
      <c r="S2077" s="147"/>
      <c r="T2077" s="147"/>
      <c r="U2077" s="147"/>
      <c r="V2077" s="147"/>
      <c r="W2077" s="147"/>
      <c r="X2077" s="147"/>
      <c r="Y2077" s="147"/>
      <c r="Z2077" s="147">
        <f t="shared" si="32"/>
        <v>6005</v>
      </c>
      <c r="AA2077" s="147">
        <v>47024</v>
      </c>
      <c r="AB2077" s="147"/>
      <c r="AC2077" s="147">
        <v>9085.74</v>
      </c>
      <c r="AD2077" s="147">
        <v>0</v>
      </c>
      <c r="AE2077" s="147">
        <v>7458</v>
      </c>
      <c r="AF2077" s="147">
        <v>8000</v>
      </c>
      <c r="AG2077" s="147">
        <v>401.29</v>
      </c>
      <c r="AH2077" s="147">
        <v>521.71</v>
      </c>
      <c r="AI2077" s="147">
        <v>16381</v>
      </c>
      <c r="AJ2077" s="147">
        <v>30643</v>
      </c>
      <c r="AK2077" s="147"/>
      <c r="AL2077" s="147">
        <v>30643</v>
      </c>
      <c r="AM2077" s="147" t="s">
        <v>9232</v>
      </c>
      <c r="AN2077" s="147" t="s">
        <v>9233</v>
      </c>
      <c r="AO2077" s="1" t="s">
        <v>9234</v>
      </c>
      <c r="AP2077" s="149"/>
    </row>
    <row r="2078" spans="1:42" ht="38.25">
      <c r="A2078" s="2">
        <v>2072</v>
      </c>
      <c r="B2078" s="145">
        <v>7608</v>
      </c>
      <c r="C2078" s="146" t="s">
        <v>9235</v>
      </c>
      <c r="D2078" s="147" t="s">
        <v>651</v>
      </c>
      <c r="E2078" s="148" t="s">
        <v>9188</v>
      </c>
      <c r="F2078" s="147" t="s">
        <v>3311</v>
      </c>
      <c r="G2078" s="148" t="s">
        <v>2989</v>
      </c>
      <c r="H2078" s="147" t="s">
        <v>145</v>
      </c>
      <c r="I2078" s="147"/>
      <c r="J2078" s="147"/>
      <c r="K2078" s="147">
        <v>52774</v>
      </c>
      <c r="L2078" s="147"/>
      <c r="M2078" s="147">
        <v>5277.4</v>
      </c>
      <c r="N2078" s="147">
        <v>47496.6</v>
      </c>
      <c r="O2078" s="147">
        <v>4620</v>
      </c>
      <c r="P2078" s="147">
        <v>2000</v>
      </c>
      <c r="Q2078" s="147">
        <v>1000</v>
      </c>
      <c r="R2078" s="147">
        <v>0</v>
      </c>
      <c r="S2078" s="147">
        <v>4826</v>
      </c>
      <c r="T2078" s="147">
        <v>2400</v>
      </c>
      <c r="U2078" s="147"/>
      <c r="V2078" s="147"/>
      <c r="W2078" s="147">
        <v>6000</v>
      </c>
      <c r="X2078" s="147"/>
      <c r="Y2078" s="147"/>
      <c r="Z2078" s="147">
        <f t="shared" si="32"/>
        <v>20846</v>
      </c>
      <c r="AA2078" s="147">
        <v>78897.399999999994</v>
      </c>
      <c r="AB2078" s="147">
        <v>1055.48</v>
      </c>
      <c r="AC2078" s="147"/>
      <c r="AD2078" s="147"/>
      <c r="AE2078" s="147">
        <v>10554.8</v>
      </c>
      <c r="AF2078" s="147">
        <v>0</v>
      </c>
      <c r="AG2078" s="147">
        <v>655.16999999999996</v>
      </c>
      <c r="AH2078" s="147">
        <v>0</v>
      </c>
      <c r="AI2078" s="147">
        <v>11209.97</v>
      </c>
      <c r="AJ2078" s="147">
        <v>67687.429999999993</v>
      </c>
      <c r="AK2078" s="147"/>
      <c r="AL2078" s="147">
        <v>67687.429999999993</v>
      </c>
      <c r="AM2078" s="147" t="s">
        <v>9236</v>
      </c>
      <c r="AN2078" s="147"/>
      <c r="AO2078" s="1">
        <v>0</v>
      </c>
      <c r="AP2078" s="149"/>
    </row>
    <row r="2079" spans="1:42" ht="38.25">
      <c r="A2079" s="2">
        <v>2073</v>
      </c>
      <c r="B2079" s="145">
        <v>90191</v>
      </c>
      <c r="C2079" s="146" t="s">
        <v>9237</v>
      </c>
      <c r="D2079" s="147" t="s">
        <v>651</v>
      </c>
      <c r="E2079" s="148" t="s">
        <v>9188</v>
      </c>
      <c r="F2079" s="147" t="s">
        <v>3311</v>
      </c>
      <c r="G2079" s="148"/>
      <c r="H2079" s="147" t="s">
        <v>3233</v>
      </c>
      <c r="I2079" s="147"/>
      <c r="J2079" s="147"/>
      <c r="K2079" s="147">
        <v>24702</v>
      </c>
      <c r="L2079" s="147"/>
      <c r="M2079" s="147">
        <v>0</v>
      </c>
      <c r="N2079" s="147">
        <v>24702</v>
      </c>
      <c r="O2079" s="147"/>
      <c r="P2079" s="147">
        <v>2000</v>
      </c>
      <c r="Q2079" s="147">
        <v>1000</v>
      </c>
      <c r="R2079" s="147"/>
      <c r="S2079" s="147"/>
      <c r="T2079" s="147"/>
      <c r="U2079" s="147"/>
      <c r="V2079" s="147">
        <v>0</v>
      </c>
      <c r="W2079" s="147"/>
      <c r="X2079" s="147"/>
      <c r="Y2079" s="147"/>
      <c r="Z2079" s="147">
        <f t="shared" si="32"/>
        <v>3000</v>
      </c>
      <c r="AA2079" s="147">
        <v>27702</v>
      </c>
      <c r="AB2079" s="147"/>
      <c r="AC2079" s="147"/>
      <c r="AD2079" s="147">
        <v>0</v>
      </c>
      <c r="AE2079" s="147">
        <v>0</v>
      </c>
      <c r="AF2079" s="147">
        <v>0</v>
      </c>
      <c r="AG2079" s="147">
        <v>277.02</v>
      </c>
      <c r="AH2079" s="147">
        <v>0</v>
      </c>
      <c r="AI2079" s="147">
        <v>277.02</v>
      </c>
      <c r="AJ2079" s="147">
        <v>27424.98</v>
      </c>
      <c r="AK2079" s="147"/>
      <c r="AL2079" s="147">
        <v>27424.98</v>
      </c>
      <c r="AM2079" s="147" t="s">
        <v>9238</v>
      </c>
      <c r="AN2079" s="147"/>
      <c r="AO2079" s="1">
        <v>0</v>
      </c>
      <c r="AP2079" s="149"/>
    </row>
    <row r="2080" spans="1:42" ht="38.25">
      <c r="A2080" s="2">
        <v>2074</v>
      </c>
      <c r="B2080" s="145">
        <v>5388</v>
      </c>
      <c r="C2080" s="146" t="s">
        <v>1127</v>
      </c>
      <c r="D2080" s="147" t="s">
        <v>663</v>
      </c>
      <c r="E2080" s="148" t="s">
        <v>9239</v>
      </c>
      <c r="F2080" s="147" t="s">
        <v>3311</v>
      </c>
      <c r="G2080" s="148" t="s">
        <v>2969</v>
      </c>
      <c r="H2080" s="147" t="s">
        <v>145</v>
      </c>
      <c r="I2080" s="147"/>
      <c r="J2080" s="147"/>
      <c r="K2080" s="147">
        <v>52774</v>
      </c>
      <c r="L2080" s="147">
        <v>5277</v>
      </c>
      <c r="M2080" s="147">
        <v>5805.1</v>
      </c>
      <c r="N2080" s="147">
        <v>52245.9</v>
      </c>
      <c r="O2080" s="147">
        <v>4620</v>
      </c>
      <c r="P2080" s="147">
        <v>2000</v>
      </c>
      <c r="Q2080" s="147">
        <v>1000</v>
      </c>
      <c r="R2080" s="147"/>
      <c r="S2080" s="147">
        <v>4826</v>
      </c>
      <c r="T2080" s="147">
        <v>2400</v>
      </c>
      <c r="U2080" s="147"/>
      <c r="V2080" s="147"/>
      <c r="W2080" s="147">
        <v>6000</v>
      </c>
      <c r="X2080" s="147"/>
      <c r="Y2080" s="147"/>
      <c r="Z2080" s="147">
        <f t="shared" si="32"/>
        <v>20846</v>
      </c>
      <c r="AA2080" s="147">
        <v>84702.1</v>
      </c>
      <c r="AB2080" s="147"/>
      <c r="AC2080" s="147">
        <v>48455.38</v>
      </c>
      <c r="AD2080" s="147">
        <v>0</v>
      </c>
      <c r="AE2080" s="147">
        <v>11610.2</v>
      </c>
      <c r="AF2080" s="147">
        <v>25000</v>
      </c>
      <c r="AG2080" s="147">
        <v>472.48</v>
      </c>
      <c r="AH2080" s="147">
        <v>21370.04</v>
      </c>
      <c r="AI2080" s="147">
        <v>58452.72</v>
      </c>
      <c r="AJ2080" s="147">
        <v>26249.38</v>
      </c>
      <c r="AK2080" s="147"/>
      <c r="AL2080" s="147">
        <v>26249.38</v>
      </c>
      <c r="AM2080" s="147" t="s">
        <v>9240</v>
      </c>
      <c r="AN2080" s="147" t="s">
        <v>9241</v>
      </c>
      <c r="AO2080" s="1" t="s">
        <v>9242</v>
      </c>
      <c r="AP2080" s="149"/>
    </row>
    <row r="2081" spans="1:42" ht="51">
      <c r="A2081" s="2">
        <v>2075</v>
      </c>
      <c r="B2081" s="145">
        <v>5988</v>
      </c>
      <c r="C2081" s="146" t="s">
        <v>9243</v>
      </c>
      <c r="D2081" s="147" t="s">
        <v>663</v>
      </c>
      <c r="E2081" s="148" t="s">
        <v>9239</v>
      </c>
      <c r="F2081" s="147" t="s">
        <v>3311</v>
      </c>
      <c r="G2081" s="148" t="s">
        <v>1716</v>
      </c>
      <c r="H2081" s="147" t="s">
        <v>144</v>
      </c>
      <c r="I2081" s="147"/>
      <c r="J2081" s="147"/>
      <c r="K2081" s="147">
        <v>35420</v>
      </c>
      <c r="L2081" s="147">
        <v>12991</v>
      </c>
      <c r="M2081" s="147">
        <v>4841.1000000000004</v>
      </c>
      <c r="N2081" s="147">
        <v>43569.9</v>
      </c>
      <c r="O2081" s="147">
        <v>3344</v>
      </c>
      <c r="P2081" s="147">
        <v>2000</v>
      </c>
      <c r="Q2081" s="147">
        <v>1000</v>
      </c>
      <c r="R2081" s="147">
        <v>278</v>
      </c>
      <c r="S2081" s="147"/>
      <c r="T2081" s="147"/>
      <c r="U2081" s="147"/>
      <c r="V2081" s="147"/>
      <c r="W2081" s="147"/>
      <c r="X2081" s="147"/>
      <c r="Y2081" s="147"/>
      <c r="Z2081" s="147">
        <f t="shared" si="32"/>
        <v>6622</v>
      </c>
      <c r="AA2081" s="147">
        <v>59874.1</v>
      </c>
      <c r="AB2081" s="147"/>
      <c r="AC2081" s="147">
        <v>41389.03</v>
      </c>
      <c r="AD2081" s="147">
        <v>0</v>
      </c>
      <c r="AE2081" s="147">
        <v>9682.2000000000007</v>
      </c>
      <c r="AF2081" s="147">
        <v>25000</v>
      </c>
      <c r="AG2081" s="147">
        <v>434.69</v>
      </c>
      <c r="AH2081" s="147">
        <v>11491.07</v>
      </c>
      <c r="AI2081" s="147">
        <v>46607.96</v>
      </c>
      <c r="AJ2081" s="147">
        <v>13266.14</v>
      </c>
      <c r="AK2081" s="147"/>
      <c r="AL2081" s="147">
        <v>13266.14</v>
      </c>
      <c r="AM2081" s="147" t="s">
        <v>9244</v>
      </c>
      <c r="AN2081" s="147" t="s">
        <v>9245</v>
      </c>
      <c r="AO2081" s="1" t="s">
        <v>9246</v>
      </c>
      <c r="AP2081" s="149"/>
    </row>
    <row r="2082" spans="1:42" ht="38.25">
      <c r="A2082" s="2">
        <v>2076</v>
      </c>
      <c r="B2082" s="145">
        <v>6599</v>
      </c>
      <c r="C2082" s="146" t="s">
        <v>756</v>
      </c>
      <c r="D2082" s="147" t="s">
        <v>663</v>
      </c>
      <c r="E2082" s="148" t="s">
        <v>9239</v>
      </c>
      <c r="F2082" s="147" t="s">
        <v>3311</v>
      </c>
      <c r="G2082" s="148" t="s">
        <v>2821</v>
      </c>
      <c r="H2082" s="147" t="s">
        <v>144</v>
      </c>
      <c r="I2082" s="147"/>
      <c r="J2082" s="147"/>
      <c r="K2082" s="147">
        <v>35420</v>
      </c>
      <c r="L2082" s="147">
        <v>4724</v>
      </c>
      <c r="M2082" s="147">
        <v>4014.4</v>
      </c>
      <c r="N2082" s="147">
        <v>36129.599999999999</v>
      </c>
      <c r="O2082" s="147">
        <v>3344</v>
      </c>
      <c r="P2082" s="147">
        <v>2000</v>
      </c>
      <c r="Q2082" s="147">
        <v>1000</v>
      </c>
      <c r="R2082" s="147"/>
      <c r="S2082" s="147">
        <v>2590</v>
      </c>
      <c r="T2082" s="147"/>
      <c r="U2082" s="147"/>
      <c r="V2082" s="147"/>
      <c r="W2082" s="147"/>
      <c r="X2082" s="147"/>
      <c r="Y2082" s="147"/>
      <c r="Z2082" s="147">
        <f t="shared" si="32"/>
        <v>8934</v>
      </c>
      <c r="AA2082" s="147">
        <v>53092.4</v>
      </c>
      <c r="AB2082" s="147"/>
      <c r="AC2082" s="147">
        <v>13176.72</v>
      </c>
      <c r="AD2082" s="147">
        <v>0</v>
      </c>
      <c r="AE2082" s="147">
        <v>8028.8</v>
      </c>
      <c r="AF2082" s="147">
        <v>15000</v>
      </c>
      <c r="AG2082" s="147">
        <v>360.93</v>
      </c>
      <c r="AH2082" s="147">
        <v>2290.58</v>
      </c>
      <c r="AI2082" s="147">
        <v>25680.31</v>
      </c>
      <c r="AJ2082" s="147">
        <v>27412.09</v>
      </c>
      <c r="AK2082" s="147"/>
      <c r="AL2082" s="147">
        <v>27412.09</v>
      </c>
      <c r="AM2082" s="147" t="s">
        <v>9247</v>
      </c>
      <c r="AN2082" s="147" t="s">
        <v>9248</v>
      </c>
      <c r="AO2082" s="1" t="s">
        <v>9249</v>
      </c>
      <c r="AP2082" s="149"/>
    </row>
    <row r="2083" spans="1:42" ht="38.25">
      <c r="A2083" s="2">
        <v>2077</v>
      </c>
      <c r="B2083" s="145">
        <v>6603</v>
      </c>
      <c r="C2083" s="146" t="s">
        <v>9250</v>
      </c>
      <c r="D2083" s="147" t="s">
        <v>663</v>
      </c>
      <c r="E2083" s="148" t="s">
        <v>9239</v>
      </c>
      <c r="F2083" s="147" t="s">
        <v>3311</v>
      </c>
      <c r="G2083" s="148" t="s">
        <v>2821</v>
      </c>
      <c r="H2083" s="147" t="s">
        <v>144</v>
      </c>
      <c r="I2083" s="147"/>
      <c r="J2083" s="147"/>
      <c r="K2083" s="147">
        <v>35420</v>
      </c>
      <c r="L2083" s="147">
        <v>4724</v>
      </c>
      <c r="M2083" s="147">
        <v>4014.4</v>
      </c>
      <c r="N2083" s="147">
        <v>36129.599999999999</v>
      </c>
      <c r="O2083" s="147">
        <v>3344</v>
      </c>
      <c r="P2083" s="147">
        <v>2000</v>
      </c>
      <c r="Q2083" s="147">
        <v>1000</v>
      </c>
      <c r="R2083" s="147">
        <v>278</v>
      </c>
      <c r="S2083" s="147">
        <v>0</v>
      </c>
      <c r="T2083" s="147"/>
      <c r="U2083" s="147"/>
      <c r="V2083" s="147"/>
      <c r="W2083" s="147"/>
      <c r="X2083" s="147"/>
      <c r="Y2083" s="147"/>
      <c r="Z2083" s="147">
        <f t="shared" si="32"/>
        <v>6622</v>
      </c>
      <c r="AA2083" s="147">
        <v>50780.4</v>
      </c>
      <c r="AB2083" s="147"/>
      <c r="AC2083" s="147">
        <v>23702.61</v>
      </c>
      <c r="AD2083" s="147">
        <v>0</v>
      </c>
      <c r="AE2083" s="147">
        <v>8028.8</v>
      </c>
      <c r="AF2083" s="147">
        <v>10000</v>
      </c>
      <c r="AG2083" s="147">
        <v>458.67</v>
      </c>
      <c r="AH2083" s="147">
        <v>3265.16</v>
      </c>
      <c r="AI2083" s="147">
        <v>21752.63</v>
      </c>
      <c r="AJ2083" s="147">
        <v>29027.77</v>
      </c>
      <c r="AK2083" s="147"/>
      <c r="AL2083" s="147">
        <v>29027.77</v>
      </c>
      <c r="AM2083" s="147" t="s">
        <v>9251</v>
      </c>
      <c r="AN2083" s="147" t="s">
        <v>9252</v>
      </c>
      <c r="AO2083" s="1" t="s">
        <v>9253</v>
      </c>
      <c r="AP2083" s="149"/>
    </row>
    <row r="2084" spans="1:42" ht="38.25">
      <c r="A2084" s="2">
        <v>2078</v>
      </c>
      <c r="B2084" s="145">
        <v>6942</v>
      </c>
      <c r="C2084" s="146" t="s">
        <v>662</v>
      </c>
      <c r="D2084" s="147" t="s">
        <v>663</v>
      </c>
      <c r="E2084" s="148" t="s">
        <v>9239</v>
      </c>
      <c r="F2084" s="147" t="s">
        <v>3311</v>
      </c>
      <c r="G2084" s="148" t="s">
        <v>2821</v>
      </c>
      <c r="H2084" s="147" t="s">
        <v>143</v>
      </c>
      <c r="I2084" s="147"/>
      <c r="J2084" s="147"/>
      <c r="K2084" s="147">
        <v>32902</v>
      </c>
      <c r="L2084" s="147">
        <v>4388</v>
      </c>
      <c r="M2084" s="147">
        <v>3729</v>
      </c>
      <c r="N2084" s="147">
        <v>33561</v>
      </c>
      <c r="O2084" s="147">
        <v>2772</v>
      </c>
      <c r="P2084" s="147">
        <v>2000</v>
      </c>
      <c r="Q2084" s="147">
        <v>1000</v>
      </c>
      <c r="R2084" s="147"/>
      <c r="S2084" s="147">
        <v>2177</v>
      </c>
      <c r="T2084" s="147"/>
      <c r="U2084" s="147"/>
      <c r="V2084" s="147"/>
      <c r="W2084" s="147"/>
      <c r="X2084" s="147"/>
      <c r="Y2084" s="147"/>
      <c r="Z2084" s="147">
        <f t="shared" si="32"/>
        <v>7949</v>
      </c>
      <c r="AA2084" s="147">
        <v>48968</v>
      </c>
      <c r="AB2084" s="147"/>
      <c r="AC2084" s="147">
        <v>9732.5400000000009</v>
      </c>
      <c r="AD2084" s="147">
        <v>0</v>
      </c>
      <c r="AE2084" s="147">
        <v>7458</v>
      </c>
      <c r="AF2084" s="147">
        <v>10000</v>
      </c>
      <c r="AG2084" s="147">
        <v>346.9</v>
      </c>
      <c r="AH2084" s="147">
        <v>2198.31</v>
      </c>
      <c r="AI2084" s="147">
        <v>20003.21</v>
      </c>
      <c r="AJ2084" s="147">
        <v>28964.79</v>
      </c>
      <c r="AK2084" s="147"/>
      <c r="AL2084" s="147">
        <v>28964.79</v>
      </c>
      <c r="AM2084" s="147" t="s">
        <v>9254</v>
      </c>
      <c r="AN2084" s="147" t="s">
        <v>9255</v>
      </c>
      <c r="AO2084" s="1" t="s">
        <v>9256</v>
      </c>
      <c r="AP2084" s="149"/>
    </row>
    <row r="2085" spans="1:42" ht="38.25">
      <c r="A2085" s="2">
        <v>2079</v>
      </c>
      <c r="B2085" s="145">
        <v>7005</v>
      </c>
      <c r="C2085" s="146" t="s">
        <v>1128</v>
      </c>
      <c r="D2085" s="147" t="s">
        <v>663</v>
      </c>
      <c r="E2085" s="148" t="s">
        <v>9239</v>
      </c>
      <c r="F2085" s="147" t="s">
        <v>3311</v>
      </c>
      <c r="G2085" s="148" t="s">
        <v>2821</v>
      </c>
      <c r="H2085" s="147" t="s">
        <v>143</v>
      </c>
      <c r="I2085" s="147"/>
      <c r="J2085" s="147"/>
      <c r="K2085" s="147">
        <v>32902</v>
      </c>
      <c r="L2085" s="147">
        <v>4388</v>
      </c>
      <c r="M2085" s="147">
        <v>3729</v>
      </c>
      <c r="N2085" s="147">
        <v>33561</v>
      </c>
      <c r="O2085" s="147">
        <v>2772</v>
      </c>
      <c r="P2085" s="147">
        <v>2000</v>
      </c>
      <c r="Q2085" s="147">
        <v>1000</v>
      </c>
      <c r="R2085" s="147"/>
      <c r="S2085" s="147">
        <v>2177</v>
      </c>
      <c r="T2085" s="147"/>
      <c r="U2085" s="147"/>
      <c r="V2085" s="147"/>
      <c r="W2085" s="147"/>
      <c r="X2085" s="147"/>
      <c r="Y2085" s="147"/>
      <c r="Z2085" s="147">
        <f t="shared" si="32"/>
        <v>7949</v>
      </c>
      <c r="AA2085" s="147">
        <v>48968</v>
      </c>
      <c r="AB2085" s="147"/>
      <c r="AC2085" s="147">
        <v>9732.5400000000009</v>
      </c>
      <c r="AD2085" s="147">
        <v>0</v>
      </c>
      <c r="AE2085" s="147">
        <v>7458</v>
      </c>
      <c r="AF2085" s="147">
        <v>5000</v>
      </c>
      <c r="AG2085" s="147">
        <v>309.27999999999997</v>
      </c>
      <c r="AH2085" s="147">
        <v>2057.96</v>
      </c>
      <c r="AI2085" s="147">
        <v>14825.24</v>
      </c>
      <c r="AJ2085" s="147">
        <v>34142.76</v>
      </c>
      <c r="AK2085" s="147"/>
      <c r="AL2085" s="147">
        <v>34142.76</v>
      </c>
      <c r="AM2085" s="147" t="s">
        <v>9257</v>
      </c>
      <c r="AN2085" s="147" t="s">
        <v>9258</v>
      </c>
      <c r="AO2085" s="1" t="s">
        <v>9259</v>
      </c>
      <c r="AP2085" s="149"/>
    </row>
    <row r="2086" spans="1:42" ht="38.25">
      <c r="A2086" s="2">
        <v>2080</v>
      </c>
      <c r="B2086" s="145">
        <v>7083</v>
      </c>
      <c r="C2086" s="146" t="s">
        <v>9260</v>
      </c>
      <c r="D2086" s="147" t="s">
        <v>663</v>
      </c>
      <c r="E2086" s="148" t="s">
        <v>9239</v>
      </c>
      <c r="F2086" s="147" t="s">
        <v>3311</v>
      </c>
      <c r="G2086" s="148" t="s">
        <v>3083</v>
      </c>
      <c r="H2086" s="147" t="s">
        <v>144</v>
      </c>
      <c r="I2086" s="147"/>
      <c r="J2086" s="147"/>
      <c r="K2086" s="147">
        <v>35420</v>
      </c>
      <c r="L2086" s="147">
        <v>2362</v>
      </c>
      <c r="M2086" s="147">
        <v>3778.2</v>
      </c>
      <c r="N2086" s="147">
        <v>34003.800000000003</v>
      </c>
      <c r="O2086" s="147">
        <v>3344</v>
      </c>
      <c r="P2086" s="147">
        <v>2000</v>
      </c>
      <c r="Q2086" s="147">
        <v>1000</v>
      </c>
      <c r="R2086" s="147"/>
      <c r="S2086" s="147">
        <v>2590</v>
      </c>
      <c r="T2086" s="147"/>
      <c r="U2086" s="147"/>
      <c r="V2086" s="147"/>
      <c r="W2086" s="147"/>
      <c r="X2086" s="147"/>
      <c r="Y2086" s="147"/>
      <c r="Z2086" s="147">
        <f t="shared" si="32"/>
        <v>8934</v>
      </c>
      <c r="AA2086" s="147">
        <v>50494.2</v>
      </c>
      <c r="AB2086" s="147"/>
      <c r="AC2086" s="147">
        <v>6550.45</v>
      </c>
      <c r="AD2086" s="147"/>
      <c r="AE2086" s="147">
        <v>7556.4</v>
      </c>
      <c r="AF2086" s="147">
        <v>5000</v>
      </c>
      <c r="AG2086" s="147">
        <v>229.77</v>
      </c>
      <c r="AH2086" s="147">
        <v>2292.88</v>
      </c>
      <c r="AI2086" s="147">
        <v>15079.05</v>
      </c>
      <c r="AJ2086" s="147">
        <v>35415.15</v>
      </c>
      <c r="AK2086" s="147"/>
      <c r="AL2086" s="147">
        <v>35415.15</v>
      </c>
      <c r="AM2086" s="147" t="s">
        <v>9261</v>
      </c>
      <c r="AN2086" s="147" t="s">
        <v>9262</v>
      </c>
      <c r="AO2086" s="1" t="s">
        <v>9263</v>
      </c>
      <c r="AP2086" s="149"/>
    </row>
    <row r="2087" spans="1:42" ht="38.25">
      <c r="A2087" s="2">
        <v>2081</v>
      </c>
      <c r="B2087" s="145">
        <v>90130</v>
      </c>
      <c r="C2087" s="146" t="s">
        <v>9264</v>
      </c>
      <c r="D2087" s="147" t="s">
        <v>663</v>
      </c>
      <c r="E2087" s="148" t="s">
        <v>9239</v>
      </c>
      <c r="F2087" s="147" t="s">
        <v>3311</v>
      </c>
      <c r="G2087" s="148"/>
      <c r="H2087" s="147" t="s">
        <v>3233</v>
      </c>
      <c r="I2087" s="147"/>
      <c r="J2087" s="147"/>
      <c r="K2087" s="147">
        <v>24702</v>
      </c>
      <c r="L2087" s="147"/>
      <c r="M2087" s="147">
        <v>0</v>
      </c>
      <c r="N2087" s="147">
        <v>24702</v>
      </c>
      <c r="O2087" s="147"/>
      <c r="P2087" s="147">
        <v>2000</v>
      </c>
      <c r="Q2087" s="147">
        <v>1000</v>
      </c>
      <c r="R2087" s="147"/>
      <c r="S2087" s="147"/>
      <c r="T2087" s="147"/>
      <c r="U2087" s="147"/>
      <c r="V2087" s="147">
        <v>0</v>
      </c>
      <c r="W2087" s="147"/>
      <c r="X2087" s="147"/>
      <c r="Y2087" s="147"/>
      <c r="Z2087" s="147">
        <f t="shared" si="32"/>
        <v>3000</v>
      </c>
      <c r="AA2087" s="147">
        <v>27702</v>
      </c>
      <c r="AB2087" s="147"/>
      <c r="AC2087" s="147"/>
      <c r="AD2087" s="147">
        <v>0</v>
      </c>
      <c r="AE2087" s="147">
        <v>0</v>
      </c>
      <c r="AF2087" s="147">
        <v>0</v>
      </c>
      <c r="AG2087" s="147">
        <v>277.02</v>
      </c>
      <c r="AH2087" s="147">
        <v>0</v>
      </c>
      <c r="AI2087" s="147">
        <v>277.02</v>
      </c>
      <c r="AJ2087" s="147">
        <v>27424.98</v>
      </c>
      <c r="AK2087" s="147"/>
      <c r="AL2087" s="147">
        <v>27424.98</v>
      </c>
      <c r="AM2087" s="147" t="s">
        <v>9265</v>
      </c>
      <c r="AN2087" s="147"/>
      <c r="AO2087" s="1">
        <v>0</v>
      </c>
      <c r="AP2087" s="149"/>
    </row>
    <row r="2088" spans="1:42" ht="38.25">
      <c r="A2088" s="2">
        <v>2082</v>
      </c>
      <c r="B2088" s="145">
        <v>6145</v>
      </c>
      <c r="C2088" s="146" t="s">
        <v>1129</v>
      </c>
      <c r="D2088" s="147" t="s">
        <v>760</v>
      </c>
      <c r="E2088" s="148" t="s">
        <v>9266</v>
      </c>
      <c r="F2088" s="147" t="s">
        <v>3311</v>
      </c>
      <c r="G2088" s="148" t="s">
        <v>3742</v>
      </c>
      <c r="H2088" s="147" t="s">
        <v>142</v>
      </c>
      <c r="I2088" s="147"/>
      <c r="J2088" s="147"/>
      <c r="K2088" s="147">
        <v>46207</v>
      </c>
      <c r="L2088" s="147">
        <v>1540</v>
      </c>
      <c r="M2088" s="147">
        <v>4774.7</v>
      </c>
      <c r="N2088" s="147">
        <v>42972.3</v>
      </c>
      <c r="O2088" s="147">
        <v>4220</v>
      </c>
      <c r="P2088" s="147">
        <v>2000</v>
      </c>
      <c r="Q2088" s="147">
        <v>1000</v>
      </c>
      <c r="R2088" s="147"/>
      <c r="S2088" s="147">
        <v>6978</v>
      </c>
      <c r="T2088" s="147">
        <v>2100</v>
      </c>
      <c r="U2088" s="147"/>
      <c r="V2088" s="147"/>
      <c r="W2088" s="147">
        <v>4000</v>
      </c>
      <c r="X2088" s="147"/>
      <c r="Y2088" s="147"/>
      <c r="Z2088" s="147">
        <f t="shared" si="32"/>
        <v>20298</v>
      </c>
      <c r="AA2088" s="147">
        <v>72819.7</v>
      </c>
      <c r="AB2088" s="147">
        <v>924.14</v>
      </c>
      <c r="AC2088" s="147">
        <v>27711.599999999999</v>
      </c>
      <c r="AD2088" s="147">
        <v>0</v>
      </c>
      <c r="AE2088" s="147">
        <v>9549.4</v>
      </c>
      <c r="AF2088" s="147">
        <v>10000</v>
      </c>
      <c r="AG2088" s="147">
        <v>456.87</v>
      </c>
      <c r="AH2088" s="147">
        <v>9438.57</v>
      </c>
      <c r="AI2088" s="147">
        <v>29444.84</v>
      </c>
      <c r="AJ2088" s="147">
        <v>43374.86</v>
      </c>
      <c r="AK2088" s="147"/>
      <c r="AL2088" s="147">
        <v>43374.86</v>
      </c>
      <c r="AM2088" s="147" t="s">
        <v>9267</v>
      </c>
      <c r="AN2088" s="147" t="s">
        <v>9268</v>
      </c>
      <c r="AO2088" s="1" t="s">
        <v>9269</v>
      </c>
      <c r="AP2088" s="149"/>
    </row>
    <row r="2089" spans="1:42" ht="51">
      <c r="A2089" s="2">
        <v>2083</v>
      </c>
      <c r="B2089" s="145">
        <v>6318</v>
      </c>
      <c r="C2089" s="146" t="s">
        <v>1130</v>
      </c>
      <c r="D2089" s="147" t="s">
        <v>760</v>
      </c>
      <c r="E2089" s="148" t="s">
        <v>9266</v>
      </c>
      <c r="F2089" s="147" t="s">
        <v>3311</v>
      </c>
      <c r="G2089" s="148" t="s">
        <v>2181</v>
      </c>
      <c r="H2089" s="147" t="s">
        <v>144</v>
      </c>
      <c r="I2089" s="147"/>
      <c r="J2089" s="147"/>
      <c r="K2089" s="147">
        <v>35420</v>
      </c>
      <c r="L2089" s="147">
        <v>5905</v>
      </c>
      <c r="M2089" s="147">
        <v>4132.5</v>
      </c>
      <c r="N2089" s="147">
        <v>37192.5</v>
      </c>
      <c r="O2089" s="147">
        <v>3344</v>
      </c>
      <c r="P2089" s="147">
        <v>2000</v>
      </c>
      <c r="Q2089" s="147">
        <v>1000</v>
      </c>
      <c r="R2089" s="147"/>
      <c r="S2089" s="147">
        <v>4442</v>
      </c>
      <c r="T2089" s="147"/>
      <c r="U2089" s="147"/>
      <c r="V2089" s="147"/>
      <c r="W2089" s="147"/>
      <c r="X2089" s="147"/>
      <c r="Y2089" s="147"/>
      <c r="Z2089" s="147">
        <f t="shared" si="32"/>
        <v>10786</v>
      </c>
      <c r="AA2089" s="147">
        <v>56243.5</v>
      </c>
      <c r="AB2089" s="147"/>
      <c r="AC2089" s="147">
        <v>26166.34</v>
      </c>
      <c r="AD2089" s="147">
        <v>0</v>
      </c>
      <c r="AE2089" s="147">
        <v>8265</v>
      </c>
      <c r="AF2089" s="147">
        <v>8000</v>
      </c>
      <c r="AG2089" s="147">
        <v>433.41</v>
      </c>
      <c r="AH2089" s="147">
        <v>4645.08</v>
      </c>
      <c r="AI2089" s="147">
        <v>21343.49</v>
      </c>
      <c r="AJ2089" s="147">
        <v>34900.01</v>
      </c>
      <c r="AK2089" s="147"/>
      <c r="AL2089" s="147">
        <v>34900.01</v>
      </c>
      <c r="AM2089" s="147" t="s">
        <v>9270</v>
      </c>
      <c r="AN2089" s="147" t="s">
        <v>9271</v>
      </c>
      <c r="AO2089" s="1" t="s">
        <v>9272</v>
      </c>
      <c r="AP2089" s="149"/>
    </row>
    <row r="2090" spans="1:42" ht="38.25">
      <c r="A2090" s="2">
        <v>2084</v>
      </c>
      <c r="B2090" s="145">
        <v>7157</v>
      </c>
      <c r="C2090" s="146" t="s">
        <v>759</v>
      </c>
      <c r="D2090" s="147" t="s">
        <v>760</v>
      </c>
      <c r="E2090" s="148" t="s">
        <v>9266</v>
      </c>
      <c r="F2090" s="147" t="s">
        <v>3311</v>
      </c>
      <c r="G2090" s="148" t="s">
        <v>3083</v>
      </c>
      <c r="H2090" s="147" t="s">
        <v>143</v>
      </c>
      <c r="I2090" s="147"/>
      <c r="J2090" s="147"/>
      <c r="K2090" s="147">
        <v>32902</v>
      </c>
      <c r="L2090" s="147">
        <v>2194</v>
      </c>
      <c r="M2090" s="147">
        <v>3509.6</v>
      </c>
      <c r="N2090" s="147">
        <v>31586.400000000001</v>
      </c>
      <c r="O2090" s="147">
        <v>2772</v>
      </c>
      <c r="P2090" s="147">
        <v>2000</v>
      </c>
      <c r="Q2090" s="147">
        <v>1000</v>
      </c>
      <c r="R2090" s="147"/>
      <c r="S2090" s="147">
        <v>3733</v>
      </c>
      <c r="T2090" s="147"/>
      <c r="U2090" s="147"/>
      <c r="V2090" s="147"/>
      <c r="W2090" s="147"/>
      <c r="X2090" s="147"/>
      <c r="Y2090" s="147"/>
      <c r="Z2090" s="147">
        <f t="shared" si="32"/>
        <v>9505</v>
      </c>
      <c r="AA2090" s="147">
        <v>48110.6</v>
      </c>
      <c r="AB2090" s="147"/>
      <c r="AC2090" s="147">
        <v>3214.83</v>
      </c>
      <c r="AD2090" s="147"/>
      <c r="AE2090" s="147">
        <v>7019.2</v>
      </c>
      <c r="AF2090" s="147">
        <v>0</v>
      </c>
      <c r="AG2090" s="147">
        <v>335.58</v>
      </c>
      <c r="AH2090" s="147">
        <v>181.23</v>
      </c>
      <c r="AI2090" s="147">
        <v>7536.01</v>
      </c>
      <c r="AJ2090" s="147">
        <v>40574.589999999997</v>
      </c>
      <c r="AK2090" s="147"/>
      <c r="AL2090" s="147">
        <v>40574.589999999997</v>
      </c>
      <c r="AM2090" s="147" t="s">
        <v>9273</v>
      </c>
      <c r="AN2090" s="147" t="s">
        <v>9274</v>
      </c>
      <c r="AO2090" s="1" t="s">
        <v>9275</v>
      </c>
      <c r="AP2090" s="149"/>
    </row>
    <row r="2091" spans="1:42" ht="38.25">
      <c r="A2091" s="2">
        <v>2085</v>
      </c>
      <c r="B2091" s="145">
        <v>7255</v>
      </c>
      <c r="C2091" s="146" t="s">
        <v>9276</v>
      </c>
      <c r="D2091" s="147" t="s">
        <v>760</v>
      </c>
      <c r="E2091" s="148" t="s">
        <v>9266</v>
      </c>
      <c r="F2091" s="147" t="s">
        <v>3311</v>
      </c>
      <c r="G2091" s="148" t="s">
        <v>3083</v>
      </c>
      <c r="H2091" s="147" t="s">
        <v>143</v>
      </c>
      <c r="I2091" s="147"/>
      <c r="J2091" s="147"/>
      <c r="K2091" s="147">
        <v>32902</v>
      </c>
      <c r="L2091" s="147">
        <v>2194</v>
      </c>
      <c r="M2091" s="147">
        <v>3509.6</v>
      </c>
      <c r="N2091" s="147">
        <v>31586.400000000001</v>
      </c>
      <c r="O2091" s="147">
        <v>2772</v>
      </c>
      <c r="P2091" s="147">
        <v>2000</v>
      </c>
      <c r="Q2091" s="147">
        <v>1000</v>
      </c>
      <c r="R2091" s="147"/>
      <c r="S2091" s="147">
        <v>3733</v>
      </c>
      <c r="T2091" s="147"/>
      <c r="U2091" s="147"/>
      <c r="V2091" s="147"/>
      <c r="W2091" s="147"/>
      <c r="X2091" s="147"/>
      <c r="Y2091" s="147"/>
      <c r="Z2091" s="147">
        <f t="shared" si="32"/>
        <v>9505</v>
      </c>
      <c r="AA2091" s="147">
        <v>48110.6</v>
      </c>
      <c r="AB2091" s="147"/>
      <c r="AC2091" s="147"/>
      <c r="AD2091" s="147"/>
      <c r="AE2091" s="147">
        <v>7019.2</v>
      </c>
      <c r="AF2091" s="147">
        <v>5000</v>
      </c>
      <c r="AG2091" s="147">
        <v>281.01</v>
      </c>
      <c r="AH2091" s="147">
        <v>1000</v>
      </c>
      <c r="AI2091" s="147">
        <v>13300.21</v>
      </c>
      <c r="AJ2091" s="147">
        <v>34810.39</v>
      </c>
      <c r="AK2091" s="147"/>
      <c r="AL2091" s="147">
        <v>34810.39</v>
      </c>
      <c r="AM2091" s="147" t="s">
        <v>9277</v>
      </c>
      <c r="AN2091" s="147"/>
      <c r="AO2091" s="1" t="s">
        <v>9278</v>
      </c>
      <c r="AP2091" s="149"/>
    </row>
    <row r="2092" spans="1:42" ht="38.25">
      <c r="A2092" s="2">
        <v>2086</v>
      </c>
      <c r="B2092" s="145">
        <v>7544</v>
      </c>
      <c r="C2092" s="146" t="s">
        <v>9279</v>
      </c>
      <c r="D2092" s="147" t="s">
        <v>760</v>
      </c>
      <c r="E2092" s="148" t="s">
        <v>9266</v>
      </c>
      <c r="F2092" s="147" t="s">
        <v>3311</v>
      </c>
      <c r="G2092" s="148" t="s">
        <v>2989</v>
      </c>
      <c r="H2092" s="147" t="s">
        <v>144</v>
      </c>
      <c r="I2092" s="147"/>
      <c r="J2092" s="147"/>
      <c r="K2092" s="147">
        <v>35420</v>
      </c>
      <c r="L2092" s="147"/>
      <c r="M2092" s="147">
        <v>3542</v>
      </c>
      <c r="N2092" s="147">
        <v>31878</v>
      </c>
      <c r="O2092" s="147">
        <v>3344</v>
      </c>
      <c r="P2092" s="147">
        <v>2000</v>
      </c>
      <c r="Q2092" s="147">
        <v>1000</v>
      </c>
      <c r="R2092" s="147"/>
      <c r="S2092" s="147">
        <v>4442</v>
      </c>
      <c r="T2092" s="147"/>
      <c r="U2092" s="147"/>
      <c r="V2092" s="147"/>
      <c r="W2092" s="147"/>
      <c r="X2092" s="147"/>
      <c r="Y2092" s="147"/>
      <c r="Z2092" s="147">
        <f t="shared" si="32"/>
        <v>10786</v>
      </c>
      <c r="AA2092" s="147">
        <v>49748</v>
      </c>
      <c r="AB2092" s="147"/>
      <c r="AC2092" s="147"/>
      <c r="AD2092" s="147"/>
      <c r="AE2092" s="147">
        <v>7084</v>
      </c>
      <c r="AF2092" s="147">
        <v>10000</v>
      </c>
      <c r="AG2092" s="147">
        <v>300.89</v>
      </c>
      <c r="AH2092" s="147">
        <v>0</v>
      </c>
      <c r="AI2092" s="147">
        <v>17384.89</v>
      </c>
      <c r="AJ2092" s="147">
        <v>32363.11</v>
      </c>
      <c r="AK2092" s="147"/>
      <c r="AL2092" s="147">
        <v>32363.11</v>
      </c>
      <c r="AM2092" s="147" t="s">
        <v>9280</v>
      </c>
      <c r="AN2092" s="147"/>
      <c r="AO2092" s="1" t="s">
        <v>9281</v>
      </c>
      <c r="AP2092" s="149"/>
    </row>
    <row r="2093" spans="1:42" ht="38.25">
      <c r="A2093" s="2">
        <v>2087</v>
      </c>
      <c r="B2093" s="145">
        <v>90159</v>
      </c>
      <c r="C2093" s="146" t="s">
        <v>9282</v>
      </c>
      <c r="D2093" s="147" t="s">
        <v>760</v>
      </c>
      <c r="E2093" s="148" t="s">
        <v>9266</v>
      </c>
      <c r="F2093" s="147" t="s">
        <v>3311</v>
      </c>
      <c r="G2093" s="148"/>
      <c r="H2093" s="147" t="s">
        <v>3233</v>
      </c>
      <c r="I2093" s="147"/>
      <c r="J2093" s="147"/>
      <c r="K2093" s="147">
        <v>24702</v>
      </c>
      <c r="L2093" s="147"/>
      <c r="M2093" s="147">
        <v>0</v>
      </c>
      <c r="N2093" s="147">
        <v>24702</v>
      </c>
      <c r="O2093" s="147"/>
      <c r="P2093" s="147">
        <v>2000</v>
      </c>
      <c r="Q2093" s="147">
        <v>1000</v>
      </c>
      <c r="R2093" s="147"/>
      <c r="S2093" s="147"/>
      <c r="T2093" s="147"/>
      <c r="U2093" s="147"/>
      <c r="V2093" s="147">
        <v>0</v>
      </c>
      <c r="W2093" s="147"/>
      <c r="X2093" s="147"/>
      <c r="Y2093" s="147"/>
      <c r="Z2093" s="147">
        <f t="shared" si="32"/>
        <v>3000</v>
      </c>
      <c r="AA2093" s="147">
        <v>27702</v>
      </c>
      <c r="AB2093" s="147"/>
      <c r="AC2093" s="147"/>
      <c r="AD2093" s="147">
        <v>0</v>
      </c>
      <c r="AE2093" s="147">
        <v>0</v>
      </c>
      <c r="AF2093" s="147">
        <v>0</v>
      </c>
      <c r="AG2093" s="147">
        <v>252.02</v>
      </c>
      <c r="AH2093" s="147">
        <v>0</v>
      </c>
      <c r="AI2093" s="147">
        <v>252.02</v>
      </c>
      <c r="AJ2093" s="147">
        <v>27449.98</v>
      </c>
      <c r="AK2093" s="147"/>
      <c r="AL2093" s="147">
        <v>27449.98</v>
      </c>
      <c r="AM2093" s="147" t="s">
        <v>9283</v>
      </c>
      <c r="AN2093" s="147"/>
      <c r="AO2093" s="1">
        <v>0</v>
      </c>
      <c r="AP2093" s="149"/>
    </row>
    <row r="2094" spans="1:42" ht="38.25">
      <c r="A2094" s="2">
        <v>2088</v>
      </c>
      <c r="B2094" s="145">
        <v>6583</v>
      </c>
      <c r="C2094" s="146" t="s">
        <v>773</v>
      </c>
      <c r="D2094" s="147" t="s">
        <v>774</v>
      </c>
      <c r="E2094" s="148" t="s">
        <v>9284</v>
      </c>
      <c r="F2094" s="147" t="s">
        <v>3311</v>
      </c>
      <c r="G2094" s="148" t="s">
        <v>1693</v>
      </c>
      <c r="H2094" s="147" t="s">
        <v>143</v>
      </c>
      <c r="I2094" s="147"/>
      <c r="J2094" s="147"/>
      <c r="K2094" s="147">
        <v>32902</v>
      </c>
      <c r="L2094" s="147">
        <v>6582</v>
      </c>
      <c r="M2094" s="147">
        <v>3948.4</v>
      </c>
      <c r="N2094" s="147">
        <v>35535.599999999999</v>
      </c>
      <c r="O2094" s="147">
        <v>2772</v>
      </c>
      <c r="P2094" s="147">
        <v>2000</v>
      </c>
      <c r="Q2094" s="147">
        <v>1000</v>
      </c>
      <c r="R2094" s="147"/>
      <c r="S2094" s="147">
        <v>3733</v>
      </c>
      <c r="T2094" s="147"/>
      <c r="U2094" s="147"/>
      <c r="V2094" s="147"/>
      <c r="W2094" s="147"/>
      <c r="X2094" s="147"/>
      <c r="Y2094" s="147"/>
      <c r="Z2094" s="147">
        <f t="shared" si="32"/>
        <v>9505</v>
      </c>
      <c r="AA2094" s="147">
        <v>52937.4</v>
      </c>
      <c r="AB2094" s="147"/>
      <c r="AC2094" s="147">
        <v>10521.03</v>
      </c>
      <c r="AD2094" s="147">
        <v>0</v>
      </c>
      <c r="AE2094" s="147">
        <v>7896.8</v>
      </c>
      <c r="AF2094" s="147">
        <v>10000</v>
      </c>
      <c r="AG2094" s="147">
        <v>398.24</v>
      </c>
      <c r="AH2094" s="147">
        <v>757.33</v>
      </c>
      <c r="AI2094" s="147">
        <v>19052.37</v>
      </c>
      <c r="AJ2094" s="147">
        <v>33885.03</v>
      </c>
      <c r="AK2094" s="147"/>
      <c r="AL2094" s="147">
        <v>33885.03</v>
      </c>
      <c r="AM2094" s="147" t="s">
        <v>9285</v>
      </c>
      <c r="AN2094" s="147" t="s">
        <v>9286</v>
      </c>
      <c r="AO2094" s="1" t="s">
        <v>9287</v>
      </c>
      <c r="AP2094" s="149"/>
    </row>
    <row r="2095" spans="1:42" ht="51">
      <c r="A2095" s="2">
        <v>2089</v>
      </c>
      <c r="B2095" s="145">
        <v>7047</v>
      </c>
      <c r="C2095" s="146" t="s">
        <v>9288</v>
      </c>
      <c r="D2095" s="147" t="s">
        <v>774</v>
      </c>
      <c r="E2095" s="148" t="s">
        <v>9284</v>
      </c>
      <c r="F2095" s="147" t="s">
        <v>3311</v>
      </c>
      <c r="G2095" s="148" t="s">
        <v>2821</v>
      </c>
      <c r="H2095" s="147" t="s">
        <v>143</v>
      </c>
      <c r="I2095" s="147"/>
      <c r="J2095" s="147"/>
      <c r="K2095" s="147">
        <v>32902</v>
      </c>
      <c r="L2095" s="147">
        <v>4388</v>
      </c>
      <c r="M2095" s="147">
        <v>3729</v>
      </c>
      <c r="N2095" s="147">
        <v>33561</v>
      </c>
      <c r="O2095" s="147">
        <v>2772</v>
      </c>
      <c r="P2095" s="147">
        <v>2000</v>
      </c>
      <c r="Q2095" s="147">
        <v>1000</v>
      </c>
      <c r="R2095" s="147"/>
      <c r="S2095" s="147">
        <v>3733</v>
      </c>
      <c r="T2095" s="147"/>
      <c r="U2095" s="147"/>
      <c r="V2095" s="147"/>
      <c r="W2095" s="147"/>
      <c r="X2095" s="147"/>
      <c r="Y2095" s="147"/>
      <c r="Z2095" s="147">
        <f t="shared" si="32"/>
        <v>9505</v>
      </c>
      <c r="AA2095" s="147">
        <v>50524</v>
      </c>
      <c r="AB2095" s="147"/>
      <c r="AC2095" s="147">
        <v>15832</v>
      </c>
      <c r="AD2095" s="147">
        <v>0</v>
      </c>
      <c r="AE2095" s="147">
        <v>7458</v>
      </c>
      <c r="AF2095" s="147">
        <v>8000</v>
      </c>
      <c r="AG2095" s="147">
        <v>423.93</v>
      </c>
      <c r="AH2095" s="147">
        <v>2108.1799999999998</v>
      </c>
      <c r="AI2095" s="147">
        <v>17990.11</v>
      </c>
      <c r="AJ2095" s="147">
        <v>32533.89</v>
      </c>
      <c r="AK2095" s="147"/>
      <c r="AL2095" s="147">
        <v>32533.89</v>
      </c>
      <c r="AM2095" s="147" t="s">
        <v>9289</v>
      </c>
      <c r="AN2095" s="147" t="s">
        <v>9290</v>
      </c>
      <c r="AO2095" s="1" t="s">
        <v>9291</v>
      </c>
      <c r="AP2095" s="149"/>
    </row>
    <row r="2096" spans="1:42" ht="38.25">
      <c r="A2096" s="2">
        <v>2090</v>
      </c>
      <c r="B2096" s="145">
        <v>7078</v>
      </c>
      <c r="C2096" s="146" t="s">
        <v>9292</v>
      </c>
      <c r="D2096" s="147" t="s">
        <v>774</v>
      </c>
      <c r="E2096" s="148" t="s">
        <v>9284</v>
      </c>
      <c r="F2096" s="147" t="s">
        <v>3311</v>
      </c>
      <c r="G2096" s="148" t="s">
        <v>3083</v>
      </c>
      <c r="H2096" s="147" t="s">
        <v>144</v>
      </c>
      <c r="I2096" s="147"/>
      <c r="J2096" s="147"/>
      <c r="K2096" s="147">
        <v>35420</v>
      </c>
      <c r="L2096" s="147">
        <v>2362</v>
      </c>
      <c r="M2096" s="147">
        <v>3778.2</v>
      </c>
      <c r="N2096" s="147">
        <v>34003.800000000003</v>
      </c>
      <c r="O2096" s="147">
        <v>3344</v>
      </c>
      <c r="P2096" s="147">
        <v>2000</v>
      </c>
      <c r="Q2096" s="147">
        <v>1000</v>
      </c>
      <c r="R2096" s="147"/>
      <c r="S2096" s="147">
        <v>4442</v>
      </c>
      <c r="T2096" s="147"/>
      <c r="U2096" s="147"/>
      <c r="V2096" s="147"/>
      <c r="W2096" s="147"/>
      <c r="X2096" s="147"/>
      <c r="Y2096" s="147"/>
      <c r="Z2096" s="147">
        <f t="shared" si="32"/>
        <v>10786</v>
      </c>
      <c r="AA2096" s="147">
        <v>52346.2</v>
      </c>
      <c r="AB2096" s="147"/>
      <c r="AC2096" s="147">
        <v>5052.5600000000004</v>
      </c>
      <c r="AD2096" s="147"/>
      <c r="AE2096" s="147">
        <v>7556.4</v>
      </c>
      <c r="AF2096" s="147">
        <v>20000</v>
      </c>
      <c r="AG2096" s="147">
        <v>362.83</v>
      </c>
      <c r="AH2096" s="147">
        <v>0</v>
      </c>
      <c r="AI2096" s="147">
        <v>27919.23</v>
      </c>
      <c r="AJ2096" s="147">
        <v>24426.97</v>
      </c>
      <c r="AK2096" s="147"/>
      <c r="AL2096" s="147">
        <v>24426.97</v>
      </c>
      <c r="AM2096" s="147" t="s">
        <v>9293</v>
      </c>
      <c r="AN2096" s="147" t="s">
        <v>9294</v>
      </c>
      <c r="AO2096" s="1" t="s">
        <v>9295</v>
      </c>
      <c r="AP2096" s="149"/>
    </row>
    <row r="2097" spans="1:42" ht="38.25">
      <c r="A2097" s="2">
        <v>2091</v>
      </c>
      <c r="B2097" s="145">
        <v>7163</v>
      </c>
      <c r="C2097" s="146" t="s">
        <v>9296</v>
      </c>
      <c r="D2097" s="147" t="s">
        <v>774</v>
      </c>
      <c r="E2097" s="148" t="s">
        <v>9284</v>
      </c>
      <c r="F2097" s="147" t="s">
        <v>3311</v>
      </c>
      <c r="G2097" s="148" t="s">
        <v>3083</v>
      </c>
      <c r="H2097" s="147" t="s">
        <v>143</v>
      </c>
      <c r="I2097" s="147"/>
      <c r="J2097" s="147"/>
      <c r="K2097" s="147">
        <v>32902</v>
      </c>
      <c r="L2097" s="147">
        <v>2194</v>
      </c>
      <c r="M2097" s="147">
        <v>3509.6</v>
      </c>
      <c r="N2097" s="147">
        <v>31586.400000000001</v>
      </c>
      <c r="O2097" s="147">
        <v>2772</v>
      </c>
      <c r="P2097" s="147">
        <v>2000</v>
      </c>
      <c r="Q2097" s="147">
        <v>1000</v>
      </c>
      <c r="R2097" s="147"/>
      <c r="S2097" s="147">
        <v>3733</v>
      </c>
      <c r="T2097" s="147"/>
      <c r="U2097" s="147"/>
      <c r="V2097" s="147"/>
      <c r="W2097" s="147"/>
      <c r="X2097" s="147"/>
      <c r="Y2097" s="147"/>
      <c r="Z2097" s="147">
        <f t="shared" si="32"/>
        <v>9505</v>
      </c>
      <c r="AA2097" s="147">
        <v>48110.6</v>
      </c>
      <c r="AB2097" s="147"/>
      <c r="AC2097" s="147">
        <v>4597.84</v>
      </c>
      <c r="AD2097" s="147"/>
      <c r="AE2097" s="147">
        <v>7019.2</v>
      </c>
      <c r="AF2097" s="147">
        <v>10000</v>
      </c>
      <c r="AG2097" s="147">
        <v>350.77</v>
      </c>
      <c r="AH2097" s="147">
        <v>0</v>
      </c>
      <c r="AI2097" s="147">
        <v>17369.97</v>
      </c>
      <c r="AJ2097" s="147">
        <v>30740.63</v>
      </c>
      <c r="AK2097" s="147"/>
      <c r="AL2097" s="147">
        <v>30740.63</v>
      </c>
      <c r="AM2097" s="147" t="s">
        <v>9297</v>
      </c>
      <c r="AN2097" s="147" t="s">
        <v>9298</v>
      </c>
      <c r="AO2097" s="1" t="s">
        <v>9299</v>
      </c>
      <c r="AP2097" s="149"/>
    </row>
    <row r="2098" spans="1:42" ht="38.25">
      <c r="A2098" s="2">
        <v>2092</v>
      </c>
      <c r="B2098" s="145">
        <v>7442</v>
      </c>
      <c r="C2098" s="146" t="s">
        <v>9300</v>
      </c>
      <c r="D2098" s="147" t="s">
        <v>774</v>
      </c>
      <c r="E2098" s="148" t="s">
        <v>9284</v>
      </c>
      <c r="F2098" s="147" t="s">
        <v>3311</v>
      </c>
      <c r="G2098" s="148" t="s">
        <v>2989</v>
      </c>
      <c r="H2098" s="147" t="s">
        <v>615</v>
      </c>
      <c r="I2098" s="147"/>
      <c r="J2098" s="147"/>
      <c r="K2098" s="147">
        <v>43689</v>
      </c>
      <c r="L2098" s="147"/>
      <c r="M2098" s="147">
        <v>4368.8999999999996</v>
      </c>
      <c r="N2098" s="147">
        <v>39320.1</v>
      </c>
      <c r="O2098" s="147">
        <v>3850</v>
      </c>
      <c r="P2098" s="147">
        <v>2000</v>
      </c>
      <c r="Q2098" s="147">
        <v>1000</v>
      </c>
      <c r="R2098" s="147"/>
      <c r="S2098" s="147">
        <v>6330</v>
      </c>
      <c r="T2098" s="147">
        <v>2100</v>
      </c>
      <c r="U2098" s="147"/>
      <c r="V2098" s="147"/>
      <c r="W2098" s="147">
        <v>4000</v>
      </c>
      <c r="X2098" s="147"/>
      <c r="Y2098" s="147"/>
      <c r="Z2098" s="147">
        <f t="shared" si="32"/>
        <v>19280</v>
      </c>
      <c r="AA2098" s="147">
        <v>67337.899999999994</v>
      </c>
      <c r="AB2098" s="147">
        <v>873.78</v>
      </c>
      <c r="AC2098" s="147"/>
      <c r="AD2098" s="147"/>
      <c r="AE2098" s="147">
        <v>8737.7999999999993</v>
      </c>
      <c r="AF2098" s="147">
        <v>1000</v>
      </c>
      <c r="AG2098" s="147">
        <v>547.9</v>
      </c>
      <c r="AH2098" s="147">
        <v>0</v>
      </c>
      <c r="AI2098" s="147">
        <v>10285.700000000001</v>
      </c>
      <c r="AJ2098" s="147">
        <v>57052.2</v>
      </c>
      <c r="AK2098" s="147"/>
      <c r="AL2098" s="147">
        <v>57052.2</v>
      </c>
      <c r="AM2098" s="147" t="s">
        <v>9301</v>
      </c>
      <c r="AN2098" s="147"/>
      <c r="AO2098" s="1" t="s">
        <v>9302</v>
      </c>
      <c r="AP2098" s="149"/>
    </row>
    <row r="2099" spans="1:42" ht="38.25">
      <c r="A2099" s="2">
        <v>2093</v>
      </c>
      <c r="B2099" s="145">
        <v>7522</v>
      </c>
      <c r="C2099" s="146" t="s">
        <v>9303</v>
      </c>
      <c r="D2099" s="147" t="s">
        <v>774</v>
      </c>
      <c r="E2099" s="148" t="s">
        <v>9284</v>
      </c>
      <c r="F2099" s="147" t="s">
        <v>3311</v>
      </c>
      <c r="G2099" s="148" t="s">
        <v>2989</v>
      </c>
      <c r="H2099" s="147" t="s">
        <v>144</v>
      </c>
      <c r="I2099" s="147"/>
      <c r="J2099" s="147"/>
      <c r="K2099" s="147">
        <v>35420</v>
      </c>
      <c r="L2099" s="147"/>
      <c r="M2099" s="147">
        <v>3542</v>
      </c>
      <c r="N2099" s="147">
        <v>31878</v>
      </c>
      <c r="O2099" s="147">
        <v>3344</v>
      </c>
      <c r="P2099" s="147">
        <v>2000</v>
      </c>
      <c r="Q2099" s="147">
        <v>1000</v>
      </c>
      <c r="R2099" s="147"/>
      <c r="S2099" s="147">
        <v>4442</v>
      </c>
      <c r="T2099" s="147"/>
      <c r="U2099" s="147"/>
      <c r="V2099" s="147"/>
      <c r="W2099" s="147"/>
      <c r="X2099" s="147"/>
      <c r="Y2099" s="147"/>
      <c r="Z2099" s="147">
        <f t="shared" si="32"/>
        <v>10786</v>
      </c>
      <c r="AA2099" s="147">
        <v>49748</v>
      </c>
      <c r="AB2099" s="147"/>
      <c r="AC2099" s="147"/>
      <c r="AD2099" s="147"/>
      <c r="AE2099" s="147">
        <v>7084</v>
      </c>
      <c r="AF2099" s="147">
        <v>0</v>
      </c>
      <c r="AG2099" s="147">
        <v>408.91</v>
      </c>
      <c r="AH2099" s="147">
        <v>0</v>
      </c>
      <c r="AI2099" s="147">
        <v>7492.91</v>
      </c>
      <c r="AJ2099" s="147">
        <v>42255.09</v>
      </c>
      <c r="AK2099" s="147"/>
      <c r="AL2099" s="147">
        <v>42255.09</v>
      </c>
      <c r="AM2099" s="147" t="s">
        <v>9304</v>
      </c>
      <c r="AN2099" s="147"/>
      <c r="AO2099" s="1" t="s">
        <v>9305</v>
      </c>
      <c r="AP2099" s="149"/>
    </row>
    <row r="2100" spans="1:42" ht="38.25">
      <c r="A2100" s="2">
        <v>2094</v>
      </c>
      <c r="B2100" s="145">
        <v>7556</v>
      </c>
      <c r="C2100" s="146" t="s">
        <v>9306</v>
      </c>
      <c r="D2100" s="147" t="s">
        <v>774</v>
      </c>
      <c r="E2100" s="148" t="s">
        <v>9284</v>
      </c>
      <c r="F2100" s="147" t="s">
        <v>3311</v>
      </c>
      <c r="G2100" s="148" t="s">
        <v>2989</v>
      </c>
      <c r="H2100" s="147" t="s">
        <v>143</v>
      </c>
      <c r="I2100" s="147"/>
      <c r="J2100" s="147"/>
      <c r="K2100" s="147">
        <v>32902</v>
      </c>
      <c r="L2100" s="147"/>
      <c r="M2100" s="147">
        <v>3290.2</v>
      </c>
      <c r="N2100" s="147">
        <v>29611.8</v>
      </c>
      <c r="O2100" s="147">
        <v>2772</v>
      </c>
      <c r="P2100" s="147">
        <v>2000</v>
      </c>
      <c r="Q2100" s="147">
        <v>1000</v>
      </c>
      <c r="R2100" s="147"/>
      <c r="S2100" s="147">
        <v>3733</v>
      </c>
      <c r="T2100" s="147"/>
      <c r="U2100" s="147"/>
      <c r="V2100" s="147"/>
      <c r="W2100" s="147"/>
      <c r="X2100" s="147"/>
      <c r="Y2100" s="147"/>
      <c r="Z2100" s="147">
        <f t="shared" si="32"/>
        <v>9505</v>
      </c>
      <c r="AA2100" s="147">
        <v>45697.2</v>
      </c>
      <c r="AB2100" s="147"/>
      <c r="AC2100" s="147"/>
      <c r="AD2100" s="147"/>
      <c r="AE2100" s="147">
        <v>6580.4</v>
      </c>
      <c r="AF2100" s="147">
        <v>0</v>
      </c>
      <c r="AG2100" s="147">
        <v>314.07</v>
      </c>
      <c r="AH2100" s="147">
        <v>0</v>
      </c>
      <c r="AI2100" s="147">
        <v>6894.47</v>
      </c>
      <c r="AJ2100" s="147">
        <v>38802.730000000003</v>
      </c>
      <c r="AK2100" s="147"/>
      <c r="AL2100" s="147">
        <v>38802.730000000003</v>
      </c>
      <c r="AM2100" s="147" t="s">
        <v>9307</v>
      </c>
      <c r="AN2100" s="147"/>
      <c r="AO2100" s="1">
        <v>0</v>
      </c>
      <c r="AP2100" s="149"/>
    </row>
    <row r="2101" spans="1:42" ht="38.25">
      <c r="A2101" s="2">
        <v>2095</v>
      </c>
      <c r="B2101" s="145">
        <v>7570</v>
      </c>
      <c r="C2101" s="146" t="s">
        <v>1210</v>
      </c>
      <c r="D2101" s="147" t="s">
        <v>774</v>
      </c>
      <c r="E2101" s="148" t="s">
        <v>9284</v>
      </c>
      <c r="F2101" s="147" t="s">
        <v>3311</v>
      </c>
      <c r="G2101" s="148" t="s">
        <v>2989</v>
      </c>
      <c r="H2101" s="147" t="s">
        <v>143</v>
      </c>
      <c r="I2101" s="147"/>
      <c r="J2101" s="147"/>
      <c r="K2101" s="147">
        <v>32902</v>
      </c>
      <c r="L2101" s="147"/>
      <c r="M2101" s="147">
        <v>3290.2</v>
      </c>
      <c r="N2101" s="147">
        <v>29611.8</v>
      </c>
      <c r="O2101" s="147">
        <v>2772</v>
      </c>
      <c r="P2101" s="147">
        <v>2000</v>
      </c>
      <c r="Q2101" s="147">
        <v>1000</v>
      </c>
      <c r="R2101" s="147"/>
      <c r="S2101" s="147">
        <v>3733</v>
      </c>
      <c r="T2101" s="147"/>
      <c r="U2101" s="147"/>
      <c r="V2101" s="147"/>
      <c r="W2101" s="147"/>
      <c r="X2101" s="147"/>
      <c r="Y2101" s="147"/>
      <c r="Z2101" s="147">
        <f t="shared" si="32"/>
        <v>9505</v>
      </c>
      <c r="AA2101" s="147">
        <v>45697.2</v>
      </c>
      <c r="AB2101" s="147"/>
      <c r="AC2101" s="147"/>
      <c r="AD2101" s="147"/>
      <c r="AE2101" s="147">
        <v>6580.4</v>
      </c>
      <c r="AF2101" s="147">
        <v>0</v>
      </c>
      <c r="AG2101" s="147">
        <v>348.96</v>
      </c>
      <c r="AH2101" s="147">
        <v>0</v>
      </c>
      <c r="AI2101" s="147">
        <v>6929.36</v>
      </c>
      <c r="AJ2101" s="147">
        <v>38767.839999999997</v>
      </c>
      <c r="AK2101" s="147"/>
      <c r="AL2101" s="147">
        <v>38767.839999999997</v>
      </c>
      <c r="AM2101" s="147" t="s">
        <v>9308</v>
      </c>
      <c r="AN2101" s="147"/>
      <c r="AO2101" s="1">
        <v>0</v>
      </c>
      <c r="AP2101" s="149"/>
    </row>
    <row r="2102" spans="1:42" ht="38.25">
      <c r="A2102" s="2">
        <v>2096</v>
      </c>
      <c r="B2102" s="145">
        <v>7585</v>
      </c>
      <c r="C2102" s="146" t="s">
        <v>9309</v>
      </c>
      <c r="D2102" s="147" t="s">
        <v>774</v>
      </c>
      <c r="E2102" s="148" t="s">
        <v>9284</v>
      </c>
      <c r="F2102" s="147" t="s">
        <v>3311</v>
      </c>
      <c r="G2102" s="148" t="s">
        <v>2989</v>
      </c>
      <c r="H2102" s="147" t="s">
        <v>143</v>
      </c>
      <c r="I2102" s="147"/>
      <c r="J2102" s="147"/>
      <c r="K2102" s="147">
        <v>32902</v>
      </c>
      <c r="L2102" s="147"/>
      <c r="M2102" s="147">
        <v>3290.2</v>
      </c>
      <c r="N2102" s="147">
        <v>29611.8</v>
      </c>
      <c r="O2102" s="147">
        <v>2772</v>
      </c>
      <c r="P2102" s="147">
        <v>2000</v>
      </c>
      <c r="Q2102" s="147">
        <v>1000</v>
      </c>
      <c r="R2102" s="147"/>
      <c r="S2102" s="147">
        <v>3733</v>
      </c>
      <c r="T2102" s="147"/>
      <c r="U2102" s="147"/>
      <c r="V2102" s="147"/>
      <c r="W2102" s="147"/>
      <c r="X2102" s="147"/>
      <c r="Y2102" s="147"/>
      <c r="Z2102" s="147">
        <f t="shared" si="32"/>
        <v>9505</v>
      </c>
      <c r="AA2102" s="147">
        <v>45697.2</v>
      </c>
      <c r="AB2102" s="147"/>
      <c r="AC2102" s="147"/>
      <c r="AD2102" s="147"/>
      <c r="AE2102" s="147">
        <v>6580.4</v>
      </c>
      <c r="AF2102" s="147">
        <v>0</v>
      </c>
      <c r="AG2102" s="147">
        <v>314.07</v>
      </c>
      <c r="AH2102" s="147">
        <v>0</v>
      </c>
      <c r="AI2102" s="147">
        <v>6894.47</v>
      </c>
      <c r="AJ2102" s="147">
        <v>38802.730000000003</v>
      </c>
      <c r="AK2102" s="147"/>
      <c r="AL2102" s="147">
        <v>38802.730000000003</v>
      </c>
      <c r="AM2102" s="147" t="s">
        <v>9310</v>
      </c>
      <c r="AN2102" s="147"/>
      <c r="AO2102" s="1">
        <v>0</v>
      </c>
      <c r="AP2102" s="149"/>
    </row>
    <row r="2103" spans="1:42" ht="38.25">
      <c r="A2103" s="2">
        <v>2097</v>
      </c>
      <c r="B2103" s="145">
        <v>6346</v>
      </c>
      <c r="C2103" s="146" t="s">
        <v>1134</v>
      </c>
      <c r="D2103" s="147" t="s">
        <v>770</v>
      </c>
      <c r="E2103" s="148" t="s">
        <v>9311</v>
      </c>
      <c r="F2103" s="147" t="s">
        <v>3311</v>
      </c>
      <c r="G2103" s="148" t="s">
        <v>2969</v>
      </c>
      <c r="H2103" s="147" t="s">
        <v>145</v>
      </c>
      <c r="I2103" s="147"/>
      <c r="J2103" s="147"/>
      <c r="K2103" s="147">
        <v>52774</v>
      </c>
      <c r="L2103" s="147">
        <v>5277</v>
      </c>
      <c r="M2103" s="147">
        <v>5805.1</v>
      </c>
      <c r="N2103" s="147">
        <v>52245.9</v>
      </c>
      <c r="O2103" s="147">
        <v>4620</v>
      </c>
      <c r="P2103" s="147">
        <v>2000</v>
      </c>
      <c r="Q2103" s="147">
        <v>1000</v>
      </c>
      <c r="R2103" s="147">
        <v>0</v>
      </c>
      <c r="S2103" s="147">
        <v>11060</v>
      </c>
      <c r="T2103" s="147">
        <v>2400</v>
      </c>
      <c r="U2103" s="147"/>
      <c r="V2103" s="147"/>
      <c r="W2103" s="147">
        <v>6000</v>
      </c>
      <c r="X2103" s="147"/>
      <c r="Y2103" s="147"/>
      <c r="Z2103" s="147">
        <f t="shared" si="32"/>
        <v>27080</v>
      </c>
      <c r="AA2103" s="147">
        <v>90936.1</v>
      </c>
      <c r="AB2103" s="147"/>
      <c r="AC2103" s="147">
        <v>38894.400000000001</v>
      </c>
      <c r="AD2103" s="147">
        <v>0</v>
      </c>
      <c r="AE2103" s="147">
        <v>11610.2</v>
      </c>
      <c r="AF2103" s="147">
        <v>12500</v>
      </c>
      <c r="AG2103" s="147">
        <v>495.11</v>
      </c>
      <c r="AH2103" s="147">
        <v>18216.169999999998</v>
      </c>
      <c r="AI2103" s="147">
        <v>42821.48</v>
      </c>
      <c r="AJ2103" s="147">
        <v>48114.62</v>
      </c>
      <c r="AK2103" s="147"/>
      <c r="AL2103" s="147">
        <v>48114.62</v>
      </c>
      <c r="AM2103" s="147" t="s">
        <v>9312</v>
      </c>
      <c r="AN2103" s="147" t="s">
        <v>9313</v>
      </c>
      <c r="AO2103" s="1" t="s">
        <v>9314</v>
      </c>
      <c r="AP2103" s="149"/>
    </row>
    <row r="2104" spans="1:42" ht="38.25">
      <c r="A2104" s="2">
        <v>2098</v>
      </c>
      <c r="B2104" s="145">
        <v>6395</v>
      </c>
      <c r="C2104" s="146" t="s">
        <v>1492</v>
      </c>
      <c r="D2104" s="147" t="s">
        <v>770</v>
      </c>
      <c r="E2104" s="148" t="s">
        <v>9311</v>
      </c>
      <c r="F2104" s="147" t="s">
        <v>3311</v>
      </c>
      <c r="G2104" s="148" t="s">
        <v>2181</v>
      </c>
      <c r="H2104" s="147" t="s">
        <v>144</v>
      </c>
      <c r="I2104" s="147"/>
      <c r="J2104" s="147"/>
      <c r="K2104" s="147">
        <v>35420</v>
      </c>
      <c r="L2104" s="147">
        <v>5905</v>
      </c>
      <c r="M2104" s="147">
        <v>4132.5</v>
      </c>
      <c r="N2104" s="147">
        <v>37192.5</v>
      </c>
      <c r="O2104" s="147">
        <v>3344</v>
      </c>
      <c r="P2104" s="147">
        <v>2000</v>
      </c>
      <c r="Q2104" s="147">
        <v>1000</v>
      </c>
      <c r="R2104" s="147">
        <v>1018</v>
      </c>
      <c r="S2104" s="147"/>
      <c r="T2104" s="147"/>
      <c r="U2104" s="147"/>
      <c r="V2104" s="147"/>
      <c r="W2104" s="147"/>
      <c r="X2104" s="147"/>
      <c r="Y2104" s="147"/>
      <c r="Z2104" s="147">
        <f t="shared" si="32"/>
        <v>7362</v>
      </c>
      <c r="AA2104" s="147">
        <v>52819.5</v>
      </c>
      <c r="AB2104" s="147"/>
      <c r="AC2104" s="147">
        <v>15371.37</v>
      </c>
      <c r="AD2104" s="147">
        <v>0</v>
      </c>
      <c r="AE2104" s="147">
        <v>8265</v>
      </c>
      <c r="AF2104" s="147">
        <v>15000</v>
      </c>
      <c r="AG2104" s="147">
        <v>406.21</v>
      </c>
      <c r="AH2104" s="147">
        <v>884.64</v>
      </c>
      <c r="AI2104" s="147">
        <v>24555.85</v>
      </c>
      <c r="AJ2104" s="147">
        <v>28263.65</v>
      </c>
      <c r="AK2104" s="147"/>
      <c r="AL2104" s="147">
        <v>28263.65</v>
      </c>
      <c r="AM2104" s="147" t="s">
        <v>9315</v>
      </c>
      <c r="AN2104" s="147" t="s">
        <v>9316</v>
      </c>
      <c r="AO2104" s="1" t="s">
        <v>9317</v>
      </c>
      <c r="AP2104" s="149"/>
    </row>
    <row r="2105" spans="1:42" ht="38.25">
      <c r="A2105" s="2">
        <v>2099</v>
      </c>
      <c r="B2105" s="145">
        <v>7073</v>
      </c>
      <c r="C2105" s="146" t="s">
        <v>9318</v>
      </c>
      <c r="D2105" s="147" t="s">
        <v>770</v>
      </c>
      <c r="E2105" s="148" t="s">
        <v>9311</v>
      </c>
      <c r="F2105" s="147" t="s">
        <v>3311</v>
      </c>
      <c r="G2105" s="148" t="s">
        <v>3083</v>
      </c>
      <c r="H2105" s="147" t="s">
        <v>144</v>
      </c>
      <c r="I2105" s="147"/>
      <c r="J2105" s="147"/>
      <c r="K2105" s="147">
        <v>35420</v>
      </c>
      <c r="L2105" s="147">
        <v>2362</v>
      </c>
      <c r="M2105" s="147">
        <v>3778.2</v>
      </c>
      <c r="N2105" s="147">
        <v>34003.800000000003</v>
      </c>
      <c r="O2105" s="147">
        <v>3344</v>
      </c>
      <c r="P2105" s="147">
        <v>2000</v>
      </c>
      <c r="Q2105" s="147">
        <v>1000</v>
      </c>
      <c r="R2105" s="147"/>
      <c r="S2105" s="147">
        <v>5936</v>
      </c>
      <c r="T2105" s="147"/>
      <c r="U2105" s="147"/>
      <c r="V2105" s="147"/>
      <c r="W2105" s="147"/>
      <c r="X2105" s="147"/>
      <c r="Y2105" s="147"/>
      <c r="Z2105" s="147">
        <f t="shared" si="32"/>
        <v>12280</v>
      </c>
      <c r="AA2105" s="147">
        <v>53840.2</v>
      </c>
      <c r="AB2105" s="147"/>
      <c r="AC2105" s="147"/>
      <c r="AD2105" s="147"/>
      <c r="AE2105" s="147">
        <v>7556.4</v>
      </c>
      <c r="AF2105" s="147">
        <v>17000</v>
      </c>
      <c r="AG2105" s="147">
        <v>313.48</v>
      </c>
      <c r="AH2105" s="147">
        <v>0</v>
      </c>
      <c r="AI2105" s="147">
        <v>24869.88</v>
      </c>
      <c r="AJ2105" s="147">
        <v>28970.32</v>
      </c>
      <c r="AK2105" s="147"/>
      <c r="AL2105" s="147">
        <v>28970.32</v>
      </c>
      <c r="AM2105" s="147" t="s">
        <v>9319</v>
      </c>
      <c r="AN2105" s="147"/>
      <c r="AO2105" s="1" t="s">
        <v>9320</v>
      </c>
      <c r="AP2105" s="149"/>
    </row>
    <row r="2106" spans="1:42" ht="38.25">
      <c r="A2106" s="2">
        <v>2100</v>
      </c>
      <c r="B2106" s="145">
        <v>7166</v>
      </c>
      <c r="C2106" s="146" t="s">
        <v>769</v>
      </c>
      <c r="D2106" s="147" t="s">
        <v>770</v>
      </c>
      <c r="E2106" s="148" t="s">
        <v>9311</v>
      </c>
      <c r="F2106" s="147" t="s">
        <v>3311</v>
      </c>
      <c r="G2106" s="148" t="s">
        <v>3083</v>
      </c>
      <c r="H2106" s="147" t="s">
        <v>143</v>
      </c>
      <c r="I2106" s="147"/>
      <c r="J2106" s="147"/>
      <c r="K2106" s="147">
        <v>32902</v>
      </c>
      <c r="L2106" s="147">
        <v>2194</v>
      </c>
      <c r="M2106" s="147">
        <v>3509.6</v>
      </c>
      <c r="N2106" s="147">
        <v>31586.400000000001</v>
      </c>
      <c r="O2106" s="147">
        <v>2772</v>
      </c>
      <c r="P2106" s="147">
        <v>2000</v>
      </c>
      <c r="Q2106" s="147">
        <v>1000</v>
      </c>
      <c r="R2106" s="147"/>
      <c r="S2106" s="147">
        <v>4989</v>
      </c>
      <c r="T2106" s="147"/>
      <c r="U2106" s="147"/>
      <c r="V2106" s="147"/>
      <c r="W2106" s="147"/>
      <c r="X2106" s="147"/>
      <c r="Y2106" s="147"/>
      <c r="Z2106" s="147">
        <f t="shared" si="32"/>
        <v>10761</v>
      </c>
      <c r="AA2106" s="147">
        <v>49366.6</v>
      </c>
      <c r="AB2106" s="147"/>
      <c r="AC2106" s="147">
        <v>2443.36</v>
      </c>
      <c r="AD2106" s="147"/>
      <c r="AE2106" s="147">
        <v>7019.2</v>
      </c>
      <c r="AF2106" s="147">
        <v>10000</v>
      </c>
      <c r="AG2106" s="147">
        <v>346.43</v>
      </c>
      <c r="AH2106" s="147">
        <v>0</v>
      </c>
      <c r="AI2106" s="147">
        <v>17365.63</v>
      </c>
      <c r="AJ2106" s="147">
        <v>32000.97</v>
      </c>
      <c r="AK2106" s="147"/>
      <c r="AL2106" s="147">
        <v>32000.97</v>
      </c>
      <c r="AM2106" s="147" t="s">
        <v>9321</v>
      </c>
      <c r="AN2106" s="147" t="s">
        <v>9322</v>
      </c>
      <c r="AO2106" s="1" t="s">
        <v>9323</v>
      </c>
      <c r="AP2106" s="149"/>
    </row>
    <row r="2107" spans="1:42" ht="38.25">
      <c r="A2107" s="2">
        <v>2101</v>
      </c>
      <c r="B2107" s="145">
        <v>7171</v>
      </c>
      <c r="C2107" s="146" t="s">
        <v>9324</v>
      </c>
      <c r="D2107" s="147" t="s">
        <v>770</v>
      </c>
      <c r="E2107" s="148" t="s">
        <v>9311</v>
      </c>
      <c r="F2107" s="147" t="s">
        <v>3311</v>
      </c>
      <c r="G2107" s="148" t="s">
        <v>3083</v>
      </c>
      <c r="H2107" s="147" t="s">
        <v>143</v>
      </c>
      <c r="I2107" s="147"/>
      <c r="J2107" s="147"/>
      <c r="K2107" s="147">
        <v>32902</v>
      </c>
      <c r="L2107" s="147">
        <v>2194</v>
      </c>
      <c r="M2107" s="147">
        <v>3509.6</v>
      </c>
      <c r="N2107" s="147">
        <v>31586.400000000001</v>
      </c>
      <c r="O2107" s="147">
        <v>2772</v>
      </c>
      <c r="P2107" s="147">
        <v>2000</v>
      </c>
      <c r="Q2107" s="147">
        <v>1000</v>
      </c>
      <c r="R2107" s="147"/>
      <c r="S2107" s="147">
        <v>4989</v>
      </c>
      <c r="T2107" s="147"/>
      <c r="U2107" s="147"/>
      <c r="V2107" s="147"/>
      <c r="W2107" s="147"/>
      <c r="X2107" s="147"/>
      <c r="Y2107" s="147"/>
      <c r="Z2107" s="147">
        <f t="shared" si="32"/>
        <v>10761</v>
      </c>
      <c r="AA2107" s="147">
        <v>49366.6</v>
      </c>
      <c r="AB2107" s="147"/>
      <c r="AC2107" s="147"/>
      <c r="AD2107" s="147"/>
      <c r="AE2107" s="147">
        <v>7019.2</v>
      </c>
      <c r="AF2107" s="147">
        <v>10000</v>
      </c>
      <c r="AG2107" s="147">
        <v>0</v>
      </c>
      <c r="AH2107" s="147">
        <v>0</v>
      </c>
      <c r="AI2107" s="147">
        <v>17019.2</v>
      </c>
      <c r="AJ2107" s="147">
        <v>32347.4</v>
      </c>
      <c r="AK2107" s="147"/>
      <c r="AL2107" s="147">
        <v>32347.4</v>
      </c>
      <c r="AM2107" s="147" t="s">
        <v>9325</v>
      </c>
      <c r="AN2107" s="147"/>
      <c r="AO2107" s="1" t="s">
        <v>9326</v>
      </c>
      <c r="AP2107" s="149"/>
    </row>
    <row r="2108" spans="1:42" ht="38.25">
      <c r="A2108" s="2">
        <v>2102</v>
      </c>
      <c r="B2108" s="145">
        <v>7554</v>
      </c>
      <c r="C2108" s="146" t="s">
        <v>9327</v>
      </c>
      <c r="D2108" s="147" t="s">
        <v>770</v>
      </c>
      <c r="E2108" s="148" t="s">
        <v>9311</v>
      </c>
      <c r="F2108" s="147" t="s">
        <v>3311</v>
      </c>
      <c r="G2108" s="148" t="s">
        <v>2989</v>
      </c>
      <c r="H2108" s="147" t="s">
        <v>144</v>
      </c>
      <c r="I2108" s="147"/>
      <c r="J2108" s="147"/>
      <c r="K2108" s="147">
        <v>35420</v>
      </c>
      <c r="L2108" s="147"/>
      <c r="M2108" s="147">
        <v>3542</v>
      </c>
      <c r="N2108" s="147">
        <v>31878</v>
      </c>
      <c r="O2108" s="147">
        <v>3344</v>
      </c>
      <c r="P2108" s="147">
        <v>2000</v>
      </c>
      <c r="Q2108" s="147">
        <v>1000</v>
      </c>
      <c r="R2108" s="147">
        <v>0</v>
      </c>
      <c r="S2108" s="147">
        <v>5936</v>
      </c>
      <c r="T2108" s="147"/>
      <c r="U2108" s="147"/>
      <c r="V2108" s="147"/>
      <c r="W2108" s="147"/>
      <c r="X2108" s="147"/>
      <c r="Y2108" s="147"/>
      <c r="Z2108" s="147">
        <f t="shared" si="32"/>
        <v>12280</v>
      </c>
      <c r="AA2108" s="147">
        <v>51242</v>
      </c>
      <c r="AB2108" s="147"/>
      <c r="AC2108" s="147"/>
      <c r="AD2108" s="147"/>
      <c r="AE2108" s="147">
        <v>7084</v>
      </c>
      <c r="AF2108" s="147">
        <v>0</v>
      </c>
      <c r="AG2108" s="147">
        <v>407.24</v>
      </c>
      <c r="AH2108" s="147">
        <v>0</v>
      </c>
      <c r="AI2108" s="147">
        <v>7491.24</v>
      </c>
      <c r="AJ2108" s="147">
        <v>43750.76</v>
      </c>
      <c r="AK2108" s="147"/>
      <c r="AL2108" s="147">
        <v>43750.76</v>
      </c>
      <c r="AM2108" s="147" t="s">
        <v>9328</v>
      </c>
      <c r="AN2108" s="147"/>
      <c r="AO2108" s="1">
        <v>0</v>
      </c>
      <c r="AP2108" s="149"/>
    </row>
    <row r="2109" spans="1:42" ht="38.25">
      <c r="A2109" s="2">
        <v>2103</v>
      </c>
      <c r="B2109" s="145">
        <v>7631</v>
      </c>
      <c r="C2109" s="146" t="s">
        <v>9329</v>
      </c>
      <c r="D2109" s="147" t="s">
        <v>770</v>
      </c>
      <c r="E2109" s="148" t="s">
        <v>9311</v>
      </c>
      <c r="F2109" s="147" t="s">
        <v>3311</v>
      </c>
      <c r="G2109" s="148" t="s">
        <v>2989</v>
      </c>
      <c r="H2109" s="147" t="s">
        <v>144</v>
      </c>
      <c r="I2109" s="147"/>
      <c r="J2109" s="147"/>
      <c r="K2109" s="147">
        <v>35420</v>
      </c>
      <c r="L2109" s="147"/>
      <c r="M2109" s="147">
        <v>3542</v>
      </c>
      <c r="N2109" s="147">
        <v>31878</v>
      </c>
      <c r="O2109" s="147">
        <v>3344</v>
      </c>
      <c r="P2109" s="147">
        <v>2000</v>
      </c>
      <c r="Q2109" s="147">
        <v>1000</v>
      </c>
      <c r="R2109" s="147"/>
      <c r="S2109" s="147">
        <v>5936</v>
      </c>
      <c r="T2109" s="147"/>
      <c r="U2109" s="147"/>
      <c r="V2109" s="147"/>
      <c r="W2109" s="147"/>
      <c r="X2109" s="147"/>
      <c r="Y2109" s="147"/>
      <c r="Z2109" s="147">
        <f t="shared" si="32"/>
        <v>12280</v>
      </c>
      <c r="AA2109" s="147">
        <v>51242</v>
      </c>
      <c r="AB2109" s="147"/>
      <c r="AC2109" s="147"/>
      <c r="AD2109" s="147"/>
      <c r="AE2109" s="147">
        <v>7084</v>
      </c>
      <c r="AF2109" s="147">
        <v>0</v>
      </c>
      <c r="AG2109" s="147">
        <v>404.32</v>
      </c>
      <c r="AH2109" s="147">
        <v>0</v>
      </c>
      <c r="AI2109" s="147">
        <v>7488.32</v>
      </c>
      <c r="AJ2109" s="147">
        <v>43753.68</v>
      </c>
      <c r="AK2109" s="147"/>
      <c r="AL2109" s="147">
        <v>43753.68</v>
      </c>
      <c r="AM2109" s="147" t="s">
        <v>9330</v>
      </c>
      <c r="AN2109" s="147"/>
      <c r="AO2109" s="1">
        <v>0</v>
      </c>
      <c r="AP2109" s="149"/>
    </row>
    <row r="2110" spans="1:42" ht="38.25">
      <c r="A2110" s="2">
        <v>2104</v>
      </c>
      <c r="B2110" s="145">
        <v>7148</v>
      </c>
      <c r="C2110" s="146" t="s">
        <v>1497</v>
      </c>
      <c r="D2110" s="147" t="s">
        <v>768</v>
      </c>
      <c r="E2110" s="148" t="s">
        <v>9331</v>
      </c>
      <c r="F2110" s="147" t="s">
        <v>3311</v>
      </c>
      <c r="G2110" s="148" t="s">
        <v>3083</v>
      </c>
      <c r="H2110" s="147" t="s">
        <v>144</v>
      </c>
      <c r="I2110" s="147"/>
      <c r="J2110" s="147"/>
      <c r="K2110" s="147">
        <v>35420</v>
      </c>
      <c r="L2110" s="147">
        <v>2362</v>
      </c>
      <c r="M2110" s="147">
        <v>3778.2</v>
      </c>
      <c r="N2110" s="147">
        <v>34003.800000000003</v>
      </c>
      <c r="O2110" s="147">
        <v>3344</v>
      </c>
      <c r="P2110" s="147">
        <v>2000</v>
      </c>
      <c r="Q2110" s="147">
        <v>1000</v>
      </c>
      <c r="R2110" s="147"/>
      <c r="S2110" s="147">
        <v>7557</v>
      </c>
      <c r="T2110" s="147">
        <v>2100</v>
      </c>
      <c r="U2110" s="147"/>
      <c r="V2110" s="147"/>
      <c r="W2110" s="147">
        <v>4000</v>
      </c>
      <c r="X2110" s="147"/>
      <c r="Y2110" s="147"/>
      <c r="Z2110" s="147">
        <f t="shared" si="32"/>
        <v>20001</v>
      </c>
      <c r="AA2110" s="147">
        <v>61561.2</v>
      </c>
      <c r="AB2110" s="147">
        <v>708.4</v>
      </c>
      <c r="AC2110" s="147">
        <v>2597.88</v>
      </c>
      <c r="AD2110" s="147"/>
      <c r="AE2110" s="147">
        <v>7556.4</v>
      </c>
      <c r="AF2110" s="147">
        <v>0</v>
      </c>
      <c r="AG2110" s="147">
        <v>443.84</v>
      </c>
      <c r="AH2110" s="147">
        <v>934.44</v>
      </c>
      <c r="AI2110" s="147">
        <v>8934.68</v>
      </c>
      <c r="AJ2110" s="147">
        <v>52626.52</v>
      </c>
      <c r="AK2110" s="147"/>
      <c r="AL2110" s="147">
        <v>52626.52</v>
      </c>
      <c r="AM2110" s="147" t="s">
        <v>9332</v>
      </c>
      <c r="AN2110" s="147" t="s">
        <v>9333</v>
      </c>
      <c r="AO2110" s="1">
        <v>0</v>
      </c>
      <c r="AP2110" s="149"/>
    </row>
    <row r="2111" spans="1:42" ht="38.25">
      <c r="A2111" s="2">
        <v>2105</v>
      </c>
      <c r="B2111" s="145">
        <v>7179</v>
      </c>
      <c r="C2111" s="146" t="s">
        <v>767</v>
      </c>
      <c r="D2111" s="147" t="s">
        <v>768</v>
      </c>
      <c r="E2111" s="148" t="s">
        <v>9331</v>
      </c>
      <c r="F2111" s="147" t="s">
        <v>3311</v>
      </c>
      <c r="G2111" s="148" t="s">
        <v>3083</v>
      </c>
      <c r="H2111" s="147" t="s">
        <v>143</v>
      </c>
      <c r="I2111" s="147"/>
      <c r="J2111" s="147"/>
      <c r="K2111" s="147">
        <v>32902</v>
      </c>
      <c r="L2111" s="147">
        <v>2194</v>
      </c>
      <c r="M2111" s="147">
        <v>3509.6</v>
      </c>
      <c r="N2111" s="147">
        <v>31586.400000000001</v>
      </c>
      <c r="O2111" s="147">
        <v>2772</v>
      </c>
      <c r="P2111" s="147">
        <v>2000</v>
      </c>
      <c r="Q2111" s="147">
        <v>1000</v>
      </c>
      <c r="R2111" s="147"/>
      <c r="S2111" s="147">
        <v>6351</v>
      </c>
      <c r="T2111" s="147"/>
      <c r="U2111" s="147"/>
      <c r="V2111" s="147"/>
      <c r="W2111" s="147"/>
      <c r="X2111" s="147"/>
      <c r="Y2111" s="147"/>
      <c r="Z2111" s="147">
        <f t="shared" si="32"/>
        <v>12123</v>
      </c>
      <c r="AA2111" s="147">
        <v>50728.6</v>
      </c>
      <c r="AB2111" s="147"/>
      <c r="AC2111" s="147">
        <v>1773.81</v>
      </c>
      <c r="AD2111" s="147"/>
      <c r="AE2111" s="147">
        <v>7019.2</v>
      </c>
      <c r="AF2111" s="147">
        <v>7000</v>
      </c>
      <c r="AG2111" s="147">
        <v>304.26</v>
      </c>
      <c r="AH2111" s="147">
        <v>124.21</v>
      </c>
      <c r="AI2111" s="147">
        <v>14447.67</v>
      </c>
      <c r="AJ2111" s="147">
        <v>36280.93</v>
      </c>
      <c r="AK2111" s="147"/>
      <c r="AL2111" s="147">
        <v>36280.93</v>
      </c>
      <c r="AM2111" s="147" t="s">
        <v>9334</v>
      </c>
      <c r="AN2111" s="147" t="s">
        <v>9335</v>
      </c>
      <c r="AO2111" s="1" t="s">
        <v>9336</v>
      </c>
      <c r="AP2111" s="149"/>
    </row>
    <row r="2112" spans="1:42" ht="38.25">
      <c r="A2112" s="2">
        <v>2106</v>
      </c>
      <c r="B2112" s="145">
        <v>7187</v>
      </c>
      <c r="C2112" s="146" t="s">
        <v>9337</v>
      </c>
      <c r="D2112" s="147" t="s">
        <v>768</v>
      </c>
      <c r="E2112" s="148" t="s">
        <v>9331</v>
      </c>
      <c r="F2112" s="147" t="s">
        <v>3311</v>
      </c>
      <c r="G2112" s="148" t="s">
        <v>3083</v>
      </c>
      <c r="H2112" s="147" t="s">
        <v>143</v>
      </c>
      <c r="I2112" s="147"/>
      <c r="J2112" s="147"/>
      <c r="K2112" s="147">
        <v>32902</v>
      </c>
      <c r="L2112" s="147">
        <v>2194</v>
      </c>
      <c r="M2112" s="147">
        <v>3509.6</v>
      </c>
      <c r="N2112" s="147">
        <v>31586.400000000001</v>
      </c>
      <c r="O2112" s="147">
        <v>2772</v>
      </c>
      <c r="P2112" s="147">
        <v>2000</v>
      </c>
      <c r="Q2112" s="147">
        <v>1000</v>
      </c>
      <c r="R2112" s="147"/>
      <c r="S2112" s="147">
        <v>6351</v>
      </c>
      <c r="T2112" s="147"/>
      <c r="U2112" s="147"/>
      <c r="V2112" s="147"/>
      <c r="W2112" s="147"/>
      <c r="X2112" s="147"/>
      <c r="Y2112" s="147"/>
      <c r="Z2112" s="147">
        <f t="shared" si="32"/>
        <v>12123</v>
      </c>
      <c r="AA2112" s="147">
        <v>50728.6</v>
      </c>
      <c r="AB2112" s="147"/>
      <c r="AC2112" s="147">
        <v>2426.3200000000002</v>
      </c>
      <c r="AD2112" s="147"/>
      <c r="AE2112" s="147">
        <v>7019.2</v>
      </c>
      <c r="AF2112" s="147">
        <v>10000</v>
      </c>
      <c r="AG2112" s="147">
        <v>323.45999999999998</v>
      </c>
      <c r="AH2112" s="147">
        <v>139.16</v>
      </c>
      <c r="AI2112" s="147">
        <v>17481.82</v>
      </c>
      <c r="AJ2112" s="147">
        <v>33246.78</v>
      </c>
      <c r="AK2112" s="147"/>
      <c r="AL2112" s="147">
        <v>33246.78</v>
      </c>
      <c r="AM2112" s="147" t="s">
        <v>9338</v>
      </c>
      <c r="AN2112" s="147" t="s">
        <v>9339</v>
      </c>
      <c r="AO2112" s="1" t="s">
        <v>9340</v>
      </c>
      <c r="AP2112" s="149"/>
    </row>
    <row r="2113" spans="1:42" ht="38.25">
      <c r="A2113" s="2">
        <v>2107</v>
      </c>
      <c r="B2113" s="145">
        <v>7630</v>
      </c>
      <c r="C2113" s="146" t="s">
        <v>9341</v>
      </c>
      <c r="D2113" s="147" t="s">
        <v>768</v>
      </c>
      <c r="E2113" s="148" t="s">
        <v>9331</v>
      </c>
      <c r="F2113" s="147" t="s">
        <v>3311</v>
      </c>
      <c r="G2113" s="148" t="s">
        <v>2989</v>
      </c>
      <c r="H2113" s="147" t="s">
        <v>143</v>
      </c>
      <c r="I2113" s="147"/>
      <c r="J2113" s="147"/>
      <c r="K2113" s="147">
        <v>32902</v>
      </c>
      <c r="L2113" s="147"/>
      <c r="M2113" s="147">
        <v>3290.2</v>
      </c>
      <c r="N2113" s="147">
        <v>29611.8</v>
      </c>
      <c r="O2113" s="147">
        <v>2772</v>
      </c>
      <c r="P2113" s="147">
        <v>2000</v>
      </c>
      <c r="Q2113" s="147">
        <v>1000</v>
      </c>
      <c r="R2113" s="147"/>
      <c r="S2113" s="147">
        <v>6351</v>
      </c>
      <c r="T2113" s="147"/>
      <c r="U2113" s="147"/>
      <c r="V2113" s="147"/>
      <c r="W2113" s="147"/>
      <c r="X2113" s="147"/>
      <c r="Y2113" s="147"/>
      <c r="Z2113" s="147">
        <f t="shared" si="32"/>
        <v>12123</v>
      </c>
      <c r="AA2113" s="147">
        <v>48315.199999999997</v>
      </c>
      <c r="AB2113" s="147"/>
      <c r="AC2113" s="147"/>
      <c r="AD2113" s="147"/>
      <c r="AE2113" s="147">
        <v>6580.4</v>
      </c>
      <c r="AF2113" s="147">
        <v>0</v>
      </c>
      <c r="AG2113" s="147">
        <v>373.17</v>
      </c>
      <c r="AH2113" s="147">
        <v>0</v>
      </c>
      <c r="AI2113" s="147">
        <v>6953.57</v>
      </c>
      <c r="AJ2113" s="147">
        <v>41361.629999999997</v>
      </c>
      <c r="AK2113" s="147"/>
      <c r="AL2113" s="147">
        <v>41361.629999999997</v>
      </c>
      <c r="AM2113" s="147" t="s">
        <v>9342</v>
      </c>
      <c r="AN2113" s="147"/>
      <c r="AO2113" s="1">
        <v>0</v>
      </c>
      <c r="AP2113" s="149"/>
    </row>
    <row r="2114" spans="1:42" ht="38.25">
      <c r="A2114" s="2">
        <v>2108</v>
      </c>
      <c r="B2114" s="145">
        <v>7636</v>
      </c>
      <c r="C2114" s="146" t="s">
        <v>9343</v>
      </c>
      <c r="D2114" s="147" t="s">
        <v>768</v>
      </c>
      <c r="E2114" s="148" t="s">
        <v>9331</v>
      </c>
      <c r="F2114" s="147" t="s">
        <v>3311</v>
      </c>
      <c r="G2114" s="148" t="s">
        <v>2989</v>
      </c>
      <c r="H2114" s="147" t="s">
        <v>143</v>
      </c>
      <c r="I2114" s="147"/>
      <c r="J2114" s="147"/>
      <c r="K2114" s="147">
        <v>32902</v>
      </c>
      <c r="L2114" s="147"/>
      <c r="M2114" s="147">
        <v>3290.2</v>
      </c>
      <c r="N2114" s="147">
        <v>29611.8</v>
      </c>
      <c r="O2114" s="147">
        <v>2772</v>
      </c>
      <c r="P2114" s="147">
        <v>2000</v>
      </c>
      <c r="Q2114" s="147">
        <v>1000</v>
      </c>
      <c r="R2114" s="147"/>
      <c r="S2114" s="147">
        <v>6351</v>
      </c>
      <c r="T2114" s="147"/>
      <c r="U2114" s="147"/>
      <c r="V2114" s="147"/>
      <c r="W2114" s="147"/>
      <c r="X2114" s="147"/>
      <c r="Y2114" s="147"/>
      <c r="Z2114" s="147">
        <f t="shared" si="32"/>
        <v>12123</v>
      </c>
      <c r="AA2114" s="147">
        <v>48315.199999999997</v>
      </c>
      <c r="AB2114" s="147"/>
      <c r="AC2114" s="147"/>
      <c r="AD2114" s="147"/>
      <c r="AE2114" s="147">
        <v>6580.4</v>
      </c>
      <c r="AF2114" s="147">
        <v>0</v>
      </c>
      <c r="AG2114" s="147">
        <v>370.77</v>
      </c>
      <c r="AH2114" s="147">
        <v>0</v>
      </c>
      <c r="AI2114" s="147">
        <v>6951.17</v>
      </c>
      <c r="AJ2114" s="147">
        <v>41364.03</v>
      </c>
      <c r="AK2114" s="147"/>
      <c r="AL2114" s="147">
        <v>41364.03</v>
      </c>
      <c r="AM2114" s="147" t="s">
        <v>9344</v>
      </c>
      <c r="AN2114" s="147"/>
      <c r="AO2114" s="1">
        <v>0</v>
      </c>
      <c r="AP2114" s="149"/>
    </row>
    <row r="2115" spans="1:42" ht="38.25">
      <c r="A2115" s="2">
        <v>2109</v>
      </c>
      <c r="B2115" s="145">
        <v>7023</v>
      </c>
      <c r="C2115" s="146" t="s">
        <v>9345</v>
      </c>
      <c r="D2115" s="147" t="s">
        <v>764</v>
      </c>
      <c r="E2115" s="148" t="s">
        <v>9346</v>
      </c>
      <c r="F2115" s="147" t="s">
        <v>3311</v>
      </c>
      <c r="G2115" s="148" t="s">
        <v>2989</v>
      </c>
      <c r="H2115" s="147" t="s">
        <v>615</v>
      </c>
      <c r="I2115" s="147"/>
      <c r="J2115" s="147"/>
      <c r="K2115" s="147">
        <v>43689</v>
      </c>
      <c r="L2115" s="147">
        <v>0</v>
      </c>
      <c r="M2115" s="147">
        <v>4368.8999999999996</v>
      </c>
      <c r="N2115" s="147">
        <v>39320.1</v>
      </c>
      <c r="O2115" s="147">
        <v>3850</v>
      </c>
      <c r="P2115" s="147">
        <v>2000</v>
      </c>
      <c r="Q2115" s="147">
        <v>1000</v>
      </c>
      <c r="R2115" s="147">
        <v>0</v>
      </c>
      <c r="S2115" s="147">
        <v>8460</v>
      </c>
      <c r="T2115" s="147">
        <v>1950</v>
      </c>
      <c r="U2115" s="147"/>
      <c r="V2115" s="147"/>
      <c r="W2115" s="147">
        <v>3000</v>
      </c>
      <c r="X2115" s="147"/>
      <c r="Y2115" s="147"/>
      <c r="Z2115" s="147">
        <f t="shared" si="32"/>
        <v>20260</v>
      </c>
      <c r="AA2115" s="147">
        <v>68317.899999999994</v>
      </c>
      <c r="AB2115" s="147">
        <v>873.78</v>
      </c>
      <c r="AC2115" s="147">
        <v>10646.93</v>
      </c>
      <c r="AD2115" s="147">
        <v>0</v>
      </c>
      <c r="AE2115" s="147">
        <v>8737.7999999999993</v>
      </c>
      <c r="AF2115" s="147">
        <v>15000</v>
      </c>
      <c r="AG2115" s="147">
        <v>365.53</v>
      </c>
      <c r="AH2115" s="147">
        <v>2707.68</v>
      </c>
      <c r="AI2115" s="147">
        <v>26811.01</v>
      </c>
      <c r="AJ2115" s="147">
        <v>41506.89</v>
      </c>
      <c r="AK2115" s="147"/>
      <c r="AL2115" s="147">
        <v>41506.89</v>
      </c>
      <c r="AM2115" s="147" t="s">
        <v>9347</v>
      </c>
      <c r="AN2115" s="147" t="s">
        <v>9348</v>
      </c>
      <c r="AO2115" s="1" t="s">
        <v>9349</v>
      </c>
      <c r="AP2115" s="149"/>
    </row>
    <row r="2116" spans="1:42" ht="38.25">
      <c r="A2116" s="2">
        <v>2110</v>
      </c>
      <c r="B2116" s="145">
        <v>7176</v>
      </c>
      <c r="C2116" s="146" t="s">
        <v>763</v>
      </c>
      <c r="D2116" s="147" t="s">
        <v>764</v>
      </c>
      <c r="E2116" s="148" t="s">
        <v>9346</v>
      </c>
      <c r="F2116" s="147" t="s">
        <v>3311</v>
      </c>
      <c r="G2116" s="148" t="s">
        <v>3083</v>
      </c>
      <c r="H2116" s="147" t="s">
        <v>143</v>
      </c>
      <c r="I2116" s="147"/>
      <c r="J2116" s="147"/>
      <c r="K2116" s="147">
        <v>32902</v>
      </c>
      <c r="L2116" s="147">
        <v>2194</v>
      </c>
      <c r="M2116" s="147">
        <v>3509.6</v>
      </c>
      <c r="N2116" s="147">
        <v>31586.400000000001</v>
      </c>
      <c r="O2116" s="147">
        <v>2772</v>
      </c>
      <c r="P2116" s="147">
        <v>2000</v>
      </c>
      <c r="Q2116" s="147">
        <v>1000</v>
      </c>
      <c r="R2116" s="147"/>
      <c r="S2116" s="147">
        <v>4989</v>
      </c>
      <c r="T2116" s="147"/>
      <c r="U2116" s="147"/>
      <c r="V2116" s="147"/>
      <c r="W2116" s="147"/>
      <c r="X2116" s="147"/>
      <c r="Y2116" s="147"/>
      <c r="Z2116" s="147">
        <f t="shared" si="32"/>
        <v>10761</v>
      </c>
      <c r="AA2116" s="147">
        <v>49366.6</v>
      </c>
      <c r="AB2116" s="147"/>
      <c r="AC2116" s="147">
        <v>1843.92</v>
      </c>
      <c r="AD2116" s="147"/>
      <c r="AE2116" s="147">
        <v>7019.2</v>
      </c>
      <c r="AF2116" s="147">
        <v>7000</v>
      </c>
      <c r="AG2116" s="147">
        <v>354.14</v>
      </c>
      <c r="AH2116" s="147">
        <v>105.67</v>
      </c>
      <c r="AI2116" s="147">
        <v>14479.01</v>
      </c>
      <c r="AJ2116" s="147">
        <v>34887.589999999997</v>
      </c>
      <c r="AK2116" s="147"/>
      <c r="AL2116" s="147">
        <v>34887.589999999997</v>
      </c>
      <c r="AM2116" s="147" t="s">
        <v>9350</v>
      </c>
      <c r="AN2116" s="147" t="s">
        <v>9351</v>
      </c>
      <c r="AO2116" s="1" t="s">
        <v>9352</v>
      </c>
      <c r="AP2116" s="149"/>
    </row>
    <row r="2117" spans="1:42" ht="38.25">
      <c r="A2117" s="2">
        <v>2111</v>
      </c>
      <c r="B2117" s="145">
        <v>7183</v>
      </c>
      <c r="C2117" s="146" t="s">
        <v>9353</v>
      </c>
      <c r="D2117" s="147" t="s">
        <v>764</v>
      </c>
      <c r="E2117" s="148" t="s">
        <v>9346</v>
      </c>
      <c r="F2117" s="147" t="s">
        <v>3311</v>
      </c>
      <c r="G2117" s="148" t="s">
        <v>3083</v>
      </c>
      <c r="H2117" s="147" t="s">
        <v>143</v>
      </c>
      <c r="I2117" s="147"/>
      <c r="J2117" s="147"/>
      <c r="K2117" s="147">
        <v>32902</v>
      </c>
      <c r="L2117" s="147">
        <v>2194</v>
      </c>
      <c r="M2117" s="147">
        <v>3509.6</v>
      </c>
      <c r="N2117" s="147">
        <v>31586.400000000001</v>
      </c>
      <c r="O2117" s="147">
        <v>2772</v>
      </c>
      <c r="P2117" s="147">
        <v>2000</v>
      </c>
      <c r="Q2117" s="147">
        <v>1000</v>
      </c>
      <c r="R2117" s="147"/>
      <c r="S2117" s="147">
        <v>4989</v>
      </c>
      <c r="T2117" s="147"/>
      <c r="U2117" s="147"/>
      <c r="V2117" s="147"/>
      <c r="W2117" s="147"/>
      <c r="X2117" s="147"/>
      <c r="Y2117" s="147"/>
      <c r="Z2117" s="147">
        <f t="shared" si="32"/>
        <v>10761</v>
      </c>
      <c r="AA2117" s="147">
        <v>49366.6</v>
      </c>
      <c r="AB2117" s="147"/>
      <c r="AC2117" s="147">
        <v>1843.92</v>
      </c>
      <c r="AD2117" s="147"/>
      <c r="AE2117" s="147">
        <v>7019.2</v>
      </c>
      <c r="AF2117" s="147">
        <v>0</v>
      </c>
      <c r="AG2117" s="147">
        <v>336.83</v>
      </c>
      <c r="AH2117" s="147">
        <v>427.33</v>
      </c>
      <c r="AI2117" s="147">
        <v>7783.36</v>
      </c>
      <c r="AJ2117" s="147">
        <v>41583.24</v>
      </c>
      <c r="AK2117" s="147"/>
      <c r="AL2117" s="147">
        <v>41583.24</v>
      </c>
      <c r="AM2117" s="147" t="s">
        <v>9354</v>
      </c>
      <c r="AN2117" s="147" t="s">
        <v>9355</v>
      </c>
      <c r="AO2117" s="1" t="s">
        <v>9356</v>
      </c>
      <c r="AP2117" s="149"/>
    </row>
    <row r="2118" spans="1:42" ht="38.25">
      <c r="A2118" s="2">
        <v>2112</v>
      </c>
      <c r="B2118" s="145">
        <v>7628</v>
      </c>
      <c r="C2118" s="146" t="s">
        <v>9357</v>
      </c>
      <c r="D2118" s="147" t="s">
        <v>764</v>
      </c>
      <c r="E2118" s="148" t="s">
        <v>9346</v>
      </c>
      <c r="F2118" s="147" t="s">
        <v>3311</v>
      </c>
      <c r="G2118" s="148" t="s">
        <v>2989</v>
      </c>
      <c r="H2118" s="147" t="s">
        <v>144</v>
      </c>
      <c r="I2118" s="147"/>
      <c r="J2118" s="147"/>
      <c r="K2118" s="147">
        <v>35420</v>
      </c>
      <c r="L2118" s="147"/>
      <c r="M2118" s="147">
        <v>3542</v>
      </c>
      <c r="N2118" s="147">
        <v>31878</v>
      </c>
      <c r="O2118" s="147">
        <v>3344</v>
      </c>
      <c r="P2118" s="147">
        <v>2000</v>
      </c>
      <c r="Q2118" s="147">
        <v>1000</v>
      </c>
      <c r="R2118" s="147">
        <v>1018</v>
      </c>
      <c r="S2118" s="147"/>
      <c r="T2118" s="147"/>
      <c r="U2118" s="147"/>
      <c r="V2118" s="147"/>
      <c r="W2118" s="147"/>
      <c r="X2118" s="147"/>
      <c r="Y2118" s="147"/>
      <c r="Z2118" s="147">
        <f t="shared" si="32"/>
        <v>7362</v>
      </c>
      <c r="AA2118" s="147">
        <v>46324</v>
      </c>
      <c r="AB2118" s="147"/>
      <c r="AC2118" s="147"/>
      <c r="AD2118" s="147"/>
      <c r="AE2118" s="147">
        <v>7084</v>
      </c>
      <c r="AF2118" s="147">
        <v>5000</v>
      </c>
      <c r="AG2118" s="147">
        <v>268.08999999999997</v>
      </c>
      <c r="AH2118" s="147">
        <v>0</v>
      </c>
      <c r="AI2118" s="147">
        <v>12352.09</v>
      </c>
      <c r="AJ2118" s="147">
        <v>33971.910000000003</v>
      </c>
      <c r="AK2118" s="147"/>
      <c r="AL2118" s="147">
        <v>33971.910000000003</v>
      </c>
      <c r="AM2118" s="147" t="s">
        <v>9358</v>
      </c>
      <c r="AN2118" s="147"/>
      <c r="AO2118" s="1" t="s">
        <v>9359</v>
      </c>
      <c r="AP2118" s="149"/>
    </row>
    <row r="2119" spans="1:42" ht="38.25">
      <c r="A2119" s="2">
        <v>2113</v>
      </c>
      <c r="B2119" s="145">
        <v>6700</v>
      </c>
      <c r="C2119" s="146" t="s">
        <v>9360</v>
      </c>
      <c r="D2119" s="147" t="s">
        <v>758</v>
      </c>
      <c r="E2119" s="148" t="s">
        <v>9361</v>
      </c>
      <c r="F2119" s="147" t="s">
        <v>3311</v>
      </c>
      <c r="G2119" s="148" t="s">
        <v>2989</v>
      </c>
      <c r="H2119" s="147" t="s">
        <v>615</v>
      </c>
      <c r="I2119" s="147"/>
      <c r="J2119" s="147"/>
      <c r="K2119" s="147">
        <v>43689</v>
      </c>
      <c r="L2119" s="147">
        <v>0</v>
      </c>
      <c r="M2119" s="147">
        <v>4368.8999999999996</v>
      </c>
      <c r="N2119" s="147">
        <v>39320.1</v>
      </c>
      <c r="O2119" s="147">
        <v>3850</v>
      </c>
      <c r="P2119" s="147">
        <v>2000</v>
      </c>
      <c r="Q2119" s="147">
        <v>1000</v>
      </c>
      <c r="R2119" s="147">
        <v>0</v>
      </c>
      <c r="S2119" s="147">
        <v>10770</v>
      </c>
      <c r="T2119" s="147">
        <v>1950</v>
      </c>
      <c r="U2119" s="147"/>
      <c r="V2119" s="147"/>
      <c r="W2119" s="147">
        <v>3000</v>
      </c>
      <c r="X2119" s="147"/>
      <c r="Y2119" s="147"/>
      <c r="Z2119" s="147">
        <f t="shared" ref="Z2119:Z2182" si="33">SUM(O2119:Y2119)</f>
        <v>22570</v>
      </c>
      <c r="AA2119" s="147">
        <v>70627.899999999994</v>
      </c>
      <c r="AB2119" s="147">
        <v>873.78</v>
      </c>
      <c r="AC2119" s="147">
        <v>8460.99</v>
      </c>
      <c r="AD2119" s="147">
        <v>0</v>
      </c>
      <c r="AE2119" s="147">
        <v>8737.7999999999993</v>
      </c>
      <c r="AF2119" s="147">
        <v>20000</v>
      </c>
      <c r="AG2119" s="147">
        <v>341.46</v>
      </c>
      <c r="AH2119" s="147">
        <v>2700</v>
      </c>
      <c r="AI2119" s="147">
        <v>31779.26</v>
      </c>
      <c r="AJ2119" s="147">
        <v>38848.639999999999</v>
      </c>
      <c r="AK2119" s="147"/>
      <c r="AL2119" s="147">
        <v>38848.639999999999</v>
      </c>
      <c r="AM2119" s="147" t="s">
        <v>9362</v>
      </c>
      <c r="AN2119" s="147" t="s">
        <v>9363</v>
      </c>
      <c r="AO2119" s="1" t="s">
        <v>9364</v>
      </c>
      <c r="AP2119" s="149"/>
    </row>
    <row r="2120" spans="1:42" ht="38.25">
      <c r="A2120" s="2">
        <v>2114</v>
      </c>
      <c r="B2120" s="145">
        <v>7181</v>
      </c>
      <c r="C2120" s="146" t="s">
        <v>757</v>
      </c>
      <c r="D2120" s="147" t="s">
        <v>758</v>
      </c>
      <c r="E2120" s="148" t="s">
        <v>9361</v>
      </c>
      <c r="F2120" s="147" t="s">
        <v>3311</v>
      </c>
      <c r="G2120" s="148" t="s">
        <v>3083</v>
      </c>
      <c r="H2120" s="147" t="s">
        <v>143</v>
      </c>
      <c r="I2120" s="147"/>
      <c r="J2120" s="147"/>
      <c r="K2120" s="147">
        <v>32902</v>
      </c>
      <c r="L2120" s="147">
        <v>2194</v>
      </c>
      <c r="M2120" s="147">
        <v>3509.6</v>
      </c>
      <c r="N2120" s="147">
        <v>31586.400000000001</v>
      </c>
      <c r="O2120" s="147">
        <v>2772</v>
      </c>
      <c r="P2120" s="147">
        <v>2000</v>
      </c>
      <c r="Q2120" s="147">
        <v>1000</v>
      </c>
      <c r="R2120" s="147"/>
      <c r="S2120" s="147">
        <v>6351</v>
      </c>
      <c r="T2120" s="147"/>
      <c r="U2120" s="147"/>
      <c r="V2120" s="147"/>
      <c r="W2120" s="147"/>
      <c r="X2120" s="147"/>
      <c r="Y2120" s="147"/>
      <c r="Z2120" s="147">
        <f t="shared" si="33"/>
        <v>12123</v>
      </c>
      <c r="AA2120" s="147">
        <v>50728.6</v>
      </c>
      <c r="AB2120" s="147"/>
      <c r="AC2120" s="147">
        <v>5064.75</v>
      </c>
      <c r="AD2120" s="147"/>
      <c r="AE2120" s="147">
        <v>7019.2</v>
      </c>
      <c r="AF2120" s="147">
        <v>0</v>
      </c>
      <c r="AG2120" s="147">
        <v>387.41</v>
      </c>
      <c r="AH2120" s="147">
        <v>1023.1</v>
      </c>
      <c r="AI2120" s="147">
        <v>8429.7099999999991</v>
      </c>
      <c r="AJ2120" s="147">
        <v>42298.89</v>
      </c>
      <c r="AK2120" s="147"/>
      <c r="AL2120" s="147">
        <v>42298.89</v>
      </c>
      <c r="AM2120" s="147" t="s">
        <v>9365</v>
      </c>
      <c r="AN2120" s="147" t="s">
        <v>9366</v>
      </c>
      <c r="AO2120" s="1">
        <v>0</v>
      </c>
      <c r="AP2120" s="149"/>
    </row>
    <row r="2121" spans="1:42" ht="38.25">
      <c r="A2121" s="2">
        <v>2115</v>
      </c>
      <c r="B2121" s="145">
        <v>7257</v>
      </c>
      <c r="C2121" s="146" t="s">
        <v>9367</v>
      </c>
      <c r="D2121" s="147" t="s">
        <v>758</v>
      </c>
      <c r="E2121" s="148" t="s">
        <v>9361</v>
      </c>
      <c r="F2121" s="147" t="s">
        <v>3311</v>
      </c>
      <c r="G2121" s="148" t="s">
        <v>3083</v>
      </c>
      <c r="H2121" s="147" t="s">
        <v>143</v>
      </c>
      <c r="I2121" s="147"/>
      <c r="J2121" s="147"/>
      <c r="K2121" s="147">
        <v>32902</v>
      </c>
      <c r="L2121" s="147">
        <v>2194</v>
      </c>
      <c r="M2121" s="147">
        <v>3509.6</v>
      </c>
      <c r="N2121" s="147">
        <v>31586.400000000001</v>
      </c>
      <c r="O2121" s="147">
        <v>2772</v>
      </c>
      <c r="P2121" s="147">
        <v>2000</v>
      </c>
      <c r="Q2121" s="147">
        <v>1000</v>
      </c>
      <c r="R2121" s="147"/>
      <c r="S2121" s="147">
        <v>6351</v>
      </c>
      <c r="T2121" s="147"/>
      <c r="U2121" s="147"/>
      <c r="V2121" s="147"/>
      <c r="W2121" s="147"/>
      <c r="X2121" s="147"/>
      <c r="Y2121" s="147"/>
      <c r="Z2121" s="147">
        <f t="shared" si="33"/>
        <v>12123</v>
      </c>
      <c r="AA2121" s="147">
        <v>50728.6</v>
      </c>
      <c r="AB2121" s="147"/>
      <c r="AC2121" s="147">
        <v>5930.94</v>
      </c>
      <c r="AD2121" s="147"/>
      <c r="AE2121" s="147">
        <v>7019.2</v>
      </c>
      <c r="AF2121" s="147">
        <v>0</v>
      </c>
      <c r="AG2121" s="147">
        <v>387.27</v>
      </c>
      <c r="AH2121" s="147">
        <v>1169.03</v>
      </c>
      <c r="AI2121" s="147">
        <v>8575.5</v>
      </c>
      <c r="AJ2121" s="147">
        <v>42153.1</v>
      </c>
      <c r="AK2121" s="147"/>
      <c r="AL2121" s="147">
        <v>42153.1</v>
      </c>
      <c r="AM2121" s="147" t="s">
        <v>9368</v>
      </c>
      <c r="AN2121" s="147" t="s">
        <v>9369</v>
      </c>
      <c r="AO2121" s="1">
        <v>0</v>
      </c>
      <c r="AP2121" s="149"/>
    </row>
    <row r="2122" spans="1:42" ht="38.25">
      <c r="A2122" s="2">
        <v>2116</v>
      </c>
      <c r="B2122" s="145">
        <v>7484</v>
      </c>
      <c r="C2122" s="146" t="s">
        <v>9370</v>
      </c>
      <c r="D2122" s="147" t="s">
        <v>758</v>
      </c>
      <c r="E2122" s="148" t="s">
        <v>9361</v>
      </c>
      <c r="F2122" s="147" t="s">
        <v>3311</v>
      </c>
      <c r="G2122" s="148" t="s">
        <v>2989</v>
      </c>
      <c r="H2122" s="147" t="s">
        <v>144</v>
      </c>
      <c r="I2122" s="147"/>
      <c r="J2122" s="147"/>
      <c r="K2122" s="147">
        <v>35420</v>
      </c>
      <c r="L2122" s="147"/>
      <c r="M2122" s="147">
        <v>3542</v>
      </c>
      <c r="N2122" s="147">
        <v>31878</v>
      </c>
      <c r="O2122" s="147">
        <v>3344</v>
      </c>
      <c r="P2122" s="147">
        <v>2000</v>
      </c>
      <c r="Q2122" s="147">
        <v>1000</v>
      </c>
      <c r="R2122" s="147">
        <v>0</v>
      </c>
      <c r="S2122" s="147">
        <v>7557</v>
      </c>
      <c r="T2122" s="147"/>
      <c r="U2122" s="147"/>
      <c r="V2122" s="147"/>
      <c r="W2122" s="147"/>
      <c r="X2122" s="147"/>
      <c r="Y2122" s="147"/>
      <c r="Z2122" s="147">
        <f t="shared" si="33"/>
        <v>13901</v>
      </c>
      <c r="AA2122" s="147">
        <v>52863</v>
      </c>
      <c r="AB2122" s="147"/>
      <c r="AC2122" s="147"/>
      <c r="AD2122" s="147"/>
      <c r="AE2122" s="147">
        <v>7084</v>
      </c>
      <c r="AF2122" s="147">
        <v>0</v>
      </c>
      <c r="AG2122" s="147">
        <v>429.98</v>
      </c>
      <c r="AH2122" s="147">
        <v>0</v>
      </c>
      <c r="AI2122" s="147">
        <v>7513.98</v>
      </c>
      <c r="AJ2122" s="147">
        <v>45349.02</v>
      </c>
      <c r="AK2122" s="147"/>
      <c r="AL2122" s="147">
        <v>45349.02</v>
      </c>
      <c r="AM2122" s="147" t="s">
        <v>9371</v>
      </c>
      <c r="AN2122" s="147"/>
      <c r="AO2122" s="1">
        <v>0</v>
      </c>
      <c r="AP2122" s="149"/>
    </row>
    <row r="2123" spans="1:42" ht="38.25">
      <c r="A2123" s="2">
        <v>2117</v>
      </c>
      <c r="B2123" s="145">
        <v>7143</v>
      </c>
      <c r="C2123" s="146" t="s">
        <v>1493</v>
      </c>
      <c r="D2123" s="147" t="s">
        <v>653</v>
      </c>
      <c r="E2123" s="148" t="s">
        <v>9372</v>
      </c>
      <c r="F2123" s="147" t="s">
        <v>3311</v>
      </c>
      <c r="G2123" s="148" t="s">
        <v>3083</v>
      </c>
      <c r="H2123" s="147" t="s">
        <v>144</v>
      </c>
      <c r="I2123" s="147"/>
      <c r="J2123" s="147"/>
      <c r="K2123" s="147">
        <v>35420</v>
      </c>
      <c r="L2123" s="147">
        <v>2362</v>
      </c>
      <c r="M2123" s="147">
        <v>3778.2</v>
      </c>
      <c r="N2123" s="147">
        <v>34003.800000000003</v>
      </c>
      <c r="O2123" s="147">
        <v>3344</v>
      </c>
      <c r="P2123" s="147">
        <v>2000</v>
      </c>
      <c r="Q2123" s="147">
        <v>1000</v>
      </c>
      <c r="R2123" s="147"/>
      <c r="S2123" s="147">
        <v>7557</v>
      </c>
      <c r="T2123" s="147"/>
      <c r="U2123" s="147"/>
      <c r="V2123" s="147"/>
      <c r="W2123" s="147"/>
      <c r="X2123" s="147"/>
      <c r="Y2123" s="147"/>
      <c r="Z2123" s="147">
        <f t="shared" si="33"/>
        <v>13901</v>
      </c>
      <c r="AA2123" s="147">
        <v>55461.2</v>
      </c>
      <c r="AB2123" s="147"/>
      <c r="AC2123" s="147">
        <v>1393.63</v>
      </c>
      <c r="AD2123" s="147"/>
      <c r="AE2123" s="147">
        <v>7556.4</v>
      </c>
      <c r="AF2123" s="147">
        <v>10000</v>
      </c>
      <c r="AG2123" s="147">
        <v>373.28</v>
      </c>
      <c r="AH2123" s="147">
        <v>80.69</v>
      </c>
      <c r="AI2123" s="147">
        <v>18010.37</v>
      </c>
      <c r="AJ2123" s="147">
        <v>37450.83</v>
      </c>
      <c r="AK2123" s="147"/>
      <c r="AL2123" s="147">
        <v>37450.83</v>
      </c>
      <c r="AM2123" s="147" t="s">
        <v>9373</v>
      </c>
      <c r="AN2123" s="147" t="s">
        <v>9374</v>
      </c>
      <c r="AO2123" s="1" t="s">
        <v>9375</v>
      </c>
      <c r="AP2123" s="149"/>
    </row>
    <row r="2124" spans="1:42" ht="38.25">
      <c r="A2124" s="2">
        <v>2118</v>
      </c>
      <c r="B2124" s="145">
        <v>7180</v>
      </c>
      <c r="C2124" s="146" t="s">
        <v>652</v>
      </c>
      <c r="D2124" s="147" t="s">
        <v>653</v>
      </c>
      <c r="E2124" s="148" t="s">
        <v>9372</v>
      </c>
      <c r="F2124" s="147" t="s">
        <v>3311</v>
      </c>
      <c r="G2124" s="148" t="s">
        <v>3083</v>
      </c>
      <c r="H2124" s="147" t="s">
        <v>143</v>
      </c>
      <c r="I2124" s="147"/>
      <c r="J2124" s="147"/>
      <c r="K2124" s="147">
        <v>32902</v>
      </c>
      <c r="L2124" s="147">
        <v>2194</v>
      </c>
      <c r="M2124" s="147">
        <v>3509.6</v>
      </c>
      <c r="N2124" s="147">
        <v>31586.400000000001</v>
      </c>
      <c r="O2124" s="147">
        <v>2772</v>
      </c>
      <c r="P2124" s="147">
        <v>2000</v>
      </c>
      <c r="Q2124" s="147">
        <v>1000</v>
      </c>
      <c r="R2124" s="147"/>
      <c r="S2124" s="147">
        <v>6351</v>
      </c>
      <c r="T2124" s="147"/>
      <c r="U2124" s="147"/>
      <c r="V2124" s="147"/>
      <c r="W2124" s="147"/>
      <c r="X2124" s="147"/>
      <c r="Y2124" s="147"/>
      <c r="Z2124" s="147">
        <f t="shared" si="33"/>
        <v>12123</v>
      </c>
      <c r="AA2124" s="147">
        <v>50728.6</v>
      </c>
      <c r="AB2124" s="147"/>
      <c r="AC2124" s="147">
        <v>5394.29</v>
      </c>
      <c r="AD2124" s="147"/>
      <c r="AE2124" s="147">
        <v>7019.2</v>
      </c>
      <c r="AF2124" s="147">
        <v>12000</v>
      </c>
      <c r="AG2124" s="147">
        <v>324.49</v>
      </c>
      <c r="AH2124" s="147">
        <v>310.24</v>
      </c>
      <c r="AI2124" s="147">
        <v>19653.93</v>
      </c>
      <c r="AJ2124" s="147">
        <v>31074.67</v>
      </c>
      <c r="AK2124" s="147"/>
      <c r="AL2124" s="147">
        <v>31074.67</v>
      </c>
      <c r="AM2124" s="147" t="s">
        <v>9376</v>
      </c>
      <c r="AN2124" s="147" t="s">
        <v>9377</v>
      </c>
      <c r="AO2124" s="1" t="s">
        <v>9378</v>
      </c>
      <c r="AP2124" s="149"/>
    </row>
    <row r="2125" spans="1:42" ht="38.25">
      <c r="A2125" s="2">
        <v>2119</v>
      </c>
      <c r="B2125" s="145">
        <v>7391</v>
      </c>
      <c r="C2125" s="146" t="s">
        <v>9379</v>
      </c>
      <c r="D2125" s="147" t="s">
        <v>653</v>
      </c>
      <c r="E2125" s="148" t="s">
        <v>9372</v>
      </c>
      <c r="F2125" s="147" t="s">
        <v>3311</v>
      </c>
      <c r="G2125" s="148" t="s">
        <v>2989</v>
      </c>
      <c r="H2125" s="147" t="s">
        <v>615</v>
      </c>
      <c r="I2125" s="147"/>
      <c r="J2125" s="147"/>
      <c r="K2125" s="147">
        <v>43689</v>
      </c>
      <c r="L2125" s="147"/>
      <c r="M2125" s="147">
        <v>4368.8999999999996</v>
      </c>
      <c r="N2125" s="147">
        <v>39320.1</v>
      </c>
      <c r="O2125" s="147">
        <v>3850</v>
      </c>
      <c r="P2125" s="147">
        <v>2000</v>
      </c>
      <c r="Q2125" s="147">
        <v>1000</v>
      </c>
      <c r="R2125" s="147"/>
      <c r="S2125" s="147">
        <v>10770</v>
      </c>
      <c r="T2125" s="147">
        <v>1950</v>
      </c>
      <c r="U2125" s="147"/>
      <c r="V2125" s="147"/>
      <c r="W2125" s="147">
        <v>3000</v>
      </c>
      <c r="X2125" s="147"/>
      <c r="Y2125" s="147"/>
      <c r="Z2125" s="147">
        <f t="shared" si="33"/>
        <v>22570</v>
      </c>
      <c r="AA2125" s="147">
        <v>70627.899999999994</v>
      </c>
      <c r="AB2125" s="147">
        <v>873.78</v>
      </c>
      <c r="AC2125" s="147"/>
      <c r="AD2125" s="147"/>
      <c r="AE2125" s="147">
        <v>8737.7999999999993</v>
      </c>
      <c r="AF2125" s="147">
        <v>10000</v>
      </c>
      <c r="AG2125" s="147">
        <v>483.4</v>
      </c>
      <c r="AH2125" s="147">
        <v>0</v>
      </c>
      <c r="AI2125" s="147">
        <v>19221.2</v>
      </c>
      <c r="AJ2125" s="147">
        <v>51406.7</v>
      </c>
      <c r="AK2125" s="147"/>
      <c r="AL2125" s="147">
        <v>51406.7</v>
      </c>
      <c r="AM2125" s="147" t="s">
        <v>9380</v>
      </c>
      <c r="AN2125" s="147"/>
      <c r="AO2125" s="1" t="s">
        <v>9381</v>
      </c>
      <c r="AP2125" s="149"/>
    </row>
    <row r="2126" spans="1:42" ht="51">
      <c r="A2126" s="2">
        <v>2120</v>
      </c>
      <c r="B2126" s="145">
        <v>4845</v>
      </c>
      <c r="C2126" s="146" t="s">
        <v>1082</v>
      </c>
      <c r="D2126" s="147" t="s">
        <v>9382</v>
      </c>
      <c r="E2126" s="148" t="s">
        <v>9383</v>
      </c>
      <c r="F2126" s="147" t="s">
        <v>3311</v>
      </c>
      <c r="G2126" s="148" t="s">
        <v>1752</v>
      </c>
      <c r="H2126" s="147" t="s">
        <v>145</v>
      </c>
      <c r="I2126" s="147"/>
      <c r="J2126" s="147"/>
      <c r="K2126" s="147">
        <v>52774</v>
      </c>
      <c r="L2126" s="147">
        <v>17590</v>
      </c>
      <c r="M2126" s="147">
        <v>7036.4</v>
      </c>
      <c r="N2126" s="147">
        <v>63327.6</v>
      </c>
      <c r="O2126" s="147">
        <v>4620</v>
      </c>
      <c r="P2126" s="147">
        <v>2000</v>
      </c>
      <c r="Q2126" s="147">
        <v>1000</v>
      </c>
      <c r="R2126" s="147">
        <v>345</v>
      </c>
      <c r="S2126" s="147"/>
      <c r="T2126" s="147"/>
      <c r="U2126" s="147"/>
      <c r="V2126" s="147"/>
      <c r="W2126" s="147"/>
      <c r="X2126" s="147"/>
      <c r="Y2126" s="147"/>
      <c r="Z2126" s="147">
        <f t="shared" si="33"/>
        <v>7965</v>
      </c>
      <c r="AA2126" s="147">
        <v>85365.4</v>
      </c>
      <c r="AB2126" s="147"/>
      <c r="AC2126" s="147">
        <v>47159.91</v>
      </c>
      <c r="AD2126" s="147">
        <v>0</v>
      </c>
      <c r="AE2126" s="147">
        <v>14072.8</v>
      </c>
      <c r="AF2126" s="147">
        <v>12000</v>
      </c>
      <c r="AG2126" s="147">
        <v>499.57</v>
      </c>
      <c r="AH2126" s="147">
        <v>19161.72</v>
      </c>
      <c r="AI2126" s="147">
        <v>45734.09</v>
      </c>
      <c r="AJ2126" s="147">
        <v>39631.31</v>
      </c>
      <c r="AK2126" s="147"/>
      <c r="AL2126" s="147">
        <v>39631.31</v>
      </c>
      <c r="AM2126" s="147" t="s">
        <v>9384</v>
      </c>
      <c r="AN2126" s="147" t="s">
        <v>9385</v>
      </c>
      <c r="AO2126" s="1" t="s">
        <v>9386</v>
      </c>
      <c r="AP2126" s="149"/>
    </row>
    <row r="2127" spans="1:42" ht="51">
      <c r="A2127" s="2">
        <v>2121</v>
      </c>
      <c r="B2127" s="145">
        <v>4849</v>
      </c>
      <c r="C2127" s="146" t="s">
        <v>1099</v>
      </c>
      <c r="D2127" s="147" t="s">
        <v>9382</v>
      </c>
      <c r="E2127" s="148" t="s">
        <v>9383</v>
      </c>
      <c r="F2127" s="147" t="s">
        <v>3311</v>
      </c>
      <c r="G2127" s="148" t="s">
        <v>1777</v>
      </c>
      <c r="H2127" s="147" t="s">
        <v>691</v>
      </c>
      <c r="I2127" s="147"/>
      <c r="J2127" s="147"/>
      <c r="K2127" s="147">
        <v>48737</v>
      </c>
      <c r="L2127" s="147">
        <v>14625</v>
      </c>
      <c r="M2127" s="147">
        <v>6336.2</v>
      </c>
      <c r="N2127" s="147">
        <v>57025.8</v>
      </c>
      <c r="O2127" s="147">
        <v>4420</v>
      </c>
      <c r="P2127" s="147">
        <v>2000</v>
      </c>
      <c r="Q2127" s="147">
        <v>1000</v>
      </c>
      <c r="R2127" s="147">
        <v>320</v>
      </c>
      <c r="S2127" s="147"/>
      <c r="T2127" s="147"/>
      <c r="U2127" s="147"/>
      <c r="V2127" s="147"/>
      <c r="W2127" s="147"/>
      <c r="X2127" s="147"/>
      <c r="Y2127" s="147"/>
      <c r="Z2127" s="147">
        <f t="shared" si="33"/>
        <v>7740</v>
      </c>
      <c r="AA2127" s="147">
        <v>77438.2</v>
      </c>
      <c r="AB2127" s="147"/>
      <c r="AC2127" s="147">
        <v>51642.98</v>
      </c>
      <c r="AD2127" s="147">
        <v>0</v>
      </c>
      <c r="AE2127" s="147">
        <v>12672.4</v>
      </c>
      <c r="AF2127" s="147">
        <v>10000</v>
      </c>
      <c r="AG2127" s="147">
        <v>499.27</v>
      </c>
      <c r="AH2127" s="147">
        <v>19800.29</v>
      </c>
      <c r="AI2127" s="147">
        <v>42971.96</v>
      </c>
      <c r="AJ2127" s="147">
        <v>34466.239999999998</v>
      </c>
      <c r="AK2127" s="147"/>
      <c r="AL2127" s="147">
        <v>34466.239999999998</v>
      </c>
      <c r="AM2127" s="147" t="s">
        <v>9387</v>
      </c>
      <c r="AN2127" s="147" t="s">
        <v>9388</v>
      </c>
      <c r="AO2127" s="1" t="s">
        <v>9389</v>
      </c>
      <c r="AP2127" s="149"/>
    </row>
    <row r="2128" spans="1:42" ht="51">
      <c r="A2128" s="2">
        <v>2122</v>
      </c>
      <c r="B2128" s="145">
        <v>4857</v>
      </c>
      <c r="C2128" s="146" t="s">
        <v>1477</v>
      </c>
      <c r="D2128" s="147" t="s">
        <v>9382</v>
      </c>
      <c r="E2128" s="148" t="s">
        <v>9383</v>
      </c>
      <c r="F2128" s="147" t="s">
        <v>3311</v>
      </c>
      <c r="G2128" s="148" t="s">
        <v>1723</v>
      </c>
      <c r="H2128" s="147" t="s">
        <v>691</v>
      </c>
      <c r="I2128" s="147"/>
      <c r="J2128" s="147"/>
      <c r="K2128" s="147">
        <v>48737</v>
      </c>
      <c r="L2128" s="147">
        <v>13000</v>
      </c>
      <c r="M2128" s="147">
        <v>6173.7</v>
      </c>
      <c r="N2128" s="147">
        <v>55563.3</v>
      </c>
      <c r="O2128" s="147">
        <v>4420</v>
      </c>
      <c r="P2128" s="147">
        <v>2000</v>
      </c>
      <c r="Q2128" s="147">
        <v>1000</v>
      </c>
      <c r="R2128" s="147">
        <v>278.70999999999998</v>
      </c>
      <c r="S2128" s="147">
        <v>355.48</v>
      </c>
      <c r="T2128" s="147">
        <v>290.32</v>
      </c>
      <c r="U2128" s="147"/>
      <c r="V2128" s="147"/>
      <c r="W2128" s="147">
        <v>645.16</v>
      </c>
      <c r="X2128" s="147"/>
      <c r="Y2128" s="147"/>
      <c r="Z2128" s="147">
        <f t="shared" si="33"/>
        <v>8989.67</v>
      </c>
      <c r="AA2128" s="147">
        <v>76900.37</v>
      </c>
      <c r="AB2128" s="147"/>
      <c r="AC2128" s="147">
        <v>42655.25</v>
      </c>
      <c r="AD2128" s="147">
        <v>0</v>
      </c>
      <c r="AE2128" s="147">
        <v>12347.4</v>
      </c>
      <c r="AF2128" s="147">
        <v>5000</v>
      </c>
      <c r="AG2128" s="147">
        <v>500</v>
      </c>
      <c r="AH2128" s="147">
        <v>17492.509999999998</v>
      </c>
      <c r="AI2128" s="147">
        <v>35339.910000000003</v>
      </c>
      <c r="AJ2128" s="147">
        <v>41560.46</v>
      </c>
      <c r="AK2128" s="147"/>
      <c r="AL2128" s="147">
        <v>41560.46</v>
      </c>
      <c r="AM2128" s="147" t="s">
        <v>9390</v>
      </c>
      <c r="AN2128" s="147" t="s">
        <v>9391</v>
      </c>
      <c r="AO2128" s="1" t="s">
        <v>9392</v>
      </c>
      <c r="AP2128" s="149"/>
    </row>
    <row r="2129" spans="1:42" ht="51">
      <c r="A2129" s="2">
        <v>2123</v>
      </c>
      <c r="B2129" s="145">
        <v>4859</v>
      </c>
      <c r="C2129" s="146" t="s">
        <v>611</v>
      </c>
      <c r="D2129" s="147" t="s">
        <v>9382</v>
      </c>
      <c r="E2129" s="148" t="s">
        <v>9383</v>
      </c>
      <c r="F2129" s="147" t="s">
        <v>3311</v>
      </c>
      <c r="G2129" s="148" t="s">
        <v>1716</v>
      </c>
      <c r="H2129" s="147" t="s">
        <v>142</v>
      </c>
      <c r="I2129" s="147"/>
      <c r="J2129" s="147"/>
      <c r="K2129" s="147">
        <v>46207</v>
      </c>
      <c r="L2129" s="147">
        <v>16940</v>
      </c>
      <c r="M2129" s="147">
        <v>6314.7</v>
      </c>
      <c r="N2129" s="147">
        <v>56832.3</v>
      </c>
      <c r="O2129" s="147">
        <v>4220</v>
      </c>
      <c r="P2129" s="147">
        <v>2000</v>
      </c>
      <c r="Q2129" s="147">
        <v>1000</v>
      </c>
      <c r="R2129" s="147">
        <v>291</v>
      </c>
      <c r="S2129" s="147"/>
      <c r="T2129" s="147"/>
      <c r="U2129" s="147"/>
      <c r="V2129" s="147"/>
      <c r="W2129" s="147"/>
      <c r="X2129" s="147"/>
      <c r="Y2129" s="147"/>
      <c r="Z2129" s="147">
        <f t="shared" si="33"/>
        <v>7511</v>
      </c>
      <c r="AA2129" s="147">
        <v>76972.7</v>
      </c>
      <c r="AB2129" s="147"/>
      <c r="AC2129" s="147">
        <v>52406.91</v>
      </c>
      <c r="AD2129" s="147">
        <v>0</v>
      </c>
      <c r="AE2129" s="147">
        <v>12629.4</v>
      </c>
      <c r="AF2129" s="147">
        <v>8000</v>
      </c>
      <c r="AG2129" s="147">
        <v>499.25</v>
      </c>
      <c r="AH2129" s="147">
        <v>20896.28</v>
      </c>
      <c r="AI2129" s="147">
        <v>42024.93</v>
      </c>
      <c r="AJ2129" s="147">
        <v>34947.769999999997</v>
      </c>
      <c r="AK2129" s="147"/>
      <c r="AL2129" s="147">
        <v>34947.769999999997</v>
      </c>
      <c r="AM2129" s="147" t="s">
        <v>9393</v>
      </c>
      <c r="AN2129" s="147" t="s">
        <v>9394</v>
      </c>
      <c r="AO2129" s="1" t="s">
        <v>9395</v>
      </c>
      <c r="AP2129" s="149"/>
    </row>
    <row r="2130" spans="1:42" ht="51">
      <c r="A2130" s="2">
        <v>2124</v>
      </c>
      <c r="B2130" s="145">
        <v>5266</v>
      </c>
      <c r="C2130" s="146" t="s">
        <v>1858</v>
      </c>
      <c r="D2130" s="147" t="s">
        <v>9382</v>
      </c>
      <c r="E2130" s="148" t="s">
        <v>9383</v>
      </c>
      <c r="F2130" s="147" t="s">
        <v>3311</v>
      </c>
      <c r="G2130" s="148" t="s">
        <v>1752</v>
      </c>
      <c r="H2130" s="147" t="s">
        <v>145</v>
      </c>
      <c r="I2130" s="147"/>
      <c r="J2130" s="147" t="s">
        <v>1752</v>
      </c>
      <c r="K2130" s="147">
        <v>52774</v>
      </c>
      <c r="L2130" s="147">
        <v>17590</v>
      </c>
      <c r="M2130" s="147">
        <v>7036.4</v>
      </c>
      <c r="N2130" s="147">
        <v>63327.6</v>
      </c>
      <c r="O2130" s="147">
        <v>4650</v>
      </c>
      <c r="P2130" s="147">
        <v>2000</v>
      </c>
      <c r="Q2130" s="147">
        <v>1000</v>
      </c>
      <c r="R2130" s="147"/>
      <c r="S2130" s="147">
        <v>3276</v>
      </c>
      <c r="T2130" s="147">
        <v>2700</v>
      </c>
      <c r="U2130" s="147"/>
      <c r="V2130" s="147"/>
      <c r="W2130" s="147">
        <v>8000</v>
      </c>
      <c r="X2130" s="147">
        <v>1500</v>
      </c>
      <c r="Y2130" s="147"/>
      <c r="Z2130" s="147">
        <f t="shared" si="33"/>
        <v>23126</v>
      </c>
      <c r="AA2130" s="147">
        <v>100526.39999999999</v>
      </c>
      <c r="AB2130" s="147"/>
      <c r="AC2130" s="147">
        <v>43703.77</v>
      </c>
      <c r="AD2130" s="147">
        <v>0</v>
      </c>
      <c r="AE2130" s="147">
        <v>14072.8</v>
      </c>
      <c r="AF2130" s="147">
        <v>0</v>
      </c>
      <c r="AG2130" s="147">
        <v>500</v>
      </c>
      <c r="AH2130" s="147">
        <v>24354.77</v>
      </c>
      <c r="AI2130" s="147">
        <v>38927.57</v>
      </c>
      <c r="AJ2130" s="147">
        <v>61598.83</v>
      </c>
      <c r="AK2130" s="147"/>
      <c r="AL2130" s="147">
        <v>61598.83</v>
      </c>
      <c r="AM2130" s="147" t="s">
        <v>9396</v>
      </c>
      <c r="AN2130" s="147" t="s">
        <v>9397</v>
      </c>
      <c r="AO2130" s="1">
        <v>0</v>
      </c>
      <c r="AP2130" s="149"/>
    </row>
    <row r="2131" spans="1:42" ht="51">
      <c r="A2131" s="2">
        <v>2125</v>
      </c>
      <c r="B2131" s="145">
        <v>5407</v>
      </c>
      <c r="C2131" s="146" t="s">
        <v>9398</v>
      </c>
      <c r="D2131" s="147" t="s">
        <v>9382</v>
      </c>
      <c r="E2131" s="148" t="s">
        <v>9383</v>
      </c>
      <c r="F2131" s="147" t="s">
        <v>3311</v>
      </c>
      <c r="G2131" s="148" t="s">
        <v>1716</v>
      </c>
      <c r="H2131" s="147" t="s">
        <v>142</v>
      </c>
      <c r="I2131" s="147"/>
      <c r="J2131" s="147"/>
      <c r="K2131" s="147">
        <v>46207</v>
      </c>
      <c r="L2131" s="147">
        <v>16940</v>
      </c>
      <c r="M2131" s="147">
        <v>6314.7</v>
      </c>
      <c r="N2131" s="147">
        <v>56832.3</v>
      </c>
      <c r="O2131" s="147">
        <v>4220</v>
      </c>
      <c r="P2131" s="147">
        <v>2000</v>
      </c>
      <c r="Q2131" s="147">
        <v>1000</v>
      </c>
      <c r="R2131" s="147">
        <v>291</v>
      </c>
      <c r="S2131" s="147"/>
      <c r="T2131" s="147"/>
      <c r="U2131" s="147"/>
      <c r="V2131" s="147"/>
      <c r="W2131" s="147"/>
      <c r="X2131" s="147"/>
      <c r="Y2131" s="147"/>
      <c r="Z2131" s="147">
        <f t="shared" si="33"/>
        <v>7511</v>
      </c>
      <c r="AA2131" s="147">
        <v>76972.7</v>
      </c>
      <c r="AB2131" s="147"/>
      <c r="AC2131" s="147">
        <v>43543.47</v>
      </c>
      <c r="AD2131" s="147">
        <v>0</v>
      </c>
      <c r="AE2131" s="147">
        <v>12629.4</v>
      </c>
      <c r="AF2131" s="147">
        <v>7000</v>
      </c>
      <c r="AG2131" s="147">
        <v>498.89</v>
      </c>
      <c r="AH2131" s="147">
        <v>17164.12</v>
      </c>
      <c r="AI2131" s="147">
        <v>37292.410000000003</v>
      </c>
      <c r="AJ2131" s="147">
        <v>39680.29</v>
      </c>
      <c r="AK2131" s="147"/>
      <c r="AL2131" s="147">
        <v>39680.29</v>
      </c>
      <c r="AM2131" s="147" t="s">
        <v>9399</v>
      </c>
      <c r="AN2131" s="147" t="s">
        <v>9400</v>
      </c>
      <c r="AO2131" s="1" t="s">
        <v>9401</v>
      </c>
      <c r="AP2131" s="149"/>
    </row>
    <row r="2132" spans="1:42" ht="51">
      <c r="A2132" s="2">
        <v>2126</v>
      </c>
      <c r="B2132" s="145">
        <v>5421</v>
      </c>
      <c r="C2132" s="146" t="s">
        <v>9402</v>
      </c>
      <c r="D2132" s="147" t="s">
        <v>9382</v>
      </c>
      <c r="E2132" s="148" t="s">
        <v>9383</v>
      </c>
      <c r="F2132" s="147" t="s">
        <v>3311</v>
      </c>
      <c r="G2132" s="148" t="s">
        <v>1686</v>
      </c>
      <c r="H2132" s="147" t="s">
        <v>145</v>
      </c>
      <c r="I2132" s="147"/>
      <c r="J2132" s="147"/>
      <c r="K2132" s="147">
        <v>52774</v>
      </c>
      <c r="L2132" s="147">
        <v>12313</v>
      </c>
      <c r="M2132" s="147">
        <v>6508.7</v>
      </c>
      <c r="N2132" s="147">
        <v>58578.3</v>
      </c>
      <c r="O2132" s="147">
        <v>4620</v>
      </c>
      <c r="P2132" s="147">
        <v>2000</v>
      </c>
      <c r="Q2132" s="147">
        <v>1000</v>
      </c>
      <c r="R2132" s="147">
        <v>345</v>
      </c>
      <c r="S2132" s="147"/>
      <c r="T2132" s="147">
        <v>0</v>
      </c>
      <c r="U2132" s="147"/>
      <c r="V2132" s="147"/>
      <c r="W2132" s="147">
        <v>0</v>
      </c>
      <c r="X2132" s="147"/>
      <c r="Y2132" s="147"/>
      <c r="Z2132" s="147">
        <f t="shared" si="33"/>
        <v>7965</v>
      </c>
      <c r="AA2132" s="147">
        <v>79560.7</v>
      </c>
      <c r="AB2132" s="147"/>
      <c r="AC2132" s="147">
        <v>46059.07</v>
      </c>
      <c r="AD2132" s="147">
        <v>0</v>
      </c>
      <c r="AE2132" s="147">
        <v>13017.4</v>
      </c>
      <c r="AF2132" s="147">
        <v>10000</v>
      </c>
      <c r="AG2132" s="147">
        <v>500</v>
      </c>
      <c r="AH2132" s="147">
        <v>17329.419999999998</v>
      </c>
      <c r="AI2132" s="147">
        <v>40846.82</v>
      </c>
      <c r="AJ2132" s="147">
        <v>38713.879999999997</v>
      </c>
      <c r="AK2132" s="147"/>
      <c r="AL2132" s="147">
        <v>38713.879999999997</v>
      </c>
      <c r="AM2132" s="147" t="s">
        <v>9403</v>
      </c>
      <c r="AN2132" s="147" t="s">
        <v>9404</v>
      </c>
      <c r="AO2132" s="1" t="s">
        <v>9405</v>
      </c>
      <c r="AP2132" s="149"/>
    </row>
    <row r="2133" spans="1:42" ht="51">
      <c r="A2133" s="2">
        <v>2127</v>
      </c>
      <c r="B2133" s="145">
        <v>5685</v>
      </c>
      <c r="C2133" s="146" t="s">
        <v>9406</v>
      </c>
      <c r="D2133" s="147" t="s">
        <v>9382</v>
      </c>
      <c r="E2133" s="148" t="s">
        <v>9383</v>
      </c>
      <c r="F2133" s="147" t="s">
        <v>3311</v>
      </c>
      <c r="G2133" s="148" t="s">
        <v>1716</v>
      </c>
      <c r="H2133" s="147" t="s">
        <v>144</v>
      </c>
      <c r="I2133" s="147"/>
      <c r="J2133" s="147"/>
      <c r="K2133" s="147">
        <v>35420</v>
      </c>
      <c r="L2133" s="147">
        <v>12991</v>
      </c>
      <c r="M2133" s="147">
        <v>4841.1000000000004</v>
      </c>
      <c r="N2133" s="147">
        <v>43569.9</v>
      </c>
      <c r="O2133" s="147">
        <v>3344</v>
      </c>
      <c r="P2133" s="147">
        <v>2000</v>
      </c>
      <c r="Q2133" s="147">
        <v>1000</v>
      </c>
      <c r="R2133" s="147"/>
      <c r="S2133" s="147">
        <v>1604</v>
      </c>
      <c r="T2133" s="147"/>
      <c r="U2133" s="147"/>
      <c r="V2133" s="147"/>
      <c r="W2133" s="147"/>
      <c r="X2133" s="147"/>
      <c r="Y2133" s="147"/>
      <c r="Z2133" s="147">
        <f t="shared" si="33"/>
        <v>7948</v>
      </c>
      <c r="AA2133" s="147">
        <v>61200.1</v>
      </c>
      <c r="AB2133" s="147"/>
      <c r="AC2133" s="147">
        <v>33065.75</v>
      </c>
      <c r="AD2133" s="147">
        <v>0</v>
      </c>
      <c r="AE2133" s="147">
        <v>9682.2000000000007</v>
      </c>
      <c r="AF2133" s="147">
        <v>2000</v>
      </c>
      <c r="AG2133" s="147">
        <v>502.37</v>
      </c>
      <c r="AH2133" s="147">
        <v>10682.99</v>
      </c>
      <c r="AI2133" s="147">
        <v>22867.56</v>
      </c>
      <c r="AJ2133" s="147">
        <v>38332.54</v>
      </c>
      <c r="AK2133" s="147"/>
      <c r="AL2133" s="147">
        <v>38332.54</v>
      </c>
      <c r="AM2133" s="147" t="s">
        <v>9407</v>
      </c>
      <c r="AN2133" s="147" t="s">
        <v>9408</v>
      </c>
      <c r="AO2133" s="1" t="s">
        <v>9409</v>
      </c>
      <c r="AP2133" s="149"/>
    </row>
    <row r="2134" spans="1:42" ht="51">
      <c r="A2134" s="2">
        <v>2128</v>
      </c>
      <c r="B2134" s="145">
        <v>5876</v>
      </c>
      <c r="C2134" s="146" t="s">
        <v>9410</v>
      </c>
      <c r="D2134" s="147" t="s">
        <v>9382</v>
      </c>
      <c r="E2134" s="148" t="s">
        <v>9383</v>
      </c>
      <c r="F2134" s="147" t="s">
        <v>3311</v>
      </c>
      <c r="G2134" s="148" t="s">
        <v>1716</v>
      </c>
      <c r="H2134" s="147" t="s">
        <v>144</v>
      </c>
      <c r="I2134" s="147"/>
      <c r="J2134" s="147"/>
      <c r="K2134" s="147">
        <v>35420</v>
      </c>
      <c r="L2134" s="147">
        <v>12991</v>
      </c>
      <c r="M2134" s="147">
        <v>4841.1000000000004</v>
      </c>
      <c r="N2134" s="147">
        <v>43569.9</v>
      </c>
      <c r="O2134" s="147">
        <v>3344</v>
      </c>
      <c r="P2134" s="147">
        <v>2000</v>
      </c>
      <c r="Q2134" s="147">
        <v>1000</v>
      </c>
      <c r="R2134" s="147">
        <v>185</v>
      </c>
      <c r="S2134" s="147">
        <v>0</v>
      </c>
      <c r="T2134" s="147">
        <v>-1610</v>
      </c>
      <c r="U2134" s="147"/>
      <c r="V2134" s="147"/>
      <c r="W2134" s="147">
        <v>-3066.67</v>
      </c>
      <c r="X2134" s="147"/>
      <c r="Y2134" s="147"/>
      <c r="Z2134" s="147">
        <f t="shared" si="33"/>
        <v>1852.33</v>
      </c>
      <c r="AA2134" s="147">
        <v>55104.43</v>
      </c>
      <c r="AB2134" s="147"/>
      <c r="AC2134" s="147">
        <v>40963.25</v>
      </c>
      <c r="AD2134" s="147">
        <v>0</v>
      </c>
      <c r="AE2134" s="147">
        <v>9682.2000000000007</v>
      </c>
      <c r="AF2134" s="147">
        <v>11000</v>
      </c>
      <c r="AG2134" s="147">
        <v>481.44</v>
      </c>
      <c r="AH2134" s="147">
        <v>9906.4</v>
      </c>
      <c r="AI2134" s="147">
        <v>31070.04</v>
      </c>
      <c r="AJ2134" s="147">
        <v>24034.39</v>
      </c>
      <c r="AK2134" s="147"/>
      <c r="AL2134" s="147">
        <v>24034.39</v>
      </c>
      <c r="AM2134" s="147" t="s">
        <v>9411</v>
      </c>
      <c r="AN2134" s="147" t="s">
        <v>9412</v>
      </c>
      <c r="AO2134" s="1" t="s">
        <v>9413</v>
      </c>
      <c r="AP2134" s="149"/>
    </row>
    <row r="2135" spans="1:42" ht="51">
      <c r="A2135" s="2">
        <v>2129</v>
      </c>
      <c r="B2135" s="145">
        <v>5978</v>
      </c>
      <c r="C2135" s="146" t="s">
        <v>9414</v>
      </c>
      <c r="D2135" s="147" t="s">
        <v>9382</v>
      </c>
      <c r="E2135" s="148" t="s">
        <v>9383</v>
      </c>
      <c r="F2135" s="147" t="s">
        <v>3311</v>
      </c>
      <c r="G2135" s="148" t="s">
        <v>1716</v>
      </c>
      <c r="H2135" s="147" t="s">
        <v>144</v>
      </c>
      <c r="I2135" s="147"/>
      <c r="J2135" s="147"/>
      <c r="K2135" s="147">
        <v>35420</v>
      </c>
      <c r="L2135" s="147">
        <v>12991</v>
      </c>
      <c r="M2135" s="147">
        <v>4841.1000000000004</v>
      </c>
      <c r="N2135" s="147">
        <v>43569.9</v>
      </c>
      <c r="O2135" s="147">
        <v>3344</v>
      </c>
      <c r="P2135" s="147">
        <v>2000</v>
      </c>
      <c r="Q2135" s="147">
        <v>1000</v>
      </c>
      <c r="R2135" s="147">
        <v>185</v>
      </c>
      <c r="S2135" s="147"/>
      <c r="T2135" s="147"/>
      <c r="U2135" s="147"/>
      <c r="V2135" s="147"/>
      <c r="W2135" s="147"/>
      <c r="X2135" s="147"/>
      <c r="Y2135" s="147"/>
      <c r="Z2135" s="147">
        <f t="shared" si="33"/>
        <v>6529</v>
      </c>
      <c r="AA2135" s="147">
        <v>59781.1</v>
      </c>
      <c r="AB2135" s="147"/>
      <c r="AC2135" s="147">
        <v>32970.99</v>
      </c>
      <c r="AD2135" s="147">
        <v>0</v>
      </c>
      <c r="AE2135" s="147">
        <v>9682.2000000000007</v>
      </c>
      <c r="AF2135" s="147">
        <v>0</v>
      </c>
      <c r="AG2135" s="147">
        <v>483.2</v>
      </c>
      <c r="AH2135" s="147">
        <v>10469.33</v>
      </c>
      <c r="AI2135" s="147">
        <v>20634.73</v>
      </c>
      <c r="AJ2135" s="147">
        <v>39146.370000000003</v>
      </c>
      <c r="AK2135" s="147"/>
      <c r="AL2135" s="147">
        <v>39146.370000000003</v>
      </c>
      <c r="AM2135" s="147" t="s">
        <v>9415</v>
      </c>
      <c r="AN2135" s="147" t="s">
        <v>9416</v>
      </c>
      <c r="AO2135" s="1">
        <v>0</v>
      </c>
      <c r="AP2135" s="149"/>
    </row>
    <row r="2136" spans="1:42" ht="51">
      <c r="A2136" s="2">
        <v>2130</v>
      </c>
      <c r="B2136" s="145">
        <v>6028</v>
      </c>
      <c r="C2136" s="146" t="s">
        <v>9417</v>
      </c>
      <c r="D2136" s="147" t="s">
        <v>9382</v>
      </c>
      <c r="E2136" s="148" t="s">
        <v>9383</v>
      </c>
      <c r="F2136" s="147" t="s">
        <v>3311</v>
      </c>
      <c r="G2136" s="148" t="s">
        <v>1716</v>
      </c>
      <c r="H2136" s="147" t="s">
        <v>144</v>
      </c>
      <c r="I2136" s="147"/>
      <c r="J2136" s="147"/>
      <c r="K2136" s="147">
        <v>35420</v>
      </c>
      <c r="L2136" s="147">
        <v>12991</v>
      </c>
      <c r="M2136" s="147">
        <v>4841.1000000000004</v>
      </c>
      <c r="N2136" s="147">
        <v>43569.9</v>
      </c>
      <c r="O2136" s="147">
        <v>3344</v>
      </c>
      <c r="P2136" s="147">
        <v>2000</v>
      </c>
      <c r="Q2136" s="147">
        <v>1000</v>
      </c>
      <c r="R2136" s="147">
        <v>185</v>
      </c>
      <c r="S2136" s="147">
        <v>0</v>
      </c>
      <c r="T2136" s="147"/>
      <c r="U2136" s="147"/>
      <c r="V2136" s="147"/>
      <c r="W2136" s="147"/>
      <c r="X2136" s="147"/>
      <c r="Y2136" s="147"/>
      <c r="Z2136" s="147">
        <f t="shared" si="33"/>
        <v>6529</v>
      </c>
      <c r="AA2136" s="147">
        <v>59781.1</v>
      </c>
      <c r="AB2136" s="147"/>
      <c r="AC2136" s="147">
        <v>43727.9</v>
      </c>
      <c r="AD2136" s="147">
        <v>0</v>
      </c>
      <c r="AE2136" s="147">
        <v>9682.2000000000007</v>
      </c>
      <c r="AF2136" s="147">
        <v>4000</v>
      </c>
      <c r="AG2136" s="147">
        <v>491.66</v>
      </c>
      <c r="AH2136" s="147">
        <v>13740.31</v>
      </c>
      <c r="AI2136" s="147">
        <v>27914.17</v>
      </c>
      <c r="AJ2136" s="147">
        <v>31866.93</v>
      </c>
      <c r="AK2136" s="147"/>
      <c r="AL2136" s="147">
        <v>31866.93</v>
      </c>
      <c r="AM2136" s="147" t="s">
        <v>9418</v>
      </c>
      <c r="AN2136" s="147" t="s">
        <v>9419</v>
      </c>
      <c r="AO2136" s="1" t="s">
        <v>9420</v>
      </c>
      <c r="AP2136" s="149"/>
    </row>
    <row r="2137" spans="1:42" ht="51">
      <c r="A2137" s="2">
        <v>2131</v>
      </c>
      <c r="B2137" s="145">
        <v>6030</v>
      </c>
      <c r="C2137" s="146" t="s">
        <v>9421</v>
      </c>
      <c r="D2137" s="147" t="s">
        <v>9382</v>
      </c>
      <c r="E2137" s="148" t="s">
        <v>9383</v>
      </c>
      <c r="F2137" s="147" t="s">
        <v>3311</v>
      </c>
      <c r="G2137" s="148" t="s">
        <v>1716</v>
      </c>
      <c r="H2137" s="147" t="s">
        <v>144</v>
      </c>
      <c r="I2137" s="147"/>
      <c r="J2137" s="147"/>
      <c r="K2137" s="147">
        <v>35420</v>
      </c>
      <c r="L2137" s="147">
        <v>12991</v>
      </c>
      <c r="M2137" s="147">
        <v>4841.1000000000004</v>
      </c>
      <c r="N2137" s="147">
        <v>43569.9</v>
      </c>
      <c r="O2137" s="147">
        <v>3344</v>
      </c>
      <c r="P2137" s="147">
        <v>2000</v>
      </c>
      <c r="Q2137" s="147">
        <v>1000</v>
      </c>
      <c r="R2137" s="147">
        <v>185</v>
      </c>
      <c r="S2137" s="147"/>
      <c r="T2137" s="147"/>
      <c r="U2137" s="147"/>
      <c r="V2137" s="147"/>
      <c r="W2137" s="147"/>
      <c r="X2137" s="147"/>
      <c r="Y2137" s="147"/>
      <c r="Z2137" s="147">
        <f t="shared" si="33"/>
        <v>6529</v>
      </c>
      <c r="AA2137" s="147">
        <v>59781.1</v>
      </c>
      <c r="AB2137" s="147"/>
      <c r="AC2137" s="147">
        <v>33161.26</v>
      </c>
      <c r="AD2137" s="147">
        <v>0</v>
      </c>
      <c r="AE2137" s="147">
        <v>9682.2000000000007</v>
      </c>
      <c r="AF2137" s="147">
        <v>11000</v>
      </c>
      <c r="AG2137" s="147">
        <v>402.2</v>
      </c>
      <c r="AH2137" s="147">
        <v>7200.92</v>
      </c>
      <c r="AI2137" s="147">
        <v>28285.32</v>
      </c>
      <c r="AJ2137" s="147">
        <v>31495.78</v>
      </c>
      <c r="AK2137" s="147"/>
      <c r="AL2137" s="147">
        <v>31495.78</v>
      </c>
      <c r="AM2137" s="147" t="s">
        <v>9422</v>
      </c>
      <c r="AN2137" s="147" t="s">
        <v>9423</v>
      </c>
      <c r="AO2137" s="1" t="s">
        <v>9424</v>
      </c>
      <c r="AP2137" s="149"/>
    </row>
    <row r="2138" spans="1:42" ht="51">
      <c r="A2138" s="2">
        <v>2132</v>
      </c>
      <c r="B2138" s="145">
        <v>6115</v>
      </c>
      <c r="C2138" s="146" t="s">
        <v>9425</v>
      </c>
      <c r="D2138" s="147" t="s">
        <v>9382</v>
      </c>
      <c r="E2138" s="148" t="s">
        <v>9383</v>
      </c>
      <c r="F2138" s="147" t="s">
        <v>3311</v>
      </c>
      <c r="G2138" s="148" t="s">
        <v>1693</v>
      </c>
      <c r="H2138" s="147" t="s">
        <v>145</v>
      </c>
      <c r="I2138" s="147"/>
      <c r="J2138" s="147"/>
      <c r="K2138" s="147">
        <v>52774</v>
      </c>
      <c r="L2138" s="147">
        <v>10554</v>
      </c>
      <c r="M2138" s="147">
        <v>6332.8</v>
      </c>
      <c r="N2138" s="147">
        <v>56995.199999999997</v>
      </c>
      <c r="O2138" s="147">
        <v>4620</v>
      </c>
      <c r="P2138" s="147">
        <v>2000</v>
      </c>
      <c r="Q2138" s="147">
        <v>1000</v>
      </c>
      <c r="R2138" s="147">
        <v>345</v>
      </c>
      <c r="S2138" s="147">
        <v>0</v>
      </c>
      <c r="T2138" s="147">
        <v>0</v>
      </c>
      <c r="U2138" s="147"/>
      <c r="V2138" s="147"/>
      <c r="W2138" s="147">
        <v>0</v>
      </c>
      <c r="X2138" s="147"/>
      <c r="Y2138" s="147"/>
      <c r="Z2138" s="147">
        <f t="shared" si="33"/>
        <v>7965</v>
      </c>
      <c r="AA2138" s="147">
        <v>77625.8</v>
      </c>
      <c r="AB2138" s="147"/>
      <c r="AC2138" s="147">
        <v>41610.74</v>
      </c>
      <c r="AD2138" s="147">
        <v>0</v>
      </c>
      <c r="AE2138" s="147">
        <v>12665.6</v>
      </c>
      <c r="AF2138" s="147">
        <v>20000</v>
      </c>
      <c r="AG2138" s="147">
        <v>500</v>
      </c>
      <c r="AH2138" s="147">
        <v>17027.95</v>
      </c>
      <c r="AI2138" s="147">
        <v>50193.55</v>
      </c>
      <c r="AJ2138" s="147">
        <v>27432.25</v>
      </c>
      <c r="AK2138" s="147"/>
      <c r="AL2138" s="147">
        <v>27432.25</v>
      </c>
      <c r="AM2138" s="147" t="s">
        <v>9426</v>
      </c>
      <c r="AN2138" s="147" t="s">
        <v>9427</v>
      </c>
      <c r="AO2138" s="1" t="s">
        <v>9428</v>
      </c>
      <c r="AP2138" s="149"/>
    </row>
    <row r="2139" spans="1:42" ht="51">
      <c r="A2139" s="2">
        <v>2133</v>
      </c>
      <c r="B2139" s="145">
        <v>6203</v>
      </c>
      <c r="C2139" s="146" t="s">
        <v>522</v>
      </c>
      <c r="D2139" s="147" t="s">
        <v>9382</v>
      </c>
      <c r="E2139" s="148" t="s">
        <v>9383</v>
      </c>
      <c r="F2139" s="147" t="s">
        <v>3311</v>
      </c>
      <c r="G2139" s="148" t="s">
        <v>3742</v>
      </c>
      <c r="H2139" s="147" t="s">
        <v>142</v>
      </c>
      <c r="I2139" s="147"/>
      <c r="J2139" s="147"/>
      <c r="K2139" s="147">
        <v>46207</v>
      </c>
      <c r="L2139" s="147">
        <v>1540</v>
      </c>
      <c r="M2139" s="147">
        <v>4774.7</v>
      </c>
      <c r="N2139" s="147">
        <v>42972.3</v>
      </c>
      <c r="O2139" s="147">
        <v>4220</v>
      </c>
      <c r="P2139" s="147">
        <v>2000</v>
      </c>
      <c r="Q2139" s="147">
        <v>1000</v>
      </c>
      <c r="R2139" s="147">
        <v>291</v>
      </c>
      <c r="S2139" s="147">
        <v>0</v>
      </c>
      <c r="T2139" s="147"/>
      <c r="U2139" s="147"/>
      <c r="V2139" s="147"/>
      <c r="W2139" s="147"/>
      <c r="X2139" s="147"/>
      <c r="Y2139" s="147"/>
      <c r="Z2139" s="147">
        <f t="shared" si="33"/>
        <v>7511</v>
      </c>
      <c r="AA2139" s="147">
        <v>60032.7</v>
      </c>
      <c r="AB2139" s="147"/>
      <c r="AC2139" s="147">
        <v>32343.17</v>
      </c>
      <c r="AD2139" s="147">
        <v>0</v>
      </c>
      <c r="AE2139" s="147">
        <v>9549.4</v>
      </c>
      <c r="AF2139" s="147">
        <v>7500</v>
      </c>
      <c r="AG2139" s="147">
        <v>434.82</v>
      </c>
      <c r="AH2139" s="147">
        <v>8283.7000000000007</v>
      </c>
      <c r="AI2139" s="147">
        <v>25767.919999999998</v>
      </c>
      <c r="AJ2139" s="147">
        <v>34264.78</v>
      </c>
      <c r="AK2139" s="147"/>
      <c r="AL2139" s="147">
        <v>34264.78</v>
      </c>
      <c r="AM2139" s="147" t="s">
        <v>9429</v>
      </c>
      <c r="AN2139" s="147" t="s">
        <v>9430</v>
      </c>
      <c r="AO2139" s="1" t="s">
        <v>9431</v>
      </c>
      <c r="AP2139" s="149"/>
    </row>
    <row r="2140" spans="1:42" ht="51">
      <c r="A2140" s="2">
        <v>2134</v>
      </c>
      <c r="B2140" s="145">
        <v>6206</v>
      </c>
      <c r="C2140" s="146" t="s">
        <v>9432</v>
      </c>
      <c r="D2140" s="147" t="s">
        <v>9382</v>
      </c>
      <c r="E2140" s="148" t="s">
        <v>9383</v>
      </c>
      <c r="F2140" s="147" t="s">
        <v>3311</v>
      </c>
      <c r="G2140" s="148" t="s">
        <v>2989</v>
      </c>
      <c r="H2140" s="147" t="s">
        <v>142</v>
      </c>
      <c r="I2140" s="147"/>
      <c r="J2140" s="147"/>
      <c r="K2140" s="147">
        <v>46207</v>
      </c>
      <c r="L2140" s="147"/>
      <c r="M2140" s="147">
        <v>4620.7</v>
      </c>
      <c r="N2140" s="147">
        <v>41586.300000000003</v>
      </c>
      <c r="O2140" s="147">
        <v>4220</v>
      </c>
      <c r="P2140" s="147">
        <v>2000</v>
      </c>
      <c r="Q2140" s="147">
        <v>1000</v>
      </c>
      <c r="R2140" s="147">
        <v>291</v>
      </c>
      <c r="S2140" s="147"/>
      <c r="T2140" s="147"/>
      <c r="U2140" s="147"/>
      <c r="V2140" s="147"/>
      <c r="W2140" s="147"/>
      <c r="X2140" s="147"/>
      <c r="Y2140" s="147"/>
      <c r="Z2140" s="147">
        <f t="shared" si="33"/>
        <v>7511</v>
      </c>
      <c r="AA2140" s="147">
        <v>58338.7</v>
      </c>
      <c r="AB2140" s="147"/>
      <c r="AC2140" s="147">
        <v>31831.87</v>
      </c>
      <c r="AD2140" s="147">
        <v>0</v>
      </c>
      <c r="AE2140" s="147">
        <v>9241.4</v>
      </c>
      <c r="AF2140" s="147">
        <v>10000</v>
      </c>
      <c r="AG2140" s="147">
        <v>462.42</v>
      </c>
      <c r="AH2140" s="147">
        <v>5582.79</v>
      </c>
      <c r="AI2140" s="147">
        <v>25286.61</v>
      </c>
      <c r="AJ2140" s="147">
        <v>33052.089999999997</v>
      </c>
      <c r="AK2140" s="147"/>
      <c r="AL2140" s="147">
        <v>33052.089999999997</v>
      </c>
      <c r="AM2140" s="147" t="s">
        <v>9433</v>
      </c>
      <c r="AN2140" s="147" t="s">
        <v>9434</v>
      </c>
      <c r="AO2140" s="1" t="s">
        <v>9435</v>
      </c>
      <c r="AP2140" s="149"/>
    </row>
    <row r="2141" spans="1:42" ht="51">
      <c r="A2141" s="2">
        <v>2135</v>
      </c>
      <c r="B2141" s="145">
        <v>6785</v>
      </c>
      <c r="C2141" s="146" t="s">
        <v>9436</v>
      </c>
      <c r="D2141" s="147" t="s">
        <v>9382</v>
      </c>
      <c r="E2141" s="148" t="s">
        <v>9383</v>
      </c>
      <c r="F2141" s="147" t="s">
        <v>3311</v>
      </c>
      <c r="G2141" s="148" t="s">
        <v>2821</v>
      </c>
      <c r="H2141" s="147" t="s">
        <v>142</v>
      </c>
      <c r="I2141" s="147"/>
      <c r="J2141" s="147"/>
      <c r="K2141" s="147">
        <v>46207</v>
      </c>
      <c r="L2141" s="147">
        <v>6160</v>
      </c>
      <c r="M2141" s="147">
        <v>5236.7</v>
      </c>
      <c r="N2141" s="147">
        <v>47130.3</v>
      </c>
      <c r="O2141" s="147">
        <v>4220</v>
      </c>
      <c r="P2141" s="147">
        <v>2000</v>
      </c>
      <c r="Q2141" s="147">
        <v>1000</v>
      </c>
      <c r="R2141" s="147">
        <v>291</v>
      </c>
      <c r="S2141" s="147"/>
      <c r="T2141" s="147"/>
      <c r="U2141" s="147"/>
      <c r="V2141" s="147"/>
      <c r="W2141" s="147"/>
      <c r="X2141" s="147"/>
      <c r="Y2141" s="147"/>
      <c r="Z2141" s="147">
        <f t="shared" si="33"/>
        <v>7511</v>
      </c>
      <c r="AA2141" s="147">
        <v>65114.7</v>
      </c>
      <c r="AB2141" s="147"/>
      <c r="AC2141" s="147">
        <v>33219.47</v>
      </c>
      <c r="AD2141" s="147">
        <v>0</v>
      </c>
      <c r="AE2141" s="147">
        <v>10473.4</v>
      </c>
      <c r="AF2141" s="147">
        <v>10000</v>
      </c>
      <c r="AG2141" s="147">
        <v>441.81</v>
      </c>
      <c r="AH2141" s="147">
        <v>5876.59</v>
      </c>
      <c r="AI2141" s="147">
        <v>26791.8</v>
      </c>
      <c r="AJ2141" s="147">
        <v>38322.9</v>
      </c>
      <c r="AK2141" s="147"/>
      <c r="AL2141" s="147">
        <v>38322.9</v>
      </c>
      <c r="AM2141" s="147" t="s">
        <v>9437</v>
      </c>
      <c r="AN2141" s="147" t="s">
        <v>9438</v>
      </c>
      <c r="AO2141" s="1" t="s">
        <v>9439</v>
      </c>
      <c r="AP2141" s="149"/>
    </row>
    <row r="2142" spans="1:42" ht="51">
      <c r="A2142" s="2">
        <v>2136</v>
      </c>
      <c r="B2142" s="145">
        <v>7431</v>
      </c>
      <c r="C2142" s="146" t="s">
        <v>9440</v>
      </c>
      <c r="D2142" s="147" t="s">
        <v>9382</v>
      </c>
      <c r="E2142" s="148" t="s">
        <v>9383</v>
      </c>
      <c r="F2142" s="147" t="s">
        <v>3311</v>
      </c>
      <c r="G2142" s="148" t="s">
        <v>2989</v>
      </c>
      <c r="H2142" s="147" t="s">
        <v>615</v>
      </c>
      <c r="I2142" s="147"/>
      <c r="J2142" s="147"/>
      <c r="K2142" s="147">
        <v>43689</v>
      </c>
      <c r="L2142" s="147"/>
      <c r="M2142" s="147">
        <v>4368.8999999999996</v>
      </c>
      <c r="N2142" s="147">
        <v>39320.1</v>
      </c>
      <c r="O2142" s="147">
        <v>3850</v>
      </c>
      <c r="P2142" s="147">
        <v>2000</v>
      </c>
      <c r="Q2142" s="147">
        <v>1000</v>
      </c>
      <c r="R2142" s="147">
        <v>0</v>
      </c>
      <c r="S2142" s="147">
        <v>2285</v>
      </c>
      <c r="T2142" s="147"/>
      <c r="U2142" s="147"/>
      <c r="V2142" s="147"/>
      <c r="W2142" s="147"/>
      <c r="X2142" s="147"/>
      <c r="Y2142" s="147"/>
      <c r="Z2142" s="147">
        <f t="shared" si="33"/>
        <v>9135</v>
      </c>
      <c r="AA2142" s="147">
        <v>57192.9</v>
      </c>
      <c r="AB2142" s="147"/>
      <c r="AC2142" s="147"/>
      <c r="AD2142" s="147"/>
      <c r="AE2142" s="147">
        <v>8737.7999999999993</v>
      </c>
      <c r="AF2142" s="147">
        <v>0</v>
      </c>
      <c r="AG2142" s="147">
        <v>436.1</v>
      </c>
      <c r="AH2142" s="147">
        <v>0</v>
      </c>
      <c r="AI2142" s="147">
        <v>9173.9</v>
      </c>
      <c r="AJ2142" s="147">
        <v>48019</v>
      </c>
      <c r="AK2142" s="147"/>
      <c r="AL2142" s="147">
        <v>48019</v>
      </c>
      <c r="AM2142" s="147" t="s">
        <v>9441</v>
      </c>
      <c r="AN2142" s="147"/>
      <c r="AO2142" s="1">
        <v>0</v>
      </c>
      <c r="AP2142" s="149"/>
    </row>
    <row r="2143" spans="1:42" ht="38.25">
      <c r="A2143" s="2">
        <v>2137</v>
      </c>
      <c r="B2143" s="145">
        <v>4874</v>
      </c>
      <c r="C2143" s="146" t="s">
        <v>9442</v>
      </c>
      <c r="D2143" s="147" t="s">
        <v>737</v>
      </c>
      <c r="E2143" s="148" t="s">
        <v>9443</v>
      </c>
      <c r="F2143" s="147" t="s">
        <v>3311</v>
      </c>
      <c r="G2143" s="148" t="s">
        <v>1752</v>
      </c>
      <c r="H2143" s="147" t="s">
        <v>142</v>
      </c>
      <c r="I2143" s="147"/>
      <c r="J2143" s="147"/>
      <c r="K2143" s="147">
        <v>46207</v>
      </c>
      <c r="L2143" s="147">
        <v>15400</v>
      </c>
      <c r="M2143" s="147">
        <v>6160.7</v>
      </c>
      <c r="N2143" s="147">
        <v>55446.3</v>
      </c>
      <c r="O2143" s="147">
        <v>4220</v>
      </c>
      <c r="P2143" s="147">
        <v>2000</v>
      </c>
      <c r="Q2143" s="147">
        <v>1000</v>
      </c>
      <c r="R2143" s="147"/>
      <c r="S2143" s="147">
        <v>2519</v>
      </c>
      <c r="T2143" s="147"/>
      <c r="U2143" s="147"/>
      <c r="V2143" s="147"/>
      <c r="W2143" s="147"/>
      <c r="X2143" s="147"/>
      <c r="Y2143" s="147"/>
      <c r="Z2143" s="147">
        <f t="shared" si="33"/>
        <v>9739</v>
      </c>
      <c r="AA2143" s="147">
        <v>77506.7</v>
      </c>
      <c r="AB2143" s="147"/>
      <c r="AC2143" s="147">
        <v>41015.01</v>
      </c>
      <c r="AD2143" s="147">
        <v>0</v>
      </c>
      <c r="AE2143" s="147">
        <v>12321.4</v>
      </c>
      <c r="AF2143" s="147">
        <v>10000</v>
      </c>
      <c r="AG2143" s="147">
        <v>497.93</v>
      </c>
      <c r="AH2143" s="147">
        <v>15249.22</v>
      </c>
      <c r="AI2143" s="147">
        <v>38068.550000000003</v>
      </c>
      <c r="AJ2143" s="147">
        <v>39438.15</v>
      </c>
      <c r="AK2143" s="147"/>
      <c r="AL2143" s="147">
        <v>39438.15</v>
      </c>
      <c r="AM2143" s="147" t="s">
        <v>9444</v>
      </c>
      <c r="AN2143" s="147" t="s">
        <v>9445</v>
      </c>
      <c r="AO2143" s="1" t="s">
        <v>9446</v>
      </c>
      <c r="AP2143" s="149"/>
    </row>
    <row r="2144" spans="1:42" ht="38.25">
      <c r="A2144" s="2">
        <v>2138</v>
      </c>
      <c r="B2144" s="145">
        <v>5369</v>
      </c>
      <c r="C2144" s="146" t="s">
        <v>9447</v>
      </c>
      <c r="D2144" s="147" t="s">
        <v>737</v>
      </c>
      <c r="E2144" s="148" t="s">
        <v>9443</v>
      </c>
      <c r="F2144" s="147" t="s">
        <v>3311</v>
      </c>
      <c r="G2144" s="148" t="s">
        <v>1686</v>
      </c>
      <c r="H2144" s="147" t="s">
        <v>145</v>
      </c>
      <c r="I2144" s="147"/>
      <c r="J2144" s="147"/>
      <c r="K2144" s="147">
        <v>52774</v>
      </c>
      <c r="L2144" s="147">
        <v>12313</v>
      </c>
      <c r="M2144" s="147">
        <v>6508.7</v>
      </c>
      <c r="N2144" s="147">
        <v>58578.3</v>
      </c>
      <c r="O2144" s="147">
        <v>4620</v>
      </c>
      <c r="P2144" s="147">
        <v>2000</v>
      </c>
      <c r="Q2144" s="147">
        <v>1000</v>
      </c>
      <c r="R2144" s="147"/>
      <c r="S2144" s="147">
        <v>2987</v>
      </c>
      <c r="T2144" s="147">
        <v>2400</v>
      </c>
      <c r="U2144" s="147"/>
      <c r="V2144" s="147"/>
      <c r="W2144" s="147">
        <v>6000</v>
      </c>
      <c r="X2144" s="147"/>
      <c r="Y2144" s="147"/>
      <c r="Z2144" s="147">
        <f t="shared" si="33"/>
        <v>19007</v>
      </c>
      <c r="AA2144" s="147">
        <v>90602.7</v>
      </c>
      <c r="AB2144" s="147"/>
      <c r="AC2144" s="147">
        <v>42805.38</v>
      </c>
      <c r="AD2144" s="147">
        <v>0</v>
      </c>
      <c r="AE2144" s="147">
        <v>13017.4</v>
      </c>
      <c r="AF2144" s="147">
        <v>10000</v>
      </c>
      <c r="AG2144" s="147">
        <v>500</v>
      </c>
      <c r="AH2144" s="147">
        <v>19831.16</v>
      </c>
      <c r="AI2144" s="147">
        <v>43348.56</v>
      </c>
      <c r="AJ2144" s="147">
        <v>47254.14</v>
      </c>
      <c r="AK2144" s="147"/>
      <c r="AL2144" s="147">
        <v>47254.14</v>
      </c>
      <c r="AM2144" s="147" t="s">
        <v>9448</v>
      </c>
      <c r="AN2144" s="147" t="s">
        <v>9449</v>
      </c>
      <c r="AO2144" s="1" t="s">
        <v>9450</v>
      </c>
      <c r="AP2144" s="149"/>
    </row>
    <row r="2145" spans="1:42" ht="38.25">
      <c r="A2145" s="2">
        <v>2139</v>
      </c>
      <c r="B2145" s="145">
        <v>6234</v>
      </c>
      <c r="C2145" s="146" t="s">
        <v>9451</v>
      </c>
      <c r="D2145" s="147" t="s">
        <v>737</v>
      </c>
      <c r="E2145" s="148" t="s">
        <v>9443</v>
      </c>
      <c r="F2145" s="147" t="s">
        <v>3311</v>
      </c>
      <c r="G2145" s="148" t="s">
        <v>1777</v>
      </c>
      <c r="H2145" s="147" t="s">
        <v>2892</v>
      </c>
      <c r="I2145" s="147"/>
      <c r="J2145" s="147"/>
      <c r="K2145" s="147">
        <v>26082</v>
      </c>
      <c r="L2145" s="147">
        <v>7821</v>
      </c>
      <c r="M2145" s="147">
        <v>3390.3</v>
      </c>
      <c r="N2145" s="147">
        <v>30512.7</v>
      </c>
      <c r="O2145" s="147">
        <v>2200</v>
      </c>
      <c r="P2145" s="147">
        <v>2000</v>
      </c>
      <c r="Q2145" s="147">
        <v>1000</v>
      </c>
      <c r="R2145" s="147">
        <v>108</v>
      </c>
      <c r="S2145" s="147"/>
      <c r="T2145" s="147"/>
      <c r="U2145" s="147"/>
      <c r="V2145" s="147"/>
      <c r="W2145" s="147"/>
      <c r="X2145" s="147"/>
      <c r="Y2145" s="147"/>
      <c r="Z2145" s="147">
        <f t="shared" si="33"/>
        <v>5308</v>
      </c>
      <c r="AA2145" s="147">
        <v>42601.3</v>
      </c>
      <c r="AB2145" s="147"/>
      <c r="AC2145" s="147">
        <v>10811.63</v>
      </c>
      <c r="AD2145" s="147">
        <v>0</v>
      </c>
      <c r="AE2145" s="147">
        <v>6780.6</v>
      </c>
      <c r="AF2145" s="147">
        <v>0</v>
      </c>
      <c r="AG2145" s="147">
        <v>458.41</v>
      </c>
      <c r="AH2145" s="147">
        <v>620.36</v>
      </c>
      <c r="AI2145" s="147">
        <v>7859.37</v>
      </c>
      <c r="AJ2145" s="147">
        <v>34741.93</v>
      </c>
      <c r="AK2145" s="147"/>
      <c r="AL2145" s="147">
        <v>34741.93</v>
      </c>
      <c r="AM2145" s="147" t="s">
        <v>9452</v>
      </c>
      <c r="AN2145" s="147" t="s">
        <v>9453</v>
      </c>
      <c r="AO2145" s="1">
        <v>0</v>
      </c>
      <c r="AP2145" s="149"/>
    </row>
    <row r="2146" spans="1:42" ht="38.25">
      <c r="A2146" s="2">
        <v>2140</v>
      </c>
      <c r="B2146" s="145">
        <v>6438</v>
      </c>
      <c r="C2146" s="146" t="s">
        <v>9454</v>
      </c>
      <c r="D2146" s="147" t="s">
        <v>737</v>
      </c>
      <c r="E2146" s="148" t="s">
        <v>9443</v>
      </c>
      <c r="F2146" s="147" t="s">
        <v>3311</v>
      </c>
      <c r="G2146" s="148" t="s">
        <v>1686</v>
      </c>
      <c r="H2146" s="147" t="s">
        <v>143</v>
      </c>
      <c r="I2146" s="147" t="s">
        <v>3902</v>
      </c>
      <c r="J2146" s="147"/>
      <c r="K2146" s="147">
        <v>34006</v>
      </c>
      <c r="L2146" s="147">
        <v>7938</v>
      </c>
      <c r="M2146" s="147">
        <v>4194.3999999999996</v>
      </c>
      <c r="N2146" s="147">
        <v>37749.599999999999</v>
      </c>
      <c r="O2146" s="147">
        <v>2772</v>
      </c>
      <c r="P2146" s="147">
        <v>2000</v>
      </c>
      <c r="Q2146" s="147">
        <v>1000</v>
      </c>
      <c r="R2146" s="147"/>
      <c r="S2146" s="147">
        <v>1348</v>
      </c>
      <c r="T2146" s="147"/>
      <c r="U2146" s="147"/>
      <c r="V2146" s="147"/>
      <c r="W2146" s="147"/>
      <c r="X2146" s="147"/>
      <c r="Y2146" s="147"/>
      <c r="Z2146" s="147">
        <f t="shared" si="33"/>
        <v>7120</v>
      </c>
      <c r="AA2146" s="147">
        <v>53258.400000000001</v>
      </c>
      <c r="AB2146" s="147"/>
      <c r="AC2146" s="147">
        <v>29691.02</v>
      </c>
      <c r="AD2146" s="147">
        <v>0</v>
      </c>
      <c r="AE2146" s="147">
        <v>8388.7999999999993</v>
      </c>
      <c r="AF2146" s="147">
        <v>5000</v>
      </c>
      <c r="AG2146" s="147">
        <v>410.4</v>
      </c>
      <c r="AH2146" s="147">
        <v>6035.86</v>
      </c>
      <c r="AI2146" s="147">
        <v>19835.060000000001</v>
      </c>
      <c r="AJ2146" s="147">
        <v>33423.339999999997</v>
      </c>
      <c r="AK2146" s="147"/>
      <c r="AL2146" s="147">
        <v>33423.339999999997</v>
      </c>
      <c r="AM2146" s="147" t="s">
        <v>9455</v>
      </c>
      <c r="AN2146" s="147" t="s">
        <v>9456</v>
      </c>
      <c r="AO2146" s="1" t="s">
        <v>9457</v>
      </c>
      <c r="AP2146" s="149"/>
    </row>
    <row r="2147" spans="1:42" ht="38.25">
      <c r="A2147" s="2">
        <v>2141</v>
      </c>
      <c r="B2147" s="145">
        <v>6571</v>
      </c>
      <c r="C2147" s="146" t="s">
        <v>9458</v>
      </c>
      <c r="D2147" s="147" t="s">
        <v>737</v>
      </c>
      <c r="E2147" s="148" t="s">
        <v>9443</v>
      </c>
      <c r="F2147" s="147" t="s">
        <v>3311</v>
      </c>
      <c r="G2147" s="148" t="s">
        <v>2821</v>
      </c>
      <c r="H2147" s="147" t="s">
        <v>144</v>
      </c>
      <c r="I2147" s="147"/>
      <c r="J2147" s="147"/>
      <c r="K2147" s="147">
        <v>35420</v>
      </c>
      <c r="L2147" s="147">
        <v>4724</v>
      </c>
      <c r="M2147" s="147">
        <v>4014.4</v>
      </c>
      <c r="N2147" s="147">
        <v>36129.599999999999</v>
      </c>
      <c r="O2147" s="147">
        <v>3344</v>
      </c>
      <c r="P2147" s="147">
        <v>2000</v>
      </c>
      <c r="Q2147" s="147">
        <v>1000</v>
      </c>
      <c r="R2147" s="147"/>
      <c r="S2147" s="147">
        <v>1604</v>
      </c>
      <c r="T2147" s="147"/>
      <c r="U2147" s="147"/>
      <c r="V2147" s="147"/>
      <c r="W2147" s="147"/>
      <c r="X2147" s="147"/>
      <c r="Y2147" s="147"/>
      <c r="Z2147" s="147">
        <f t="shared" si="33"/>
        <v>7948</v>
      </c>
      <c r="AA2147" s="147">
        <v>52106.400000000001</v>
      </c>
      <c r="AB2147" s="147"/>
      <c r="AC2147" s="147">
        <v>23336.52</v>
      </c>
      <c r="AD2147" s="147">
        <v>0</v>
      </c>
      <c r="AE2147" s="147">
        <v>8028.8</v>
      </c>
      <c r="AF2147" s="147">
        <v>5000</v>
      </c>
      <c r="AG2147" s="147">
        <v>424.89</v>
      </c>
      <c r="AH2147" s="147">
        <v>4147</v>
      </c>
      <c r="AI2147" s="147">
        <v>17600.689999999999</v>
      </c>
      <c r="AJ2147" s="147">
        <v>34505.71</v>
      </c>
      <c r="AK2147" s="147"/>
      <c r="AL2147" s="147">
        <v>34505.71</v>
      </c>
      <c r="AM2147" s="147" t="s">
        <v>9459</v>
      </c>
      <c r="AN2147" s="147" t="s">
        <v>9460</v>
      </c>
      <c r="AO2147" s="1" t="s">
        <v>9461</v>
      </c>
      <c r="AP2147" s="149"/>
    </row>
    <row r="2148" spans="1:42" ht="38.25">
      <c r="A2148" s="2">
        <v>2142</v>
      </c>
      <c r="B2148" s="145">
        <v>6606</v>
      </c>
      <c r="C2148" s="146" t="s">
        <v>1623</v>
      </c>
      <c r="D2148" s="147" t="s">
        <v>737</v>
      </c>
      <c r="E2148" s="148" t="s">
        <v>9443</v>
      </c>
      <c r="F2148" s="147" t="s">
        <v>3311</v>
      </c>
      <c r="G2148" s="148" t="s">
        <v>1693</v>
      </c>
      <c r="H2148" s="147" t="s">
        <v>143</v>
      </c>
      <c r="I2148" s="147"/>
      <c r="J2148" s="147"/>
      <c r="K2148" s="147">
        <v>32902</v>
      </c>
      <c r="L2148" s="147">
        <v>6582</v>
      </c>
      <c r="M2148" s="147">
        <v>3948.4</v>
      </c>
      <c r="N2148" s="147">
        <v>35535.599999999999</v>
      </c>
      <c r="O2148" s="147">
        <v>2772</v>
      </c>
      <c r="P2148" s="147">
        <v>2000</v>
      </c>
      <c r="Q2148" s="147">
        <v>1000</v>
      </c>
      <c r="R2148" s="147">
        <v>0</v>
      </c>
      <c r="S2148" s="147">
        <v>1348</v>
      </c>
      <c r="T2148" s="147"/>
      <c r="U2148" s="147"/>
      <c r="V2148" s="147"/>
      <c r="W2148" s="147"/>
      <c r="X2148" s="147"/>
      <c r="Y2148" s="147"/>
      <c r="Z2148" s="147">
        <f t="shared" si="33"/>
        <v>7120</v>
      </c>
      <c r="AA2148" s="147">
        <v>50552.4</v>
      </c>
      <c r="AB2148" s="147"/>
      <c r="AC2148" s="147">
        <v>24829.599999999999</v>
      </c>
      <c r="AD2148" s="147">
        <v>0</v>
      </c>
      <c r="AE2148" s="147">
        <v>7896.8</v>
      </c>
      <c r="AF2148" s="147">
        <v>10000</v>
      </c>
      <c r="AG2148" s="147">
        <v>723.28</v>
      </c>
      <c r="AH2148" s="147">
        <v>0</v>
      </c>
      <c r="AI2148" s="147">
        <v>18620.080000000002</v>
      </c>
      <c r="AJ2148" s="147">
        <v>31932.32</v>
      </c>
      <c r="AK2148" s="147"/>
      <c r="AL2148" s="147">
        <v>31932.32</v>
      </c>
      <c r="AM2148" s="147" t="s">
        <v>9462</v>
      </c>
      <c r="AN2148" s="147" t="s">
        <v>9463</v>
      </c>
      <c r="AO2148" s="1" t="s">
        <v>9464</v>
      </c>
      <c r="AP2148" s="149"/>
    </row>
    <row r="2149" spans="1:42" ht="38.25">
      <c r="A2149" s="2">
        <v>2143</v>
      </c>
      <c r="B2149" s="145">
        <v>6619</v>
      </c>
      <c r="C2149" s="146" t="s">
        <v>1475</v>
      </c>
      <c r="D2149" s="147" t="s">
        <v>737</v>
      </c>
      <c r="E2149" s="148" t="s">
        <v>9443</v>
      </c>
      <c r="F2149" s="147" t="s">
        <v>3311</v>
      </c>
      <c r="G2149" s="148" t="s">
        <v>1693</v>
      </c>
      <c r="H2149" s="147" t="s">
        <v>143</v>
      </c>
      <c r="I2149" s="147"/>
      <c r="J2149" s="147"/>
      <c r="K2149" s="147">
        <v>32902</v>
      </c>
      <c r="L2149" s="147">
        <v>6582</v>
      </c>
      <c r="M2149" s="147">
        <v>3948.4</v>
      </c>
      <c r="N2149" s="147">
        <v>35535.599999999999</v>
      </c>
      <c r="O2149" s="147">
        <v>2772</v>
      </c>
      <c r="P2149" s="147">
        <v>2000</v>
      </c>
      <c r="Q2149" s="147">
        <v>1000</v>
      </c>
      <c r="R2149" s="147"/>
      <c r="S2149" s="147">
        <v>1348</v>
      </c>
      <c r="T2149" s="147"/>
      <c r="U2149" s="147"/>
      <c r="V2149" s="147"/>
      <c r="W2149" s="147"/>
      <c r="X2149" s="147"/>
      <c r="Y2149" s="147"/>
      <c r="Z2149" s="147">
        <f t="shared" si="33"/>
        <v>7120</v>
      </c>
      <c r="AA2149" s="147">
        <v>50552.4</v>
      </c>
      <c r="AB2149" s="147"/>
      <c r="AC2149" s="147">
        <v>23100.29</v>
      </c>
      <c r="AD2149" s="147">
        <v>0</v>
      </c>
      <c r="AE2149" s="147">
        <v>7896.8</v>
      </c>
      <c r="AF2149" s="147">
        <v>10000</v>
      </c>
      <c r="AG2149" s="147">
        <v>458.78</v>
      </c>
      <c r="AH2149" s="147">
        <v>3465.34</v>
      </c>
      <c r="AI2149" s="147">
        <v>21820.92</v>
      </c>
      <c r="AJ2149" s="147">
        <v>28731.48</v>
      </c>
      <c r="AK2149" s="147"/>
      <c r="AL2149" s="147">
        <v>28731.48</v>
      </c>
      <c r="AM2149" s="147" t="s">
        <v>9465</v>
      </c>
      <c r="AN2149" s="147" t="s">
        <v>9466</v>
      </c>
      <c r="AO2149" s="1" t="s">
        <v>9467</v>
      </c>
      <c r="AP2149" s="149"/>
    </row>
    <row r="2150" spans="1:42" ht="38.25">
      <c r="A2150" s="2">
        <v>2144</v>
      </c>
      <c r="B2150" s="145">
        <v>6620</v>
      </c>
      <c r="C2150" s="146" t="s">
        <v>9468</v>
      </c>
      <c r="D2150" s="147" t="s">
        <v>737</v>
      </c>
      <c r="E2150" s="148" t="s">
        <v>9443</v>
      </c>
      <c r="F2150" s="147" t="s">
        <v>3311</v>
      </c>
      <c r="G2150" s="148" t="s">
        <v>1693</v>
      </c>
      <c r="H2150" s="147" t="s">
        <v>143</v>
      </c>
      <c r="I2150" s="147"/>
      <c r="J2150" s="147"/>
      <c r="K2150" s="147">
        <v>32902</v>
      </c>
      <c r="L2150" s="147">
        <v>6582</v>
      </c>
      <c r="M2150" s="147">
        <v>3948.4</v>
      </c>
      <c r="N2150" s="147">
        <v>35535.599999999999</v>
      </c>
      <c r="O2150" s="147">
        <v>2772</v>
      </c>
      <c r="P2150" s="147">
        <v>2000</v>
      </c>
      <c r="Q2150" s="147">
        <v>1000</v>
      </c>
      <c r="R2150" s="147"/>
      <c r="S2150" s="147">
        <v>1348</v>
      </c>
      <c r="T2150" s="147"/>
      <c r="U2150" s="147"/>
      <c r="V2150" s="147"/>
      <c r="W2150" s="147"/>
      <c r="X2150" s="147"/>
      <c r="Y2150" s="147"/>
      <c r="Z2150" s="147">
        <f t="shared" si="33"/>
        <v>7120</v>
      </c>
      <c r="AA2150" s="147">
        <v>50552.4</v>
      </c>
      <c r="AB2150" s="147"/>
      <c r="AC2150" s="147">
        <v>14686.89</v>
      </c>
      <c r="AD2150" s="147">
        <v>0</v>
      </c>
      <c r="AE2150" s="147">
        <v>7896.8</v>
      </c>
      <c r="AF2150" s="147">
        <v>5000</v>
      </c>
      <c r="AG2150" s="147">
        <v>420.73</v>
      </c>
      <c r="AH2150" s="147">
        <v>2181.42</v>
      </c>
      <c r="AI2150" s="147">
        <v>15498.95</v>
      </c>
      <c r="AJ2150" s="147">
        <v>35053.449999999997</v>
      </c>
      <c r="AK2150" s="147"/>
      <c r="AL2150" s="147">
        <v>35053.449999999997</v>
      </c>
      <c r="AM2150" s="147" t="s">
        <v>9469</v>
      </c>
      <c r="AN2150" s="147" t="s">
        <v>9470</v>
      </c>
      <c r="AO2150" s="1" t="s">
        <v>9471</v>
      </c>
      <c r="AP2150" s="149"/>
    </row>
    <row r="2151" spans="1:42" ht="38.25">
      <c r="A2151" s="2">
        <v>2145</v>
      </c>
      <c r="B2151" s="145">
        <v>6639</v>
      </c>
      <c r="C2151" s="146" t="s">
        <v>1624</v>
      </c>
      <c r="D2151" s="147" t="s">
        <v>737</v>
      </c>
      <c r="E2151" s="148" t="s">
        <v>9443</v>
      </c>
      <c r="F2151" s="147" t="s">
        <v>3311</v>
      </c>
      <c r="G2151" s="148" t="s">
        <v>1693</v>
      </c>
      <c r="H2151" s="147" t="s">
        <v>143</v>
      </c>
      <c r="I2151" s="147"/>
      <c r="J2151" s="147"/>
      <c r="K2151" s="147">
        <v>32902</v>
      </c>
      <c r="L2151" s="147">
        <v>6582</v>
      </c>
      <c r="M2151" s="147">
        <v>3948.4</v>
      </c>
      <c r="N2151" s="147">
        <v>35535.599999999999</v>
      </c>
      <c r="O2151" s="147">
        <v>2772</v>
      </c>
      <c r="P2151" s="147">
        <v>2000</v>
      </c>
      <c r="Q2151" s="147">
        <v>1000</v>
      </c>
      <c r="R2151" s="147"/>
      <c r="S2151" s="147">
        <v>1348</v>
      </c>
      <c r="T2151" s="147"/>
      <c r="U2151" s="147"/>
      <c r="V2151" s="147"/>
      <c r="W2151" s="147"/>
      <c r="X2151" s="147"/>
      <c r="Y2151" s="147"/>
      <c r="Z2151" s="147">
        <f t="shared" si="33"/>
        <v>7120</v>
      </c>
      <c r="AA2151" s="147">
        <v>50552.4</v>
      </c>
      <c r="AB2151" s="147"/>
      <c r="AC2151" s="147">
        <v>25044.33</v>
      </c>
      <c r="AD2151" s="147">
        <v>0</v>
      </c>
      <c r="AE2151" s="147">
        <v>7896.8</v>
      </c>
      <c r="AF2151" s="147">
        <v>5000</v>
      </c>
      <c r="AG2151" s="147">
        <v>442.4</v>
      </c>
      <c r="AH2151" s="147">
        <v>4482.8500000000004</v>
      </c>
      <c r="AI2151" s="147">
        <v>17822.05</v>
      </c>
      <c r="AJ2151" s="147">
        <v>32730.35</v>
      </c>
      <c r="AK2151" s="147"/>
      <c r="AL2151" s="147">
        <v>32730.35</v>
      </c>
      <c r="AM2151" s="147" t="s">
        <v>9472</v>
      </c>
      <c r="AN2151" s="147" t="s">
        <v>9473</v>
      </c>
      <c r="AO2151" s="1" t="s">
        <v>9474</v>
      </c>
      <c r="AP2151" s="149"/>
    </row>
    <row r="2152" spans="1:42" ht="38.25">
      <c r="A2152" s="2">
        <v>2146</v>
      </c>
      <c r="B2152" s="145">
        <v>7001</v>
      </c>
      <c r="C2152" s="146" t="s">
        <v>9475</v>
      </c>
      <c r="D2152" s="147" t="s">
        <v>737</v>
      </c>
      <c r="E2152" s="148" t="s">
        <v>9443</v>
      </c>
      <c r="F2152" s="147" t="s">
        <v>3311</v>
      </c>
      <c r="G2152" s="148" t="s">
        <v>2821</v>
      </c>
      <c r="H2152" s="147" t="s">
        <v>143</v>
      </c>
      <c r="I2152" s="147"/>
      <c r="J2152" s="147"/>
      <c r="K2152" s="147">
        <v>32902</v>
      </c>
      <c r="L2152" s="147">
        <v>4388</v>
      </c>
      <c r="M2152" s="147">
        <v>3729</v>
      </c>
      <c r="N2152" s="147">
        <v>33561</v>
      </c>
      <c r="O2152" s="147">
        <v>2772</v>
      </c>
      <c r="P2152" s="147">
        <v>2000</v>
      </c>
      <c r="Q2152" s="147">
        <v>1000</v>
      </c>
      <c r="R2152" s="147"/>
      <c r="S2152" s="147">
        <v>1348</v>
      </c>
      <c r="T2152" s="147"/>
      <c r="U2152" s="147"/>
      <c r="V2152" s="147"/>
      <c r="W2152" s="147"/>
      <c r="X2152" s="147"/>
      <c r="Y2152" s="147"/>
      <c r="Z2152" s="147">
        <f t="shared" si="33"/>
        <v>7120</v>
      </c>
      <c r="AA2152" s="147">
        <v>48139</v>
      </c>
      <c r="AB2152" s="147"/>
      <c r="AC2152" s="147">
        <v>19421.84</v>
      </c>
      <c r="AD2152" s="147">
        <v>0</v>
      </c>
      <c r="AE2152" s="147">
        <v>7458</v>
      </c>
      <c r="AF2152" s="147">
        <v>6000</v>
      </c>
      <c r="AG2152" s="147">
        <v>336.06</v>
      </c>
      <c r="AH2152" s="147">
        <v>3906.75</v>
      </c>
      <c r="AI2152" s="147">
        <v>17700.810000000001</v>
      </c>
      <c r="AJ2152" s="147">
        <v>30438.19</v>
      </c>
      <c r="AK2152" s="147"/>
      <c r="AL2152" s="147">
        <v>30438.19</v>
      </c>
      <c r="AM2152" s="147" t="s">
        <v>9476</v>
      </c>
      <c r="AN2152" s="147" t="s">
        <v>9477</v>
      </c>
      <c r="AO2152" s="1" t="s">
        <v>9478</v>
      </c>
      <c r="AP2152" s="149"/>
    </row>
    <row r="2153" spans="1:42" ht="38.25">
      <c r="A2153" s="2">
        <v>2147</v>
      </c>
      <c r="B2153" s="145">
        <v>7117</v>
      </c>
      <c r="C2153" s="146" t="s">
        <v>1476</v>
      </c>
      <c r="D2153" s="147" t="s">
        <v>737</v>
      </c>
      <c r="E2153" s="148" t="s">
        <v>9443</v>
      </c>
      <c r="F2153" s="147" t="s">
        <v>3311</v>
      </c>
      <c r="G2153" s="148" t="s">
        <v>3083</v>
      </c>
      <c r="H2153" s="147" t="s">
        <v>144</v>
      </c>
      <c r="I2153" s="147"/>
      <c r="J2153" s="147"/>
      <c r="K2153" s="147">
        <v>35420</v>
      </c>
      <c r="L2153" s="147">
        <v>2362</v>
      </c>
      <c r="M2153" s="147">
        <v>3778.2</v>
      </c>
      <c r="N2153" s="147">
        <v>34003.800000000003</v>
      </c>
      <c r="O2153" s="147">
        <v>3344</v>
      </c>
      <c r="P2153" s="147">
        <v>2000</v>
      </c>
      <c r="Q2153" s="147">
        <v>1000</v>
      </c>
      <c r="R2153" s="147">
        <v>185</v>
      </c>
      <c r="S2153" s="147"/>
      <c r="T2153" s="147"/>
      <c r="U2153" s="147"/>
      <c r="V2153" s="147"/>
      <c r="W2153" s="147"/>
      <c r="X2153" s="147"/>
      <c r="Y2153" s="147"/>
      <c r="Z2153" s="147">
        <f t="shared" si="33"/>
        <v>6529</v>
      </c>
      <c r="AA2153" s="147">
        <v>48089.2</v>
      </c>
      <c r="AB2153" s="147"/>
      <c r="AC2153" s="147">
        <v>4966.6899999999996</v>
      </c>
      <c r="AD2153" s="147"/>
      <c r="AE2153" s="147">
        <v>7556.4</v>
      </c>
      <c r="AF2153" s="147">
        <v>0</v>
      </c>
      <c r="AG2153" s="147">
        <v>432.82</v>
      </c>
      <c r="AH2153" s="147">
        <v>546.46</v>
      </c>
      <c r="AI2153" s="147">
        <v>8535.68</v>
      </c>
      <c r="AJ2153" s="147">
        <v>39553.519999999997</v>
      </c>
      <c r="AK2153" s="147"/>
      <c r="AL2153" s="147">
        <v>39553.519999999997</v>
      </c>
      <c r="AM2153" s="147" t="s">
        <v>9479</v>
      </c>
      <c r="AN2153" s="147" t="s">
        <v>9480</v>
      </c>
      <c r="AO2153" s="1">
        <v>0</v>
      </c>
      <c r="AP2153" s="149"/>
    </row>
    <row r="2154" spans="1:42" ht="38.25">
      <c r="A2154" s="2">
        <v>2148</v>
      </c>
      <c r="B2154" s="145">
        <v>4858</v>
      </c>
      <c r="C2154" s="146" t="s">
        <v>1094</v>
      </c>
      <c r="D2154" s="147" t="s">
        <v>1095</v>
      </c>
      <c r="E2154" s="148" t="s">
        <v>9481</v>
      </c>
      <c r="F2154" s="147" t="s">
        <v>3311</v>
      </c>
      <c r="G2154" s="148" t="s">
        <v>1777</v>
      </c>
      <c r="H2154" s="147" t="s">
        <v>142</v>
      </c>
      <c r="I2154" s="147"/>
      <c r="J2154" s="147"/>
      <c r="K2154" s="147">
        <v>46207</v>
      </c>
      <c r="L2154" s="147">
        <v>13860</v>
      </c>
      <c r="M2154" s="147">
        <v>6006.7</v>
      </c>
      <c r="N2154" s="147">
        <v>54060.3</v>
      </c>
      <c r="O2154" s="147">
        <v>4220</v>
      </c>
      <c r="P2154" s="147">
        <v>2000</v>
      </c>
      <c r="Q2154" s="147">
        <v>1000</v>
      </c>
      <c r="R2154" s="147"/>
      <c r="S2154" s="147">
        <v>4070</v>
      </c>
      <c r="T2154" s="147">
        <v>2100</v>
      </c>
      <c r="U2154" s="147"/>
      <c r="V2154" s="147"/>
      <c r="W2154" s="147">
        <v>4000</v>
      </c>
      <c r="X2154" s="147"/>
      <c r="Y2154" s="147"/>
      <c r="Z2154" s="147">
        <f t="shared" si="33"/>
        <v>17390</v>
      </c>
      <c r="AA2154" s="147">
        <v>83463.7</v>
      </c>
      <c r="AB2154" s="147"/>
      <c r="AC2154" s="147">
        <v>41058.15</v>
      </c>
      <c r="AD2154" s="147">
        <v>0</v>
      </c>
      <c r="AE2154" s="147">
        <v>12013.4</v>
      </c>
      <c r="AF2154" s="147">
        <v>0</v>
      </c>
      <c r="AG2154" s="147">
        <v>500</v>
      </c>
      <c r="AH2154" s="147">
        <v>20839.16</v>
      </c>
      <c r="AI2154" s="147">
        <v>33352.559999999998</v>
      </c>
      <c r="AJ2154" s="147">
        <v>50111.14</v>
      </c>
      <c r="AK2154" s="147"/>
      <c r="AL2154" s="147">
        <v>50111.14</v>
      </c>
      <c r="AM2154" s="147" t="s">
        <v>9482</v>
      </c>
      <c r="AN2154" s="147" t="s">
        <v>9483</v>
      </c>
      <c r="AO2154" s="1">
        <v>0</v>
      </c>
      <c r="AP2154" s="149"/>
    </row>
    <row r="2155" spans="1:42" ht="38.25">
      <c r="A2155" s="2">
        <v>2149</v>
      </c>
      <c r="B2155" s="145">
        <v>6629</v>
      </c>
      <c r="C2155" s="146" t="s">
        <v>1478</v>
      </c>
      <c r="D2155" s="147" t="s">
        <v>1095</v>
      </c>
      <c r="E2155" s="148" t="s">
        <v>9481</v>
      </c>
      <c r="F2155" s="147" t="s">
        <v>3311</v>
      </c>
      <c r="G2155" s="148" t="s">
        <v>1693</v>
      </c>
      <c r="H2155" s="147" t="s">
        <v>143</v>
      </c>
      <c r="I2155" s="147"/>
      <c r="J2155" s="147"/>
      <c r="K2155" s="147">
        <v>32902</v>
      </c>
      <c r="L2155" s="147">
        <v>6582</v>
      </c>
      <c r="M2155" s="147">
        <v>3948.4</v>
      </c>
      <c r="N2155" s="147">
        <v>35535.599999999999</v>
      </c>
      <c r="O2155" s="147">
        <v>2772</v>
      </c>
      <c r="P2155" s="147">
        <v>2000</v>
      </c>
      <c r="Q2155" s="147">
        <v>1000</v>
      </c>
      <c r="R2155" s="147"/>
      <c r="S2155" s="147">
        <v>2177</v>
      </c>
      <c r="T2155" s="147"/>
      <c r="U2155" s="147"/>
      <c r="V2155" s="147"/>
      <c r="W2155" s="147"/>
      <c r="X2155" s="147"/>
      <c r="Y2155" s="147"/>
      <c r="Z2155" s="147">
        <f t="shared" si="33"/>
        <v>7949</v>
      </c>
      <c r="AA2155" s="147">
        <v>51381.4</v>
      </c>
      <c r="AB2155" s="147"/>
      <c r="AC2155" s="147">
        <v>24757.73</v>
      </c>
      <c r="AD2155" s="147">
        <v>0</v>
      </c>
      <c r="AE2155" s="147">
        <v>7896.8</v>
      </c>
      <c r="AF2155" s="147">
        <v>4000</v>
      </c>
      <c r="AG2155" s="147">
        <v>390.02</v>
      </c>
      <c r="AH2155" s="147">
        <v>5804.28</v>
      </c>
      <c r="AI2155" s="147">
        <v>18091.099999999999</v>
      </c>
      <c r="AJ2155" s="147">
        <v>33290.300000000003</v>
      </c>
      <c r="AK2155" s="147"/>
      <c r="AL2155" s="147">
        <v>33290.300000000003</v>
      </c>
      <c r="AM2155" s="147" t="s">
        <v>9484</v>
      </c>
      <c r="AN2155" s="147" t="s">
        <v>9485</v>
      </c>
      <c r="AO2155" s="1" t="s">
        <v>9486</v>
      </c>
      <c r="AP2155" s="149"/>
    </row>
    <row r="2156" spans="1:42" ht="38.25">
      <c r="A2156" s="2">
        <v>2150</v>
      </c>
      <c r="B2156" s="145">
        <v>6844</v>
      </c>
      <c r="C2156" s="146" t="s">
        <v>9487</v>
      </c>
      <c r="D2156" s="147" t="s">
        <v>1095</v>
      </c>
      <c r="E2156" s="148" t="s">
        <v>9481</v>
      </c>
      <c r="F2156" s="147" t="s">
        <v>3311</v>
      </c>
      <c r="G2156" s="148" t="s">
        <v>2821</v>
      </c>
      <c r="H2156" s="147" t="s">
        <v>144</v>
      </c>
      <c r="I2156" s="147"/>
      <c r="J2156" s="147"/>
      <c r="K2156" s="147">
        <v>35420</v>
      </c>
      <c r="L2156" s="147">
        <v>4724</v>
      </c>
      <c r="M2156" s="147">
        <v>4014.4</v>
      </c>
      <c r="N2156" s="147">
        <v>36129.599999999999</v>
      </c>
      <c r="O2156" s="147">
        <v>3344</v>
      </c>
      <c r="P2156" s="147">
        <v>2000</v>
      </c>
      <c r="Q2156" s="147">
        <v>1000</v>
      </c>
      <c r="R2156" s="147"/>
      <c r="S2156" s="147">
        <v>2590</v>
      </c>
      <c r="T2156" s="147"/>
      <c r="U2156" s="147"/>
      <c r="V2156" s="147"/>
      <c r="W2156" s="147"/>
      <c r="X2156" s="147"/>
      <c r="Y2156" s="147"/>
      <c r="Z2156" s="147">
        <f t="shared" si="33"/>
        <v>8934</v>
      </c>
      <c r="AA2156" s="147">
        <v>53092.4</v>
      </c>
      <c r="AB2156" s="147"/>
      <c r="AC2156" s="147">
        <v>23827.59</v>
      </c>
      <c r="AD2156" s="147">
        <v>0</v>
      </c>
      <c r="AE2156" s="147">
        <v>8028.8</v>
      </c>
      <c r="AF2156" s="147">
        <v>10000</v>
      </c>
      <c r="AG2156" s="147">
        <v>418.19</v>
      </c>
      <c r="AH2156" s="147">
        <v>4497.3500000000004</v>
      </c>
      <c r="AI2156" s="147">
        <v>22944.34</v>
      </c>
      <c r="AJ2156" s="147">
        <v>30148.06</v>
      </c>
      <c r="AK2156" s="147"/>
      <c r="AL2156" s="147">
        <v>30148.06</v>
      </c>
      <c r="AM2156" s="147" t="s">
        <v>9488</v>
      </c>
      <c r="AN2156" s="147" t="s">
        <v>9489</v>
      </c>
      <c r="AO2156" s="1" t="s">
        <v>9490</v>
      </c>
      <c r="AP2156" s="149"/>
    </row>
    <row r="2157" spans="1:42" ht="38.25">
      <c r="A2157" s="2">
        <v>2151</v>
      </c>
      <c r="B2157" s="145">
        <v>7168</v>
      </c>
      <c r="C2157" s="146" t="s">
        <v>9491</v>
      </c>
      <c r="D2157" s="147" t="s">
        <v>1095</v>
      </c>
      <c r="E2157" s="148" t="s">
        <v>9481</v>
      </c>
      <c r="F2157" s="147" t="s">
        <v>3311</v>
      </c>
      <c r="G2157" s="148" t="s">
        <v>3083</v>
      </c>
      <c r="H2157" s="147" t="s">
        <v>143</v>
      </c>
      <c r="I2157" s="147"/>
      <c r="J2157" s="147"/>
      <c r="K2157" s="147">
        <v>32902</v>
      </c>
      <c r="L2157" s="147">
        <v>2194</v>
      </c>
      <c r="M2157" s="147">
        <v>3509.6</v>
      </c>
      <c r="N2157" s="147">
        <v>31586.400000000001</v>
      </c>
      <c r="O2157" s="147">
        <v>2772</v>
      </c>
      <c r="P2157" s="147">
        <v>2000</v>
      </c>
      <c r="Q2157" s="147">
        <v>1000</v>
      </c>
      <c r="R2157" s="147">
        <v>233</v>
      </c>
      <c r="S2157" s="147">
        <v>0</v>
      </c>
      <c r="T2157" s="147"/>
      <c r="U2157" s="147"/>
      <c r="V2157" s="147"/>
      <c r="W2157" s="147"/>
      <c r="X2157" s="147"/>
      <c r="Y2157" s="147"/>
      <c r="Z2157" s="147">
        <f t="shared" si="33"/>
        <v>6005</v>
      </c>
      <c r="AA2157" s="147">
        <v>44610.6</v>
      </c>
      <c r="AB2157" s="147"/>
      <c r="AC2157" s="147">
        <v>6105.39</v>
      </c>
      <c r="AD2157" s="147"/>
      <c r="AE2157" s="147">
        <v>7019.2</v>
      </c>
      <c r="AF2157" s="147">
        <v>0</v>
      </c>
      <c r="AG2157" s="147">
        <v>431.26</v>
      </c>
      <c r="AH2157" s="147">
        <v>379.17</v>
      </c>
      <c r="AI2157" s="147">
        <v>7829.63</v>
      </c>
      <c r="AJ2157" s="147">
        <v>36780.97</v>
      </c>
      <c r="AK2157" s="147"/>
      <c r="AL2157" s="147">
        <v>36780.97</v>
      </c>
      <c r="AM2157" s="147" t="s">
        <v>9492</v>
      </c>
      <c r="AN2157" s="147" t="s">
        <v>9493</v>
      </c>
      <c r="AO2157" s="1">
        <v>0</v>
      </c>
      <c r="AP2157" s="149"/>
    </row>
    <row r="2158" spans="1:42" ht="51">
      <c r="A2158" s="2">
        <v>2152</v>
      </c>
      <c r="B2158" s="145">
        <v>90118</v>
      </c>
      <c r="C2158" s="146" t="s">
        <v>9494</v>
      </c>
      <c r="D2158" s="147" t="s">
        <v>1095</v>
      </c>
      <c r="E2158" s="148" t="s">
        <v>9481</v>
      </c>
      <c r="F2158" s="147" t="s">
        <v>3311</v>
      </c>
      <c r="G2158" s="148"/>
      <c r="H2158" s="147" t="s">
        <v>3233</v>
      </c>
      <c r="I2158" s="147"/>
      <c r="J2158" s="147"/>
      <c r="K2158" s="147">
        <v>24702</v>
      </c>
      <c r="L2158" s="147"/>
      <c r="M2158" s="147">
        <v>0</v>
      </c>
      <c r="N2158" s="147">
        <v>24702</v>
      </c>
      <c r="O2158" s="147"/>
      <c r="P2158" s="147">
        <v>2000</v>
      </c>
      <c r="Q2158" s="147">
        <v>1000</v>
      </c>
      <c r="R2158" s="147"/>
      <c r="S2158" s="147"/>
      <c r="T2158" s="147"/>
      <c r="U2158" s="147"/>
      <c r="V2158" s="147">
        <v>0</v>
      </c>
      <c r="W2158" s="147"/>
      <c r="X2158" s="147"/>
      <c r="Y2158" s="147"/>
      <c r="Z2158" s="147">
        <f t="shared" si="33"/>
        <v>3000</v>
      </c>
      <c r="AA2158" s="147">
        <v>27702</v>
      </c>
      <c r="AB2158" s="147"/>
      <c r="AC2158" s="147"/>
      <c r="AD2158" s="147">
        <v>0</v>
      </c>
      <c r="AE2158" s="147">
        <v>0</v>
      </c>
      <c r="AF2158" s="147">
        <v>2000</v>
      </c>
      <c r="AG2158" s="147">
        <v>257.02</v>
      </c>
      <c r="AH2158" s="147">
        <v>0</v>
      </c>
      <c r="AI2158" s="147">
        <v>2257.02</v>
      </c>
      <c r="AJ2158" s="147">
        <v>25444.98</v>
      </c>
      <c r="AK2158" s="147"/>
      <c r="AL2158" s="147">
        <v>25444.98</v>
      </c>
      <c r="AM2158" s="147" t="s">
        <v>9495</v>
      </c>
      <c r="AN2158" s="147"/>
      <c r="AO2158" s="1" t="s">
        <v>9496</v>
      </c>
      <c r="AP2158" s="149"/>
    </row>
    <row r="2159" spans="1:42" ht="38.25">
      <c r="A2159" s="2">
        <v>2153</v>
      </c>
      <c r="B2159" s="145">
        <v>4856</v>
      </c>
      <c r="C2159" s="146" t="s">
        <v>1089</v>
      </c>
      <c r="D2159" s="147" t="s">
        <v>752</v>
      </c>
      <c r="E2159" s="148" t="s">
        <v>9497</v>
      </c>
      <c r="F2159" s="147" t="s">
        <v>3311</v>
      </c>
      <c r="G2159" s="148" t="s">
        <v>1777</v>
      </c>
      <c r="H2159" s="147" t="s">
        <v>142</v>
      </c>
      <c r="I2159" s="147"/>
      <c r="J2159" s="147"/>
      <c r="K2159" s="147">
        <v>46207</v>
      </c>
      <c r="L2159" s="147">
        <v>13860</v>
      </c>
      <c r="M2159" s="147">
        <v>6006.7</v>
      </c>
      <c r="N2159" s="147">
        <v>54060.3</v>
      </c>
      <c r="O2159" s="147">
        <v>4220</v>
      </c>
      <c r="P2159" s="147">
        <v>2000</v>
      </c>
      <c r="Q2159" s="147">
        <v>1000</v>
      </c>
      <c r="R2159" s="147"/>
      <c r="S2159" s="147">
        <v>4070</v>
      </c>
      <c r="T2159" s="147">
        <v>2100</v>
      </c>
      <c r="U2159" s="147"/>
      <c r="V2159" s="147"/>
      <c r="W2159" s="147">
        <v>4000</v>
      </c>
      <c r="X2159" s="147"/>
      <c r="Y2159" s="147"/>
      <c r="Z2159" s="147">
        <f t="shared" si="33"/>
        <v>17390</v>
      </c>
      <c r="AA2159" s="147">
        <v>83463.7</v>
      </c>
      <c r="AB2159" s="147"/>
      <c r="AC2159" s="147">
        <v>41883.94</v>
      </c>
      <c r="AD2159" s="147">
        <v>0</v>
      </c>
      <c r="AE2159" s="147">
        <v>12013.4</v>
      </c>
      <c r="AF2159" s="147">
        <v>3000</v>
      </c>
      <c r="AG2159" s="147">
        <v>500</v>
      </c>
      <c r="AH2159" s="147">
        <v>18495.419999999998</v>
      </c>
      <c r="AI2159" s="147">
        <v>34008.82</v>
      </c>
      <c r="AJ2159" s="147">
        <v>49454.879999999997</v>
      </c>
      <c r="AK2159" s="147"/>
      <c r="AL2159" s="147">
        <v>49454.879999999997</v>
      </c>
      <c r="AM2159" s="147" t="s">
        <v>9498</v>
      </c>
      <c r="AN2159" s="147" t="s">
        <v>9499</v>
      </c>
      <c r="AO2159" s="1" t="s">
        <v>9500</v>
      </c>
      <c r="AP2159" s="149"/>
    </row>
    <row r="2160" spans="1:42" ht="38.25">
      <c r="A2160" s="2">
        <v>2154</v>
      </c>
      <c r="B2160" s="145">
        <v>5704</v>
      </c>
      <c r="C2160" s="146" t="s">
        <v>1093</v>
      </c>
      <c r="D2160" s="147" t="s">
        <v>752</v>
      </c>
      <c r="E2160" s="148" t="s">
        <v>9497</v>
      </c>
      <c r="F2160" s="147" t="s">
        <v>3311</v>
      </c>
      <c r="G2160" s="148" t="s">
        <v>1716</v>
      </c>
      <c r="H2160" s="147" t="s">
        <v>144</v>
      </c>
      <c r="I2160" s="147"/>
      <c r="J2160" s="147"/>
      <c r="K2160" s="147">
        <v>35420</v>
      </c>
      <c r="L2160" s="147">
        <v>12991</v>
      </c>
      <c r="M2160" s="147">
        <v>4841.1000000000004</v>
      </c>
      <c r="N2160" s="147">
        <v>43569.9</v>
      </c>
      <c r="O2160" s="147">
        <v>3344</v>
      </c>
      <c r="P2160" s="147">
        <v>2000</v>
      </c>
      <c r="Q2160" s="147">
        <v>1000</v>
      </c>
      <c r="R2160" s="147">
        <v>0</v>
      </c>
      <c r="S2160" s="147">
        <v>3740.66</v>
      </c>
      <c r="T2160" s="147"/>
      <c r="U2160" s="147"/>
      <c r="V2160" s="147"/>
      <c r="W2160" s="147"/>
      <c r="X2160" s="147"/>
      <c r="Y2160" s="147"/>
      <c r="Z2160" s="147">
        <f t="shared" si="33"/>
        <v>10084.66</v>
      </c>
      <c r="AA2160" s="147">
        <v>63336.76</v>
      </c>
      <c r="AB2160" s="147"/>
      <c r="AC2160" s="147">
        <v>14132.14</v>
      </c>
      <c r="AD2160" s="147">
        <v>0</v>
      </c>
      <c r="AE2160" s="147">
        <v>9682.2000000000007</v>
      </c>
      <c r="AF2160" s="147">
        <v>10000</v>
      </c>
      <c r="AG2160" s="147">
        <v>441.31</v>
      </c>
      <c r="AH2160" s="147">
        <v>3272.67</v>
      </c>
      <c r="AI2160" s="147">
        <v>23396.18</v>
      </c>
      <c r="AJ2160" s="147">
        <v>39940.58</v>
      </c>
      <c r="AK2160" s="147"/>
      <c r="AL2160" s="147">
        <v>39940.58</v>
      </c>
      <c r="AM2160" s="147" t="s">
        <v>9501</v>
      </c>
      <c r="AN2160" s="147" t="s">
        <v>9502</v>
      </c>
      <c r="AO2160" s="1" t="s">
        <v>9503</v>
      </c>
      <c r="AP2160" s="149"/>
    </row>
    <row r="2161" spans="1:42" ht="38.25">
      <c r="A2161" s="2">
        <v>2155</v>
      </c>
      <c r="B2161" s="145">
        <v>6638</v>
      </c>
      <c r="C2161" s="146" t="s">
        <v>751</v>
      </c>
      <c r="D2161" s="147" t="s">
        <v>752</v>
      </c>
      <c r="E2161" s="148" t="s">
        <v>9497</v>
      </c>
      <c r="F2161" s="147" t="s">
        <v>3311</v>
      </c>
      <c r="G2161" s="148" t="s">
        <v>1693</v>
      </c>
      <c r="H2161" s="147" t="s">
        <v>143</v>
      </c>
      <c r="I2161" s="147"/>
      <c r="J2161" s="147"/>
      <c r="K2161" s="147">
        <v>32902</v>
      </c>
      <c r="L2161" s="147">
        <v>6582</v>
      </c>
      <c r="M2161" s="147">
        <v>3948.4</v>
      </c>
      <c r="N2161" s="147">
        <v>35535.599999999999</v>
      </c>
      <c r="O2161" s="147">
        <v>2772</v>
      </c>
      <c r="P2161" s="147">
        <v>2000</v>
      </c>
      <c r="Q2161" s="147">
        <v>1000</v>
      </c>
      <c r="R2161" s="147"/>
      <c r="S2161" s="147">
        <v>2177</v>
      </c>
      <c r="T2161" s="147"/>
      <c r="U2161" s="147"/>
      <c r="V2161" s="147"/>
      <c r="W2161" s="147"/>
      <c r="X2161" s="147"/>
      <c r="Y2161" s="147"/>
      <c r="Z2161" s="147">
        <f t="shared" si="33"/>
        <v>7949</v>
      </c>
      <c r="AA2161" s="147">
        <v>51381.4</v>
      </c>
      <c r="AB2161" s="147"/>
      <c r="AC2161" s="147">
        <v>13945.43</v>
      </c>
      <c r="AD2161" s="147">
        <v>0</v>
      </c>
      <c r="AE2161" s="147">
        <v>7896.8</v>
      </c>
      <c r="AF2161" s="147">
        <v>0</v>
      </c>
      <c r="AG2161" s="147">
        <v>461.06</v>
      </c>
      <c r="AH2161" s="147">
        <v>2247.0300000000002</v>
      </c>
      <c r="AI2161" s="147">
        <v>10604.89</v>
      </c>
      <c r="AJ2161" s="147">
        <v>40776.51</v>
      </c>
      <c r="AK2161" s="147"/>
      <c r="AL2161" s="147">
        <v>40776.51</v>
      </c>
      <c r="AM2161" s="147" t="s">
        <v>9504</v>
      </c>
      <c r="AN2161" s="147" t="s">
        <v>9505</v>
      </c>
      <c r="AO2161" s="1">
        <v>0</v>
      </c>
      <c r="AP2161" s="149"/>
    </row>
    <row r="2162" spans="1:42" ht="38.25">
      <c r="A2162" s="2">
        <v>2156</v>
      </c>
      <c r="B2162" s="145">
        <v>7178</v>
      </c>
      <c r="C2162" s="146" t="s">
        <v>1088</v>
      </c>
      <c r="D2162" s="147" t="s">
        <v>752</v>
      </c>
      <c r="E2162" s="148" t="s">
        <v>9497</v>
      </c>
      <c r="F2162" s="147" t="s">
        <v>3311</v>
      </c>
      <c r="G2162" s="148" t="s">
        <v>3083</v>
      </c>
      <c r="H2162" s="147" t="s">
        <v>143</v>
      </c>
      <c r="I2162" s="147"/>
      <c r="J2162" s="147"/>
      <c r="K2162" s="147">
        <v>32902</v>
      </c>
      <c r="L2162" s="147">
        <v>2194</v>
      </c>
      <c r="M2162" s="147">
        <v>3509.6</v>
      </c>
      <c r="N2162" s="147">
        <v>31586.400000000001</v>
      </c>
      <c r="O2162" s="147">
        <v>2772</v>
      </c>
      <c r="P2162" s="147">
        <v>2000</v>
      </c>
      <c r="Q2162" s="147">
        <v>1000</v>
      </c>
      <c r="R2162" s="147">
        <v>233</v>
      </c>
      <c r="S2162" s="147">
        <v>0</v>
      </c>
      <c r="T2162" s="147"/>
      <c r="U2162" s="147"/>
      <c r="V2162" s="147"/>
      <c r="W2162" s="147"/>
      <c r="X2162" s="147"/>
      <c r="Y2162" s="147"/>
      <c r="Z2162" s="147">
        <f t="shared" si="33"/>
        <v>6005</v>
      </c>
      <c r="AA2162" s="147">
        <v>44610.6</v>
      </c>
      <c r="AB2162" s="147"/>
      <c r="AC2162" s="147">
        <v>6656.63</v>
      </c>
      <c r="AD2162" s="147"/>
      <c r="AE2162" s="147">
        <v>7019.2</v>
      </c>
      <c r="AF2162" s="147">
        <v>8000</v>
      </c>
      <c r="AG2162" s="147">
        <v>363.12</v>
      </c>
      <c r="AH2162" s="147">
        <v>328.23</v>
      </c>
      <c r="AI2162" s="147">
        <v>15710.55</v>
      </c>
      <c r="AJ2162" s="147">
        <v>28900.05</v>
      </c>
      <c r="AK2162" s="147"/>
      <c r="AL2162" s="147">
        <v>28900.05</v>
      </c>
      <c r="AM2162" s="147" t="s">
        <v>9506</v>
      </c>
      <c r="AN2162" s="147" t="s">
        <v>9507</v>
      </c>
      <c r="AO2162" s="1" t="s">
        <v>9508</v>
      </c>
      <c r="AP2162" s="149"/>
    </row>
    <row r="2163" spans="1:42" ht="38.25">
      <c r="A2163" s="2">
        <v>2157</v>
      </c>
      <c r="B2163" s="145">
        <v>6476</v>
      </c>
      <c r="C2163" s="146" t="s">
        <v>1097</v>
      </c>
      <c r="D2163" s="147" t="s">
        <v>749</v>
      </c>
      <c r="E2163" s="148" t="s">
        <v>9509</v>
      </c>
      <c r="F2163" s="147" t="s">
        <v>3311</v>
      </c>
      <c r="G2163" s="148" t="s">
        <v>2181</v>
      </c>
      <c r="H2163" s="147" t="s">
        <v>142</v>
      </c>
      <c r="I2163" s="147"/>
      <c r="J2163" s="147"/>
      <c r="K2163" s="147">
        <v>46207</v>
      </c>
      <c r="L2163" s="147">
        <v>7700</v>
      </c>
      <c r="M2163" s="147">
        <v>5390.7</v>
      </c>
      <c r="N2163" s="147">
        <v>48516.3</v>
      </c>
      <c r="O2163" s="147">
        <v>4220</v>
      </c>
      <c r="P2163" s="147">
        <v>2000</v>
      </c>
      <c r="Q2163" s="147">
        <v>1000</v>
      </c>
      <c r="R2163" s="147"/>
      <c r="S2163" s="147">
        <v>2519</v>
      </c>
      <c r="T2163" s="147">
        <v>2250</v>
      </c>
      <c r="U2163" s="147"/>
      <c r="V2163" s="147"/>
      <c r="W2163" s="147">
        <v>5000</v>
      </c>
      <c r="X2163" s="147"/>
      <c r="Y2163" s="147"/>
      <c r="Z2163" s="147">
        <f t="shared" si="33"/>
        <v>16989</v>
      </c>
      <c r="AA2163" s="147">
        <v>76286.7</v>
      </c>
      <c r="AB2163" s="147"/>
      <c r="AC2163" s="147">
        <v>33432.74</v>
      </c>
      <c r="AD2163" s="147">
        <v>0</v>
      </c>
      <c r="AE2163" s="147">
        <v>10781.4</v>
      </c>
      <c r="AF2163" s="147">
        <v>10000</v>
      </c>
      <c r="AG2163" s="147">
        <v>495.12</v>
      </c>
      <c r="AH2163" s="147">
        <v>11157.72</v>
      </c>
      <c r="AI2163" s="147">
        <v>32434.240000000002</v>
      </c>
      <c r="AJ2163" s="147">
        <v>43852.46</v>
      </c>
      <c r="AK2163" s="147"/>
      <c r="AL2163" s="147">
        <v>43852.46</v>
      </c>
      <c r="AM2163" s="147" t="s">
        <v>9510</v>
      </c>
      <c r="AN2163" s="147" t="s">
        <v>9511</v>
      </c>
      <c r="AO2163" s="1" t="s">
        <v>9512</v>
      </c>
      <c r="AP2163" s="149"/>
    </row>
    <row r="2164" spans="1:42" ht="38.25">
      <c r="A2164" s="2">
        <v>2158</v>
      </c>
      <c r="B2164" s="145">
        <v>7003</v>
      </c>
      <c r="C2164" s="146" t="s">
        <v>9513</v>
      </c>
      <c r="D2164" s="147" t="s">
        <v>749</v>
      </c>
      <c r="E2164" s="148" t="s">
        <v>9509</v>
      </c>
      <c r="F2164" s="147" t="s">
        <v>3311</v>
      </c>
      <c r="G2164" s="148" t="s">
        <v>2821</v>
      </c>
      <c r="H2164" s="147" t="s">
        <v>143</v>
      </c>
      <c r="I2164" s="147"/>
      <c r="J2164" s="147"/>
      <c r="K2164" s="147">
        <v>32902</v>
      </c>
      <c r="L2164" s="147">
        <v>4388</v>
      </c>
      <c r="M2164" s="147">
        <v>3729</v>
      </c>
      <c r="N2164" s="147">
        <v>33561</v>
      </c>
      <c r="O2164" s="147">
        <v>2772</v>
      </c>
      <c r="P2164" s="147">
        <v>2000</v>
      </c>
      <c r="Q2164" s="147">
        <v>1000</v>
      </c>
      <c r="R2164" s="147"/>
      <c r="S2164" s="147">
        <v>1348</v>
      </c>
      <c r="T2164" s="147"/>
      <c r="U2164" s="147"/>
      <c r="V2164" s="147"/>
      <c r="W2164" s="147"/>
      <c r="X2164" s="147"/>
      <c r="Y2164" s="147"/>
      <c r="Z2164" s="147">
        <f t="shared" si="33"/>
        <v>7120</v>
      </c>
      <c r="AA2164" s="147">
        <v>48139</v>
      </c>
      <c r="AB2164" s="147"/>
      <c r="AC2164" s="147">
        <v>19739.45</v>
      </c>
      <c r="AD2164" s="147">
        <v>0</v>
      </c>
      <c r="AE2164" s="147">
        <v>7458</v>
      </c>
      <c r="AF2164" s="147">
        <v>10000</v>
      </c>
      <c r="AG2164" s="147">
        <v>545.42999999999995</v>
      </c>
      <c r="AH2164" s="147">
        <v>1132.43</v>
      </c>
      <c r="AI2164" s="147">
        <v>19135.86</v>
      </c>
      <c r="AJ2164" s="147">
        <v>29003.14</v>
      </c>
      <c r="AK2164" s="147"/>
      <c r="AL2164" s="147">
        <v>29003.14</v>
      </c>
      <c r="AM2164" s="147" t="s">
        <v>9514</v>
      </c>
      <c r="AN2164" s="147" t="s">
        <v>9515</v>
      </c>
      <c r="AO2164" s="1" t="s">
        <v>9516</v>
      </c>
      <c r="AP2164" s="149"/>
    </row>
    <row r="2165" spans="1:42" ht="38.25">
      <c r="A2165" s="2">
        <v>2159</v>
      </c>
      <c r="B2165" s="145">
        <v>7097</v>
      </c>
      <c r="C2165" s="146" t="s">
        <v>745</v>
      </c>
      <c r="D2165" s="147" t="s">
        <v>749</v>
      </c>
      <c r="E2165" s="148" t="s">
        <v>9509</v>
      </c>
      <c r="F2165" s="147" t="s">
        <v>3311</v>
      </c>
      <c r="G2165" s="148" t="s">
        <v>3083</v>
      </c>
      <c r="H2165" s="147" t="s">
        <v>144</v>
      </c>
      <c r="I2165" s="147"/>
      <c r="J2165" s="147"/>
      <c r="K2165" s="147">
        <v>35420</v>
      </c>
      <c r="L2165" s="147">
        <v>2362</v>
      </c>
      <c r="M2165" s="147">
        <v>3778.2</v>
      </c>
      <c r="N2165" s="147">
        <v>34003.800000000003</v>
      </c>
      <c r="O2165" s="147">
        <v>3344</v>
      </c>
      <c r="P2165" s="147">
        <v>2000</v>
      </c>
      <c r="Q2165" s="147">
        <v>1000</v>
      </c>
      <c r="R2165" s="147">
        <v>185</v>
      </c>
      <c r="S2165" s="147">
        <v>0</v>
      </c>
      <c r="T2165" s="147">
        <v>0</v>
      </c>
      <c r="U2165" s="147"/>
      <c r="V2165" s="147"/>
      <c r="W2165" s="147">
        <v>0</v>
      </c>
      <c r="X2165" s="147"/>
      <c r="Y2165" s="147"/>
      <c r="Z2165" s="147">
        <f t="shared" si="33"/>
        <v>6529</v>
      </c>
      <c r="AA2165" s="147">
        <v>48089.2</v>
      </c>
      <c r="AB2165" s="147"/>
      <c r="AC2165" s="147">
        <v>6786.35</v>
      </c>
      <c r="AD2165" s="147"/>
      <c r="AE2165" s="147">
        <v>7556.4</v>
      </c>
      <c r="AF2165" s="147">
        <v>0</v>
      </c>
      <c r="AG2165" s="147">
        <v>616.66</v>
      </c>
      <c r="AH2165" s="147">
        <v>599.9</v>
      </c>
      <c r="AI2165" s="147">
        <v>8772.9599999999991</v>
      </c>
      <c r="AJ2165" s="147">
        <v>39316.239999999998</v>
      </c>
      <c r="AK2165" s="147"/>
      <c r="AL2165" s="147">
        <v>39316.239999999998</v>
      </c>
      <c r="AM2165" s="147" t="s">
        <v>9517</v>
      </c>
      <c r="AN2165" s="147" t="s">
        <v>9518</v>
      </c>
      <c r="AO2165" s="1">
        <v>0</v>
      </c>
      <c r="AP2165" s="149"/>
    </row>
    <row r="2166" spans="1:42" ht="38.25">
      <c r="A2166" s="2">
        <v>2160</v>
      </c>
      <c r="B2166" s="145">
        <v>7140</v>
      </c>
      <c r="C2166" s="146" t="s">
        <v>9519</v>
      </c>
      <c r="D2166" s="147" t="s">
        <v>749</v>
      </c>
      <c r="E2166" s="148" t="s">
        <v>9509</v>
      </c>
      <c r="F2166" s="147" t="s">
        <v>3311</v>
      </c>
      <c r="G2166" s="148" t="s">
        <v>3083</v>
      </c>
      <c r="H2166" s="147" t="s">
        <v>144</v>
      </c>
      <c r="I2166" s="147"/>
      <c r="J2166" s="147"/>
      <c r="K2166" s="147">
        <v>35420</v>
      </c>
      <c r="L2166" s="147">
        <v>2362</v>
      </c>
      <c r="M2166" s="147">
        <v>3778.2</v>
      </c>
      <c r="N2166" s="147">
        <v>34003.800000000003</v>
      </c>
      <c r="O2166" s="147">
        <v>3344</v>
      </c>
      <c r="P2166" s="147">
        <v>2000</v>
      </c>
      <c r="Q2166" s="147">
        <v>1000</v>
      </c>
      <c r="R2166" s="147">
        <v>185</v>
      </c>
      <c r="S2166" s="147">
        <v>0</v>
      </c>
      <c r="T2166" s="147"/>
      <c r="U2166" s="147"/>
      <c r="V2166" s="147"/>
      <c r="W2166" s="147"/>
      <c r="X2166" s="147"/>
      <c r="Y2166" s="147"/>
      <c r="Z2166" s="147">
        <f t="shared" si="33"/>
        <v>6529</v>
      </c>
      <c r="AA2166" s="147">
        <v>48089.2</v>
      </c>
      <c r="AB2166" s="147"/>
      <c r="AC2166" s="147">
        <v>4615.0600000000004</v>
      </c>
      <c r="AD2166" s="147"/>
      <c r="AE2166" s="147">
        <v>7556.4</v>
      </c>
      <c r="AF2166" s="147">
        <v>0</v>
      </c>
      <c r="AG2166" s="147">
        <v>415.19</v>
      </c>
      <c r="AH2166" s="147">
        <v>919.27</v>
      </c>
      <c r="AI2166" s="147">
        <v>8890.86</v>
      </c>
      <c r="AJ2166" s="147">
        <v>39198.339999999997</v>
      </c>
      <c r="AK2166" s="147"/>
      <c r="AL2166" s="147">
        <v>39198.339999999997</v>
      </c>
      <c r="AM2166" s="147" t="s">
        <v>9520</v>
      </c>
      <c r="AN2166" s="147" t="s">
        <v>9521</v>
      </c>
      <c r="AO2166" s="1">
        <v>0</v>
      </c>
      <c r="AP2166" s="149"/>
    </row>
    <row r="2167" spans="1:42" ht="38.25">
      <c r="A2167" s="2">
        <v>2161</v>
      </c>
      <c r="B2167" s="145">
        <v>7146</v>
      </c>
      <c r="C2167" s="146" t="s">
        <v>9522</v>
      </c>
      <c r="D2167" s="147" t="s">
        <v>749</v>
      </c>
      <c r="E2167" s="148" t="s">
        <v>9509</v>
      </c>
      <c r="F2167" s="147" t="s">
        <v>3311</v>
      </c>
      <c r="G2167" s="148" t="s">
        <v>3083</v>
      </c>
      <c r="H2167" s="147" t="s">
        <v>144</v>
      </c>
      <c r="I2167" s="147"/>
      <c r="J2167" s="147"/>
      <c r="K2167" s="147">
        <v>35420</v>
      </c>
      <c r="L2167" s="147">
        <v>2362</v>
      </c>
      <c r="M2167" s="147">
        <v>3778.2</v>
      </c>
      <c r="N2167" s="147">
        <v>34003.800000000003</v>
      </c>
      <c r="O2167" s="147">
        <v>3344</v>
      </c>
      <c r="P2167" s="147">
        <v>2000</v>
      </c>
      <c r="Q2167" s="147">
        <v>1000</v>
      </c>
      <c r="R2167" s="147">
        <v>185</v>
      </c>
      <c r="S2167" s="147">
        <v>0</v>
      </c>
      <c r="T2167" s="147"/>
      <c r="U2167" s="147"/>
      <c r="V2167" s="147"/>
      <c r="W2167" s="147"/>
      <c r="X2167" s="147"/>
      <c r="Y2167" s="147"/>
      <c r="Z2167" s="147">
        <f t="shared" si="33"/>
        <v>6529</v>
      </c>
      <c r="AA2167" s="147">
        <v>48089.2</v>
      </c>
      <c r="AB2167" s="147"/>
      <c r="AC2167" s="147">
        <v>7154.02</v>
      </c>
      <c r="AD2167" s="147"/>
      <c r="AE2167" s="147">
        <v>7556.4</v>
      </c>
      <c r="AF2167" s="147">
        <v>7000</v>
      </c>
      <c r="AG2167" s="147">
        <v>365.03</v>
      </c>
      <c r="AH2167" s="147">
        <v>418.9</v>
      </c>
      <c r="AI2167" s="147">
        <v>15340.33</v>
      </c>
      <c r="AJ2167" s="147">
        <v>32748.87</v>
      </c>
      <c r="AK2167" s="147"/>
      <c r="AL2167" s="147">
        <v>32748.87</v>
      </c>
      <c r="AM2167" s="147" t="s">
        <v>9523</v>
      </c>
      <c r="AN2167" s="147" t="s">
        <v>9524</v>
      </c>
      <c r="AO2167" s="1" t="s">
        <v>9525</v>
      </c>
      <c r="AP2167" s="149"/>
    </row>
    <row r="2168" spans="1:42" ht="38.25">
      <c r="A2168" s="2">
        <v>2162</v>
      </c>
      <c r="B2168" s="145">
        <v>5321</v>
      </c>
      <c r="C2168" s="146" t="s">
        <v>9526</v>
      </c>
      <c r="D2168" s="147" t="s">
        <v>698</v>
      </c>
      <c r="E2168" s="148" t="s">
        <v>9527</v>
      </c>
      <c r="F2168" s="147" t="s">
        <v>3311</v>
      </c>
      <c r="G2168" s="148" t="s">
        <v>1885</v>
      </c>
      <c r="H2168" s="147" t="s">
        <v>144</v>
      </c>
      <c r="I2168" s="147" t="s">
        <v>1959</v>
      </c>
      <c r="J2168" s="147"/>
      <c r="K2168" s="147">
        <v>38491</v>
      </c>
      <c r="L2168" s="147">
        <v>16679</v>
      </c>
      <c r="M2168" s="147">
        <v>5517</v>
      </c>
      <c r="N2168" s="147">
        <v>49653</v>
      </c>
      <c r="O2168" s="147">
        <v>3344</v>
      </c>
      <c r="P2168" s="147">
        <v>2000</v>
      </c>
      <c r="Q2168" s="147">
        <v>1000</v>
      </c>
      <c r="R2168" s="147"/>
      <c r="S2168" s="147">
        <v>1604</v>
      </c>
      <c r="T2168" s="147"/>
      <c r="U2168" s="147"/>
      <c r="V2168" s="147"/>
      <c r="W2168" s="147"/>
      <c r="X2168" s="147"/>
      <c r="Y2168" s="147"/>
      <c r="Z2168" s="147">
        <f t="shared" si="33"/>
        <v>7948</v>
      </c>
      <c r="AA2168" s="147">
        <v>68635</v>
      </c>
      <c r="AB2168" s="147"/>
      <c r="AC2168" s="147">
        <v>30707.06</v>
      </c>
      <c r="AD2168" s="147">
        <v>0</v>
      </c>
      <c r="AE2168" s="147">
        <v>11034</v>
      </c>
      <c r="AF2168" s="147">
        <v>3000</v>
      </c>
      <c r="AG2168" s="147">
        <v>500</v>
      </c>
      <c r="AH2168" s="147">
        <v>10516.19</v>
      </c>
      <c r="AI2168" s="147">
        <v>25050.19</v>
      </c>
      <c r="AJ2168" s="147">
        <v>43584.81</v>
      </c>
      <c r="AK2168" s="147"/>
      <c r="AL2168" s="147">
        <v>43584.81</v>
      </c>
      <c r="AM2168" s="147" t="s">
        <v>9528</v>
      </c>
      <c r="AN2168" s="147" t="s">
        <v>9529</v>
      </c>
      <c r="AO2168" s="1" t="s">
        <v>9530</v>
      </c>
      <c r="AP2168" s="149"/>
    </row>
    <row r="2169" spans="1:42" ht="38.25">
      <c r="A2169" s="2">
        <v>2163</v>
      </c>
      <c r="B2169" s="145">
        <v>6293</v>
      </c>
      <c r="C2169" s="146" t="s">
        <v>9531</v>
      </c>
      <c r="D2169" s="147" t="s">
        <v>698</v>
      </c>
      <c r="E2169" s="148" t="s">
        <v>9527</v>
      </c>
      <c r="F2169" s="147" t="s">
        <v>3311</v>
      </c>
      <c r="G2169" s="148" t="s">
        <v>1686</v>
      </c>
      <c r="H2169" s="147" t="s">
        <v>2892</v>
      </c>
      <c r="I2169" s="147"/>
      <c r="J2169" s="147"/>
      <c r="K2169" s="147">
        <v>26082</v>
      </c>
      <c r="L2169" s="147">
        <v>6083</v>
      </c>
      <c r="M2169" s="147">
        <v>3216.5</v>
      </c>
      <c r="N2169" s="147">
        <v>28948.5</v>
      </c>
      <c r="O2169" s="147">
        <v>2200</v>
      </c>
      <c r="P2169" s="147">
        <v>2000</v>
      </c>
      <c r="Q2169" s="147">
        <v>1000</v>
      </c>
      <c r="R2169" s="147">
        <v>108</v>
      </c>
      <c r="S2169" s="147"/>
      <c r="T2169" s="147"/>
      <c r="U2169" s="147"/>
      <c r="V2169" s="147"/>
      <c r="W2169" s="147"/>
      <c r="X2169" s="147"/>
      <c r="Y2169" s="147"/>
      <c r="Z2169" s="147">
        <f t="shared" si="33"/>
        <v>5308</v>
      </c>
      <c r="AA2169" s="147">
        <v>40689.5</v>
      </c>
      <c r="AB2169" s="147"/>
      <c r="AC2169" s="147">
        <v>17895.02</v>
      </c>
      <c r="AD2169" s="147">
        <v>0</v>
      </c>
      <c r="AE2169" s="147">
        <v>6433</v>
      </c>
      <c r="AF2169" s="147">
        <v>0</v>
      </c>
      <c r="AG2169" s="147">
        <v>427.6</v>
      </c>
      <c r="AH2169" s="147">
        <v>1656.44</v>
      </c>
      <c r="AI2169" s="147">
        <v>8517.0400000000009</v>
      </c>
      <c r="AJ2169" s="147">
        <v>32172.46</v>
      </c>
      <c r="AK2169" s="147"/>
      <c r="AL2169" s="147">
        <v>32172.46</v>
      </c>
      <c r="AM2169" s="147" t="s">
        <v>9532</v>
      </c>
      <c r="AN2169" s="147" t="s">
        <v>9533</v>
      </c>
      <c r="AO2169" s="1">
        <v>0</v>
      </c>
      <c r="AP2169" s="149"/>
    </row>
    <row r="2170" spans="1:42" ht="38.25">
      <c r="A2170" s="2">
        <v>2164</v>
      </c>
      <c r="B2170" s="145">
        <v>6600</v>
      </c>
      <c r="C2170" s="146" t="s">
        <v>9534</v>
      </c>
      <c r="D2170" s="147" t="s">
        <v>698</v>
      </c>
      <c r="E2170" s="148" t="s">
        <v>9527</v>
      </c>
      <c r="F2170" s="147" t="s">
        <v>3311</v>
      </c>
      <c r="G2170" s="148" t="s">
        <v>1693</v>
      </c>
      <c r="H2170" s="147" t="s">
        <v>143</v>
      </c>
      <c r="I2170" s="147"/>
      <c r="J2170" s="147"/>
      <c r="K2170" s="147">
        <v>32902</v>
      </c>
      <c r="L2170" s="147">
        <v>6582</v>
      </c>
      <c r="M2170" s="147">
        <v>3948.4</v>
      </c>
      <c r="N2170" s="147">
        <v>35535.599999999999</v>
      </c>
      <c r="O2170" s="147">
        <v>2772</v>
      </c>
      <c r="P2170" s="147">
        <v>2000</v>
      </c>
      <c r="Q2170" s="147">
        <v>1000</v>
      </c>
      <c r="R2170" s="147"/>
      <c r="S2170" s="147">
        <v>1348</v>
      </c>
      <c r="T2170" s="147"/>
      <c r="U2170" s="147"/>
      <c r="V2170" s="147"/>
      <c r="W2170" s="147"/>
      <c r="X2170" s="147"/>
      <c r="Y2170" s="147"/>
      <c r="Z2170" s="147">
        <f t="shared" si="33"/>
        <v>7120</v>
      </c>
      <c r="AA2170" s="147">
        <v>50552.4</v>
      </c>
      <c r="AB2170" s="147"/>
      <c r="AC2170" s="147">
        <v>24643.55</v>
      </c>
      <c r="AD2170" s="147">
        <v>0</v>
      </c>
      <c r="AE2170" s="147">
        <v>7896.8</v>
      </c>
      <c r="AF2170" s="147">
        <v>5174.8</v>
      </c>
      <c r="AG2170" s="147">
        <v>451.94</v>
      </c>
      <c r="AH2170" s="147">
        <v>2708.05</v>
      </c>
      <c r="AI2170" s="147">
        <v>16231.59</v>
      </c>
      <c r="AJ2170" s="147">
        <v>34320.81</v>
      </c>
      <c r="AK2170" s="147"/>
      <c r="AL2170" s="147">
        <v>34320.81</v>
      </c>
      <c r="AM2170" s="147" t="s">
        <v>9535</v>
      </c>
      <c r="AN2170" s="147" t="s">
        <v>9536</v>
      </c>
      <c r="AO2170" s="1" t="s">
        <v>9537</v>
      </c>
      <c r="AP2170" s="149"/>
    </row>
    <row r="2171" spans="1:42" ht="38.25">
      <c r="A2171" s="2">
        <v>2165</v>
      </c>
      <c r="B2171" s="145">
        <v>6651</v>
      </c>
      <c r="C2171" s="146" t="s">
        <v>5890</v>
      </c>
      <c r="D2171" s="147" t="s">
        <v>698</v>
      </c>
      <c r="E2171" s="148" t="s">
        <v>9527</v>
      </c>
      <c r="F2171" s="147" t="s">
        <v>3311</v>
      </c>
      <c r="G2171" s="148" t="s">
        <v>2989</v>
      </c>
      <c r="H2171" s="147" t="s">
        <v>615</v>
      </c>
      <c r="I2171" s="147"/>
      <c r="J2171" s="147"/>
      <c r="K2171" s="147">
        <v>43689</v>
      </c>
      <c r="L2171" s="147">
        <v>0</v>
      </c>
      <c r="M2171" s="147">
        <v>4368.8999999999996</v>
      </c>
      <c r="N2171" s="147">
        <v>39320.1</v>
      </c>
      <c r="O2171" s="147">
        <v>3850</v>
      </c>
      <c r="P2171" s="147">
        <v>2000</v>
      </c>
      <c r="Q2171" s="147">
        <v>1000</v>
      </c>
      <c r="R2171" s="147">
        <v>0</v>
      </c>
      <c r="S2171" s="147">
        <v>4305</v>
      </c>
      <c r="T2171" s="147">
        <v>1698.39</v>
      </c>
      <c r="U2171" s="147"/>
      <c r="V2171" s="147"/>
      <c r="W2171" s="147">
        <v>2612.9</v>
      </c>
      <c r="X2171" s="147"/>
      <c r="Y2171" s="147"/>
      <c r="Z2171" s="147">
        <f t="shared" si="33"/>
        <v>15466.289999999999</v>
      </c>
      <c r="AA2171" s="147">
        <v>63524.19</v>
      </c>
      <c r="AB2171" s="147"/>
      <c r="AC2171" s="147">
        <v>16992.68</v>
      </c>
      <c r="AD2171" s="147">
        <v>0</v>
      </c>
      <c r="AE2171" s="147">
        <v>8737.7999999999993</v>
      </c>
      <c r="AF2171" s="147">
        <v>15000</v>
      </c>
      <c r="AG2171" s="147">
        <v>363.55</v>
      </c>
      <c r="AH2171" s="147">
        <v>4769.1000000000004</v>
      </c>
      <c r="AI2171" s="147">
        <v>28870.45</v>
      </c>
      <c r="AJ2171" s="147">
        <v>34653.74</v>
      </c>
      <c r="AK2171" s="147"/>
      <c r="AL2171" s="147">
        <v>34653.74</v>
      </c>
      <c r="AM2171" s="147" t="s">
        <v>9538</v>
      </c>
      <c r="AN2171" s="147" t="s">
        <v>9539</v>
      </c>
      <c r="AO2171" s="1" t="s">
        <v>9540</v>
      </c>
      <c r="AP2171" s="149"/>
    </row>
    <row r="2172" spans="1:42" ht="38.25">
      <c r="A2172" s="2">
        <v>2166</v>
      </c>
      <c r="B2172" s="145">
        <v>7165</v>
      </c>
      <c r="C2172" s="146" t="s">
        <v>755</v>
      </c>
      <c r="D2172" s="147" t="s">
        <v>698</v>
      </c>
      <c r="E2172" s="148" t="s">
        <v>9527</v>
      </c>
      <c r="F2172" s="147" t="s">
        <v>3311</v>
      </c>
      <c r="G2172" s="148" t="s">
        <v>3083</v>
      </c>
      <c r="H2172" s="147" t="s">
        <v>143</v>
      </c>
      <c r="I2172" s="147"/>
      <c r="J2172" s="147"/>
      <c r="K2172" s="147">
        <v>32902</v>
      </c>
      <c r="L2172" s="147">
        <v>2194</v>
      </c>
      <c r="M2172" s="147">
        <v>3509.6</v>
      </c>
      <c r="N2172" s="147">
        <v>31586.400000000001</v>
      </c>
      <c r="O2172" s="147">
        <v>2772</v>
      </c>
      <c r="P2172" s="147">
        <v>2000</v>
      </c>
      <c r="Q2172" s="147">
        <v>1000</v>
      </c>
      <c r="R2172" s="147">
        <v>156</v>
      </c>
      <c r="S2172" s="147">
        <v>0</v>
      </c>
      <c r="T2172" s="147"/>
      <c r="U2172" s="147"/>
      <c r="V2172" s="147"/>
      <c r="W2172" s="147"/>
      <c r="X2172" s="147"/>
      <c r="Y2172" s="147"/>
      <c r="Z2172" s="147">
        <f t="shared" si="33"/>
        <v>5928</v>
      </c>
      <c r="AA2172" s="147">
        <v>44533.599999999999</v>
      </c>
      <c r="AB2172" s="147"/>
      <c r="AC2172" s="147"/>
      <c r="AD2172" s="147"/>
      <c r="AE2172" s="147">
        <v>7019.2</v>
      </c>
      <c r="AF2172" s="147">
        <v>10000</v>
      </c>
      <c r="AG2172" s="147">
        <v>345.93</v>
      </c>
      <c r="AH2172" s="147">
        <v>0</v>
      </c>
      <c r="AI2172" s="147">
        <v>17365.13</v>
      </c>
      <c r="AJ2172" s="147">
        <v>27168.47</v>
      </c>
      <c r="AK2172" s="147"/>
      <c r="AL2172" s="147">
        <v>27168.47</v>
      </c>
      <c r="AM2172" s="147" t="s">
        <v>9541</v>
      </c>
      <c r="AN2172" s="147"/>
      <c r="AO2172" s="1" t="s">
        <v>9542</v>
      </c>
      <c r="AP2172" s="149"/>
    </row>
    <row r="2173" spans="1:42" ht="38.25">
      <c r="A2173" s="2">
        <v>2167</v>
      </c>
      <c r="B2173" s="145">
        <v>7191</v>
      </c>
      <c r="C2173" s="146" t="s">
        <v>697</v>
      </c>
      <c r="D2173" s="147" t="s">
        <v>698</v>
      </c>
      <c r="E2173" s="148" t="s">
        <v>9527</v>
      </c>
      <c r="F2173" s="147" t="s">
        <v>3311</v>
      </c>
      <c r="G2173" s="148" t="s">
        <v>3083</v>
      </c>
      <c r="H2173" s="147" t="s">
        <v>143</v>
      </c>
      <c r="I2173" s="147"/>
      <c r="J2173" s="147"/>
      <c r="K2173" s="147">
        <v>32902</v>
      </c>
      <c r="L2173" s="147">
        <v>2194</v>
      </c>
      <c r="M2173" s="147">
        <v>3509.6</v>
      </c>
      <c r="N2173" s="147">
        <v>31586.400000000001</v>
      </c>
      <c r="O2173" s="147">
        <v>2772</v>
      </c>
      <c r="P2173" s="147">
        <v>2000</v>
      </c>
      <c r="Q2173" s="147">
        <v>1000</v>
      </c>
      <c r="R2173" s="147">
        <v>156</v>
      </c>
      <c r="S2173" s="147">
        <v>0</v>
      </c>
      <c r="T2173" s="147"/>
      <c r="U2173" s="147"/>
      <c r="V2173" s="147"/>
      <c r="W2173" s="147"/>
      <c r="X2173" s="147"/>
      <c r="Y2173" s="147"/>
      <c r="Z2173" s="147">
        <f t="shared" si="33"/>
        <v>5928</v>
      </c>
      <c r="AA2173" s="147">
        <v>44533.599999999999</v>
      </c>
      <c r="AB2173" s="147"/>
      <c r="AC2173" s="147">
        <v>4633</v>
      </c>
      <c r="AD2173" s="147"/>
      <c r="AE2173" s="147">
        <v>7019.2</v>
      </c>
      <c r="AF2173" s="147">
        <v>0</v>
      </c>
      <c r="AG2173" s="147">
        <v>235.75</v>
      </c>
      <c r="AH2173" s="147">
        <v>0</v>
      </c>
      <c r="AI2173" s="147">
        <v>7254.95</v>
      </c>
      <c r="AJ2173" s="147">
        <v>37278.65</v>
      </c>
      <c r="AK2173" s="147"/>
      <c r="AL2173" s="147">
        <v>37278.65</v>
      </c>
      <c r="AM2173" s="147" t="s">
        <v>9543</v>
      </c>
      <c r="AN2173" s="147" t="s">
        <v>9544</v>
      </c>
      <c r="AO2173" s="1">
        <v>0</v>
      </c>
      <c r="AP2173" s="149"/>
    </row>
    <row r="2174" spans="1:42" ht="38.25">
      <c r="A2174" s="2">
        <v>2168</v>
      </c>
      <c r="B2174" s="145">
        <v>90217</v>
      </c>
      <c r="C2174" s="146" t="s">
        <v>9545</v>
      </c>
      <c r="D2174" s="147" t="s">
        <v>698</v>
      </c>
      <c r="E2174" s="148" t="s">
        <v>9527</v>
      </c>
      <c r="F2174" s="147" t="s">
        <v>3311</v>
      </c>
      <c r="G2174" s="148"/>
      <c r="H2174" s="147" t="s">
        <v>3233</v>
      </c>
      <c r="I2174" s="147"/>
      <c r="J2174" s="147"/>
      <c r="K2174" s="147">
        <v>24702</v>
      </c>
      <c r="L2174" s="147"/>
      <c r="M2174" s="147">
        <v>0</v>
      </c>
      <c r="N2174" s="147">
        <v>24702</v>
      </c>
      <c r="O2174" s="147"/>
      <c r="P2174" s="147">
        <v>2000</v>
      </c>
      <c r="Q2174" s="147">
        <v>1000</v>
      </c>
      <c r="R2174" s="147"/>
      <c r="S2174" s="147"/>
      <c r="T2174" s="147"/>
      <c r="U2174" s="147"/>
      <c r="V2174" s="147">
        <v>0</v>
      </c>
      <c r="W2174" s="147"/>
      <c r="X2174" s="147"/>
      <c r="Y2174" s="147"/>
      <c r="Z2174" s="147">
        <f t="shared" si="33"/>
        <v>3000</v>
      </c>
      <c r="AA2174" s="147">
        <v>27702</v>
      </c>
      <c r="AB2174" s="147"/>
      <c r="AC2174" s="147"/>
      <c r="AD2174" s="147">
        <v>0</v>
      </c>
      <c r="AE2174" s="147">
        <v>0</v>
      </c>
      <c r="AF2174" s="147">
        <v>0</v>
      </c>
      <c r="AG2174" s="147">
        <v>277.02</v>
      </c>
      <c r="AH2174" s="147">
        <v>0</v>
      </c>
      <c r="AI2174" s="147">
        <v>277.02</v>
      </c>
      <c r="AJ2174" s="147">
        <v>27424.98</v>
      </c>
      <c r="AK2174" s="147"/>
      <c r="AL2174" s="147">
        <v>27424.98</v>
      </c>
      <c r="AM2174" s="147" t="s">
        <v>9546</v>
      </c>
      <c r="AN2174" s="147"/>
      <c r="AO2174" s="1">
        <v>0</v>
      </c>
      <c r="AP2174" s="149"/>
    </row>
    <row r="2175" spans="1:42" ht="51">
      <c r="A2175" s="2">
        <v>2169</v>
      </c>
      <c r="B2175" s="145">
        <v>90209</v>
      </c>
      <c r="C2175" s="146" t="s">
        <v>9547</v>
      </c>
      <c r="D2175" s="147" t="s">
        <v>9548</v>
      </c>
      <c r="E2175" s="148" t="s">
        <v>9549</v>
      </c>
      <c r="F2175" s="147" t="s">
        <v>3311</v>
      </c>
      <c r="G2175" s="148"/>
      <c r="H2175" s="147" t="s">
        <v>3533</v>
      </c>
      <c r="I2175" s="147"/>
      <c r="J2175" s="147"/>
      <c r="K2175" s="147">
        <v>27612</v>
      </c>
      <c r="L2175" s="147"/>
      <c r="M2175" s="147">
        <v>0</v>
      </c>
      <c r="N2175" s="147">
        <v>27612</v>
      </c>
      <c r="O2175" s="147"/>
      <c r="P2175" s="147">
        <v>2000</v>
      </c>
      <c r="Q2175" s="147">
        <v>1000</v>
      </c>
      <c r="R2175" s="147"/>
      <c r="S2175" s="147"/>
      <c r="T2175" s="147"/>
      <c r="U2175" s="147"/>
      <c r="V2175" s="147">
        <v>0</v>
      </c>
      <c r="W2175" s="147"/>
      <c r="X2175" s="147"/>
      <c r="Y2175" s="147"/>
      <c r="Z2175" s="147">
        <f t="shared" si="33"/>
        <v>3000</v>
      </c>
      <c r="AA2175" s="147">
        <v>30612</v>
      </c>
      <c r="AB2175" s="147"/>
      <c r="AC2175" s="147"/>
      <c r="AD2175" s="147">
        <v>0</v>
      </c>
      <c r="AE2175" s="147">
        <v>0</v>
      </c>
      <c r="AF2175" s="147">
        <v>3000</v>
      </c>
      <c r="AG2175" s="147">
        <v>276.12</v>
      </c>
      <c r="AH2175" s="147">
        <v>0</v>
      </c>
      <c r="AI2175" s="147">
        <v>3276.12</v>
      </c>
      <c r="AJ2175" s="147">
        <v>27335.88</v>
      </c>
      <c r="AK2175" s="147"/>
      <c r="AL2175" s="147">
        <v>27335.88</v>
      </c>
      <c r="AM2175" s="147" t="s">
        <v>9550</v>
      </c>
      <c r="AN2175" s="147"/>
      <c r="AO2175" s="1" t="s">
        <v>9551</v>
      </c>
      <c r="AP2175" s="149"/>
    </row>
    <row r="2176" spans="1:42" ht="38.25">
      <c r="A2176" s="2">
        <v>2170</v>
      </c>
      <c r="B2176" s="145">
        <v>4852</v>
      </c>
      <c r="C2176" s="146" t="s">
        <v>9552</v>
      </c>
      <c r="D2176" s="147" t="s">
        <v>1100</v>
      </c>
      <c r="E2176" s="148" t="s">
        <v>9553</v>
      </c>
      <c r="F2176" s="147" t="s">
        <v>3311</v>
      </c>
      <c r="G2176" s="148" t="s">
        <v>1716</v>
      </c>
      <c r="H2176" s="147" t="s">
        <v>142</v>
      </c>
      <c r="I2176" s="147"/>
      <c r="J2176" s="147"/>
      <c r="K2176" s="147">
        <v>46207</v>
      </c>
      <c r="L2176" s="147">
        <v>16940</v>
      </c>
      <c r="M2176" s="147">
        <v>6314.7</v>
      </c>
      <c r="N2176" s="147">
        <v>56832.3</v>
      </c>
      <c r="O2176" s="147">
        <v>4220</v>
      </c>
      <c r="P2176" s="147">
        <v>2000</v>
      </c>
      <c r="Q2176" s="147">
        <v>1000</v>
      </c>
      <c r="R2176" s="147">
        <v>291</v>
      </c>
      <c r="S2176" s="147"/>
      <c r="T2176" s="147"/>
      <c r="U2176" s="147"/>
      <c r="V2176" s="147"/>
      <c r="W2176" s="147"/>
      <c r="X2176" s="147"/>
      <c r="Y2176" s="147"/>
      <c r="Z2176" s="147">
        <f t="shared" si="33"/>
        <v>7511</v>
      </c>
      <c r="AA2176" s="147">
        <v>76972.7</v>
      </c>
      <c r="AB2176" s="147"/>
      <c r="AC2176" s="147">
        <v>33758.239999999998</v>
      </c>
      <c r="AD2176" s="147">
        <v>0</v>
      </c>
      <c r="AE2176" s="147">
        <v>12629.4</v>
      </c>
      <c r="AF2176" s="147">
        <v>9000</v>
      </c>
      <c r="AG2176" s="147">
        <v>494.72</v>
      </c>
      <c r="AH2176" s="147">
        <v>14415.4</v>
      </c>
      <c r="AI2176" s="147">
        <v>36539.519999999997</v>
      </c>
      <c r="AJ2176" s="147">
        <v>40433.18</v>
      </c>
      <c r="AK2176" s="147"/>
      <c r="AL2176" s="147">
        <v>40433.18</v>
      </c>
      <c r="AM2176" s="147" t="s">
        <v>9554</v>
      </c>
      <c r="AN2176" s="147" t="s">
        <v>9555</v>
      </c>
      <c r="AO2176" s="1" t="s">
        <v>9556</v>
      </c>
      <c r="AP2176" s="149"/>
    </row>
    <row r="2177" spans="1:42" ht="38.25">
      <c r="A2177" s="2">
        <v>2171</v>
      </c>
      <c r="B2177" s="145">
        <v>5804</v>
      </c>
      <c r="C2177" s="146" t="s">
        <v>9557</v>
      </c>
      <c r="D2177" s="147" t="s">
        <v>1100</v>
      </c>
      <c r="E2177" s="148" t="s">
        <v>9553</v>
      </c>
      <c r="F2177" s="147" t="s">
        <v>3311</v>
      </c>
      <c r="G2177" s="148" t="s">
        <v>1716</v>
      </c>
      <c r="H2177" s="147" t="s">
        <v>144</v>
      </c>
      <c r="I2177" s="147"/>
      <c r="J2177" s="147"/>
      <c r="K2177" s="147">
        <v>35420</v>
      </c>
      <c r="L2177" s="147">
        <v>12991</v>
      </c>
      <c r="M2177" s="147">
        <v>4841.1000000000004</v>
      </c>
      <c r="N2177" s="147">
        <v>43569.9</v>
      </c>
      <c r="O2177" s="147">
        <v>3344</v>
      </c>
      <c r="P2177" s="147">
        <v>2000</v>
      </c>
      <c r="Q2177" s="147">
        <v>1000</v>
      </c>
      <c r="R2177" s="147"/>
      <c r="S2177" s="147">
        <v>1604</v>
      </c>
      <c r="T2177" s="147"/>
      <c r="U2177" s="147"/>
      <c r="V2177" s="147"/>
      <c r="W2177" s="147"/>
      <c r="X2177" s="147"/>
      <c r="Y2177" s="147"/>
      <c r="Z2177" s="147">
        <f t="shared" si="33"/>
        <v>7948</v>
      </c>
      <c r="AA2177" s="147">
        <v>61200.1</v>
      </c>
      <c r="AB2177" s="147"/>
      <c r="AC2177" s="147">
        <v>26133.23</v>
      </c>
      <c r="AD2177" s="147">
        <v>0</v>
      </c>
      <c r="AE2177" s="147">
        <v>9682.2000000000007</v>
      </c>
      <c r="AF2177" s="147">
        <v>10000</v>
      </c>
      <c r="AG2177" s="147">
        <v>448.54</v>
      </c>
      <c r="AH2177" s="147">
        <v>6959.56</v>
      </c>
      <c r="AI2177" s="147">
        <v>27090.3</v>
      </c>
      <c r="AJ2177" s="147">
        <v>34109.800000000003</v>
      </c>
      <c r="AK2177" s="147"/>
      <c r="AL2177" s="147">
        <v>34109.800000000003</v>
      </c>
      <c r="AM2177" s="147" t="s">
        <v>9558</v>
      </c>
      <c r="AN2177" s="147" t="s">
        <v>9559</v>
      </c>
      <c r="AO2177" s="1" t="s">
        <v>9560</v>
      </c>
      <c r="AP2177" s="149"/>
    </row>
    <row r="2178" spans="1:42" ht="38.25">
      <c r="A2178" s="2">
        <v>2172</v>
      </c>
      <c r="B2178" s="145">
        <v>5819</v>
      </c>
      <c r="C2178" s="146" t="s">
        <v>9561</v>
      </c>
      <c r="D2178" s="147" t="s">
        <v>1100</v>
      </c>
      <c r="E2178" s="148" t="s">
        <v>9553</v>
      </c>
      <c r="F2178" s="147" t="s">
        <v>3311</v>
      </c>
      <c r="G2178" s="148" t="s">
        <v>1752</v>
      </c>
      <c r="H2178" s="147" t="s">
        <v>144</v>
      </c>
      <c r="I2178" s="147"/>
      <c r="J2178" s="147"/>
      <c r="K2178" s="147">
        <v>35420</v>
      </c>
      <c r="L2178" s="147">
        <v>11810</v>
      </c>
      <c r="M2178" s="147">
        <v>4723</v>
      </c>
      <c r="N2178" s="147">
        <v>42507</v>
      </c>
      <c r="O2178" s="147">
        <v>3344</v>
      </c>
      <c r="P2178" s="147">
        <v>2000</v>
      </c>
      <c r="Q2178" s="147">
        <v>1000</v>
      </c>
      <c r="R2178" s="147">
        <v>185</v>
      </c>
      <c r="S2178" s="147">
        <v>0</v>
      </c>
      <c r="T2178" s="147"/>
      <c r="U2178" s="147"/>
      <c r="V2178" s="147"/>
      <c r="W2178" s="147"/>
      <c r="X2178" s="147"/>
      <c r="Y2178" s="147"/>
      <c r="Z2178" s="147">
        <f t="shared" si="33"/>
        <v>6529</v>
      </c>
      <c r="AA2178" s="147">
        <v>58482</v>
      </c>
      <c r="AB2178" s="147"/>
      <c r="AC2178" s="147">
        <v>32332.28</v>
      </c>
      <c r="AD2178" s="147">
        <v>0</v>
      </c>
      <c r="AE2178" s="147">
        <v>9446</v>
      </c>
      <c r="AF2178" s="147">
        <v>0</v>
      </c>
      <c r="AG2178" s="147">
        <v>498.21</v>
      </c>
      <c r="AH2178" s="147">
        <v>10787.59</v>
      </c>
      <c r="AI2178" s="147">
        <v>20731.8</v>
      </c>
      <c r="AJ2178" s="147">
        <v>37750.199999999997</v>
      </c>
      <c r="AK2178" s="147"/>
      <c r="AL2178" s="147">
        <v>37750.199999999997</v>
      </c>
      <c r="AM2178" s="147" t="s">
        <v>9562</v>
      </c>
      <c r="AN2178" s="147" t="s">
        <v>9563</v>
      </c>
      <c r="AO2178" s="1">
        <v>0</v>
      </c>
      <c r="AP2178" s="149"/>
    </row>
    <row r="2179" spans="1:42" ht="51">
      <c r="A2179" s="2">
        <v>2173</v>
      </c>
      <c r="B2179" s="145">
        <v>6219</v>
      </c>
      <c r="C2179" s="146" t="s">
        <v>9564</v>
      </c>
      <c r="D2179" s="147" t="s">
        <v>1100</v>
      </c>
      <c r="E2179" s="148" t="s">
        <v>9553</v>
      </c>
      <c r="F2179" s="147" t="s">
        <v>3311</v>
      </c>
      <c r="G2179" s="148" t="s">
        <v>1752</v>
      </c>
      <c r="H2179" s="147" t="s">
        <v>144</v>
      </c>
      <c r="I2179" s="147"/>
      <c r="J2179" s="147"/>
      <c r="K2179" s="147">
        <v>35420</v>
      </c>
      <c r="L2179" s="147">
        <v>11810</v>
      </c>
      <c r="M2179" s="147">
        <v>4723</v>
      </c>
      <c r="N2179" s="147">
        <v>42507</v>
      </c>
      <c r="O2179" s="147">
        <v>3344</v>
      </c>
      <c r="P2179" s="147">
        <v>2000</v>
      </c>
      <c r="Q2179" s="147">
        <v>1000</v>
      </c>
      <c r="R2179" s="147">
        <v>185</v>
      </c>
      <c r="S2179" s="147"/>
      <c r="T2179" s="147"/>
      <c r="U2179" s="147"/>
      <c r="V2179" s="147"/>
      <c r="W2179" s="147"/>
      <c r="X2179" s="147"/>
      <c r="Y2179" s="147"/>
      <c r="Z2179" s="147">
        <f t="shared" si="33"/>
        <v>6529</v>
      </c>
      <c r="AA2179" s="147">
        <v>58482</v>
      </c>
      <c r="AB2179" s="147"/>
      <c r="AC2179" s="147">
        <v>28047.23</v>
      </c>
      <c r="AD2179" s="147">
        <v>0</v>
      </c>
      <c r="AE2179" s="147">
        <v>9446</v>
      </c>
      <c r="AF2179" s="147">
        <v>0</v>
      </c>
      <c r="AG2179" s="147">
        <v>474.09</v>
      </c>
      <c r="AH2179" s="147">
        <v>6724.27</v>
      </c>
      <c r="AI2179" s="147">
        <v>16644.36</v>
      </c>
      <c r="AJ2179" s="147">
        <v>41837.64</v>
      </c>
      <c r="AK2179" s="147"/>
      <c r="AL2179" s="147">
        <v>41837.64</v>
      </c>
      <c r="AM2179" s="147" t="s">
        <v>9565</v>
      </c>
      <c r="AN2179" s="147" t="s">
        <v>9566</v>
      </c>
      <c r="AO2179" s="1">
        <v>0</v>
      </c>
      <c r="AP2179" s="149"/>
    </row>
    <row r="2180" spans="1:42" ht="38.25">
      <c r="A2180" s="2">
        <v>2174</v>
      </c>
      <c r="B2180" s="145">
        <v>6272</v>
      </c>
      <c r="C2180" s="146" t="s">
        <v>9567</v>
      </c>
      <c r="D2180" s="147" t="s">
        <v>1100</v>
      </c>
      <c r="E2180" s="148" t="s">
        <v>9553</v>
      </c>
      <c r="F2180" s="147" t="s">
        <v>3311</v>
      </c>
      <c r="G2180" s="148" t="s">
        <v>1686</v>
      </c>
      <c r="H2180" s="147" t="s">
        <v>2892</v>
      </c>
      <c r="I2180" s="147"/>
      <c r="J2180" s="147"/>
      <c r="K2180" s="147">
        <v>26082</v>
      </c>
      <c r="L2180" s="147">
        <v>6083</v>
      </c>
      <c r="M2180" s="147">
        <v>3216.5</v>
      </c>
      <c r="N2180" s="147">
        <v>28948.5</v>
      </c>
      <c r="O2180" s="147">
        <v>2200</v>
      </c>
      <c r="P2180" s="147">
        <v>2000</v>
      </c>
      <c r="Q2180" s="147">
        <v>1000</v>
      </c>
      <c r="R2180" s="147"/>
      <c r="S2180" s="147">
        <v>936</v>
      </c>
      <c r="T2180" s="147"/>
      <c r="U2180" s="147"/>
      <c r="V2180" s="147"/>
      <c r="W2180" s="147"/>
      <c r="X2180" s="147"/>
      <c r="Y2180" s="147"/>
      <c r="Z2180" s="147">
        <f t="shared" si="33"/>
        <v>6136</v>
      </c>
      <c r="AA2180" s="147">
        <v>41517.5</v>
      </c>
      <c r="AB2180" s="147"/>
      <c r="AC2180" s="147">
        <v>22837.52</v>
      </c>
      <c r="AD2180" s="147">
        <v>0</v>
      </c>
      <c r="AE2180" s="147">
        <v>6433</v>
      </c>
      <c r="AF2180" s="147">
        <v>4000</v>
      </c>
      <c r="AG2180" s="147">
        <v>442.29</v>
      </c>
      <c r="AH2180" s="147">
        <v>2812</v>
      </c>
      <c r="AI2180" s="147">
        <v>13687.29</v>
      </c>
      <c r="AJ2180" s="147">
        <v>27830.21</v>
      </c>
      <c r="AK2180" s="147"/>
      <c r="AL2180" s="147">
        <v>27830.21</v>
      </c>
      <c r="AM2180" s="147" t="s">
        <v>9568</v>
      </c>
      <c r="AN2180" s="147" t="s">
        <v>9569</v>
      </c>
      <c r="AO2180" s="1" t="s">
        <v>9570</v>
      </c>
      <c r="AP2180" s="149"/>
    </row>
    <row r="2181" spans="1:42" ht="38.25">
      <c r="A2181" s="2">
        <v>2175</v>
      </c>
      <c r="B2181" s="145">
        <v>6347</v>
      </c>
      <c r="C2181" s="146" t="s">
        <v>9571</v>
      </c>
      <c r="D2181" s="147" t="s">
        <v>1100</v>
      </c>
      <c r="E2181" s="148" t="s">
        <v>9553</v>
      </c>
      <c r="F2181" s="147" t="s">
        <v>3311</v>
      </c>
      <c r="G2181" s="148" t="s">
        <v>2969</v>
      </c>
      <c r="H2181" s="147" t="s">
        <v>145</v>
      </c>
      <c r="I2181" s="147"/>
      <c r="J2181" s="147"/>
      <c r="K2181" s="147">
        <v>52774</v>
      </c>
      <c r="L2181" s="147">
        <v>5277</v>
      </c>
      <c r="M2181" s="147">
        <v>5805.1</v>
      </c>
      <c r="N2181" s="147">
        <v>52245.9</v>
      </c>
      <c r="O2181" s="147">
        <v>4620</v>
      </c>
      <c r="P2181" s="147">
        <v>2000</v>
      </c>
      <c r="Q2181" s="147">
        <v>1000</v>
      </c>
      <c r="R2181" s="147">
        <v>0</v>
      </c>
      <c r="S2181" s="147">
        <v>2987</v>
      </c>
      <c r="T2181" s="147">
        <v>2400</v>
      </c>
      <c r="U2181" s="147"/>
      <c r="V2181" s="147"/>
      <c r="W2181" s="147">
        <v>6000</v>
      </c>
      <c r="X2181" s="147"/>
      <c r="Y2181" s="147"/>
      <c r="Z2181" s="147">
        <f t="shared" si="33"/>
        <v>19007</v>
      </c>
      <c r="AA2181" s="147">
        <v>82863.100000000006</v>
      </c>
      <c r="AB2181" s="147"/>
      <c r="AC2181" s="147">
        <v>36866.6</v>
      </c>
      <c r="AD2181" s="147">
        <v>12250</v>
      </c>
      <c r="AE2181" s="147">
        <v>11610.2</v>
      </c>
      <c r="AF2181" s="147">
        <v>20000</v>
      </c>
      <c r="AG2181" s="147">
        <v>462.23</v>
      </c>
      <c r="AH2181" s="147">
        <v>12860.92</v>
      </c>
      <c r="AI2181" s="147">
        <v>57183.35</v>
      </c>
      <c r="AJ2181" s="147">
        <v>25679.75</v>
      </c>
      <c r="AK2181" s="147"/>
      <c r="AL2181" s="147">
        <v>25679.75</v>
      </c>
      <c r="AM2181" s="147" t="s">
        <v>9572</v>
      </c>
      <c r="AN2181" s="147" t="s">
        <v>9573</v>
      </c>
      <c r="AO2181" s="1" t="s">
        <v>9574</v>
      </c>
      <c r="AP2181" s="149" t="s">
        <v>9575</v>
      </c>
    </row>
    <row r="2182" spans="1:42" ht="38.25">
      <c r="A2182" s="2">
        <v>2176</v>
      </c>
      <c r="B2182" s="145">
        <v>6463</v>
      </c>
      <c r="C2182" s="146" t="s">
        <v>9576</v>
      </c>
      <c r="D2182" s="147" t="s">
        <v>1100</v>
      </c>
      <c r="E2182" s="148" t="s">
        <v>9553</v>
      </c>
      <c r="F2182" s="147" t="s">
        <v>3311</v>
      </c>
      <c r="G2182" s="148" t="s">
        <v>1693</v>
      </c>
      <c r="H2182" s="147" t="s">
        <v>144</v>
      </c>
      <c r="I2182" s="147"/>
      <c r="J2182" s="147"/>
      <c r="K2182" s="147">
        <v>35420</v>
      </c>
      <c r="L2182" s="147">
        <v>7086</v>
      </c>
      <c r="M2182" s="147">
        <v>4250.6000000000004</v>
      </c>
      <c r="N2182" s="147">
        <v>38255.4</v>
      </c>
      <c r="O2182" s="147">
        <v>3344</v>
      </c>
      <c r="P2182" s="147">
        <v>2000</v>
      </c>
      <c r="Q2182" s="147">
        <v>1000</v>
      </c>
      <c r="R2182" s="147">
        <v>185</v>
      </c>
      <c r="S2182" s="147"/>
      <c r="T2182" s="147"/>
      <c r="U2182" s="147"/>
      <c r="V2182" s="147"/>
      <c r="W2182" s="147"/>
      <c r="X2182" s="147"/>
      <c r="Y2182" s="147"/>
      <c r="Z2182" s="147">
        <f t="shared" si="33"/>
        <v>6529</v>
      </c>
      <c r="AA2182" s="147">
        <v>53285.599999999999</v>
      </c>
      <c r="AB2182" s="147"/>
      <c r="AC2182" s="147">
        <v>27166.07</v>
      </c>
      <c r="AD2182" s="147">
        <v>0</v>
      </c>
      <c r="AE2182" s="147">
        <v>8501.2000000000007</v>
      </c>
      <c r="AF2182" s="147">
        <v>4000</v>
      </c>
      <c r="AG2182" s="147">
        <v>457.77</v>
      </c>
      <c r="AH2182" s="147">
        <v>5372.8</v>
      </c>
      <c r="AI2182" s="147">
        <v>18331.77</v>
      </c>
      <c r="AJ2182" s="147">
        <v>34953.83</v>
      </c>
      <c r="AK2182" s="147"/>
      <c r="AL2182" s="147">
        <v>34953.83</v>
      </c>
      <c r="AM2182" s="147" t="s">
        <v>9577</v>
      </c>
      <c r="AN2182" s="147" t="s">
        <v>9578</v>
      </c>
      <c r="AO2182" s="1" t="s">
        <v>9579</v>
      </c>
      <c r="AP2182" s="149"/>
    </row>
    <row r="2183" spans="1:42" ht="38.25">
      <c r="A2183" s="2">
        <v>2177</v>
      </c>
      <c r="B2183" s="145">
        <v>6582</v>
      </c>
      <c r="C2183" s="146" t="s">
        <v>1621</v>
      </c>
      <c r="D2183" s="147" t="s">
        <v>1100</v>
      </c>
      <c r="E2183" s="148" t="s">
        <v>9553</v>
      </c>
      <c r="F2183" s="147" t="s">
        <v>3311</v>
      </c>
      <c r="G2183" s="148" t="s">
        <v>2181</v>
      </c>
      <c r="H2183" s="147" t="s">
        <v>142</v>
      </c>
      <c r="I2183" s="147"/>
      <c r="J2183" s="147"/>
      <c r="K2183" s="147">
        <v>46207</v>
      </c>
      <c r="L2183" s="147">
        <v>7700</v>
      </c>
      <c r="M2183" s="147">
        <v>5390.7</v>
      </c>
      <c r="N2183" s="147">
        <v>48516.3</v>
      </c>
      <c r="O2183" s="147">
        <v>4220</v>
      </c>
      <c r="P2183" s="147">
        <v>2000</v>
      </c>
      <c r="Q2183" s="147">
        <v>1000</v>
      </c>
      <c r="R2183" s="147"/>
      <c r="S2183" s="147">
        <v>2519</v>
      </c>
      <c r="T2183" s="147"/>
      <c r="U2183" s="147"/>
      <c r="V2183" s="147"/>
      <c r="W2183" s="147"/>
      <c r="X2183" s="147"/>
      <c r="Y2183" s="147"/>
      <c r="Z2183" s="147">
        <f t="shared" ref="Z2183:Z2246" si="34">SUM(O2183:Y2183)</f>
        <v>9739</v>
      </c>
      <c r="AA2183" s="147">
        <v>69036.7</v>
      </c>
      <c r="AB2183" s="147"/>
      <c r="AC2183" s="147">
        <v>33710.61</v>
      </c>
      <c r="AD2183" s="147">
        <v>0</v>
      </c>
      <c r="AE2183" s="147">
        <v>10781.4</v>
      </c>
      <c r="AF2183" s="147">
        <v>20000</v>
      </c>
      <c r="AG2183" s="147">
        <v>458.67</v>
      </c>
      <c r="AH2183" s="147">
        <v>10054.91</v>
      </c>
      <c r="AI2183" s="147">
        <v>41294.980000000003</v>
      </c>
      <c r="AJ2183" s="147">
        <v>27741.72</v>
      </c>
      <c r="AK2183" s="147"/>
      <c r="AL2183" s="147">
        <v>27741.72</v>
      </c>
      <c r="AM2183" s="147" t="s">
        <v>9580</v>
      </c>
      <c r="AN2183" s="147" t="s">
        <v>9581</v>
      </c>
      <c r="AO2183" s="1" t="s">
        <v>9582</v>
      </c>
      <c r="AP2183" s="149"/>
    </row>
    <row r="2184" spans="1:42" ht="38.25">
      <c r="A2184" s="2">
        <v>2178</v>
      </c>
      <c r="B2184" s="145">
        <v>6585</v>
      </c>
      <c r="C2184" s="146" t="s">
        <v>9583</v>
      </c>
      <c r="D2184" s="147" t="s">
        <v>1100</v>
      </c>
      <c r="E2184" s="148" t="s">
        <v>9553</v>
      </c>
      <c r="F2184" s="147" t="s">
        <v>3311</v>
      </c>
      <c r="G2184" s="148" t="s">
        <v>3083</v>
      </c>
      <c r="H2184" s="147" t="s">
        <v>144</v>
      </c>
      <c r="I2184" s="147"/>
      <c r="J2184" s="147"/>
      <c r="K2184" s="147">
        <v>35420</v>
      </c>
      <c r="L2184" s="147">
        <v>2362</v>
      </c>
      <c r="M2184" s="147">
        <v>3778.2</v>
      </c>
      <c r="N2184" s="147">
        <v>34003.800000000003</v>
      </c>
      <c r="O2184" s="147">
        <v>3344</v>
      </c>
      <c r="P2184" s="147">
        <v>2000</v>
      </c>
      <c r="Q2184" s="147">
        <v>1000</v>
      </c>
      <c r="R2184" s="147"/>
      <c r="S2184" s="147">
        <v>1604</v>
      </c>
      <c r="T2184" s="147"/>
      <c r="U2184" s="147"/>
      <c r="V2184" s="147"/>
      <c r="W2184" s="147"/>
      <c r="X2184" s="147"/>
      <c r="Y2184" s="147"/>
      <c r="Z2184" s="147">
        <f t="shared" si="34"/>
        <v>7948</v>
      </c>
      <c r="AA2184" s="147">
        <v>49508.2</v>
      </c>
      <c r="AB2184" s="147"/>
      <c r="AC2184" s="147">
        <v>23779.27</v>
      </c>
      <c r="AD2184" s="147">
        <v>0</v>
      </c>
      <c r="AE2184" s="147">
        <v>7556.4</v>
      </c>
      <c r="AF2184" s="147">
        <v>10000</v>
      </c>
      <c r="AG2184" s="147">
        <v>465.14</v>
      </c>
      <c r="AH2184" s="147">
        <v>2934.68</v>
      </c>
      <c r="AI2184" s="147">
        <v>20956.22</v>
      </c>
      <c r="AJ2184" s="147">
        <v>28551.98</v>
      </c>
      <c r="AK2184" s="147"/>
      <c r="AL2184" s="147">
        <v>28551.98</v>
      </c>
      <c r="AM2184" s="147" t="s">
        <v>9584</v>
      </c>
      <c r="AN2184" s="147" t="s">
        <v>9585</v>
      </c>
      <c r="AO2184" s="1" t="s">
        <v>9586</v>
      </c>
      <c r="AP2184" s="149"/>
    </row>
    <row r="2185" spans="1:42" ht="38.25">
      <c r="A2185" s="2">
        <v>2179</v>
      </c>
      <c r="B2185" s="145">
        <v>6595</v>
      </c>
      <c r="C2185" s="146" t="s">
        <v>9587</v>
      </c>
      <c r="D2185" s="147" t="s">
        <v>1100</v>
      </c>
      <c r="E2185" s="148" t="s">
        <v>9553</v>
      </c>
      <c r="F2185" s="147" t="s">
        <v>3311</v>
      </c>
      <c r="G2185" s="148" t="s">
        <v>1693</v>
      </c>
      <c r="H2185" s="147" t="s">
        <v>143</v>
      </c>
      <c r="I2185" s="147"/>
      <c r="J2185" s="147"/>
      <c r="K2185" s="147">
        <v>32902</v>
      </c>
      <c r="L2185" s="147">
        <v>6582</v>
      </c>
      <c r="M2185" s="147">
        <v>3948.4</v>
      </c>
      <c r="N2185" s="147">
        <v>35535.599999999999</v>
      </c>
      <c r="O2185" s="147">
        <v>2772</v>
      </c>
      <c r="P2185" s="147">
        <v>2000</v>
      </c>
      <c r="Q2185" s="147">
        <v>1000</v>
      </c>
      <c r="R2185" s="147">
        <v>156</v>
      </c>
      <c r="S2185" s="147"/>
      <c r="T2185" s="147"/>
      <c r="U2185" s="147"/>
      <c r="V2185" s="147"/>
      <c r="W2185" s="147"/>
      <c r="X2185" s="147"/>
      <c r="Y2185" s="147"/>
      <c r="Z2185" s="147">
        <f t="shared" si="34"/>
        <v>5928</v>
      </c>
      <c r="AA2185" s="147">
        <v>49360.4</v>
      </c>
      <c r="AB2185" s="147"/>
      <c r="AC2185" s="147">
        <v>24871.32</v>
      </c>
      <c r="AD2185" s="147">
        <v>0</v>
      </c>
      <c r="AE2185" s="147">
        <v>7896.8</v>
      </c>
      <c r="AF2185" s="147">
        <v>20000</v>
      </c>
      <c r="AG2185" s="147">
        <v>451.23</v>
      </c>
      <c r="AH2185" s="147">
        <v>694.98</v>
      </c>
      <c r="AI2185" s="147">
        <v>29043.01</v>
      </c>
      <c r="AJ2185" s="147">
        <v>20317.39</v>
      </c>
      <c r="AK2185" s="147"/>
      <c r="AL2185" s="147">
        <v>20317.39</v>
      </c>
      <c r="AM2185" s="147" t="s">
        <v>9588</v>
      </c>
      <c r="AN2185" s="147" t="s">
        <v>9589</v>
      </c>
      <c r="AO2185" s="1" t="s">
        <v>9590</v>
      </c>
      <c r="AP2185" s="149"/>
    </row>
    <row r="2186" spans="1:42" ht="38.25">
      <c r="A2186" s="2">
        <v>2180</v>
      </c>
      <c r="B2186" s="145">
        <v>6618</v>
      </c>
      <c r="C2186" s="146" t="s">
        <v>736</v>
      </c>
      <c r="D2186" s="147" t="s">
        <v>1100</v>
      </c>
      <c r="E2186" s="148" t="s">
        <v>9553</v>
      </c>
      <c r="F2186" s="147" t="s">
        <v>3311</v>
      </c>
      <c r="G2186" s="148" t="s">
        <v>1693</v>
      </c>
      <c r="H2186" s="147" t="s">
        <v>143</v>
      </c>
      <c r="I2186" s="147"/>
      <c r="J2186" s="147"/>
      <c r="K2186" s="147">
        <v>32902</v>
      </c>
      <c r="L2186" s="147">
        <v>6582</v>
      </c>
      <c r="M2186" s="147">
        <v>3948.4</v>
      </c>
      <c r="N2186" s="147">
        <v>35535.599999999999</v>
      </c>
      <c r="O2186" s="147">
        <v>2772</v>
      </c>
      <c r="P2186" s="147">
        <v>2000</v>
      </c>
      <c r="Q2186" s="147">
        <v>1000</v>
      </c>
      <c r="R2186" s="147"/>
      <c r="S2186" s="147">
        <v>1348</v>
      </c>
      <c r="T2186" s="147"/>
      <c r="U2186" s="147"/>
      <c r="V2186" s="147"/>
      <c r="W2186" s="147"/>
      <c r="X2186" s="147"/>
      <c r="Y2186" s="147"/>
      <c r="Z2186" s="147">
        <f t="shared" si="34"/>
        <v>7120</v>
      </c>
      <c r="AA2186" s="147">
        <v>50552.4</v>
      </c>
      <c r="AB2186" s="147"/>
      <c r="AC2186" s="147">
        <v>12311.96</v>
      </c>
      <c r="AD2186" s="147">
        <v>0</v>
      </c>
      <c r="AE2186" s="147">
        <v>7896.8</v>
      </c>
      <c r="AF2186" s="147">
        <v>15000</v>
      </c>
      <c r="AG2186" s="147">
        <v>311.45</v>
      </c>
      <c r="AH2186" s="147">
        <v>716.77</v>
      </c>
      <c r="AI2186" s="147">
        <v>23925.02</v>
      </c>
      <c r="AJ2186" s="147">
        <v>26627.38</v>
      </c>
      <c r="AK2186" s="147"/>
      <c r="AL2186" s="147">
        <v>26627.38</v>
      </c>
      <c r="AM2186" s="147" t="s">
        <v>9591</v>
      </c>
      <c r="AN2186" s="147" t="s">
        <v>9592</v>
      </c>
      <c r="AO2186" s="1" t="s">
        <v>9593</v>
      </c>
      <c r="AP2186" s="149"/>
    </row>
    <row r="2187" spans="1:42" ht="38.25">
      <c r="A2187" s="2">
        <v>2181</v>
      </c>
      <c r="B2187" s="145">
        <v>6672</v>
      </c>
      <c r="C2187" s="146" t="s">
        <v>9594</v>
      </c>
      <c r="D2187" s="147" t="s">
        <v>1100</v>
      </c>
      <c r="E2187" s="148" t="s">
        <v>9553</v>
      </c>
      <c r="F2187" s="147" t="s">
        <v>3311</v>
      </c>
      <c r="G2187" s="148" t="s">
        <v>3083</v>
      </c>
      <c r="H2187" s="147" t="s">
        <v>144</v>
      </c>
      <c r="I2187" s="147"/>
      <c r="J2187" s="147"/>
      <c r="K2187" s="147">
        <v>35420</v>
      </c>
      <c r="L2187" s="147">
        <v>2362</v>
      </c>
      <c r="M2187" s="147">
        <v>3778.2</v>
      </c>
      <c r="N2187" s="147">
        <v>34003.800000000003</v>
      </c>
      <c r="O2187" s="147">
        <v>3344</v>
      </c>
      <c r="P2187" s="147">
        <v>2000</v>
      </c>
      <c r="Q2187" s="147">
        <v>1000</v>
      </c>
      <c r="R2187" s="147"/>
      <c r="S2187" s="147">
        <v>1604</v>
      </c>
      <c r="T2187" s="147"/>
      <c r="U2187" s="147"/>
      <c r="V2187" s="147"/>
      <c r="W2187" s="147"/>
      <c r="X2187" s="147"/>
      <c r="Y2187" s="147"/>
      <c r="Z2187" s="147">
        <f t="shared" si="34"/>
        <v>7948</v>
      </c>
      <c r="AA2187" s="147">
        <v>49508.2</v>
      </c>
      <c r="AB2187" s="147"/>
      <c r="AC2187" s="147">
        <v>20972.09</v>
      </c>
      <c r="AD2187" s="147">
        <v>0</v>
      </c>
      <c r="AE2187" s="147">
        <v>7556.4</v>
      </c>
      <c r="AF2187" s="147">
        <v>0</v>
      </c>
      <c r="AG2187" s="147">
        <v>314.32</v>
      </c>
      <c r="AH2187" s="147">
        <v>1203.01</v>
      </c>
      <c r="AI2187" s="147">
        <v>9073.73</v>
      </c>
      <c r="AJ2187" s="147">
        <v>40434.47</v>
      </c>
      <c r="AK2187" s="147"/>
      <c r="AL2187" s="147">
        <v>40434.47</v>
      </c>
      <c r="AM2187" s="147" t="s">
        <v>9595</v>
      </c>
      <c r="AN2187" s="147" t="s">
        <v>9596</v>
      </c>
      <c r="AO2187" s="1">
        <v>0</v>
      </c>
      <c r="AP2187" s="149"/>
    </row>
    <row r="2188" spans="1:42" ht="38.25">
      <c r="A2188" s="2">
        <v>2182</v>
      </c>
      <c r="B2188" s="145">
        <v>6919</v>
      </c>
      <c r="C2188" s="146" t="s">
        <v>9597</v>
      </c>
      <c r="D2188" s="147" t="s">
        <v>1100</v>
      </c>
      <c r="E2188" s="148" t="s">
        <v>9553</v>
      </c>
      <c r="F2188" s="147" t="s">
        <v>3311</v>
      </c>
      <c r="G2188" s="148" t="s">
        <v>2821</v>
      </c>
      <c r="H2188" s="147" t="s">
        <v>143</v>
      </c>
      <c r="I2188" s="147"/>
      <c r="J2188" s="147"/>
      <c r="K2188" s="147">
        <v>32902</v>
      </c>
      <c r="L2188" s="147">
        <v>4388</v>
      </c>
      <c r="M2188" s="147">
        <v>3729</v>
      </c>
      <c r="N2188" s="147">
        <v>33561</v>
      </c>
      <c r="O2188" s="147">
        <v>2772</v>
      </c>
      <c r="P2188" s="147">
        <v>2000</v>
      </c>
      <c r="Q2188" s="147">
        <v>1000</v>
      </c>
      <c r="R2188" s="147"/>
      <c r="S2188" s="147">
        <v>1348</v>
      </c>
      <c r="T2188" s="147"/>
      <c r="U2188" s="147"/>
      <c r="V2188" s="147"/>
      <c r="W2188" s="147"/>
      <c r="X2188" s="147"/>
      <c r="Y2188" s="147"/>
      <c r="Z2188" s="147">
        <f t="shared" si="34"/>
        <v>7120</v>
      </c>
      <c r="AA2188" s="147">
        <v>48139</v>
      </c>
      <c r="AB2188" s="147"/>
      <c r="AC2188" s="147">
        <v>19601.29</v>
      </c>
      <c r="AD2188" s="147">
        <v>0</v>
      </c>
      <c r="AE2188" s="147">
        <v>7458</v>
      </c>
      <c r="AF2188" s="147">
        <v>2000</v>
      </c>
      <c r="AG2188" s="147">
        <v>407.29</v>
      </c>
      <c r="AH2188" s="147">
        <v>4621.09</v>
      </c>
      <c r="AI2188" s="147">
        <v>14486.38</v>
      </c>
      <c r="AJ2188" s="147">
        <v>33652.620000000003</v>
      </c>
      <c r="AK2188" s="147"/>
      <c r="AL2188" s="147">
        <v>33652.620000000003</v>
      </c>
      <c r="AM2188" s="147" t="s">
        <v>9598</v>
      </c>
      <c r="AN2188" s="147" t="s">
        <v>9599</v>
      </c>
      <c r="AO2188" s="1" t="s">
        <v>9600</v>
      </c>
      <c r="AP2188" s="149"/>
    </row>
    <row r="2189" spans="1:42" ht="38.25">
      <c r="A2189" s="2">
        <v>2183</v>
      </c>
      <c r="B2189" s="145">
        <v>6992</v>
      </c>
      <c r="C2189" s="146" t="s">
        <v>1622</v>
      </c>
      <c r="D2189" s="147" t="s">
        <v>1100</v>
      </c>
      <c r="E2189" s="148" t="s">
        <v>9553</v>
      </c>
      <c r="F2189" s="147" t="s">
        <v>3311</v>
      </c>
      <c r="G2189" s="148" t="s">
        <v>2821</v>
      </c>
      <c r="H2189" s="147" t="s">
        <v>143</v>
      </c>
      <c r="I2189" s="147"/>
      <c r="J2189" s="147"/>
      <c r="K2189" s="147">
        <v>32902</v>
      </c>
      <c r="L2189" s="147">
        <v>4388</v>
      </c>
      <c r="M2189" s="147">
        <v>3729</v>
      </c>
      <c r="N2189" s="147">
        <v>33561</v>
      </c>
      <c r="O2189" s="147">
        <v>2772</v>
      </c>
      <c r="P2189" s="147">
        <v>2000</v>
      </c>
      <c r="Q2189" s="147">
        <v>1000</v>
      </c>
      <c r="R2189" s="147">
        <v>156</v>
      </c>
      <c r="S2189" s="147"/>
      <c r="T2189" s="147"/>
      <c r="U2189" s="147"/>
      <c r="V2189" s="147"/>
      <c r="W2189" s="147"/>
      <c r="X2189" s="147"/>
      <c r="Y2189" s="147"/>
      <c r="Z2189" s="147">
        <f t="shared" si="34"/>
        <v>5928</v>
      </c>
      <c r="AA2189" s="147">
        <v>46947</v>
      </c>
      <c r="AB2189" s="147"/>
      <c r="AC2189" s="147">
        <v>19585.669999999998</v>
      </c>
      <c r="AD2189" s="147">
        <v>0</v>
      </c>
      <c r="AE2189" s="147">
        <v>7458</v>
      </c>
      <c r="AF2189" s="147">
        <v>0</v>
      </c>
      <c r="AG2189" s="147">
        <v>418.56</v>
      </c>
      <c r="AH2189" s="147">
        <v>3881.8</v>
      </c>
      <c r="AI2189" s="147">
        <v>11758.36</v>
      </c>
      <c r="AJ2189" s="147">
        <v>35188.639999999999</v>
      </c>
      <c r="AK2189" s="147"/>
      <c r="AL2189" s="147">
        <v>35188.639999999999</v>
      </c>
      <c r="AM2189" s="147" t="s">
        <v>9601</v>
      </c>
      <c r="AN2189" s="147" t="s">
        <v>9602</v>
      </c>
      <c r="AO2189" s="1">
        <v>0</v>
      </c>
      <c r="AP2189" s="149"/>
    </row>
    <row r="2190" spans="1:42" ht="38.25">
      <c r="A2190" s="2">
        <v>2184</v>
      </c>
      <c r="B2190" s="145">
        <v>7156</v>
      </c>
      <c r="C2190" s="146" t="s">
        <v>1108</v>
      </c>
      <c r="D2190" s="147" t="s">
        <v>1100</v>
      </c>
      <c r="E2190" s="148" t="s">
        <v>9553</v>
      </c>
      <c r="F2190" s="147" t="s">
        <v>3311</v>
      </c>
      <c r="G2190" s="148" t="s">
        <v>3083</v>
      </c>
      <c r="H2190" s="147" t="s">
        <v>143</v>
      </c>
      <c r="I2190" s="147"/>
      <c r="J2190" s="147"/>
      <c r="K2190" s="147">
        <v>32902</v>
      </c>
      <c r="L2190" s="147">
        <v>2194</v>
      </c>
      <c r="M2190" s="147">
        <v>3509.6</v>
      </c>
      <c r="N2190" s="147">
        <v>31586.400000000001</v>
      </c>
      <c r="O2190" s="147">
        <v>2772</v>
      </c>
      <c r="P2190" s="147">
        <v>2000</v>
      </c>
      <c r="Q2190" s="147">
        <v>1000</v>
      </c>
      <c r="R2190" s="147"/>
      <c r="S2190" s="147">
        <v>1348</v>
      </c>
      <c r="T2190" s="147"/>
      <c r="U2190" s="147"/>
      <c r="V2190" s="147"/>
      <c r="W2190" s="147"/>
      <c r="X2190" s="147"/>
      <c r="Y2190" s="147"/>
      <c r="Z2190" s="147">
        <f t="shared" si="34"/>
        <v>7120</v>
      </c>
      <c r="AA2190" s="147">
        <v>45725.599999999999</v>
      </c>
      <c r="AB2190" s="147"/>
      <c r="AC2190" s="147">
        <v>6105.4</v>
      </c>
      <c r="AD2190" s="147"/>
      <c r="AE2190" s="147">
        <v>7019.2</v>
      </c>
      <c r="AF2190" s="147">
        <v>3000</v>
      </c>
      <c r="AG2190" s="147">
        <v>349.2</v>
      </c>
      <c r="AH2190" s="147">
        <v>802.48</v>
      </c>
      <c r="AI2190" s="147">
        <v>11170.88</v>
      </c>
      <c r="AJ2190" s="147">
        <v>34554.720000000001</v>
      </c>
      <c r="AK2190" s="147"/>
      <c r="AL2190" s="147">
        <v>34554.720000000001</v>
      </c>
      <c r="AM2190" s="147" t="s">
        <v>9603</v>
      </c>
      <c r="AN2190" s="147" t="s">
        <v>9604</v>
      </c>
      <c r="AO2190" s="1" t="s">
        <v>9605</v>
      </c>
      <c r="AP2190" s="149"/>
    </row>
    <row r="2191" spans="1:42" ht="38.25">
      <c r="A2191" s="2">
        <v>2185</v>
      </c>
      <c r="B2191" s="145">
        <v>7177</v>
      </c>
      <c r="C2191" s="146" t="s">
        <v>734</v>
      </c>
      <c r="D2191" s="147" t="s">
        <v>1100</v>
      </c>
      <c r="E2191" s="148" t="s">
        <v>9553</v>
      </c>
      <c r="F2191" s="147" t="s">
        <v>3311</v>
      </c>
      <c r="G2191" s="148" t="s">
        <v>3083</v>
      </c>
      <c r="H2191" s="147" t="s">
        <v>143</v>
      </c>
      <c r="I2191" s="147"/>
      <c r="J2191" s="147"/>
      <c r="K2191" s="147">
        <v>32902</v>
      </c>
      <c r="L2191" s="147">
        <v>2194</v>
      </c>
      <c r="M2191" s="147">
        <v>3509.6</v>
      </c>
      <c r="N2191" s="147">
        <v>31586.400000000001</v>
      </c>
      <c r="O2191" s="147">
        <v>2772</v>
      </c>
      <c r="P2191" s="147">
        <v>2000</v>
      </c>
      <c r="Q2191" s="147">
        <v>1000</v>
      </c>
      <c r="R2191" s="147">
        <v>156</v>
      </c>
      <c r="S2191" s="147"/>
      <c r="T2191" s="147"/>
      <c r="U2191" s="147"/>
      <c r="V2191" s="147"/>
      <c r="W2191" s="147"/>
      <c r="X2191" s="147"/>
      <c r="Y2191" s="147"/>
      <c r="Z2191" s="147">
        <f t="shared" si="34"/>
        <v>5928</v>
      </c>
      <c r="AA2191" s="147">
        <v>44533.599999999999</v>
      </c>
      <c r="AB2191" s="147"/>
      <c r="AC2191" s="147">
        <v>7990.46</v>
      </c>
      <c r="AD2191" s="147"/>
      <c r="AE2191" s="147">
        <v>7019.2</v>
      </c>
      <c r="AF2191" s="147">
        <v>10000</v>
      </c>
      <c r="AG2191" s="147">
        <v>368.12</v>
      </c>
      <c r="AH2191" s="147">
        <v>463.82</v>
      </c>
      <c r="AI2191" s="147">
        <v>17851.14</v>
      </c>
      <c r="AJ2191" s="147">
        <v>26682.46</v>
      </c>
      <c r="AK2191" s="147"/>
      <c r="AL2191" s="147">
        <v>26682.46</v>
      </c>
      <c r="AM2191" s="147" t="s">
        <v>9606</v>
      </c>
      <c r="AN2191" s="147" t="s">
        <v>9607</v>
      </c>
      <c r="AO2191" s="1" t="s">
        <v>9608</v>
      </c>
      <c r="AP2191" s="149"/>
    </row>
    <row r="2192" spans="1:42" ht="38.25">
      <c r="A2192" s="2">
        <v>2186</v>
      </c>
      <c r="B2192" s="145">
        <v>90132</v>
      </c>
      <c r="C2192" s="146" t="s">
        <v>9609</v>
      </c>
      <c r="D2192" s="147" t="s">
        <v>1100</v>
      </c>
      <c r="E2192" s="148" t="s">
        <v>9553</v>
      </c>
      <c r="F2192" s="147" t="s">
        <v>3311</v>
      </c>
      <c r="G2192" s="148"/>
      <c r="H2192" s="147" t="s">
        <v>3233</v>
      </c>
      <c r="I2192" s="147"/>
      <c r="J2192" s="147"/>
      <c r="K2192" s="147">
        <v>24702</v>
      </c>
      <c r="L2192" s="147"/>
      <c r="M2192" s="147">
        <v>0</v>
      </c>
      <c r="N2192" s="147">
        <v>24702</v>
      </c>
      <c r="O2192" s="147"/>
      <c r="P2192" s="147">
        <v>2000</v>
      </c>
      <c r="Q2192" s="147">
        <v>1000</v>
      </c>
      <c r="R2192" s="147"/>
      <c r="S2192" s="147"/>
      <c r="T2192" s="147"/>
      <c r="U2192" s="147"/>
      <c r="V2192" s="147">
        <v>0</v>
      </c>
      <c r="W2192" s="147"/>
      <c r="X2192" s="147"/>
      <c r="Y2192" s="147"/>
      <c r="Z2192" s="147">
        <f t="shared" si="34"/>
        <v>3000</v>
      </c>
      <c r="AA2192" s="147">
        <v>27702</v>
      </c>
      <c r="AB2192" s="147"/>
      <c r="AC2192" s="147"/>
      <c r="AD2192" s="147">
        <v>0</v>
      </c>
      <c r="AE2192" s="147">
        <v>0</v>
      </c>
      <c r="AF2192" s="147">
        <v>2000</v>
      </c>
      <c r="AG2192" s="147">
        <v>257.02</v>
      </c>
      <c r="AH2192" s="147">
        <v>0</v>
      </c>
      <c r="AI2192" s="147">
        <v>2257.02</v>
      </c>
      <c r="AJ2192" s="147">
        <v>25444.98</v>
      </c>
      <c r="AK2192" s="147"/>
      <c r="AL2192" s="147">
        <v>25444.98</v>
      </c>
      <c r="AM2192" s="147" t="s">
        <v>9610</v>
      </c>
      <c r="AN2192" s="147"/>
      <c r="AO2192" s="1" t="s">
        <v>9611</v>
      </c>
      <c r="AP2192" s="149"/>
    </row>
    <row r="2193" spans="1:42" ht="38.25">
      <c r="A2193" s="2">
        <v>2187</v>
      </c>
      <c r="B2193" s="145">
        <v>90133</v>
      </c>
      <c r="C2193" s="146" t="s">
        <v>9612</v>
      </c>
      <c r="D2193" s="147" t="s">
        <v>1100</v>
      </c>
      <c r="E2193" s="148" t="s">
        <v>9553</v>
      </c>
      <c r="F2193" s="147" t="s">
        <v>3311</v>
      </c>
      <c r="G2193" s="148"/>
      <c r="H2193" s="147" t="s">
        <v>3233</v>
      </c>
      <c r="I2193" s="147"/>
      <c r="J2193" s="147"/>
      <c r="K2193" s="147">
        <v>24702</v>
      </c>
      <c r="L2193" s="147"/>
      <c r="M2193" s="147">
        <v>0</v>
      </c>
      <c r="N2193" s="147">
        <v>24702</v>
      </c>
      <c r="O2193" s="147"/>
      <c r="P2193" s="147">
        <v>2000</v>
      </c>
      <c r="Q2193" s="147">
        <v>1000</v>
      </c>
      <c r="R2193" s="147"/>
      <c r="S2193" s="147"/>
      <c r="T2193" s="147"/>
      <c r="U2193" s="147"/>
      <c r="V2193" s="147">
        <v>0</v>
      </c>
      <c r="W2193" s="147"/>
      <c r="X2193" s="147"/>
      <c r="Y2193" s="147"/>
      <c r="Z2193" s="147">
        <f t="shared" si="34"/>
        <v>3000</v>
      </c>
      <c r="AA2193" s="147">
        <v>27702</v>
      </c>
      <c r="AB2193" s="147"/>
      <c r="AC2193" s="147"/>
      <c r="AD2193" s="147">
        <v>0</v>
      </c>
      <c r="AE2193" s="147">
        <v>0</v>
      </c>
      <c r="AF2193" s="147">
        <v>3000</v>
      </c>
      <c r="AG2193" s="147">
        <v>247.02</v>
      </c>
      <c r="AH2193" s="147">
        <v>0</v>
      </c>
      <c r="AI2193" s="147">
        <v>3247.02</v>
      </c>
      <c r="AJ2193" s="147">
        <v>24454.98</v>
      </c>
      <c r="AK2193" s="147"/>
      <c r="AL2193" s="147">
        <v>24454.98</v>
      </c>
      <c r="AM2193" s="147" t="s">
        <v>9613</v>
      </c>
      <c r="AN2193" s="147"/>
      <c r="AO2193" s="1" t="s">
        <v>9614</v>
      </c>
      <c r="AP2193" s="149"/>
    </row>
    <row r="2194" spans="1:42" ht="38.25">
      <c r="A2194" s="2">
        <v>2188</v>
      </c>
      <c r="B2194" s="145">
        <v>5802</v>
      </c>
      <c r="C2194" s="146" t="s">
        <v>9615</v>
      </c>
      <c r="D2194" s="147" t="s">
        <v>1117</v>
      </c>
      <c r="E2194" s="148" t="s">
        <v>9616</v>
      </c>
      <c r="F2194" s="147" t="s">
        <v>3311</v>
      </c>
      <c r="G2194" s="148" t="s">
        <v>2181</v>
      </c>
      <c r="H2194" s="147" t="s">
        <v>142</v>
      </c>
      <c r="I2194" s="147"/>
      <c r="J2194" s="147"/>
      <c r="K2194" s="147">
        <v>46207</v>
      </c>
      <c r="L2194" s="147">
        <v>7700</v>
      </c>
      <c r="M2194" s="147">
        <v>5390.7</v>
      </c>
      <c r="N2194" s="147">
        <v>48516.3</v>
      </c>
      <c r="O2194" s="147">
        <v>4220</v>
      </c>
      <c r="P2194" s="147">
        <v>2000</v>
      </c>
      <c r="Q2194" s="147">
        <v>1000</v>
      </c>
      <c r="R2194" s="147"/>
      <c r="S2194" s="147">
        <v>6978</v>
      </c>
      <c r="T2194" s="147">
        <v>2100</v>
      </c>
      <c r="U2194" s="147"/>
      <c r="V2194" s="147"/>
      <c r="W2194" s="147">
        <v>4000</v>
      </c>
      <c r="X2194" s="147"/>
      <c r="Y2194" s="147"/>
      <c r="Z2194" s="147">
        <f t="shared" si="34"/>
        <v>20298</v>
      </c>
      <c r="AA2194" s="147">
        <v>79595.7</v>
      </c>
      <c r="AB2194" s="147"/>
      <c r="AC2194" s="147">
        <v>36530.03</v>
      </c>
      <c r="AD2194" s="147">
        <v>0</v>
      </c>
      <c r="AE2194" s="147">
        <v>10781.4</v>
      </c>
      <c r="AF2194" s="147">
        <v>10000</v>
      </c>
      <c r="AG2194" s="147">
        <v>442.65</v>
      </c>
      <c r="AH2194" s="147">
        <v>13102.28</v>
      </c>
      <c r="AI2194" s="147">
        <v>34326.33</v>
      </c>
      <c r="AJ2194" s="147">
        <v>45269.37</v>
      </c>
      <c r="AK2194" s="147"/>
      <c r="AL2194" s="147">
        <v>45269.37</v>
      </c>
      <c r="AM2194" s="147" t="s">
        <v>9617</v>
      </c>
      <c r="AN2194" s="147" t="s">
        <v>9618</v>
      </c>
      <c r="AO2194" s="1" t="s">
        <v>9619</v>
      </c>
      <c r="AP2194" s="149"/>
    </row>
    <row r="2195" spans="1:42" ht="38.25">
      <c r="A2195" s="2">
        <v>2189</v>
      </c>
      <c r="B2195" s="145">
        <v>7173</v>
      </c>
      <c r="C2195" s="146" t="s">
        <v>1116</v>
      </c>
      <c r="D2195" s="147" t="s">
        <v>1117</v>
      </c>
      <c r="E2195" s="148" t="s">
        <v>9616</v>
      </c>
      <c r="F2195" s="147" t="s">
        <v>3311</v>
      </c>
      <c r="G2195" s="148" t="s">
        <v>3083</v>
      </c>
      <c r="H2195" s="147" t="s">
        <v>143</v>
      </c>
      <c r="I2195" s="147"/>
      <c r="J2195" s="147"/>
      <c r="K2195" s="147">
        <v>32902</v>
      </c>
      <c r="L2195" s="147">
        <v>2194</v>
      </c>
      <c r="M2195" s="147">
        <v>3509.6</v>
      </c>
      <c r="N2195" s="147">
        <v>31586.400000000001</v>
      </c>
      <c r="O2195" s="147">
        <v>2772</v>
      </c>
      <c r="P2195" s="147">
        <v>2000</v>
      </c>
      <c r="Q2195" s="147">
        <v>1000</v>
      </c>
      <c r="R2195" s="147"/>
      <c r="S2195" s="147">
        <v>3733</v>
      </c>
      <c r="T2195" s="147"/>
      <c r="U2195" s="147"/>
      <c r="V2195" s="147"/>
      <c r="W2195" s="147"/>
      <c r="X2195" s="147"/>
      <c r="Y2195" s="147"/>
      <c r="Z2195" s="147">
        <f t="shared" si="34"/>
        <v>9505</v>
      </c>
      <c r="AA2195" s="147">
        <v>48110.6</v>
      </c>
      <c r="AB2195" s="147"/>
      <c r="AC2195" s="147"/>
      <c r="AD2195" s="147"/>
      <c r="AE2195" s="147">
        <v>7019.2</v>
      </c>
      <c r="AF2195" s="147">
        <v>0</v>
      </c>
      <c r="AG2195" s="147">
        <v>407.19</v>
      </c>
      <c r="AH2195" s="147">
        <v>0</v>
      </c>
      <c r="AI2195" s="147">
        <v>7426.39</v>
      </c>
      <c r="AJ2195" s="147">
        <v>40684.21</v>
      </c>
      <c r="AK2195" s="147"/>
      <c r="AL2195" s="147">
        <v>40684.21</v>
      </c>
      <c r="AM2195" s="147" t="s">
        <v>9620</v>
      </c>
      <c r="AN2195" s="147"/>
      <c r="AO2195" s="1">
        <v>0</v>
      </c>
      <c r="AP2195" s="149"/>
    </row>
    <row r="2196" spans="1:42" ht="38.25">
      <c r="A2196" s="2">
        <v>2190</v>
      </c>
      <c r="B2196" s="145">
        <v>7472</v>
      </c>
      <c r="C2196" s="146" t="s">
        <v>9621</v>
      </c>
      <c r="D2196" s="147" t="s">
        <v>1117</v>
      </c>
      <c r="E2196" s="148" t="s">
        <v>9616</v>
      </c>
      <c r="F2196" s="147" t="s">
        <v>3311</v>
      </c>
      <c r="G2196" s="148" t="s">
        <v>2989</v>
      </c>
      <c r="H2196" s="147" t="s">
        <v>144</v>
      </c>
      <c r="I2196" s="147"/>
      <c r="J2196" s="147"/>
      <c r="K2196" s="147">
        <v>35420</v>
      </c>
      <c r="L2196" s="147"/>
      <c r="M2196" s="147">
        <v>3542</v>
      </c>
      <c r="N2196" s="147">
        <v>31878</v>
      </c>
      <c r="O2196" s="147">
        <v>3344</v>
      </c>
      <c r="P2196" s="147">
        <v>2000</v>
      </c>
      <c r="Q2196" s="147">
        <v>1000</v>
      </c>
      <c r="R2196" s="147"/>
      <c r="S2196" s="147">
        <v>4442</v>
      </c>
      <c r="T2196" s="147"/>
      <c r="U2196" s="147"/>
      <c r="V2196" s="147"/>
      <c r="W2196" s="147"/>
      <c r="X2196" s="147"/>
      <c r="Y2196" s="147"/>
      <c r="Z2196" s="147">
        <f t="shared" si="34"/>
        <v>10786</v>
      </c>
      <c r="AA2196" s="147">
        <v>49748</v>
      </c>
      <c r="AB2196" s="147"/>
      <c r="AC2196" s="147"/>
      <c r="AD2196" s="147"/>
      <c r="AE2196" s="147">
        <v>7084</v>
      </c>
      <c r="AF2196" s="147">
        <v>0</v>
      </c>
      <c r="AG2196" s="147">
        <v>400.89</v>
      </c>
      <c r="AH2196" s="147">
        <v>0</v>
      </c>
      <c r="AI2196" s="147">
        <v>7484.89</v>
      </c>
      <c r="AJ2196" s="147">
        <v>42263.11</v>
      </c>
      <c r="AK2196" s="147"/>
      <c r="AL2196" s="147">
        <v>42263.11</v>
      </c>
      <c r="AM2196" s="147" t="s">
        <v>9622</v>
      </c>
      <c r="AN2196" s="147"/>
      <c r="AO2196" s="1">
        <v>0</v>
      </c>
      <c r="AP2196" s="149"/>
    </row>
    <row r="2197" spans="1:42" ht="38.25">
      <c r="A2197" s="2">
        <v>2191</v>
      </c>
      <c r="B2197" s="145">
        <v>7593</v>
      </c>
      <c r="C2197" s="146" t="s">
        <v>9623</v>
      </c>
      <c r="D2197" s="147" t="s">
        <v>1117</v>
      </c>
      <c r="E2197" s="148" t="s">
        <v>9616</v>
      </c>
      <c r="F2197" s="147" t="s">
        <v>3311</v>
      </c>
      <c r="G2197" s="148" t="s">
        <v>2989</v>
      </c>
      <c r="H2197" s="147" t="s">
        <v>143</v>
      </c>
      <c r="I2197" s="147"/>
      <c r="J2197" s="147"/>
      <c r="K2197" s="147">
        <v>32902</v>
      </c>
      <c r="L2197" s="147"/>
      <c r="M2197" s="147">
        <v>3290.2</v>
      </c>
      <c r="N2197" s="147">
        <v>29611.8</v>
      </c>
      <c r="O2197" s="147">
        <v>2772</v>
      </c>
      <c r="P2197" s="147">
        <v>2000</v>
      </c>
      <c r="Q2197" s="147">
        <v>1000</v>
      </c>
      <c r="R2197" s="147">
        <v>700</v>
      </c>
      <c r="S2197" s="147"/>
      <c r="T2197" s="147"/>
      <c r="U2197" s="147"/>
      <c r="V2197" s="147"/>
      <c r="W2197" s="147"/>
      <c r="X2197" s="147"/>
      <c r="Y2197" s="147"/>
      <c r="Z2197" s="147">
        <f t="shared" si="34"/>
        <v>6472</v>
      </c>
      <c r="AA2197" s="147">
        <v>42664.2</v>
      </c>
      <c r="AB2197" s="147"/>
      <c r="AC2197" s="147"/>
      <c r="AD2197" s="147"/>
      <c r="AE2197" s="147">
        <v>6580.4</v>
      </c>
      <c r="AF2197" s="147">
        <v>0</v>
      </c>
      <c r="AG2197" s="147">
        <v>303.55</v>
      </c>
      <c r="AH2197" s="147">
        <v>0</v>
      </c>
      <c r="AI2197" s="147">
        <v>6883.95</v>
      </c>
      <c r="AJ2197" s="147">
        <v>35780.25</v>
      </c>
      <c r="AK2197" s="147"/>
      <c r="AL2197" s="147">
        <v>35780.25</v>
      </c>
      <c r="AM2197" s="147" t="s">
        <v>9624</v>
      </c>
      <c r="AN2197" s="147"/>
      <c r="AO2197" s="1">
        <v>0</v>
      </c>
      <c r="AP2197" s="149"/>
    </row>
    <row r="2198" spans="1:42" ht="38.25">
      <c r="A2198" s="2">
        <v>2192</v>
      </c>
      <c r="B2198" s="145">
        <v>6798</v>
      </c>
      <c r="C2198" s="146" t="s">
        <v>1113</v>
      </c>
      <c r="D2198" s="147" t="s">
        <v>1114</v>
      </c>
      <c r="E2198" s="148" t="s">
        <v>9625</v>
      </c>
      <c r="F2198" s="147" t="s">
        <v>3311</v>
      </c>
      <c r="G2198" s="148" t="s">
        <v>2181</v>
      </c>
      <c r="H2198" s="147" t="s">
        <v>142</v>
      </c>
      <c r="I2198" s="147"/>
      <c r="J2198" s="147"/>
      <c r="K2198" s="147">
        <v>46207</v>
      </c>
      <c r="L2198" s="147">
        <v>7700</v>
      </c>
      <c r="M2198" s="147">
        <v>5390.7</v>
      </c>
      <c r="N2198" s="147">
        <v>48516.3</v>
      </c>
      <c r="O2198" s="147">
        <v>4220</v>
      </c>
      <c r="P2198" s="147">
        <v>2000</v>
      </c>
      <c r="Q2198" s="147">
        <v>1000</v>
      </c>
      <c r="R2198" s="147"/>
      <c r="S2198" s="147">
        <v>6978</v>
      </c>
      <c r="T2198" s="147">
        <v>2100</v>
      </c>
      <c r="U2198" s="147"/>
      <c r="V2198" s="147"/>
      <c r="W2198" s="147">
        <v>4000</v>
      </c>
      <c r="X2198" s="147"/>
      <c r="Y2198" s="147"/>
      <c r="Z2198" s="147">
        <f t="shared" si="34"/>
        <v>20298</v>
      </c>
      <c r="AA2198" s="147">
        <v>79595.7</v>
      </c>
      <c r="AB2198" s="147"/>
      <c r="AC2198" s="147">
        <v>12013.55</v>
      </c>
      <c r="AD2198" s="147">
        <v>0</v>
      </c>
      <c r="AE2198" s="147">
        <v>10781.4</v>
      </c>
      <c r="AF2198" s="147">
        <v>10000</v>
      </c>
      <c r="AG2198" s="147">
        <v>495.25</v>
      </c>
      <c r="AH2198" s="147">
        <v>4845.2</v>
      </c>
      <c r="AI2198" s="147">
        <v>26121.85</v>
      </c>
      <c r="AJ2198" s="147">
        <v>53473.85</v>
      </c>
      <c r="AK2198" s="147"/>
      <c r="AL2198" s="147">
        <v>53473.85</v>
      </c>
      <c r="AM2198" s="147" t="s">
        <v>9626</v>
      </c>
      <c r="AN2198" s="147" t="s">
        <v>9627</v>
      </c>
      <c r="AO2198" s="1" t="s">
        <v>9628</v>
      </c>
      <c r="AP2198" s="149"/>
    </row>
    <row r="2199" spans="1:42" ht="38.25">
      <c r="A2199" s="2">
        <v>2193</v>
      </c>
      <c r="B2199" s="145">
        <v>7174</v>
      </c>
      <c r="C2199" s="146" t="s">
        <v>1115</v>
      </c>
      <c r="D2199" s="147" t="s">
        <v>1114</v>
      </c>
      <c r="E2199" s="148" t="s">
        <v>9625</v>
      </c>
      <c r="F2199" s="147" t="s">
        <v>3311</v>
      </c>
      <c r="G2199" s="148" t="s">
        <v>3083</v>
      </c>
      <c r="H2199" s="147" t="s">
        <v>143</v>
      </c>
      <c r="I2199" s="147"/>
      <c r="J2199" s="147"/>
      <c r="K2199" s="147">
        <v>32902</v>
      </c>
      <c r="L2199" s="147">
        <v>2194</v>
      </c>
      <c r="M2199" s="147">
        <v>3509.6</v>
      </c>
      <c r="N2199" s="147">
        <v>31586.400000000001</v>
      </c>
      <c r="O2199" s="147">
        <v>2772</v>
      </c>
      <c r="P2199" s="147">
        <v>2000</v>
      </c>
      <c r="Q2199" s="147">
        <v>1000</v>
      </c>
      <c r="R2199" s="147"/>
      <c r="S2199" s="147">
        <v>3733</v>
      </c>
      <c r="T2199" s="147"/>
      <c r="U2199" s="147"/>
      <c r="V2199" s="147"/>
      <c r="W2199" s="147"/>
      <c r="X2199" s="147"/>
      <c r="Y2199" s="147"/>
      <c r="Z2199" s="147">
        <f t="shared" si="34"/>
        <v>9505</v>
      </c>
      <c r="AA2199" s="147">
        <v>48110.6</v>
      </c>
      <c r="AB2199" s="147"/>
      <c r="AC2199" s="147">
        <v>5337.94</v>
      </c>
      <c r="AD2199" s="147"/>
      <c r="AE2199" s="147">
        <v>7019.2</v>
      </c>
      <c r="AF2199" s="147">
        <v>2000</v>
      </c>
      <c r="AG2199" s="147">
        <v>336.97</v>
      </c>
      <c r="AH2199" s="147">
        <v>819.25</v>
      </c>
      <c r="AI2199" s="147">
        <v>10175.42</v>
      </c>
      <c r="AJ2199" s="147">
        <v>37935.18</v>
      </c>
      <c r="AK2199" s="147"/>
      <c r="AL2199" s="147">
        <v>37935.18</v>
      </c>
      <c r="AM2199" s="147" t="s">
        <v>9629</v>
      </c>
      <c r="AN2199" s="147" t="s">
        <v>9630</v>
      </c>
      <c r="AO2199" s="1" t="s">
        <v>9631</v>
      </c>
      <c r="AP2199" s="149"/>
    </row>
    <row r="2200" spans="1:42" ht="38.25">
      <c r="A2200" s="2">
        <v>2194</v>
      </c>
      <c r="B2200" s="145">
        <v>7254</v>
      </c>
      <c r="C2200" s="146" t="s">
        <v>9632</v>
      </c>
      <c r="D2200" s="147" t="s">
        <v>1114</v>
      </c>
      <c r="E2200" s="148" t="s">
        <v>9625</v>
      </c>
      <c r="F2200" s="147" t="s">
        <v>3311</v>
      </c>
      <c r="G2200" s="148" t="s">
        <v>3083</v>
      </c>
      <c r="H2200" s="147" t="s">
        <v>144</v>
      </c>
      <c r="I2200" s="147"/>
      <c r="J2200" s="147"/>
      <c r="K2200" s="147">
        <v>35420</v>
      </c>
      <c r="L2200" s="147">
        <v>2362</v>
      </c>
      <c r="M2200" s="147">
        <v>3778.2</v>
      </c>
      <c r="N2200" s="147">
        <v>34003.800000000003</v>
      </c>
      <c r="O2200" s="147">
        <v>3344</v>
      </c>
      <c r="P2200" s="147">
        <v>2000</v>
      </c>
      <c r="Q2200" s="147">
        <v>1000</v>
      </c>
      <c r="R2200" s="147"/>
      <c r="S2200" s="147">
        <v>4442</v>
      </c>
      <c r="T2200" s="147"/>
      <c r="U2200" s="147"/>
      <c r="V2200" s="147"/>
      <c r="W2200" s="147"/>
      <c r="X2200" s="147"/>
      <c r="Y2200" s="147"/>
      <c r="Z2200" s="147">
        <f t="shared" si="34"/>
        <v>10786</v>
      </c>
      <c r="AA2200" s="147">
        <v>52346.2</v>
      </c>
      <c r="AB2200" s="147"/>
      <c r="AC2200" s="147"/>
      <c r="AD2200" s="147"/>
      <c r="AE2200" s="147">
        <v>7556.4</v>
      </c>
      <c r="AF2200" s="147">
        <v>5000</v>
      </c>
      <c r="AG2200" s="147">
        <v>372.89</v>
      </c>
      <c r="AH2200" s="147">
        <v>0</v>
      </c>
      <c r="AI2200" s="147">
        <v>12929.29</v>
      </c>
      <c r="AJ2200" s="147">
        <v>39416.910000000003</v>
      </c>
      <c r="AK2200" s="147"/>
      <c r="AL2200" s="147">
        <v>39416.910000000003</v>
      </c>
      <c r="AM2200" s="147" t="s">
        <v>9633</v>
      </c>
      <c r="AN2200" s="147"/>
      <c r="AO2200" s="1" t="s">
        <v>9634</v>
      </c>
      <c r="AP2200" s="149"/>
    </row>
    <row r="2201" spans="1:42" ht="38.25">
      <c r="A2201" s="2">
        <v>2195</v>
      </c>
      <c r="B2201" s="145">
        <v>7589</v>
      </c>
      <c r="C2201" s="146" t="s">
        <v>9635</v>
      </c>
      <c r="D2201" s="147" t="s">
        <v>1114</v>
      </c>
      <c r="E2201" s="148" t="s">
        <v>9625</v>
      </c>
      <c r="F2201" s="147" t="s">
        <v>3311</v>
      </c>
      <c r="G2201" s="148" t="s">
        <v>2989</v>
      </c>
      <c r="H2201" s="147" t="s">
        <v>143</v>
      </c>
      <c r="I2201" s="147"/>
      <c r="J2201" s="147"/>
      <c r="K2201" s="147">
        <v>32902</v>
      </c>
      <c r="L2201" s="147"/>
      <c r="M2201" s="147">
        <v>3290.2</v>
      </c>
      <c r="N2201" s="147">
        <v>29611.8</v>
      </c>
      <c r="O2201" s="147">
        <v>2772</v>
      </c>
      <c r="P2201" s="147">
        <v>2000</v>
      </c>
      <c r="Q2201" s="147">
        <v>1000</v>
      </c>
      <c r="R2201" s="147">
        <v>0</v>
      </c>
      <c r="S2201" s="147">
        <v>3733</v>
      </c>
      <c r="T2201" s="147"/>
      <c r="U2201" s="147"/>
      <c r="V2201" s="147"/>
      <c r="W2201" s="147"/>
      <c r="X2201" s="147"/>
      <c r="Y2201" s="147"/>
      <c r="Z2201" s="147">
        <f t="shared" si="34"/>
        <v>9505</v>
      </c>
      <c r="AA2201" s="147">
        <v>45697.2</v>
      </c>
      <c r="AB2201" s="147"/>
      <c r="AC2201" s="147"/>
      <c r="AD2201" s="147"/>
      <c r="AE2201" s="147">
        <v>6580.4</v>
      </c>
      <c r="AF2201" s="147">
        <v>0</v>
      </c>
      <c r="AG2201" s="147">
        <v>322.69</v>
      </c>
      <c r="AH2201" s="147">
        <v>0</v>
      </c>
      <c r="AI2201" s="147">
        <v>6903.09</v>
      </c>
      <c r="AJ2201" s="147">
        <v>38794.11</v>
      </c>
      <c r="AK2201" s="147"/>
      <c r="AL2201" s="147">
        <v>38794.11</v>
      </c>
      <c r="AM2201" s="147" t="s">
        <v>9636</v>
      </c>
      <c r="AN2201" s="147"/>
      <c r="AO2201" s="1">
        <v>0</v>
      </c>
      <c r="AP2201" s="149"/>
    </row>
    <row r="2202" spans="1:42" ht="38.25">
      <c r="A2202" s="2">
        <v>2196</v>
      </c>
      <c r="B2202" s="145">
        <v>5441</v>
      </c>
      <c r="C2202" s="146" t="s">
        <v>9637</v>
      </c>
      <c r="D2202" s="147" t="s">
        <v>735</v>
      </c>
      <c r="E2202" s="148" t="s">
        <v>9638</v>
      </c>
      <c r="F2202" s="147" t="s">
        <v>3311</v>
      </c>
      <c r="G2202" s="148" t="s">
        <v>1777</v>
      </c>
      <c r="H2202" s="147" t="s">
        <v>691</v>
      </c>
      <c r="I2202" s="147"/>
      <c r="J2202" s="147"/>
      <c r="K2202" s="147">
        <v>48737</v>
      </c>
      <c r="L2202" s="147">
        <v>14625</v>
      </c>
      <c r="M2202" s="147">
        <v>6336.2</v>
      </c>
      <c r="N2202" s="147">
        <v>57025.8</v>
      </c>
      <c r="O2202" s="147">
        <v>4420</v>
      </c>
      <c r="P2202" s="147">
        <v>2000</v>
      </c>
      <c r="Q2202" s="147">
        <v>1000</v>
      </c>
      <c r="R2202" s="147"/>
      <c r="S2202" s="147">
        <v>5930</v>
      </c>
      <c r="T2202" s="147">
        <v>2400</v>
      </c>
      <c r="U2202" s="147"/>
      <c r="V2202" s="147"/>
      <c r="W2202" s="147">
        <v>6000</v>
      </c>
      <c r="X2202" s="147"/>
      <c r="Y2202" s="147"/>
      <c r="Z2202" s="147">
        <f t="shared" si="34"/>
        <v>21750</v>
      </c>
      <c r="AA2202" s="147">
        <v>91448.2</v>
      </c>
      <c r="AB2202" s="147"/>
      <c r="AC2202" s="147">
        <v>42871.44</v>
      </c>
      <c r="AD2202" s="147">
        <v>0</v>
      </c>
      <c r="AE2202" s="147">
        <v>12672.4</v>
      </c>
      <c r="AF2202" s="147">
        <v>7000</v>
      </c>
      <c r="AG2202" s="147">
        <v>500</v>
      </c>
      <c r="AH2202" s="147">
        <v>16903.37</v>
      </c>
      <c r="AI2202" s="147">
        <v>37075.769999999997</v>
      </c>
      <c r="AJ2202" s="147">
        <v>54372.43</v>
      </c>
      <c r="AK2202" s="147"/>
      <c r="AL2202" s="147">
        <v>54372.43</v>
      </c>
      <c r="AM2202" s="147" t="s">
        <v>9639</v>
      </c>
      <c r="AN2202" s="147" t="s">
        <v>9640</v>
      </c>
      <c r="AO2202" s="1" t="s">
        <v>9641</v>
      </c>
      <c r="AP2202" s="149"/>
    </row>
    <row r="2203" spans="1:42" ht="38.25">
      <c r="A2203" s="2">
        <v>2197</v>
      </c>
      <c r="B2203" s="145">
        <v>6591</v>
      </c>
      <c r="C2203" s="146" t="s">
        <v>1484</v>
      </c>
      <c r="D2203" s="147" t="s">
        <v>735</v>
      </c>
      <c r="E2203" s="148" t="s">
        <v>9638</v>
      </c>
      <c r="F2203" s="147" t="s">
        <v>3311</v>
      </c>
      <c r="G2203" s="148" t="s">
        <v>1693</v>
      </c>
      <c r="H2203" s="147" t="s">
        <v>143</v>
      </c>
      <c r="I2203" s="147"/>
      <c r="J2203" s="147"/>
      <c r="K2203" s="147">
        <v>32902</v>
      </c>
      <c r="L2203" s="147">
        <v>6582</v>
      </c>
      <c r="M2203" s="147">
        <v>3948.4</v>
      </c>
      <c r="N2203" s="147">
        <v>35535.599999999999</v>
      </c>
      <c r="O2203" s="147">
        <v>2772</v>
      </c>
      <c r="P2203" s="147">
        <v>2000</v>
      </c>
      <c r="Q2203" s="147">
        <v>1000</v>
      </c>
      <c r="R2203" s="147"/>
      <c r="S2203" s="147">
        <v>2902</v>
      </c>
      <c r="T2203" s="147"/>
      <c r="U2203" s="147"/>
      <c r="V2203" s="147"/>
      <c r="W2203" s="147"/>
      <c r="X2203" s="147"/>
      <c r="Y2203" s="147"/>
      <c r="Z2203" s="147">
        <f t="shared" si="34"/>
        <v>8674</v>
      </c>
      <c r="AA2203" s="147">
        <v>52106.400000000001</v>
      </c>
      <c r="AB2203" s="147"/>
      <c r="AC2203" s="147">
        <v>24796.48</v>
      </c>
      <c r="AD2203" s="147">
        <v>0</v>
      </c>
      <c r="AE2203" s="147">
        <v>7896.8</v>
      </c>
      <c r="AF2203" s="147">
        <v>10000</v>
      </c>
      <c r="AG2203" s="147">
        <v>432.73</v>
      </c>
      <c r="AH2203" s="147">
        <v>3985.39</v>
      </c>
      <c r="AI2203" s="147">
        <v>22314.92</v>
      </c>
      <c r="AJ2203" s="147">
        <v>29791.48</v>
      </c>
      <c r="AK2203" s="147"/>
      <c r="AL2203" s="147">
        <v>29791.48</v>
      </c>
      <c r="AM2203" s="147" t="s">
        <v>9642</v>
      </c>
      <c r="AN2203" s="147" t="s">
        <v>9643</v>
      </c>
      <c r="AO2203" s="1" t="s">
        <v>9644</v>
      </c>
      <c r="AP2203" s="149"/>
    </row>
    <row r="2204" spans="1:42" ht="38.25">
      <c r="A2204" s="2">
        <v>2198</v>
      </c>
      <c r="B2204" s="145">
        <v>7258</v>
      </c>
      <c r="C2204" s="146" t="s">
        <v>9645</v>
      </c>
      <c r="D2204" s="147" t="s">
        <v>735</v>
      </c>
      <c r="E2204" s="148" t="s">
        <v>9638</v>
      </c>
      <c r="F2204" s="147" t="s">
        <v>3311</v>
      </c>
      <c r="G2204" s="148" t="s">
        <v>3083</v>
      </c>
      <c r="H2204" s="147" t="s">
        <v>143</v>
      </c>
      <c r="I2204" s="147"/>
      <c r="J2204" s="147"/>
      <c r="K2204" s="147">
        <v>32902</v>
      </c>
      <c r="L2204" s="147">
        <v>2194</v>
      </c>
      <c r="M2204" s="147">
        <v>3509.6</v>
      </c>
      <c r="N2204" s="147">
        <v>31586.400000000001</v>
      </c>
      <c r="O2204" s="147">
        <v>2772</v>
      </c>
      <c r="P2204" s="147">
        <v>2000</v>
      </c>
      <c r="Q2204" s="147">
        <v>1000</v>
      </c>
      <c r="R2204" s="147">
        <v>272</v>
      </c>
      <c r="S2204" s="147">
        <v>0</v>
      </c>
      <c r="T2204" s="147"/>
      <c r="U2204" s="147"/>
      <c r="V2204" s="147"/>
      <c r="W2204" s="147"/>
      <c r="X2204" s="147"/>
      <c r="Y2204" s="147"/>
      <c r="Z2204" s="147">
        <f t="shared" si="34"/>
        <v>6044</v>
      </c>
      <c r="AA2204" s="147">
        <v>44649.599999999999</v>
      </c>
      <c r="AB2204" s="147"/>
      <c r="AC2204" s="147"/>
      <c r="AD2204" s="147"/>
      <c r="AE2204" s="147">
        <v>7019.2</v>
      </c>
      <c r="AF2204" s="147">
        <v>9000</v>
      </c>
      <c r="AG2204" s="147">
        <v>269.64</v>
      </c>
      <c r="AH2204" s="147">
        <v>0</v>
      </c>
      <c r="AI2204" s="147">
        <v>16288.84</v>
      </c>
      <c r="AJ2204" s="147">
        <v>28360.76</v>
      </c>
      <c r="AK2204" s="147"/>
      <c r="AL2204" s="147">
        <v>28360.76</v>
      </c>
      <c r="AM2204" s="147" t="s">
        <v>9646</v>
      </c>
      <c r="AN2204" s="147"/>
      <c r="AO2204" s="1" t="s">
        <v>9647</v>
      </c>
      <c r="AP2204" s="149"/>
    </row>
    <row r="2205" spans="1:42" ht="38.25">
      <c r="A2205" s="2">
        <v>2199</v>
      </c>
      <c r="B2205" s="145">
        <v>7485</v>
      </c>
      <c r="C2205" s="146" t="s">
        <v>9648</v>
      </c>
      <c r="D2205" s="147" t="s">
        <v>735</v>
      </c>
      <c r="E2205" s="148" t="s">
        <v>9638</v>
      </c>
      <c r="F2205" s="147" t="s">
        <v>3311</v>
      </c>
      <c r="G2205" s="148" t="s">
        <v>2989</v>
      </c>
      <c r="H2205" s="147" t="s">
        <v>144</v>
      </c>
      <c r="I2205" s="147"/>
      <c r="J2205" s="147"/>
      <c r="K2205" s="147">
        <v>35420</v>
      </c>
      <c r="L2205" s="147"/>
      <c r="M2205" s="147">
        <v>3542</v>
      </c>
      <c r="N2205" s="147">
        <v>31878</v>
      </c>
      <c r="O2205" s="147">
        <v>3344</v>
      </c>
      <c r="P2205" s="147">
        <v>2000</v>
      </c>
      <c r="Q2205" s="147">
        <v>1000</v>
      </c>
      <c r="R2205" s="147">
        <v>0</v>
      </c>
      <c r="S2205" s="147">
        <v>3454</v>
      </c>
      <c r="T2205" s="147"/>
      <c r="U2205" s="147"/>
      <c r="V2205" s="147"/>
      <c r="W2205" s="147"/>
      <c r="X2205" s="147"/>
      <c r="Y2205" s="147"/>
      <c r="Z2205" s="147">
        <f t="shared" si="34"/>
        <v>9798</v>
      </c>
      <c r="AA2205" s="147">
        <v>48760</v>
      </c>
      <c r="AB2205" s="147"/>
      <c r="AC2205" s="147"/>
      <c r="AD2205" s="147"/>
      <c r="AE2205" s="147">
        <v>7084</v>
      </c>
      <c r="AF2205" s="147">
        <v>0</v>
      </c>
      <c r="AG2205" s="147">
        <v>359.63</v>
      </c>
      <c r="AH2205" s="147">
        <v>0</v>
      </c>
      <c r="AI2205" s="147">
        <v>7443.63</v>
      </c>
      <c r="AJ2205" s="147">
        <v>41316.370000000003</v>
      </c>
      <c r="AK2205" s="147"/>
      <c r="AL2205" s="147">
        <v>41316.370000000003</v>
      </c>
      <c r="AM2205" s="147" t="s">
        <v>9649</v>
      </c>
      <c r="AN2205" s="147"/>
      <c r="AO2205" s="1">
        <v>0</v>
      </c>
      <c r="AP2205" s="149"/>
    </row>
    <row r="2206" spans="1:42" ht="38.25">
      <c r="A2206" s="2">
        <v>2200</v>
      </c>
      <c r="B2206" s="145">
        <v>7602</v>
      </c>
      <c r="C2206" s="146" t="s">
        <v>9650</v>
      </c>
      <c r="D2206" s="147" t="s">
        <v>735</v>
      </c>
      <c r="E2206" s="148" t="s">
        <v>9638</v>
      </c>
      <c r="F2206" s="147" t="s">
        <v>3311</v>
      </c>
      <c r="G2206" s="148" t="s">
        <v>2989</v>
      </c>
      <c r="H2206" s="147" t="s">
        <v>143</v>
      </c>
      <c r="I2206" s="147"/>
      <c r="J2206" s="147"/>
      <c r="K2206" s="147">
        <v>32902</v>
      </c>
      <c r="L2206" s="147"/>
      <c r="M2206" s="147">
        <v>3290.2</v>
      </c>
      <c r="N2206" s="147">
        <v>29611.8</v>
      </c>
      <c r="O2206" s="147">
        <v>2772</v>
      </c>
      <c r="P2206" s="147">
        <v>2000</v>
      </c>
      <c r="Q2206" s="147">
        <v>1000</v>
      </c>
      <c r="R2206" s="147">
        <v>0</v>
      </c>
      <c r="S2206" s="147">
        <v>2902</v>
      </c>
      <c r="T2206" s="147"/>
      <c r="U2206" s="147"/>
      <c r="V2206" s="147"/>
      <c r="W2206" s="147"/>
      <c r="X2206" s="147"/>
      <c r="Y2206" s="147"/>
      <c r="Z2206" s="147">
        <f t="shared" si="34"/>
        <v>8674</v>
      </c>
      <c r="AA2206" s="147">
        <v>44866.2</v>
      </c>
      <c r="AB2206" s="147"/>
      <c r="AC2206" s="147"/>
      <c r="AD2206" s="147"/>
      <c r="AE2206" s="147">
        <v>6580.4</v>
      </c>
      <c r="AF2206" s="147">
        <v>0</v>
      </c>
      <c r="AG2206" s="147">
        <v>356.29</v>
      </c>
      <c r="AH2206" s="147">
        <v>0</v>
      </c>
      <c r="AI2206" s="147">
        <v>6936.69</v>
      </c>
      <c r="AJ2206" s="147">
        <v>37929.51</v>
      </c>
      <c r="AK2206" s="147"/>
      <c r="AL2206" s="147">
        <v>37929.51</v>
      </c>
      <c r="AM2206" s="147" t="s">
        <v>9651</v>
      </c>
      <c r="AN2206" s="147"/>
      <c r="AO2206" s="1">
        <v>0</v>
      </c>
      <c r="AP2206" s="149"/>
    </row>
    <row r="2207" spans="1:42" ht="38.25">
      <c r="A2207" s="2">
        <v>2201</v>
      </c>
      <c r="B2207" s="145">
        <v>7625</v>
      </c>
      <c r="C2207" s="146" t="s">
        <v>9652</v>
      </c>
      <c r="D2207" s="147" t="s">
        <v>735</v>
      </c>
      <c r="E2207" s="148" t="s">
        <v>9638</v>
      </c>
      <c r="F2207" s="147" t="s">
        <v>3311</v>
      </c>
      <c r="G2207" s="148" t="s">
        <v>2989</v>
      </c>
      <c r="H2207" s="147" t="s">
        <v>144</v>
      </c>
      <c r="I2207" s="147"/>
      <c r="J2207" s="147"/>
      <c r="K2207" s="147">
        <v>35420</v>
      </c>
      <c r="L2207" s="147"/>
      <c r="M2207" s="147">
        <v>3542</v>
      </c>
      <c r="N2207" s="147">
        <v>31878</v>
      </c>
      <c r="O2207" s="147">
        <v>3344</v>
      </c>
      <c r="P2207" s="147">
        <v>2000</v>
      </c>
      <c r="Q2207" s="147">
        <v>1000</v>
      </c>
      <c r="R2207" s="147"/>
      <c r="S2207" s="147">
        <v>3454</v>
      </c>
      <c r="T2207" s="147"/>
      <c r="U2207" s="147"/>
      <c r="V2207" s="147"/>
      <c r="W2207" s="147"/>
      <c r="X2207" s="147"/>
      <c r="Y2207" s="147"/>
      <c r="Z2207" s="147">
        <f t="shared" si="34"/>
        <v>9798</v>
      </c>
      <c r="AA2207" s="147">
        <v>48760</v>
      </c>
      <c r="AB2207" s="147"/>
      <c r="AC2207" s="147"/>
      <c r="AD2207" s="147"/>
      <c r="AE2207" s="147">
        <v>7084</v>
      </c>
      <c r="AF2207" s="147">
        <v>0</v>
      </c>
      <c r="AG2207" s="147">
        <v>359.05</v>
      </c>
      <c r="AH2207" s="147">
        <v>0</v>
      </c>
      <c r="AI2207" s="147">
        <v>7443.05</v>
      </c>
      <c r="AJ2207" s="147">
        <v>41316.949999999997</v>
      </c>
      <c r="AK2207" s="147"/>
      <c r="AL2207" s="147">
        <v>41316.949999999997</v>
      </c>
      <c r="AM2207" s="147" t="s">
        <v>9653</v>
      </c>
      <c r="AN2207" s="147"/>
      <c r="AO2207" s="1">
        <v>0</v>
      </c>
      <c r="AP2207" s="149"/>
    </row>
    <row r="2208" spans="1:42" ht="38.25">
      <c r="A2208" s="2">
        <v>2202</v>
      </c>
      <c r="B2208" s="145">
        <v>6012</v>
      </c>
      <c r="C2208" s="146" t="s">
        <v>9654</v>
      </c>
      <c r="D2208" s="147" t="s">
        <v>1111</v>
      </c>
      <c r="E2208" s="148" t="s">
        <v>9655</v>
      </c>
      <c r="F2208" s="147" t="s">
        <v>3311</v>
      </c>
      <c r="G2208" s="148" t="s">
        <v>1716</v>
      </c>
      <c r="H2208" s="147" t="s">
        <v>144</v>
      </c>
      <c r="I2208" s="147"/>
      <c r="J2208" s="147"/>
      <c r="K2208" s="147">
        <v>35420</v>
      </c>
      <c r="L2208" s="147">
        <v>12991</v>
      </c>
      <c r="M2208" s="147">
        <v>4841.1000000000004</v>
      </c>
      <c r="N2208" s="147">
        <v>43569.9</v>
      </c>
      <c r="O2208" s="147">
        <v>3344</v>
      </c>
      <c r="P2208" s="147">
        <v>2000</v>
      </c>
      <c r="Q2208" s="147">
        <v>1000</v>
      </c>
      <c r="R2208" s="147">
        <v>1295</v>
      </c>
      <c r="S2208" s="147"/>
      <c r="T2208" s="147"/>
      <c r="U2208" s="147"/>
      <c r="V2208" s="147"/>
      <c r="W2208" s="147"/>
      <c r="X2208" s="147"/>
      <c r="Y2208" s="147"/>
      <c r="Z2208" s="147">
        <f t="shared" si="34"/>
        <v>7639</v>
      </c>
      <c r="AA2208" s="147">
        <v>60891.1</v>
      </c>
      <c r="AB2208" s="147"/>
      <c r="AC2208" s="147">
        <v>42767.08</v>
      </c>
      <c r="AD2208" s="147">
        <v>0</v>
      </c>
      <c r="AE2208" s="147">
        <v>9682.2000000000007</v>
      </c>
      <c r="AF2208" s="147">
        <v>8000</v>
      </c>
      <c r="AG2208" s="147">
        <v>450.39</v>
      </c>
      <c r="AH2208" s="147">
        <v>11934.04</v>
      </c>
      <c r="AI2208" s="147">
        <v>30066.63</v>
      </c>
      <c r="AJ2208" s="147">
        <v>30824.47</v>
      </c>
      <c r="AK2208" s="147"/>
      <c r="AL2208" s="147">
        <v>30824.47</v>
      </c>
      <c r="AM2208" s="147" t="s">
        <v>9656</v>
      </c>
      <c r="AN2208" s="147" t="s">
        <v>9657</v>
      </c>
      <c r="AO2208" s="1" t="s">
        <v>9658</v>
      </c>
      <c r="AP2208" s="149"/>
    </row>
    <row r="2209" spans="1:42" ht="38.25">
      <c r="A2209" s="2">
        <v>2203</v>
      </c>
      <c r="B2209" s="145">
        <v>6435</v>
      </c>
      <c r="C2209" s="146" t="s">
        <v>1112</v>
      </c>
      <c r="D2209" s="147" t="s">
        <v>1111</v>
      </c>
      <c r="E2209" s="148" t="s">
        <v>9655</v>
      </c>
      <c r="F2209" s="147" t="s">
        <v>3311</v>
      </c>
      <c r="G2209" s="148" t="s">
        <v>2181</v>
      </c>
      <c r="H2209" s="147" t="s">
        <v>144</v>
      </c>
      <c r="I2209" s="147"/>
      <c r="J2209" s="147"/>
      <c r="K2209" s="147">
        <v>35420</v>
      </c>
      <c r="L2209" s="147">
        <v>5905</v>
      </c>
      <c r="M2209" s="147">
        <v>4132.5</v>
      </c>
      <c r="N2209" s="147">
        <v>37192.5</v>
      </c>
      <c r="O2209" s="147">
        <v>3344</v>
      </c>
      <c r="P2209" s="147">
        <v>2000</v>
      </c>
      <c r="Q2209" s="147">
        <v>1000</v>
      </c>
      <c r="R2209" s="147"/>
      <c r="S2209" s="147">
        <v>7557</v>
      </c>
      <c r="T2209" s="147"/>
      <c r="U2209" s="147"/>
      <c r="V2209" s="147"/>
      <c r="W2209" s="147"/>
      <c r="X2209" s="147"/>
      <c r="Y2209" s="147"/>
      <c r="Z2209" s="147">
        <f t="shared" si="34"/>
        <v>13901</v>
      </c>
      <c r="AA2209" s="147">
        <v>59358.5</v>
      </c>
      <c r="AB2209" s="147"/>
      <c r="AC2209" s="147">
        <v>28333.27</v>
      </c>
      <c r="AD2209" s="147">
        <v>0</v>
      </c>
      <c r="AE2209" s="147">
        <v>8265</v>
      </c>
      <c r="AF2209" s="147">
        <v>5000</v>
      </c>
      <c r="AG2209" s="147">
        <v>456.18</v>
      </c>
      <c r="AH2209" s="147">
        <v>5269.59</v>
      </c>
      <c r="AI2209" s="147">
        <v>18990.77</v>
      </c>
      <c r="AJ2209" s="147">
        <v>40367.730000000003</v>
      </c>
      <c r="AK2209" s="147"/>
      <c r="AL2209" s="147">
        <v>40367.730000000003</v>
      </c>
      <c r="AM2209" s="147" t="s">
        <v>9659</v>
      </c>
      <c r="AN2209" s="147" t="s">
        <v>9660</v>
      </c>
      <c r="AO2209" s="1" t="s">
        <v>9661</v>
      </c>
      <c r="AP2209" s="149"/>
    </row>
    <row r="2210" spans="1:42" ht="38.25">
      <c r="A2210" s="2">
        <v>2204</v>
      </c>
      <c r="B2210" s="145">
        <v>6587</v>
      </c>
      <c r="C2210" s="146" t="s">
        <v>1110</v>
      </c>
      <c r="D2210" s="147" t="s">
        <v>1111</v>
      </c>
      <c r="E2210" s="148" t="s">
        <v>9655</v>
      </c>
      <c r="F2210" s="147" t="s">
        <v>3311</v>
      </c>
      <c r="G2210" s="148" t="s">
        <v>2821</v>
      </c>
      <c r="H2210" s="147" t="s">
        <v>144</v>
      </c>
      <c r="I2210" s="147"/>
      <c r="J2210" s="147"/>
      <c r="K2210" s="147">
        <v>35420</v>
      </c>
      <c r="L2210" s="147">
        <v>4724</v>
      </c>
      <c r="M2210" s="147">
        <v>4014.4</v>
      </c>
      <c r="N2210" s="147">
        <v>36129.599999999999</v>
      </c>
      <c r="O2210" s="147">
        <v>3344</v>
      </c>
      <c r="P2210" s="147">
        <v>2000</v>
      </c>
      <c r="Q2210" s="147">
        <v>1000</v>
      </c>
      <c r="R2210" s="147">
        <v>0</v>
      </c>
      <c r="S2210" s="147">
        <v>7557</v>
      </c>
      <c r="T2210" s="147">
        <v>2100</v>
      </c>
      <c r="U2210" s="147"/>
      <c r="V2210" s="147"/>
      <c r="W2210" s="147">
        <v>4000</v>
      </c>
      <c r="X2210" s="147"/>
      <c r="Y2210" s="147"/>
      <c r="Z2210" s="147">
        <f t="shared" si="34"/>
        <v>20001</v>
      </c>
      <c r="AA2210" s="147">
        <v>64159.4</v>
      </c>
      <c r="AB2210" s="147"/>
      <c r="AC2210" s="147">
        <v>19739.09</v>
      </c>
      <c r="AD2210" s="147">
        <v>0</v>
      </c>
      <c r="AE2210" s="147">
        <v>8028.8</v>
      </c>
      <c r="AF2210" s="147">
        <v>6000</v>
      </c>
      <c r="AG2210" s="147">
        <v>464.46</v>
      </c>
      <c r="AH2210" s="147">
        <v>4095.05</v>
      </c>
      <c r="AI2210" s="147">
        <v>18588.310000000001</v>
      </c>
      <c r="AJ2210" s="147">
        <v>45571.09</v>
      </c>
      <c r="AK2210" s="147"/>
      <c r="AL2210" s="147">
        <v>45571.09</v>
      </c>
      <c r="AM2210" s="147" t="s">
        <v>9662</v>
      </c>
      <c r="AN2210" s="147" t="s">
        <v>9663</v>
      </c>
      <c r="AO2210" s="1" t="s">
        <v>9664</v>
      </c>
      <c r="AP2210" s="149"/>
    </row>
    <row r="2211" spans="1:42" ht="38.25">
      <c r="A2211" s="2">
        <v>2205</v>
      </c>
      <c r="B2211" s="145">
        <v>5986</v>
      </c>
      <c r="C2211" s="146" t="s">
        <v>1086</v>
      </c>
      <c r="D2211" s="147" t="s">
        <v>1087</v>
      </c>
      <c r="E2211" s="148" t="s">
        <v>9665</v>
      </c>
      <c r="F2211" s="147" t="s">
        <v>3311</v>
      </c>
      <c r="G2211" s="148" t="s">
        <v>2821</v>
      </c>
      <c r="H2211" s="147" t="s">
        <v>615</v>
      </c>
      <c r="I2211" s="147"/>
      <c r="J2211" s="147"/>
      <c r="K2211" s="147">
        <v>43689</v>
      </c>
      <c r="L2211" s="147">
        <v>5824</v>
      </c>
      <c r="M2211" s="147">
        <v>4951.3</v>
      </c>
      <c r="N2211" s="147">
        <v>44561.7</v>
      </c>
      <c r="O2211" s="147">
        <v>3850</v>
      </c>
      <c r="P2211" s="147">
        <v>2000</v>
      </c>
      <c r="Q2211" s="147">
        <v>1000</v>
      </c>
      <c r="R2211" s="147"/>
      <c r="S2211" s="147">
        <v>10770</v>
      </c>
      <c r="T2211" s="147">
        <v>2100</v>
      </c>
      <c r="U2211" s="147"/>
      <c r="V2211" s="147"/>
      <c r="W2211" s="147">
        <v>4000</v>
      </c>
      <c r="X2211" s="147"/>
      <c r="Y2211" s="147"/>
      <c r="Z2211" s="147">
        <f t="shared" si="34"/>
        <v>23720</v>
      </c>
      <c r="AA2211" s="147">
        <v>78184.3</v>
      </c>
      <c r="AB2211" s="147"/>
      <c r="AC2211" s="147">
        <v>33458.53</v>
      </c>
      <c r="AD2211" s="147">
        <v>0</v>
      </c>
      <c r="AE2211" s="147">
        <v>9902.6</v>
      </c>
      <c r="AF2211" s="147">
        <v>20000</v>
      </c>
      <c r="AG2211" s="147">
        <v>482.97</v>
      </c>
      <c r="AH2211" s="147">
        <v>11501.96</v>
      </c>
      <c r="AI2211" s="147">
        <v>41887.53</v>
      </c>
      <c r="AJ2211" s="147">
        <v>36296.769999999997</v>
      </c>
      <c r="AK2211" s="147"/>
      <c r="AL2211" s="147">
        <v>36296.769999999997</v>
      </c>
      <c r="AM2211" s="147" t="s">
        <v>9666</v>
      </c>
      <c r="AN2211" s="147" t="s">
        <v>9667</v>
      </c>
      <c r="AO2211" s="1" t="s">
        <v>9668</v>
      </c>
      <c r="AP2211" s="149"/>
    </row>
    <row r="2212" spans="1:42" ht="38.25">
      <c r="A2212" s="2">
        <v>2206</v>
      </c>
      <c r="B2212" s="145">
        <v>5997</v>
      </c>
      <c r="C2212" s="146" t="s">
        <v>9669</v>
      </c>
      <c r="D2212" s="147" t="s">
        <v>1087</v>
      </c>
      <c r="E2212" s="148" t="s">
        <v>9665</v>
      </c>
      <c r="F2212" s="147" t="s">
        <v>3311</v>
      </c>
      <c r="G2212" s="148" t="s">
        <v>1716</v>
      </c>
      <c r="H2212" s="147" t="s">
        <v>144</v>
      </c>
      <c r="I2212" s="147"/>
      <c r="J2212" s="147"/>
      <c r="K2212" s="147">
        <v>35420</v>
      </c>
      <c r="L2212" s="147">
        <v>12991</v>
      </c>
      <c r="M2212" s="147">
        <v>4841.1000000000004</v>
      </c>
      <c r="N2212" s="147">
        <v>43569.9</v>
      </c>
      <c r="O2212" s="147">
        <v>3344</v>
      </c>
      <c r="P2212" s="147">
        <v>2000</v>
      </c>
      <c r="Q2212" s="147">
        <v>1000</v>
      </c>
      <c r="R2212" s="147"/>
      <c r="S2212" s="147">
        <v>7557</v>
      </c>
      <c r="T2212" s="147"/>
      <c r="U2212" s="147"/>
      <c r="V2212" s="147"/>
      <c r="W2212" s="147"/>
      <c r="X2212" s="147"/>
      <c r="Y2212" s="147"/>
      <c r="Z2212" s="147">
        <f t="shared" si="34"/>
        <v>13901</v>
      </c>
      <c r="AA2212" s="147">
        <v>67153.100000000006</v>
      </c>
      <c r="AB2212" s="147"/>
      <c r="AC2212" s="147">
        <v>21532.799999999999</v>
      </c>
      <c r="AD2212" s="147">
        <v>0</v>
      </c>
      <c r="AE2212" s="147">
        <v>9682.2000000000007</v>
      </c>
      <c r="AF2212" s="147">
        <v>0</v>
      </c>
      <c r="AG2212" s="147">
        <v>500</v>
      </c>
      <c r="AH2212" s="147">
        <v>7848.73</v>
      </c>
      <c r="AI2212" s="147">
        <v>18030.93</v>
      </c>
      <c r="AJ2212" s="147">
        <v>49122.17</v>
      </c>
      <c r="AK2212" s="147"/>
      <c r="AL2212" s="147">
        <v>49122.17</v>
      </c>
      <c r="AM2212" s="147" t="s">
        <v>9670</v>
      </c>
      <c r="AN2212" s="147" t="s">
        <v>9671</v>
      </c>
      <c r="AO2212" s="1">
        <v>0</v>
      </c>
      <c r="AP2212" s="149"/>
    </row>
    <row r="2213" spans="1:42" ht="38.25">
      <c r="A2213" s="2">
        <v>2207</v>
      </c>
      <c r="B2213" s="145">
        <v>7493</v>
      </c>
      <c r="C2213" s="146" t="s">
        <v>9672</v>
      </c>
      <c r="D2213" s="147" t="s">
        <v>1087</v>
      </c>
      <c r="E2213" s="148" t="s">
        <v>9665</v>
      </c>
      <c r="F2213" s="147" t="s">
        <v>3311</v>
      </c>
      <c r="G2213" s="148" t="s">
        <v>2989</v>
      </c>
      <c r="H2213" s="147" t="s">
        <v>144</v>
      </c>
      <c r="I2213" s="147"/>
      <c r="J2213" s="147"/>
      <c r="K2213" s="147">
        <v>35420</v>
      </c>
      <c r="L2213" s="147"/>
      <c r="M2213" s="147">
        <v>3542</v>
      </c>
      <c r="N2213" s="147">
        <v>31878</v>
      </c>
      <c r="O2213" s="147">
        <v>3344</v>
      </c>
      <c r="P2213" s="147">
        <v>2000</v>
      </c>
      <c r="Q2213" s="147">
        <v>1000</v>
      </c>
      <c r="R2213" s="147"/>
      <c r="S2213" s="147">
        <v>7557</v>
      </c>
      <c r="T2213" s="147"/>
      <c r="U2213" s="147"/>
      <c r="V2213" s="147"/>
      <c r="W2213" s="147"/>
      <c r="X2213" s="147"/>
      <c r="Y2213" s="147"/>
      <c r="Z2213" s="147">
        <f t="shared" si="34"/>
        <v>13901</v>
      </c>
      <c r="AA2213" s="147">
        <v>52863</v>
      </c>
      <c r="AB2213" s="147"/>
      <c r="AC2213" s="147"/>
      <c r="AD2213" s="147"/>
      <c r="AE2213" s="147">
        <v>7084</v>
      </c>
      <c r="AF2213" s="147">
        <v>0</v>
      </c>
      <c r="AG2213" s="147">
        <v>423.45</v>
      </c>
      <c r="AH2213" s="147">
        <v>0</v>
      </c>
      <c r="AI2213" s="147">
        <v>7507.45</v>
      </c>
      <c r="AJ2213" s="147">
        <v>45355.55</v>
      </c>
      <c r="AK2213" s="147"/>
      <c r="AL2213" s="147">
        <v>45355.55</v>
      </c>
      <c r="AM2213" s="147" t="s">
        <v>9673</v>
      </c>
      <c r="AN2213" s="147"/>
      <c r="AO2213" s="1">
        <v>0</v>
      </c>
      <c r="AP2213" s="149"/>
    </row>
    <row r="2214" spans="1:42" ht="38.25">
      <c r="A2214" s="2">
        <v>2208</v>
      </c>
      <c r="B2214" s="145">
        <v>5675</v>
      </c>
      <c r="C2214" s="146" t="s">
        <v>1103</v>
      </c>
      <c r="D2214" s="147" t="s">
        <v>1102</v>
      </c>
      <c r="E2214" s="148" t="s">
        <v>9674</v>
      </c>
      <c r="F2214" s="147" t="s">
        <v>3311</v>
      </c>
      <c r="G2214" s="148" t="s">
        <v>1716</v>
      </c>
      <c r="H2214" s="147" t="s">
        <v>144</v>
      </c>
      <c r="I2214" s="147"/>
      <c r="J2214" s="147"/>
      <c r="K2214" s="147">
        <v>35420</v>
      </c>
      <c r="L2214" s="147">
        <v>12991</v>
      </c>
      <c r="M2214" s="147">
        <v>4841.1000000000004</v>
      </c>
      <c r="N2214" s="147">
        <v>43569.9</v>
      </c>
      <c r="O2214" s="147">
        <v>3344</v>
      </c>
      <c r="P2214" s="147">
        <v>2000</v>
      </c>
      <c r="Q2214" s="147">
        <v>1000</v>
      </c>
      <c r="R2214" s="147"/>
      <c r="S2214" s="147">
        <v>2590</v>
      </c>
      <c r="T2214" s="147"/>
      <c r="U2214" s="147"/>
      <c r="V2214" s="147"/>
      <c r="W2214" s="147"/>
      <c r="X2214" s="147"/>
      <c r="Y2214" s="147"/>
      <c r="Z2214" s="147">
        <f t="shared" si="34"/>
        <v>8934</v>
      </c>
      <c r="AA2214" s="147">
        <v>62186.1</v>
      </c>
      <c r="AB2214" s="147"/>
      <c r="AC2214" s="147">
        <v>32331.88</v>
      </c>
      <c r="AD2214" s="147">
        <v>0</v>
      </c>
      <c r="AE2214" s="147">
        <v>9682.2000000000007</v>
      </c>
      <c r="AF2214" s="147">
        <v>15000</v>
      </c>
      <c r="AG2214" s="147">
        <v>438.9</v>
      </c>
      <c r="AH2214" s="147">
        <v>8473.4599999999991</v>
      </c>
      <c r="AI2214" s="147">
        <v>33594.559999999998</v>
      </c>
      <c r="AJ2214" s="147">
        <v>28591.54</v>
      </c>
      <c r="AK2214" s="147"/>
      <c r="AL2214" s="147">
        <v>28591.54</v>
      </c>
      <c r="AM2214" s="147" t="s">
        <v>9675</v>
      </c>
      <c r="AN2214" s="147" t="s">
        <v>9676</v>
      </c>
      <c r="AO2214" s="1" t="s">
        <v>9677</v>
      </c>
      <c r="AP2214" s="149"/>
    </row>
    <row r="2215" spans="1:42" ht="38.25">
      <c r="A2215" s="2">
        <v>2209</v>
      </c>
      <c r="B2215" s="145">
        <v>6165</v>
      </c>
      <c r="C2215" s="146" t="s">
        <v>1101</v>
      </c>
      <c r="D2215" s="147" t="s">
        <v>1102</v>
      </c>
      <c r="E2215" s="148" t="s">
        <v>9674</v>
      </c>
      <c r="F2215" s="147" t="s">
        <v>3311</v>
      </c>
      <c r="G2215" s="148" t="s">
        <v>1693</v>
      </c>
      <c r="H2215" s="147" t="s">
        <v>691</v>
      </c>
      <c r="I2215" s="147"/>
      <c r="J2215" s="147"/>
      <c r="K2215" s="147">
        <v>48737</v>
      </c>
      <c r="L2215" s="147">
        <v>9750</v>
      </c>
      <c r="M2215" s="147">
        <v>5848.7</v>
      </c>
      <c r="N2215" s="147">
        <v>52638.3</v>
      </c>
      <c r="O2215" s="147">
        <v>4420</v>
      </c>
      <c r="P2215" s="147">
        <v>2000</v>
      </c>
      <c r="Q2215" s="147">
        <v>1000</v>
      </c>
      <c r="R2215" s="147"/>
      <c r="S2215" s="147">
        <v>4450</v>
      </c>
      <c r="T2215" s="147">
        <v>2250</v>
      </c>
      <c r="U2215" s="147"/>
      <c r="V2215" s="147"/>
      <c r="W2215" s="147">
        <v>5000</v>
      </c>
      <c r="X2215" s="147"/>
      <c r="Y2215" s="147"/>
      <c r="Z2215" s="147">
        <f t="shared" si="34"/>
        <v>19120</v>
      </c>
      <c r="AA2215" s="147">
        <v>83455.7</v>
      </c>
      <c r="AB2215" s="147"/>
      <c r="AC2215" s="147">
        <v>37164.04</v>
      </c>
      <c r="AD2215" s="147">
        <v>0</v>
      </c>
      <c r="AE2215" s="147">
        <v>11697.4</v>
      </c>
      <c r="AF2215" s="147">
        <v>10000</v>
      </c>
      <c r="AG2215" s="147">
        <v>500</v>
      </c>
      <c r="AH2215" s="147">
        <v>15569.83</v>
      </c>
      <c r="AI2215" s="147">
        <v>37767.230000000003</v>
      </c>
      <c r="AJ2215" s="147">
        <v>45688.47</v>
      </c>
      <c r="AK2215" s="147"/>
      <c r="AL2215" s="147">
        <v>45688.47</v>
      </c>
      <c r="AM2215" s="147" t="s">
        <v>9678</v>
      </c>
      <c r="AN2215" s="147" t="s">
        <v>9679</v>
      </c>
      <c r="AO2215" s="1" t="s">
        <v>9680</v>
      </c>
      <c r="AP2215" s="149"/>
    </row>
    <row r="2216" spans="1:42" ht="38.25">
      <c r="A2216" s="2">
        <v>2210</v>
      </c>
      <c r="B2216" s="145">
        <v>6235</v>
      </c>
      <c r="C2216" s="146" t="s">
        <v>9681</v>
      </c>
      <c r="D2216" s="147" t="s">
        <v>1102</v>
      </c>
      <c r="E2216" s="148" t="s">
        <v>9674</v>
      </c>
      <c r="F2216" s="147" t="s">
        <v>3311</v>
      </c>
      <c r="G2216" s="148" t="s">
        <v>1723</v>
      </c>
      <c r="H2216" s="147" t="s">
        <v>2892</v>
      </c>
      <c r="I2216" s="147"/>
      <c r="J2216" s="147"/>
      <c r="K2216" s="147">
        <v>26082</v>
      </c>
      <c r="L2216" s="147">
        <v>6952</v>
      </c>
      <c r="M2216" s="147">
        <v>3303.4</v>
      </c>
      <c r="N2216" s="147">
        <v>29730.6</v>
      </c>
      <c r="O2216" s="147">
        <v>2200</v>
      </c>
      <c r="P2216" s="147">
        <v>2000</v>
      </c>
      <c r="Q2216" s="147">
        <v>1000</v>
      </c>
      <c r="R2216" s="147"/>
      <c r="S2216" s="147">
        <v>1512</v>
      </c>
      <c r="T2216" s="147"/>
      <c r="U2216" s="147"/>
      <c r="V2216" s="147"/>
      <c r="W2216" s="147"/>
      <c r="X2216" s="147"/>
      <c r="Y2216" s="147"/>
      <c r="Z2216" s="147">
        <f t="shared" si="34"/>
        <v>6712</v>
      </c>
      <c r="AA2216" s="147">
        <v>43049.4</v>
      </c>
      <c r="AB2216" s="147"/>
      <c r="AC2216" s="147">
        <v>23391.03</v>
      </c>
      <c r="AD2216" s="147">
        <v>0</v>
      </c>
      <c r="AE2216" s="147">
        <v>6606.8</v>
      </c>
      <c r="AF2216" s="147">
        <v>5000</v>
      </c>
      <c r="AG2216" s="147">
        <v>432.99</v>
      </c>
      <c r="AH2216" s="147">
        <v>2197.14</v>
      </c>
      <c r="AI2216" s="147">
        <v>14236.93</v>
      </c>
      <c r="AJ2216" s="147">
        <v>28812.47</v>
      </c>
      <c r="AK2216" s="147"/>
      <c r="AL2216" s="147">
        <v>28812.47</v>
      </c>
      <c r="AM2216" s="147" t="s">
        <v>9682</v>
      </c>
      <c r="AN2216" s="147" t="s">
        <v>9683</v>
      </c>
      <c r="AO2216" s="1" t="s">
        <v>9684</v>
      </c>
      <c r="AP2216" s="149"/>
    </row>
    <row r="2217" spans="1:42" ht="38.25">
      <c r="A2217" s="2">
        <v>2211</v>
      </c>
      <c r="B2217" s="145">
        <v>6321</v>
      </c>
      <c r="C2217" s="146" t="s">
        <v>1481</v>
      </c>
      <c r="D2217" s="147" t="s">
        <v>1102</v>
      </c>
      <c r="E2217" s="148" t="s">
        <v>9674</v>
      </c>
      <c r="F2217" s="147" t="s">
        <v>3311</v>
      </c>
      <c r="G2217" s="148" t="s">
        <v>2181</v>
      </c>
      <c r="H2217" s="147" t="s">
        <v>144</v>
      </c>
      <c r="I2217" s="147"/>
      <c r="J2217" s="147"/>
      <c r="K2217" s="147">
        <v>35420</v>
      </c>
      <c r="L2217" s="147">
        <v>5905</v>
      </c>
      <c r="M2217" s="147">
        <v>4132.5</v>
      </c>
      <c r="N2217" s="147">
        <v>37192.5</v>
      </c>
      <c r="O2217" s="147">
        <v>3344</v>
      </c>
      <c r="P2217" s="147">
        <v>2000</v>
      </c>
      <c r="Q2217" s="147">
        <v>1000</v>
      </c>
      <c r="R2217" s="147"/>
      <c r="S2217" s="147">
        <v>2590</v>
      </c>
      <c r="T2217" s="147"/>
      <c r="U2217" s="147"/>
      <c r="V2217" s="147"/>
      <c r="W2217" s="147"/>
      <c r="X2217" s="147"/>
      <c r="Y2217" s="147"/>
      <c r="Z2217" s="147">
        <f t="shared" si="34"/>
        <v>8934</v>
      </c>
      <c r="AA2217" s="147">
        <v>54391.5</v>
      </c>
      <c r="AB2217" s="147"/>
      <c r="AC2217" s="147">
        <v>29010.36</v>
      </c>
      <c r="AD2217" s="147">
        <v>0</v>
      </c>
      <c r="AE2217" s="147">
        <v>8265</v>
      </c>
      <c r="AF2217" s="147">
        <v>5000</v>
      </c>
      <c r="AG2217" s="147">
        <v>410.36</v>
      </c>
      <c r="AH2217" s="147">
        <v>6272.33</v>
      </c>
      <c r="AI2217" s="147">
        <v>19947.689999999999</v>
      </c>
      <c r="AJ2217" s="147">
        <v>34443.81</v>
      </c>
      <c r="AK2217" s="147"/>
      <c r="AL2217" s="147">
        <v>34443.81</v>
      </c>
      <c r="AM2217" s="147" t="s">
        <v>9685</v>
      </c>
      <c r="AN2217" s="147" t="s">
        <v>9686</v>
      </c>
      <c r="AO2217" s="1" t="s">
        <v>9687</v>
      </c>
      <c r="AP2217" s="149"/>
    </row>
    <row r="2218" spans="1:42" ht="38.25">
      <c r="A2218" s="2">
        <v>2212</v>
      </c>
      <c r="B2218" s="145">
        <v>6323</v>
      </c>
      <c r="C2218" s="146" t="s">
        <v>9688</v>
      </c>
      <c r="D2218" s="147" t="s">
        <v>1102</v>
      </c>
      <c r="E2218" s="148" t="s">
        <v>9674</v>
      </c>
      <c r="F2218" s="147" t="s">
        <v>3311</v>
      </c>
      <c r="G2218" s="148" t="s">
        <v>2181</v>
      </c>
      <c r="H2218" s="147" t="s">
        <v>144</v>
      </c>
      <c r="I2218" s="147"/>
      <c r="J2218" s="147"/>
      <c r="K2218" s="147">
        <v>35420</v>
      </c>
      <c r="L2218" s="147">
        <v>5905</v>
      </c>
      <c r="M2218" s="147">
        <v>4132.5</v>
      </c>
      <c r="N2218" s="147">
        <v>37192.5</v>
      </c>
      <c r="O2218" s="147">
        <v>3344</v>
      </c>
      <c r="P2218" s="147">
        <v>2000</v>
      </c>
      <c r="Q2218" s="147">
        <v>1000</v>
      </c>
      <c r="R2218" s="147"/>
      <c r="S2218" s="147">
        <v>2590</v>
      </c>
      <c r="T2218" s="147"/>
      <c r="U2218" s="147"/>
      <c r="V2218" s="147"/>
      <c r="W2218" s="147"/>
      <c r="X2218" s="147"/>
      <c r="Y2218" s="147"/>
      <c r="Z2218" s="147">
        <f t="shared" si="34"/>
        <v>8934</v>
      </c>
      <c r="AA2218" s="147">
        <v>54391.5</v>
      </c>
      <c r="AB2218" s="147"/>
      <c r="AC2218" s="147">
        <v>27884.29</v>
      </c>
      <c r="AD2218" s="147">
        <v>0</v>
      </c>
      <c r="AE2218" s="147">
        <v>8265</v>
      </c>
      <c r="AF2218" s="147">
        <v>5000</v>
      </c>
      <c r="AG2218" s="147">
        <v>452.8</v>
      </c>
      <c r="AH2218" s="147">
        <v>5424.8</v>
      </c>
      <c r="AI2218" s="147">
        <v>19142.599999999999</v>
      </c>
      <c r="AJ2218" s="147">
        <v>35248.9</v>
      </c>
      <c r="AK2218" s="147"/>
      <c r="AL2218" s="147">
        <v>35248.9</v>
      </c>
      <c r="AM2218" s="147" t="s">
        <v>9689</v>
      </c>
      <c r="AN2218" s="147" t="s">
        <v>9690</v>
      </c>
      <c r="AO2218" s="1" t="s">
        <v>9691</v>
      </c>
      <c r="AP2218" s="149"/>
    </row>
    <row r="2219" spans="1:42" ht="38.25">
      <c r="A2219" s="2">
        <v>2213</v>
      </c>
      <c r="B2219" s="145">
        <v>6374</v>
      </c>
      <c r="C2219" s="146" t="s">
        <v>9692</v>
      </c>
      <c r="D2219" s="147" t="s">
        <v>1102</v>
      </c>
      <c r="E2219" s="148" t="s">
        <v>9674</v>
      </c>
      <c r="F2219" s="147" t="s">
        <v>3311</v>
      </c>
      <c r="G2219" s="148" t="s">
        <v>2181</v>
      </c>
      <c r="H2219" s="147" t="s">
        <v>144</v>
      </c>
      <c r="I2219" s="147"/>
      <c r="J2219" s="147"/>
      <c r="K2219" s="147">
        <v>35420</v>
      </c>
      <c r="L2219" s="147">
        <v>5905</v>
      </c>
      <c r="M2219" s="147">
        <v>4132.5</v>
      </c>
      <c r="N2219" s="147">
        <v>37192.5</v>
      </c>
      <c r="O2219" s="147">
        <v>3344</v>
      </c>
      <c r="P2219" s="147">
        <v>2000</v>
      </c>
      <c r="Q2219" s="147">
        <v>1000</v>
      </c>
      <c r="R2219" s="147">
        <v>0</v>
      </c>
      <c r="S2219" s="147">
        <v>2590</v>
      </c>
      <c r="T2219" s="147"/>
      <c r="U2219" s="147"/>
      <c r="V2219" s="147"/>
      <c r="W2219" s="147"/>
      <c r="X2219" s="147"/>
      <c r="Y2219" s="147"/>
      <c r="Z2219" s="147">
        <f t="shared" si="34"/>
        <v>8934</v>
      </c>
      <c r="AA2219" s="147">
        <v>54391.5</v>
      </c>
      <c r="AB2219" s="147"/>
      <c r="AC2219" s="147">
        <v>28936.84</v>
      </c>
      <c r="AD2219" s="147">
        <v>0</v>
      </c>
      <c r="AE2219" s="147">
        <v>8265</v>
      </c>
      <c r="AF2219" s="147">
        <v>5000</v>
      </c>
      <c r="AG2219" s="147">
        <v>421.93</v>
      </c>
      <c r="AH2219" s="147">
        <v>6493.09</v>
      </c>
      <c r="AI2219" s="147">
        <v>20180.02</v>
      </c>
      <c r="AJ2219" s="147">
        <v>34211.480000000003</v>
      </c>
      <c r="AK2219" s="147"/>
      <c r="AL2219" s="147">
        <v>34211.480000000003</v>
      </c>
      <c r="AM2219" s="147" t="s">
        <v>9693</v>
      </c>
      <c r="AN2219" s="147" t="s">
        <v>9694</v>
      </c>
      <c r="AO2219" s="1" t="s">
        <v>9695</v>
      </c>
      <c r="AP2219" s="149"/>
    </row>
    <row r="2220" spans="1:42" ht="38.25">
      <c r="A2220" s="2">
        <v>2214</v>
      </c>
      <c r="B2220" s="145">
        <v>7106</v>
      </c>
      <c r="C2220" s="146" t="s">
        <v>738</v>
      </c>
      <c r="D2220" s="147" t="s">
        <v>1102</v>
      </c>
      <c r="E2220" s="148" t="s">
        <v>9674</v>
      </c>
      <c r="F2220" s="147" t="s">
        <v>3311</v>
      </c>
      <c r="G2220" s="148" t="s">
        <v>3083</v>
      </c>
      <c r="H2220" s="147" t="s">
        <v>144</v>
      </c>
      <c r="I2220" s="147"/>
      <c r="J2220" s="147"/>
      <c r="K2220" s="147">
        <v>35420</v>
      </c>
      <c r="L2220" s="147">
        <v>2362</v>
      </c>
      <c r="M2220" s="147">
        <v>3778.2</v>
      </c>
      <c r="N2220" s="147">
        <v>34003.800000000003</v>
      </c>
      <c r="O2220" s="147">
        <v>3344</v>
      </c>
      <c r="P2220" s="147">
        <v>2000</v>
      </c>
      <c r="Q2220" s="147">
        <v>1000</v>
      </c>
      <c r="R2220" s="147">
        <v>0</v>
      </c>
      <c r="S2220" s="147">
        <v>2590</v>
      </c>
      <c r="T2220" s="147"/>
      <c r="U2220" s="147"/>
      <c r="V2220" s="147"/>
      <c r="W2220" s="147"/>
      <c r="X2220" s="147"/>
      <c r="Y2220" s="147"/>
      <c r="Z2220" s="147">
        <f t="shared" si="34"/>
        <v>8934</v>
      </c>
      <c r="AA2220" s="147">
        <v>50494.2</v>
      </c>
      <c r="AB2220" s="147"/>
      <c r="AC2220" s="147"/>
      <c r="AD2220" s="147"/>
      <c r="AE2220" s="147">
        <v>7556.4</v>
      </c>
      <c r="AF2220" s="147">
        <v>5000</v>
      </c>
      <c r="AG2220" s="147">
        <v>421.35</v>
      </c>
      <c r="AH2220" s="147">
        <v>0</v>
      </c>
      <c r="AI2220" s="147">
        <v>12977.75</v>
      </c>
      <c r="AJ2220" s="147">
        <v>37516.449999999997</v>
      </c>
      <c r="AK2220" s="147"/>
      <c r="AL2220" s="147">
        <v>37516.449999999997</v>
      </c>
      <c r="AM2220" s="147" t="s">
        <v>9696</v>
      </c>
      <c r="AN2220" s="147"/>
      <c r="AO2220" s="1" t="s">
        <v>9697</v>
      </c>
      <c r="AP2220" s="149"/>
    </row>
    <row r="2221" spans="1:42" ht="38.25">
      <c r="A2221" s="2">
        <v>2215</v>
      </c>
      <c r="B2221" s="145">
        <v>90188</v>
      </c>
      <c r="C2221" s="146" t="s">
        <v>9698</v>
      </c>
      <c r="D2221" s="147" t="s">
        <v>1102</v>
      </c>
      <c r="E2221" s="148" t="s">
        <v>9674</v>
      </c>
      <c r="F2221" s="147" t="s">
        <v>3311</v>
      </c>
      <c r="G2221" s="148"/>
      <c r="H2221" s="147" t="s">
        <v>3233</v>
      </c>
      <c r="I2221" s="147"/>
      <c r="J2221" s="147"/>
      <c r="K2221" s="147">
        <v>24702</v>
      </c>
      <c r="L2221" s="147"/>
      <c r="M2221" s="147">
        <v>0</v>
      </c>
      <c r="N2221" s="147">
        <v>24702</v>
      </c>
      <c r="O2221" s="147"/>
      <c r="P2221" s="147">
        <v>2000</v>
      </c>
      <c r="Q2221" s="147">
        <v>1000</v>
      </c>
      <c r="R2221" s="147"/>
      <c r="S2221" s="147"/>
      <c r="T2221" s="147"/>
      <c r="U2221" s="147"/>
      <c r="V2221" s="147">
        <v>0</v>
      </c>
      <c r="W2221" s="147"/>
      <c r="X2221" s="147"/>
      <c r="Y2221" s="147"/>
      <c r="Z2221" s="147">
        <f t="shared" si="34"/>
        <v>3000</v>
      </c>
      <c r="AA2221" s="147">
        <v>27702</v>
      </c>
      <c r="AB2221" s="147"/>
      <c r="AC2221" s="147"/>
      <c r="AD2221" s="147">
        <v>0</v>
      </c>
      <c r="AE2221" s="147">
        <v>0</v>
      </c>
      <c r="AF2221" s="147">
        <v>0</v>
      </c>
      <c r="AG2221" s="147">
        <v>277.02</v>
      </c>
      <c r="AH2221" s="147">
        <v>0</v>
      </c>
      <c r="AI2221" s="147">
        <v>277.02</v>
      </c>
      <c r="AJ2221" s="147">
        <v>27424.98</v>
      </c>
      <c r="AK2221" s="147"/>
      <c r="AL2221" s="147">
        <v>27424.98</v>
      </c>
      <c r="AM2221" s="147" t="s">
        <v>9699</v>
      </c>
      <c r="AN2221" s="147"/>
      <c r="AO2221" s="1">
        <v>0</v>
      </c>
      <c r="AP2221" s="149"/>
    </row>
    <row r="2222" spans="1:42" ht="38.25">
      <c r="A2222" s="2">
        <v>2216</v>
      </c>
      <c r="B2222" s="145">
        <v>4844</v>
      </c>
      <c r="C2222" s="146" t="s">
        <v>9700</v>
      </c>
      <c r="D2222" s="147" t="s">
        <v>748</v>
      </c>
      <c r="E2222" s="148" t="s">
        <v>9701</v>
      </c>
      <c r="F2222" s="147" t="s">
        <v>3311</v>
      </c>
      <c r="G2222" s="148" t="s">
        <v>1693</v>
      </c>
      <c r="H2222" s="147" t="s">
        <v>145</v>
      </c>
      <c r="I2222" s="147"/>
      <c r="J2222" s="147"/>
      <c r="K2222" s="147">
        <v>52774</v>
      </c>
      <c r="L2222" s="147">
        <v>10554</v>
      </c>
      <c r="M2222" s="147">
        <v>6332.8</v>
      </c>
      <c r="N2222" s="147">
        <v>56995.199999999997</v>
      </c>
      <c r="O2222" s="147">
        <v>4620</v>
      </c>
      <c r="P2222" s="147">
        <v>2000</v>
      </c>
      <c r="Q2222" s="147">
        <v>1000</v>
      </c>
      <c r="R2222" s="147">
        <v>345</v>
      </c>
      <c r="S2222" s="147"/>
      <c r="T2222" s="147">
        <v>2400</v>
      </c>
      <c r="U2222" s="147"/>
      <c r="V2222" s="147"/>
      <c r="W2222" s="147">
        <v>6000</v>
      </c>
      <c r="X2222" s="147"/>
      <c r="Y2222" s="147"/>
      <c r="Z2222" s="147">
        <f t="shared" si="34"/>
        <v>16365</v>
      </c>
      <c r="AA2222" s="147">
        <v>86025.8</v>
      </c>
      <c r="AB2222" s="147"/>
      <c r="AC2222" s="147">
        <v>43045.17</v>
      </c>
      <c r="AD2222" s="147">
        <v>0</v>
      </c>
      <c r="AE2222" s="147">
        <v>12665.6</v>
      </c>
      <c r="AF2222" s="147">
        <v>15000</v>
      </c>
      <c r="AG2222" s="147">
        <v>500</v>
      </c>
      <c r="AH2222" s="147">
        <v>19960.29</v>
      </c>
      <c r="AI2222" s="147">
        <v>48125.89</v>
      </c>
      <c r="AJ2222" s="147">
        <v>37899.910000000003</v>
      </c>
      <c r="AK2222" s="147"/>
      <c r="AL2222" s="147">
        <v>37899.910000000003</v>
      </c>
      <c r="AM2222" s="147" t="s">
        <v>9702</v>
      </c>
      <c r="AN2222" s="147" t="s">
        <v>9703</v>
      </c>
      <c r="AO2222" s="1" t="s">
        <v>9704</v>
      </c>
      <c r="AP2222" s="149"/>
    </row>
    <row r="2223" spans="1:42" ht="38.25">
      <c r="A2223" s="2">
        <v>2217</v>
      </c>
      <c r="B2223" s="145">
        <v>5809</v>
      </c>
      <c r="C2223" s="146" t="s">
        <v>9705</v>
      </c>
      <c r="D2223" s="147" t="s">
        <v>748</v>
      </c>
      <c r="E2223" s="148" t="s">
        <v>9701</v>
      </c>
      <c r="F2223" s="147" t="s">
        <v>3311</v>
      </c>
      <c r="G2223" s="148" t="s">
        <v>1716</v>
      </c>
      <c r="H2223" s="147" t="s">
        <v>144</v>
      </c>
      <c r="I2223" s="147"/>
      <c r="J2223" s="147"/>
      <c r="K2223" s="147">
        <v>35420</v>
      </c>
      <c r="L2223" s="147">
        <v>12991</v>
      </c>
      <c r="M2223" s="147">
        <v>4841.1000000000004</v>
      </c>
      <c r="N2223" s="147">
        <v>43569.9</v>
      </c>
      <c r="O2223" s="147">
        <v>3344</v>
      </c>
      <c r="P2223" s="147">
        <v>2000</v>
      </c>
      <c r="Q2223" s="147">
        <v>1000</v>
      </c>
      <c r="R2223" s="147">
        <v>185</v>
      </c>
      <c r="S2223" s="147"/>
      <c r="T2223" s="147"/>
      <c r="U2223" s="147"/>
      <c r="V2223" s="147"/>
      <c r="W2223" s="147"/>
      <c r="X2223" s="147"/>
      <c r="Y2223" s="147"/>
      <c r="Z2223" s="147">
        <f t="shared" si="34"/>
        <v>6529</v>
      </c>
      <c r="AA2223" s="147">
        <v>59781.1</v>
      </c>
      <c r="AB2223" s="147"/>
      <c r="AC2223" s="147">
        <v>33880.410000000003</v>
      </c>
      <c r="AD2223" s="147">
        <v>0</v>
      </c>
      <c r="AE2223" s="147">
        <v>9682.2000000000007</v>
      </c>
      <c r="AF2223" s="147">
        <v>15000</v>
      </c>
      <c r="AG2223" s="147">
        <v>436.55</v>
      </c>
      <c r="AH2223" s="147">
        <v>4572.13</v>
      </c>
      <c r="AI2223" s="147">
        <v>29690.880000000001</v>
      </c>
      <c r="AJ2223" s="147">
        <v>30090.22</v>
      </c>
      <c r="AK2223" s="147"/>
      <c r="AL2223" s="147">
        <v>30090.22</v>
      </c>
      <c r="AM2223" s="147" t="s">
        <v>9706</v>
      </c>
      <c r="AN2223" s="147" t="s">
        <v>9707</v>
      </c>
      <c r="AO2223" s="1" t="s">
        <v>9708</v>
      </c>
      <c r="AP2223" s="149"/>
    </row>
    <row r="2224" spans="1:42" ht="38.25">
      <c r="A2224" s="2">
        <v>2218</v>
      </c>
      <c r="B2224" s="145">
        <v>6205</v>
      </c>
      <c r="C2224" s="146" t="s">
        <v>9709</v>
      </c>
      <c r="D2224" s="147" t="s">
        <v>748</v>
      </c>
      <c r="E2224" s="148" t="s">
        <v>9701</v>
      </c>
      <c r="F2224" s="147" t="s">
        <v>3311</v>
      </c>
      <c r="G2224" s="148" t="s">
        <v>2969</v>
      </c>
      <c r="H2224" s="147" t="s">
        <v>615</v>
      </c>
      <c r="I2224" s="147"/>
      <c r="J2224" s="147"/>
      <c r="K2224" s="147">
        <v>43689</v>
      </c>
      <c r="L2224" s="147">
        <v>4368</v>
      </c>
      <c r="M2224" s="147">
        <v>4805.7</v>
      </c>
      <c r="N2224" s="147">
        <v>43251.3</v>
      </c>
      <c r="O2224" s="147">
        <v>3850</v>
      </c>
      <c r="P2224" s="147">
        <v>2000</v>
      </c>
      <c r="Q2224" s="147">
        <v>1000</v>
      </c>
      <c r="R2224" s="147">
        <v>265</v>
      </c>
      <c r="S2224" s="147"/>
      <c r="T2224" s="147"/>
      <c r="U2224" s="147"/>
      <c r="V2224" s="147"/>
      <c r="W2224" s="147"/>
      <c r="X2224" s="147"/>
      <c r="Y2224" s="147"/>
      <c r="Z2224" s="147">
        <f t="shared" si="34"/>
        <v>7115</v>
      </c>
      <c r="AA2224" s="147">
        <v>59977.7</v>
      </c>
      <c r="AB2224" s="147"/>
      <c r="AC2224" s="147">
        <v>31002.78</v>
      </c>
      <c r="AD2224" s="147">
        <v>0</v>
      </c>
      <c r="AE2224" s="147">
        <v>9611.4</v>
      </c>
      <c r="AF2224" s="147">
        <v>5000</v>
      </c>
      <c r="AG2224" s="147">
        <v>440.02</v>
      </c>
      <c r="AH2224" s="147">
        <v>8625.2900000000009</v>
      </c>
      <c r="AI2224" s="147">
        <v>23676.71</v>
      </c>
      <c r="AJ2224" s="147">
        <v>36300.99</v>
      </c>
      <c r="AK2224" s="147"/>
      <c r="AL2224" s="147">
        <v>36300.99</v>
      </c>
      <c r="AM2224" s="147" t="s">
        <v>9710</v>
      </c>
      <c r="AN2224" s="147" t="s">
        <v>9711</v>
      </c>
      <c r="AO2224" s="1" t="s">
        <v>9712</v>
      </c>
      <c r="AP2224" s="149"/>
    </row>
    <row r="2225" spans="1:42" ht="38.25">
      <c r="A2225" s="2">
        <v>2219</v>
      </c>
      <c r="B2225" s="145">
        <v>6433</v>
      </c>
      <c r="C2225" s="146" t="s">
        <v>9713</v>
      </c>
      <c r="D2225" s="147" t="s">
        <v>748</v>
      </c>
      <c r="E2225" s="148" t="s">
        <v>9701</v>
      </c>
      <c r="F2225" s="147" t="s">
        <v>3311</v>
      </c>
      <c r="G2225" s="148" t="s">
        <v>2181</v>
      </c>
      <c r="H2225" s="147" t="s">
        <v>144</v>
      </c>
      <c r="I2225" s="147"/>
      <c r="J2225" s="147"/>
      <c r="K2225" s="147">
        <v>35420</v>
      </c>
      <c r="L2225" s="147">
        <v>5905</v>
      </c>
      <c r="M2225" s="147">
        <v>4132.5</v>
      </c>
      <c r="N2225" s="147">
        <v>37192.5</v>
      </c>
      <c r="O2225" s="147">
        <v>3344</v>
      </c>
      <c r="P2225" s="147">
        <v>2000</v>
      </c>
      <c r="Q2225" s="147">
        <v>1000</v>
      </c>
      <c r="R2225" s="147"/>
      <c r="S2225" s="147">
        <v>1604</v>
      </c>
      <c r="T2225" s="147"/>
      <c r="U2225" s="147"/>
      <c r="V2225" s="147"/>
      <c r="W2225" s="147"/>
      <c r="X2225" s="147"/>
      <c r="Y2225" s="147"/>
      <c r="Z2225" s="147">
        <f t="shared" si="34"/>
        <v>7948</v>
      </c>
      <c r="AA2225" s="147">
        <v>53405.5</v>
      </c>
      <c r="AB2225" s="147"/>
      <c r="AC2225" s="147">
        <v>25595.16</v>
      </c>
      <c r="AD2225" s="147">
        <v>0</v>
      </c>
      <c r="AE2225" s="147">
        <v>8265</v>
      </c>
      <c r="AF2225" s="147">
        <v>2000</v>
      </c>
      <c r="AG2225" s="147">
        <v>450.93</v>
      </c>
      <c r="AH2225" s="147">
        <v>5938.12</v>
      </c>
      <c r="AI2225" s="147">
        <v>16654.05</v>
      </c>
      <c r="AJ2225" s="147">
        <v>36751.449999999997</v>
      </c>
      <c r="AK2225" s="147"/>
      <c r="AL2225" s="147">
        <v>36751.449999999997</v>
      </c>
      <c r="AM2225" s="147" t="s">
        <v>9714</v>
      </c>
      <c r="AN2225" s="147" t="s">
        <v>9715</v>
      </c>
      <c r="AO2225" s="1" t="s">
        <v>9716</v>
      </c>
      <c r="AP2225" s="149"/>
    </row>
    <row r="2226" spans="1:42" ht="38.25">
      <c r="A2226" s="2">
        <v>2220</v>
      </c>
      <c r="B2226" s="145">
        <v>6593</v>
      </c>
      <c r="C2226" s="146" t="s">
        <v>750</v>
      </c>
      <c r="D2226" s="147" t="s">
        <v>748</v>
      </c>
      <c r="E2226" s="148" t="s">
        <v>9701</v>
      </c>
      <c r="F2226" s="147" t="s">
        <v>3311</v>
      </c>
      <c r="G2226" s="148" t="s">
        <v>1693</v>
      </c>
      <c r="H2226" s="147" t="s">
        <v>143</v>
      </c>
      <c r="I2226" s="147"/>
      <c r="J2226" s="147"/>
      <c r="K2226" s="147">
        <v>32902</v>
      </c>
      <c r="L2226" s="147">
        <v>6582</v>
      </c>
      <c r="M2226" s="147">
        <v>3948.4</v>
      </c>
      <c r="N2226" s="147">
        <v>35535.599999999999</v>
      </c>
      <c r="O2226" s="147">
        <v>2772</v>
      </c>
      <c r="P2226" s="147">
        <v>2000</v>
      </c>
      <c r="Q2226" s="147">
        <v>1000</v>
      </c>
      <c r="R2226" s="147">
        <v>156</v>
      </c>
      <c r="S2226" s="147">
        <v>0</v>
      </c>
      <c r="T2226" s="147"/>
      <c r="U2226" s="147"/>
      <c r="V2226" s="147"/>
      <c r="W2226" s="147"/>
      <c r="X2226" s="147"/>
      <c r="Y2226" s="147"/>
      <c r="Z2226" s="147">
        <f t="shared" si="34"/>
        <v>5928</v>
      </c>
      <c r="AA2226" s="147">
        <v>49360.4</v>
      </c>
      <c r="AB2226" s="147"/>
      <c r="AC2226" s="147">
        <v>23224.91</v>
      </c>
      <c r="AD2226" s="147">
        <v>0</v>
      </c>
      <c r="AE2226" s="147">
        <v>7896.8</v>
      </c>
      <c r="AF2226" s="147">
        <v>2000</v>
      </c>
      <c r="AG2226" s="147">
        <v>458.98</v>
      </c>
      <c r="AH2226" s="147">
        <v>4433.88</v>
      </c>
      <c r="AI2226" s="147">
        <v>14789.66</v>
      </c>
      <c r="AJ2226" s="147">
        <v>34570.74</v>
      </c>
      <c r="AK2226" s="147"/>
      <c r="AL2226" s="147">
        <v>34570.74</v>
      </c>
      <c r="AM2226" s="147" t="s">
        <v>9717</v>
      </c>
      <c r="AN2226" s="147" t="s">
        <v>9718</v>
      </c>
      <c r="AO2226" s="1" t="s">
        <v>9719</v>
      </c>
      <c r="AP2226" s="149"/>
    </row>
    <row r="2227" spans="1:42" ht="38.25">
      <c r="A2227" s="2">
        <v>2221</v>
      </c>
      <c r="B2227" s="145">
        <v>6630</v>
      </c>
      <c r="C2227" s="146" t="s">
        <v>747</v>
      </c>
      <c r="D2227" s="147" t="s">
        <v>748</v>
      </c>
      <c r="E2227" s="148" t="s">
        <v>9701</v>
      </c>
      <c r="F2227" s="147" t="s">
        <v>3311</v>
      </c>
      <c r="G2227" s="148" t="s">
        <v>1693</v>
      </c>
      <c r="H2227" s="147" t="s">
        <v>143</v>
      </c>
      <c r="I2227" s="147"/>
      <c r="J2227" s="147"/>
      <c r="K2227" s="147">
        <v>32902</v>
      </c>
      <c r="L2227" s="147">
        <v>6582</v>
      </c>
      <c r="M2227" s="147">
        <v>3948.4</v>
      </c>
      <c r="N2227" s="147">
        <v>35535.599999999999</v>
      </c>
      <c r="O2227" s="147">
        <v>2772</v>
      </c>
      <c r="P2227" s="147">
        <v>2000</v>
      </c>
      <c r="Q2227" s="147">
        <v>1000</v>
      </c>
      <c r="R2227" s="147">
        <v>156</v>
      </c>
      <c r="S2227" s="147"/>
      <c r="T2227" s="147"/>
      <c r="U2227" s="147"/>
      <c r="V2227" s="147"/>
      <c r="W2227" s="147"/>
      <c r="X2227" s="147"/>
      <c r="Y2227" s="147"/>
      <c r="Z2227" s="147">
        <f t="shared" si="34"/>
        <v>5928</v>
      </c>
      <c r="AA2227" s="147">
        <v>49360.4</v>
      </c>
      <c r="AB2227" s="147"/>
      <c r="AC2227" s="147">
        <v>23475.68</v>
      </c>
      <c r="AD2227" s="147">
        <v>0</v>
      </c>
      <c r="AE2227" s="147">
        <v>7896.8</v>
      </c>
      <c r="AF2227" s="147">
        <v>5000</v>
      </c>
      <c r="AG2227" s="147">
        <v>355.24</v>
      </c>
      <c r="AH2227" s="147">
        <v>4561.42</v>
      </c>
      <c r="AI2227" s="147">
        <v>17813.46</v>
      </c>
      <c r="AJ2227" s="147">
        <v>31546.94</v>
      </c>
      <c r="AK2227" s="147"/>
      <c r="AL2227" s="147">
        <v>31546.94</v>
      </c>
      <c r="AM2227" s="147" t="s">
        <v>9720</v>
      </c>
      <c r="AN2227" s="147" t="s">
        <v>9721</v>
      </c>
      <c r="AO2227" s="1" t="s">
        <v>9722</v>
      </c>
      <c r="AP2227" s="149"/>
    </row>
    <row r="2228" spans="1:42" ht="38.25">
      <c r="A2228" s="2">
        <v>2222</v>
      </c>
      <c r="B2228" s="145">
        <v>7002</v>
      </c>
      <c r="C2228" s="146" t="s">
        <v>9723</v>
      </c>
      <c r="D2228" s="147" t="s">
        <v>748</v>
      </c>
      <c r="E2228" s="148" t="s">
        <v>9701</v>
      </c>
      <c r="F2228" s="147" t="s">
        <v>3311</v>
      </c>
      <c r="G2228" s="148" t="s">
        <v>3083</v>
      </c>
      <c r="H2228" s="147" t="s">
        <v>144</v>
      </c>
      <c r="I2228" s="147"/>
      <c r="J2228" s="147"/>
      <c r="K2228" s="147">
        <v>35420</v>
      </c>
      <c r="L2228" s="147">
        <v>2362</v>
      </c>
      <c r="M2228" s="147">
        <v>3778.2</v>
      </c>
      <c r="N2228" s="147">
        <v>34003.800000000003</v>
      </c>
      <c r="O2228" s="147">
        <v>3344</v>
      </c>
      <c r="P2228" s="147">
        <v>2000</v>
      </c>
      <c r="Q2228" s="147">
        <v>1000</v>
      </c>
      <c r="R2228" s="147">
        <v>185</v>
      </c>
      <c r="S2228" s="147"/>
      <c r="T2228" s="147"/>
      <c r="U2228" s="147"/>
      <c r="V2228" s="147"/>
      <c r="W2228" s="147"/>
      <c r="X2228" s="147"/>
      <c r="Y2228" s="147"/>
      <c r="Z2228" s="147">
        <f t="shared" si="34"/>
        <v>6529</v>
      </c>
      <c r="AA2228" s="147">
        <v>48089.2</v>
      </c>
      <c r="AB2228" s="147"/>
      <c r="AC2228" s="147">
        <v>18284.16</v>
      </c>
      <c r="AD2228" s="147">
        <v>0</v>
      </c>
      <c r="AE2228" s="147">
        <v>7556.4</v>
      </c>
      <c r="AF2228" s="147">
        <v>0</v>
      </c>
      <c r="AG2228" s="147">
        <v>419.49</v>
      </c>
      <c r="AH2228" s="147">
        <v>3349.78</v>
      </c>
      <c r="AI2228" s="147">
        <v>11325.67</v>
      </c>
      <c r="AJ2228" s="147">
        <v>36763.53</v>
      </c>
      <c r="AK2228" s="147"/>
      <c r="AL2228" s="147">
        <v>36763.53</v>
      </c>
      <c r="AM2228" s="147" t="s">
        <v>9724</v>
      </c>
      <c r="AN2228" s="147" t="s">
        <v>9725</v>
      </c>
      <c r="AO2228" s="1" t="s">
        <v>9726</v>
      </c>
      <c r="AP2228" s="149"/>
    </row>
    <row r="2229" spans="1:42" ht="38.25">
      <c r="A2229" s="2">
        <v>2223</v>
      </c>
      <c r="B2229" s="145">
        <v>7025</v>
      </c>
      <c r="C2229" s="146" t="s">
        <v>754</v>
      </c>
      <c r="D2229" s="147" t="s">
        <v>748</v>
      </c>
      <c r="E2229" s="148" t="s">
        <v>9701</v>
      </c>
      <c r="F2229" s="147" t="s">
        <v>3311</v>
      </c>
      <c r="G2229" s="148" t="s">
        <v>2821</v>
      </c>
      <c r="H2229" s="147" t="s">
        <v>144</v>
      </c>
      <c r="I2229" s="147"/>
      <c r="J2229" s="147"/>
      <c r="K2229" s="147">
        <v>35420</v>
      </c>
      <c r="L2229" s="147">
        <v>4724</v>
      </c>
      <c r="M2229" s="147">
        <v>4014.4</v>
      </c>
      <c r="N2229" s="147">
        <v>36129.599999999999</v>
      </c>
      <c r="O2229" s="147">
        <v>3344</v>
      </c>
      <c r="P2229" s="147">
        <v>2000</v>
      </c>
      <c r="Q2229" s="147">
        <v>1000</v>
      </c>
      <c r="R2229" s="147">
        <v>185</v>
      </c>
      <c r="S2229" s="147"/>
      <c r="T2229" s="147"/>
      <c r="U2229" s="147"/>
      <c r="V2229" s="147"/>
      <c r="W2229" s="147"/>
      <c r="X2229" s="147"/>
      <c r="Y2229" s="147"/>
      <c r="Z2229" s="147">
        <f t="shared" si="34"/>
        <v>6529</v>
      </c>
      <c r="AA2229" s="147">
        <v>50687.4</v>
      </c>
      <c r="AB2229" s="147"/>
      <c r="AC2229" s="147">
        <v>24285.06</v>
      </c>
      <c r="AD2229" s="147">
        <v>0</v>
      </c>
      <c r="AE2229" s="147">
        <v>8028.8</v>
      </c>
      <c r="AF2229" s="147">
        <v>10000</v>
      </c>
      <c r="AG2229" s="147">
        <v>471.17</v>
      </c>
      <c r="AH2229" s="147">
        <v>1994.64</v>
      </c>
      <c r="AI2229" s="147">
        <v>20494.61</v>
      </c>
      <c r="AJ2229" s="147">
        <v>30192.79</v>
      </c>
      <c r="AK2229" s="147"/>
      <c r="AL2229" s="147">
        <v>30192.79</v>
      </c>
      <c r="AM2229" s="147" t="s">
        <v>9727</v>
      </c>
      <c r="AN2229" s="147" t="s">
        <v>9728</v>
      </c>
      <c r="AO2229" s="1" t="s">
        <v>9729</v>
      </c>
      <c r="AP2229" s="149"/>
    </row>
    <row r="2230" spans="1:42" ht="38.25">
      <c r="A2230" s="2">
        <v>2224</v>
      </c>
      <c r="B2230" s="145">
        <v>4926</v>
      </c>
      <c r="C2230" s="146" t="s">
        <v>1105</v>
      </c>
      <c r="D2230" s="147" t="s">
        <v>744</v>
      </c>
      <c r="E2230" s="148" t="s">
        <v>9730</v>
      </c>
      <c r="F2230" s="147" t="s">
        <v>3311</v>
      </c>
      <c r="G2230" s="148" t="s">
        <v>1716</v>
      </c>
      <c r="H2230" s="147" t="s">
        <v>142</v>
      </c>
      <c r="I2230" s="147"/>
      <c r="J2230" s="147"/>
      <c r="K2230" s="147">
        <v>46207</v>
      </c>
      <c r="L2230" s="147">
        <v>16940</v>
      </c>
      <c r="M2230" s="147">
        <v>6314.7</v>
      </c>
      <c r="N2230" s="147">
        <v>56832.3</v>
      </c>
      <c r="O2230" s="147">
        <v>4220</v>
      </c>
      <c r="P2230" s="147">
        <v>2000</v>
      </c>
      <c r="Q2230" s="147">
        <v>1000</v>
      </c>
      <c r="R2230" s="147"/>
      <c r="S2230" s="147">
        <v>2519</v>
      </c>
      <c r="T2230" s="147">
        <v>2100</v>
      </c>
      <c r="U2230" s="147"/>
      <c r="V2230" s="147"/>
      <c r="W2230" s="147">
        <v>4000</v>
      </c>
      <c r="X2230" s="147"/>
      <c r="Y2230" s="147"/>
      <c r="Z2230" s="147">
        <f t="shared" si="34"/>
        <v>15839</v>
      </c>
      <c r="AA2230" s="147">
        <v>85300.7</v>
      </c>
      <c r="AB2230" s="147"/>
      <c r="AC2230" s="147">
        <v>50500.54</v>
      </c>
      <c r="AD2230" s="147">
        <v>0</v>
      </c>
      <c r="AE2230" s="147">
        <v>12629.4</v>
      </c>
      <c r="AF2230" s="147">
        <v>20000</v>
      </c>
      <c r="AG2230" s="147">
        <v>500</v>
      </c>
      <c r="AH2230" s="147">
        <v>23585.96</v>
      </c>
      <c r="AI2230" s="147">
        <v>56715.360000000001</v>
      </c>
      <c r="AJ2230" s="147">
        <v>28585.34</v>
      </c>
      <c r="AK2230" s="147"/>
      <c r="AL2230" s="147">
        <v>28585.34</v>
      </c>
      <c r="AM2230" s="147" t="s">
        <v>9731</v>
      </c>
      <c r="AN2230" s="147" t="s">
        <v>9732</v>
      </c>
      <c r="AO2230" s="1" t="s">
        <v>9733</v>
      </c>
      <c r="AP2230" s="149"/>
    </row>
    <row r="2231" spans="1:42" ht="38.25">
      <c r="A2231" s="2">
        <v>2225</v>
      </c>
      <c r="B2231" s="145">
        <v>5618</v>
      </c>
      <c r="C2231" s="146" t="s">
        <v>1483</v>
      </c>
      <c r="D2231" s="147" t="s">
        <v>744</v>
      </c>
      <c r="E2231" s="148" t="s">
        <v>9730</v>
      </c>
      <c r="F2231" s="147" t="s">
        <v>3311</v>
      </c>
      <c r="G2231" s="148" t="s">
        <v>1716</v>
      </c>
      <c r="H2231" s="147" t="s">
        <v>144</v>
      </c>
      <c r="I2231" s="147"/>
      <c r="J2231" s="147"/>
      <c r="K2231" s="147">
        <v>35420</v>
      </c>
      <c r="L2231" s="147">
        <v>12991</v>
      </c>
      <c r="M2231" s="147">
        <v>4841.1000000000004</v>
      </c>
      <c r="N2231" s="147">
        <v>43569.9</v>
      </c>
      <c r="O2231" s="147">
        <v>3344</v>
      </c>
      <c r="P2231" s="147">
        <v>2000</v>
      </c>
      <c r="Q2231" s="147">
        <v>1000</v>
      </c>
      <c r="R2231" s="147">
        <v>185</v>
      </c>
      <c r="S2231" s="147"/>
      <c r="T2231" s="147"/>
      <c r="U2231" s="147"/>
      <c r="V2231" s="147"/>
      <c r="W2231" s="147"/>
      <c r="X2231" s="147"/>
      <c r="Y2231" s="147"/>
      <c r="Z2231" s="147">
        <f t="shared" si="34"/>
        <v>6529</v>
      </c>
      <c r="AA2231" s="147">
        <v>59781.1</v>
      </c>
      <c r="AB2231" s="147"/>
      <c r="AC2231" s="147">
        <v>32423.11</v>
      </c>
      <c r="AD2231" s="147">
        <v>0</v>
      </c>
      <c r="AE2231" s="147">
        <v>9682.2000000000007</v>
      </c>
      <c r="AF2231" s="147">
        <v>3000</v>
      </c>
      <c r="AG2231" s="147">
        <v>453.54</v>
      </c>
      <c r="AH2231" s="147">
        <v>9720.49</v>
      </c>
      <c r="AI2231" s="147">
        <v>22856.23</v>
      </c>
      <c r="AJ2231" s="147">
        <v>36924.870000000003</v>
      </c>
      <c r="AK2231" s="147"/>
      <c r="AL2231" s="147">
        <v>36924.870000000003</v>
      </c>
      <c r="AM2231" s="147" t="s">
        <v>9734</v>
      </c>
      <c r="AN2231" s="147" t="s">
        <v>9735</v>
      </c>
      <c r="AO2231" s="1" t="s">
        <v>9736</v>
      </c>
      <c r="AP2231" s="149"/>
    </row>
    <row r="2232" spans="1:42" ht="38.25">
      <c r="A2232" s="2">
        <v>2226</v>
      </c>
      <c r="B2232" s="145">
        <v>6078</v>
      </c>
      <c r="C2232" s="146" t="s">
        <v>9737</v>
      </c>
      <c r="D2232" s="147" t="s">
        <v>744</v>
      </c>
      <c r="E2232" s="148" t="s">
        <v>9730</v>
      </c>
      <c r="F2232" s="147" t="s">
        <v>3311</v>
      </c>
      <c r="G2232" s="148" t="s">
        <v>1723</v>
      </c>
      <c r="H2232" s="147" t="s">
        <v>2754</v>
      </c>
      <c r="I2232" s="147"/>
      <c r="J2232" s="147"/>
      <c r="K2232" s="147">
        <v>27612</v>
      </c>
      <c r="L2232" s="147">
        <v>7360</v>
      </c>
      <c r="M2232" s="147">
        <v>3497.2</v>
      </c>
      <c r="N2232" s="147">
        <v>31474.799999999999</v>
      </c>
      <c r="O2232" s="147">
        <v>2580</v>
      </c>
      <c r="P2232" s="147">
        <v>2000</v>
      </c>
      <c r="Q2232" s="147">
        <v>1000</v>
      </c>
      <c r="R2232" s="147">
        <v>119</v>
      </c>
      <c r="S2232" s="147"/>
      <c r="T2232" s="147"/>
      <c r="U2232" s="147"/>
      <c r="V2232" s="147"/>
      <c r="W2232" s="147"/>
      <c r="X2232" s="147"/>
      <c r="Y2232" s="147"/>
      <c r="Z2232" s="147">
        <f t="shared" si="34"/>
        <v>5699</v>
      </c>
      <c r="AA2232" s="147">
        <v>44168.2</v>
      </c>
      <c r="AB2232" s="147"/>
      <c r="AC2232" s="147">
        <v>23714.07</v>
      </c>
      <c r="AD2232" s="147">
        <v>0</v>
      </c>
      <c r="AE2232" s="147">
        <v>6994.4</v>
      </c>
      <c r="AF2232" s="147">
        <v>0</v>
      </c>
      <c r="AG2232" s="147">
        <v>453.62</v>
      </c>
      <c r="AH2232" s="147">
        <v>3867.67</v>
      </c>
      <c r="AI2232" s="147">
        <v>11315.69</v>
      </c>
      <c r="AJ2232" s="147">
        <v>32852.51</v>
      </c>
      <c r="AK2232" s="147"/>
      <c r="AL2232" s="147">
        <v>32852.51</v>
      </c>
      <c r="AM2232" s="147" t="s">
        <v>9738</v>
      </c>
      <c r="AN2232" s="147" t="s">
        <v>9739</v>
      </c>
      <c r="AO2232" s="1">
        <v>0</v>
      </c>
      <c r="AP2232" s="149"/>
    </row>
    <row r="2233" spans="1:42" ht="38.25">
      <c r="A2233" s="2">
        <v>2227</v>
      </c>
      <c r="B2233" s="145">
        <v>6584</v>
      </c>
      <c r="C2233" s="146" t="s">
        <v>622</v>
      </c>
      <c r="D2233" s="147" t="s">
        <v>744</v>
      </c>
      <c r="E2233" s="148" t="s">
        <v>9730</v>
      </c>
      <c r="F2233" s="147" t="s">
        <v>3311</v>
      </c>
      <c r="G2233" s="148" t="s">
        <v>2969</v>
      </c>
      <c r="H2233" s="147" t="s">
        <v>144</v>
      </c>
      <c r="I2233" s="147"/>
      <c r="J2233" s="147"/>
      <c r="K2233" s="147">
        <v>35420</v>
      </c>
      <c r="L2233" s="147">
        <v>3543</v>
      </c>
      <c r="M2233" s="147">
        <v>3896.3</v>
      </c>
      <c r="N2233" s="147">
        <v>35066.699999999997</v>
      </c>
      <c r="O2233" s="147">
        <v>3344</v>
      </c>
      <c r="P2233" s="147">
        <v>2000</v>
      </c>
      <c r="Q2233" s="147">
        <v>1000</v>
      </c>
      <c r="R2233" s="147">
        <v>173.06</v>
      </c>
      <c r="S2233" s="147"/>
      <c r="T2233" s="147"/>
      <c r="U2233" s="147"/>
      <c r="V2233" s="147"/>
      <c r="W2233" s="147"/>
      <c r="X2233" s="147"/>
      <c r="Y2233" s="147"/>
      <c r="Z2233" s="147">
        <f t="shared" si="34"/>
        <v>6517.06</v>
      </c>
      <c r="AA2233" s="147">
        <v>49376.36</v>
      </c>
      <c r="AB2233" s="147"/>
      <c r="AC2233" s="147">
        <v>24357.23</v>
      </c>
      <c r="AD2233" s="147">
        <v>0</v>
      </c>
      <c r="AE2233" s="147">
        <v>7792.6</v>
      </c>
      <c r="AF2233" s="147">
        <v>15000</v>
      </c>
      <c r="AG2233" s="147">
        <v>454.2</v>
      </c>
      <c r="AH2233" s="147">
        <v>2421.11</v>
      </c>
      <c r="AI2233" s="147">
        <v>25667.91</v>
      </c>
      <c r="AJ2233" s="147">
        <v>23708.45</v>
      </c>
      <c r="AK2233" s="147"/>
      <c r="AL2233" s="147">
        <v>23708.45</v>
      </c>
      <c r="AM2233" s="147" t="s">
        <v>9740</v>
      </c>
      <c r="AN2233" s="147" t="s">
        <v>9741</v>
      </c>
      <c r="AO2233" s="1" t="s">
        <v>9742</v>
      </c>
      <c r="AP2233" s="149"/>
    </row>
    <row r="2234" spans="1:42" ht="51">
      <c r="A2234" s="2">
        <v>2228</v>
      </c>
      <c r="B2234" s="145">
        <v>6608</v>
      </c>
      <c r="C2234" s="146" t="s">
        <v>1098</v>
      </c>
      <c r="D2234" s="147" t="s">
        <v>744</v>
      </c>
      <c r="E2234" s="148" t="s">
        <v>9730</v>
      </c>
      <c r="F2234" s="147" t="s">
        <v>3311</v>
      </c>
      <c r="G2234" s="148" t="s">
        <v>1693</v>
      </c>
      <c r="H2234" s="147" t="s">
        <v>143</v>
      </c>
      <c r="I2234" s="147"/>
      <c r="J2234" s="147"/>
      <c r="K2234" s="147">
        <v>32902</v>
      </c>
      <c r="L2234" s="147">
        <v>6582</v>
      </c>
      <c r="M2234" s="147">
        <v>3948.4</v>
      </c>
      <c r="N2234" s="147">
        <v>35535.599999999999</v>
      </c>
      <c r="O2234" s="147">
        <v>2772</v>
      </c>
      <c r="P2234" s="147">
        <v>2000</v>
      </c>
      <c r="Q2234" s="147">
        <v>1000</v>
      </c>
      <c r="R2234" s="147">
        <v>156</v>
      </c>
      <c r="S2234" s="147">
        <v>0</v>
      </c>
      <c r="T2234" s="147"/>
      <c r="U2234" s="147"/>
      <c r="V2234" s="147"/>
      <c r="W2234" s="147"/>
      <c r="X2234" s="147"/>
      <c r="Y2234" s="147"/>
      <c r="Z2234" s="147">
        <f t="shared" si="34"/>
        <v>5928</v>
      </c>
      <c r="AA2234" s="147">
        <v>49360.4</v>
      </c>
      <c r="AB2234" s="147"/>
      <c r="AC2234" s="147">
        <v>14525.09</v>
      </c>
      <c r="AD2234" s="147">
        <v>0</v>
      </c>
      <c r="AE2234" s="147">
        <v>7896.8</v>
      </c>
      <c r="AF2234" s="147">
        <v>2500</v>
      </c>
      <c r="AG2234" s="147">
        <v>444.59</v>
      </c>
      <c r="AH2234" s="147">
        <v>3033.1</v>
      </c>
      <c r="AI2234" s="147">
        <v>13874.49</v>
      </c>
      <c r="AJ2234" s="147">
        <v>35485.910000000003</v>
      </c>
      <c r="AK2234" s="147"/>
      <c r="AL2234" s="147">
        <v>35485.910000000003</v>
      </c>
      <c r="AM2234" s="147" t="s">
        <v>9743</v>
      </c>
      <c r="AN2234" s="147" t="s">
        <v>9744</v>
      </c>
      <c r="AO2234" s="1" t="s">
        <v>9745</v>
      </c>
      <c r="AP2234" s="149"/>
    </row>
    <row r="2235" spans="1:42" ht="38.25">
      <c r="A2235" s="2">
        <v>2229</v>
      </c>
      <c r="B2235" s="145">
        <v>7590</v>
      </c>
      <c r="C2235" s="146" t="s">
        <v>9746</v>
      </c>
      <c r="D2235" s="147" t="s">
        <v>744</v>
      </c>
      <c r="E2235" s="148" t="s">
        <v>9730</v>
      </c>
      <c r="F2235" s="147" t="s">
        <v>3311</v>
      </c>
      <c r="G2235" s="148" t="s">
        <v>2989</v>
      </c>
      <c r="H2235" s="147" t="s">
        <v>143</v>
      </c>
      <c r="I2235" s="147"/>
      <c r="J2235" s="147"/>
      <c r="K2235" s="147">
        <v>32902</v>
      </c>
      <c r="L2235" s="147"/>
      <c r="M2235" s="147">
        <v>3290.2</v>
      </c>
      <c r="N2235" s="147">
        <v>29611.8</v>
      </c>
      <c r="O2235" s="147">
        <v>2772</v>
      </c>
      <c r="P2235" s="147">
        <v>2000</v>
      </c>
      <c r="Q2235" s="147">
        <v>1000</v>
      </c>
      <c r="R2235" s="147">
        <v>156</v>
      </c>
      <c r="S2235" s="147">
        <v>0</v>
      </c>
      <c r="T2235" s="147"/>
      <c r="U2235" s="147"/>
      <c r="V2235" s="147"/>
      <c r="W2235" s="147"/>
      <c r="X2235" s="147"/>
      <c r="Y2235" s="147"/>
      <c r="Z2235" s="147">
        <f t="shared" si="34"/>
        <v>5928</v>
      </c>
      <c r="AA2235" s="147">
        <v>42120.2</v>
      </c>
      <c r="AB2235" s="147"/>
      <c r="AC2235" s="147"/>
      <c r="AD2235" s="147"/>
      <c r="AE2235" s="147">
        <v>6580.4</v>
      </c>
      <c r="AF2235" s="147">
        <v>0</v>
      </c>
      <c r="AG2235" s="147">
        <v>304.66000000000003</v>
      </c>
      <c r="AH2235" s="147">
        <v>0</v>
      </c>
      <c r="AI2235" s="147">
        <v>6885.06</v>
      </c>
      <c r="AJ2235" s="147">
        <v>35235.14</v>
      </c>
      <c r="AK2235" s="147"/>
      <c r="AL2235" s="147">
        <v>35235.14</v>
      </c>
      <c r="AM2235" s="147" t="s">
        <v>9747</v>
      </c>
      <c r="AN2235" s="147"/>
      <c r="AO2235" s="1">
        <v>0</v>
      </c>
      <c r="AP2235" s="149"/>
    </row>
    <row r="2236" spans="1:42" ht="38.25">
      <c r="A2236" s="2">
        <v>2230</v>
      </c>
      <c r="B2236" s="145">
        <v>4893</v>
      </c>
      <c r="C2236" s="146" t="s">
        <v>1083</v>
      </c>
      <c r="D2236" s="147" t="s">
        <v>742</v>
      </c>
      <c r="E2236" s="148" t="s">
        <v>9748</v>
      </c>
      <c r="F2236" s="147" t="s">
        <v>3311</v>
      </c>
      <c r="G2236" s="148" t="s">
        <v>1777</v>
      </c>
      <c r="H2236" s="147" t="s">
        <v>145</v>
      </c>
      <c r="I2236" s="147"/>
      <c r="J2236" s="147"/>
      <c r="K2236" s="147">
        <v>52774</v>
      </c>
      <c r="L2236" s="147">
        <v>15831</v>
      </c>
      <c r="M2236" s="147">
        <v>6860.5</v>
      </c>
      <c r="N2236" s="147">
        <v>61744.5</v>
      </c>
      <c r="O2236" s="147">
        <v>4620</v>
      </c>
      <c r="P2236" s="147">
        <v>2000</v>
      </c>
      <c r="Q2236" s="147">
        <v>1000</v>
      </c>
      <c r="R2236" s="147"/>
      <c r="S2236" s="147">
        <v>2987</v>
      </c>
      <c r="T2236" s="147">
        <v>2400</v>
      </c>
      <c r="U2236" s="147"/>
      <c r="V2236" s="147"/>
      <c r="W2236" s="147">
        <v>6000</v>
      </c>
      <c r="X2236" s="147"/>
      <c r="Y2236" s="147"/>
      <c r="Z2236" s="147">
        <f t="shared" si="34"/>
        <v>19007</v>
      </c>
      <c r="AA2236" s="147">
        <v>94472.5</v>
      </c>
      <c r="AB2236" s="147"/>
      <c r="AC2236" s="147">
        <v>56117.82</v>
      </c>
      <c r="AD2236" s="147">
        <v>0</v>
      </c>
      <c r="AE2236" s="147">
        <v>13721</v>
      </c>
      <c r="AF2236" s="147">
        <v>10000</v>
      </c>
      <c r="AG2236" s="147">
        <v>500</v>
      </c>
      <c r="AH2236" s="147">
        <v>27971.58</v>
      </c>
      <c r="AI2236" s="147">
        <v>52192.58</v>
      </c>
      <c r="AJ2236" s="147">
        <v>42279.92</v>
      </c>
      <c r="AK2236" s="147"/>
      <c r="AL2236" s="147">
        <v>42279.92</v>
      </c>
      <c r="AM2236" s="147" t="s">
        <v>9749</v>
      </c>
      <c r="AN2236" s="147" t="s">
        <v>9750</v>
      </c>
      <c r="AO2236" s="1" t="s">
        <v>9751</v>
      </c>
      <c r="AP2236" s="149"/>
    </row>
    <row r="2237" spans="1:42" ht="38.25">
      <c r="A2237" s="2">
        <v>2231</v>
      </c>
      <c r="B2237" s="145">
        <v>4980</v>
      </c>
      <c r="C2237" s="146" t="s">
        <v>9752</v>
      </c>
      <c r="D2237" s="147" t="s">
        <v>742</v>
      </c>
      <c r="E2237" s="148" t="s">
        <v>9748</v>
      </c>
      <c r="F2237" s="147" t="s">
        <v>3311</v>
      </c>
      <c r="G2237" s="148" t="s">
        <v>1716</v>
      </c>
      <c r="H2237" s="147" t="s">
        <v>142</v>
      </c>
      <c r="I2237" s="147"/>
      <c r="J2237" s="147"/>
      <c r="K2237" s="147">
        <v>46207</v>
      </c>
      <c r="L2237" s="147">
        <v>16940</v>
      </c>
      <c r="M2237" s="147">
        <v>6314.7</v>
      </c>
      <c r="N2237" s="147">
        <v>56832.3</v>
      </c>
      <c r="O2237" s="147">
        <v>4220</v>
      </c>
      <c r="P2237" s="147">
        <v>2000</v>
      </c>
      <c r="Q2237" s="147">
        <v>1000</v>
      </c>
      <c r="R2237" s="147">
        <v>291</v>
      </c>
      <c r="S2237" s="147"/>
      <c r="T2237" s="147"/>
      <c r="U2237" s="147"/>
      <c r="V2237" s="147"/>
      <c r="W2237" s="147"/>
      <c r="X2237" s="147"/>
      <c r="Y2237" s="147"/>
      <c r="Z2237" s="147">
        <f t="shared" si="34"/>
        <v>7511</v>
      </c>
      <c r="AA2237" s="147">
        <v>76972.7</v>
      </c>
      <c r="AB2237" s="147"/>
      <c r="AC2237" s="147">
        <v>40935.31</v>
      </c>
      <c r="AD2237" s="147">
        <v>0</v>
      </c>
      <c r="AE2237" s="147">
        <v>12629.4</v>
      </c>
      <c r="AF2237" s="147">
        <v>15000</v>
      </c>
      <c r="AG2237" s="147">
        <v>466.02</v>
      </c>
      <c r="AH2237" s="147">
        <v>18189.45</v>
      </c>
      <c r="AI2237" s="147">
        <v>46284.87</v>
      </c>
      <c r="AJ2237" s="147">
        <v>30687.83</v>
      </c>
      <c r="AK2237" s="147"/>
      <c r="AL2237" s="147">
        <v>30687.83</v>
      </c>
      <c r="AM2237" s="147" t="s">
        <v>9753</v>
      </c>
      <c r="AN2237" s="147" t="s">
        <v>9754</v>
      </c>
      <c r="AO2237" s="1" t="s">
        <v>9755</v>
      </c>
      <c r="AP2237" s="149"/>
    </row>
    <row r="2238" spans="1:42" ht="38.25">
      <c r="A2238" s="2">
        <v>2232</v>
      </c>
      <c r="B2238" s="145">
        <v>5039</v>
      </c>
      <c r="C2238" s="146" t="s">
        <v>9756</v>
      </c>
      <c r="D2238" s="147" t="s">
        <v>742</v>
      </c>
      <c r="E2238" s="148" t="s">
        <v>9748</v>
      </c>
      <c r="F2238" s="147" t="s">
        <v>3311</v>
      </c>
      <c r="G2238" s="148" t="s">
        <v>1752</v>
      </c>
      <c r="H2238" s="147" t="s">
        <v>4392</v>
      </c>
      <c r="I2238" s="147"/>
      <c r="J2238" s="147"/>
      <c r="K2238" s="147">
        <v>29728</v>
      </c>
      <c r="L2238" s="147">
        <v>9910</v>
      </c>
      <c r="M2238" s="147">
        <v>3963.8</v>
      </c>
      <c r="N2238" s="147">
        <v>35674.199999999997</v>
      </c>
      <c r="O2238" s="147">
        <v>2580</v>
      </c>
      <c r="P2238" s="147">
        <v>2000</v>
      </c>
      <c r="Q2238" s="147">
        <v>1000</v>
      </c>
      <c r="R2238" s="147">
        <v>119</v>
      </c>
      <c r="S2238" s="147"/>
      <c r="T2238" s="147"/>
      <c r="U2238" s="147"/>
      <c r="V2238" s="147"/>
      <c r="W2238" s="147"/>
      <c r="X2238" s="147"/>
      <c r="Y2238" s="147"/>
      <c r="Z2238" s="147">
        <f t="shared" si="34"/>
        <v>5699</v>
      </c>
      <c r="AA2238" s="147">
        <v>49300.800000000003</v>
      </c>
      <c r="AB2238" s="147"/>
      <c r="AC2238" s="147">
        <v>37684.78</v>
      </c>
      <c r="AD2238" s="147">
        <v>0</v>
      </c>
      <c r="AE2238" s="147">
        <v>7927.6</v>
      </c>
      <c r="AF2238" s="147">
        <v>0</v>
      </c>
      <c r="AG2238" s="147">
        <v>456.11</v>
      </c>
      <c r="AH2238" s="147">
        <v>8628.82</v>
      </c>
      <c r="AI2238" s="147">
        <v>17012.53</v>
      </c>
      <c r="AJ2238" s="147">
        <v>32288.27</v>
      </c>
      <c r="AK2238" s="147"/>
      <c r="AL2238" s="147">
        <v>32288.27</v>
      </c>
      <c r="AM2238" s="147" t="s">
        <v>9757</v>
      </c>
      <c r="AN2238" s="147" t="s">
        <v>9758</v>
      </c>
      <c r="AO2238" s="1">
        <v>0</v>
      </c>
      <c r="AP2238" s="149"/>
    </row>
    <row r="2239" spans="1:42" ht="38.25">
      <c r="A2239" s="2">
        <v>2233</v>
      </c>
      <c r="B2239" s="145">
        <v>5615</v>
      </c>
      <c r="C2239" s="146" t="s">
        <v>9759</v>
      </c>
      <c r="D2239" s="147" t="s">
        <v>742</v>
      </c>
      <c r="E2239" s="148" t="s">
        <v>9748</v>
      </c>
      <c r="F2239" s="147" t="s">
        <v>3311</v>
      </c>
      <c r="G2239" s="148" t="s">
        <v>1716</v>
      </c>
      <c r="H2239" s="147" t="s">
        <v>144</v>
      </c>
      <c r="I2239" s="147"/>
      <c r="J2239" s="147"/>
      <c r="K2239" s="147">
        <v>35420</v>
      </c>
      <c r="L2239" s="147">
        <v>12991</v>
      </c>
      <c r="M2239" s="147">
        <v>4841.1000000000004</v>
      </c>
      <c r="N2239" s="147">
        <v>43569.9</v>
      </c>
      <c r="O2239" s="147">
        <v>3344</v>
      </c>
      <c r="P2239" s="147">
        <v>2000</v>
      </c>
      <c r="Q2239" s="147">
        <v>1000</v>
      </c>
      <c r="R2239" s="147">
        <v>185</v>
      </c>
      <c r="S2239" s="147"/>
      <c r="T2239" s="147"/>
      <c r="U2239" s="147"/>
      <c r="V2239" s="147"/>
      <c r="W2239" s="147"/>
      <c r="X2239" s="147"/>
      <c r="Y2239" s="147"/>
      <c r="Z2239" s="147">
        <f t="shared" si="34"/>
        <v>6529</v>
      </c>
      <c r="AA2239" s="147">
        <v>59781.1</v>
      </c>
      <c r="AB2239" s="147"/>
      <c r="AC2239" s="147">
        <v>43393.69</v>
      </c>
      <c r="AD2239" s="147">
        <v>0</v>
      </c>
      <c r="AE2239" s="147">
        <v>9682.2000000000007</v>
      </c>
      <c r="AF2239" s="147">
        <v>8500</v>
      </c>
      <c r="AG2239" s="147">
        <v>430.83</v>
      </c>
      <c r="AH2239" s="147">
        <v>13261.38</v>
      </c>
      <c r="AI2239" s="147">
        <v>31874.41</v>
      </c>
      <c r="AJ2239" s="147">
        <v>27906.69</v>
      </c>
      <c r="AK2239" s="147"/>
      <c r="AL2239" s="147">
        <v>27906.69</v>
      </c>
      <c r="AM2239" s="147" t="s">
        <v>9760</v>
      </c>
      <c r="AN2239" s="147" t="s">
        <v>9761</v>
      </c>
      <c r="AO2239" s="1" t="s">
        <v>9762</v>
      </c>
      <c r="AP2239" s="149"/>
    </row>
    <row r="2240" spans="1:42" ht="38.25">
      <c r="A2240" s="2">
        <v>2234</v>
      </c>
      <c r="B2240" s="145">
        <v>5815</v>
      </c>
      <c r="C2240" s="146" t="s">
        <v>9763</v>
      </c>
      <c r="D2240" s="147" t="s">
        <v>742</v>
      </c>
      <c r="E2240" s="148" t="s">
        <v>9748</v>
      </c>
      <c r="F2240" s="147" t="s">
        <v>3311</v>
      </c>
      <c r="G2240" s="148" t="s">
        <v>1716</v>
      </c>
      <c r="H2240" s="147" t="s">
        <v>144</v>
      </c>
      <c r="I2240" s="147"/>
      <c r="J2240" s="147"/>
      <c r="K2240" s="147">
        <v>35420</v>
      </c>
      <c r="L2240" s="147">
        <v>12991</v>
      </c>
      <c r="M2240" s="147">
        <v>4841.1000000000004</v>
      </c>
      <c r="N2240" s="147">
        <v>43569.9</v>
      </c>
      <c r="O2240" s="147">
        <v>3344</v>
      </c>
      <c r="P2240" s="147">
        <v>2000</v>
      </c>
      <c r="Q2240" s="147">
        <v>1000</v>
      </c>
      <c r="R2240" s="147">
        <v>185</v>
      </c>
      <c r="S2240" s="147"/>
      <c r="T2240" s="147"/>
      <c r="U2240" s="147"/>
      <c r="V2240" s="147"/>
      <c r="W2240" s="147"/>
      <c r="X2240" s="147"/>
      <c r="Y2240" s="147"/>
      <c r="Z2240" s="147">
        <f t="shared" si="34"/>
        <v>6529</v>
      </c>
      <c r="AA2240" s="147">
        <v>59781.1</v>
      </c>
      <c r="AB2240" s="147"/>
      <c r="AC2240" s="147">
        <v>12847.51</v>
      </c>
      <c r="AD2240" s="147">
        <v>0</v>
      </c>
      <c r="AE2240" s="147">
        <v>9682.2000000000007</v>
      </c>
      <c r="AF2240" s="147">
        <v>10000</v>
      </c>
      <c r="AG2240" s="147">
        <v>447.81</v>
      </c>
      <c r="AH2240" s="147">
        <v>2326.84</v>
      </c>
      <c r="AI2240" s="147">
        <v>22456.85</v>
      </c>
      <c r="AJ2240" s="147">
        <v>37324.25</v>
      </c>
      <c r="AK2240" s="147"/>
      <c r="AL2240" s="147">
        <v>37324.25</v>
      </c>
      <c r="AM2240" s="147" t="s">
        <v>9764</v>
      </c>
      <c r="AN2240" s="147" t="s">
        <v>9765</v>
      </c>
      <c r="AO2240" s="1" t="s">
        <v>9766</v>
      </c>
      <c r="AP2240" s="149"/>
    </row>
    <row r="2241" spans="1:42" ht="38.25">
      <c r="A2241" s="2">
        <v>2235</v>
      </c>
      <c r="B2241" s="145">
        <v>5966</v>
      </c>
      <c r="C2241" s="146" t="s">
        <v>9767</v>
      </c>
      <c r="D2241" s="147" t="s">
        <v>742</v>
      </c>
      <c r="E2241" s="148" t="s">
        <v>9748</v>
      </c>
      <c r="F2241" s="147" t="s">
        <v>3311</v>
      </c>
      <c r="G2241" s="148" t="s">
        <v>1716</v>
      </c>
      <c r="H2241" s="147" t="s">
        <v>144</v>
      </c>
      <c r="I2241" s="147"/>
      <c r="J2241" s="147"/>
      <c r="K2241" s="147">
        <v>35420</v>
      </c>
      <c r="L2241" s="147">
        <v>12991</v>
      </c>
      <c r="M2241" s="147">
        <v>4841.1000000000004</v>
      </c>
      <c r="N2241" s="147">
        <v>43569.9</v>
      </c>
      <c r="O2241" s="147">
        <v>3344</v>
      </c>
      <c r="P2241" s="147">
        <v>2000</v>
      </c>
      <c r="Q2241" s="147">
        <v>1000</v>
      </c>
      <c r="R2241" s="147">
        <v>185</v>
      </c>
      <c r="S2241" s="147">
        <v>0</v>
      </c>
      <c r="T2241" s="147"/>
      <c r="U2241" s="147"/>
      <c r="V2241" s="147"/>
      <c r="W2241" s="147"/>
      <c r="X2241" s="147"/>
      <c r="Y2241" s="147"/>
      <c r="Z2241" s="147">
        <f t="shared" si="34"/>
        <v>6529</v>
      </c>
      <c r="AA2241" s="147">
        <v>59781.1</v>
      </c>
      <c r="AB2241" s="147"/>
      <c r="AC2241" s="147">
        <v>40494.9</v>
      </c>
      <c r="AD2241" s="147">
        <v>0</v>
      </c>
      <c r="AE2241" s="147">
        <v>9682.2000000000007</v>
      </c>
      <c r="AF2241" s="147">
        <v>0</v>
      </c>
      <c r="AG2241" s="147">
        <v>497.55</v>
      </c>
      <c r="AH2241" s="147">
        <v>12327.13</v>
      </c>
      <c r="AI2241" s="147">
        <v>22506.880000000001</v>
      </c>
      <c r="AJ2241" s="147">
        <v>37274.22</v>
      </c>
      <c r="AK2241" s="147"/>
      <c r="AL2241" s="147">
        <v>37274.22</v>
      </c>
      <c r="AM2241" s="147" t="s">
        <v>9768</v>
      </c>
      <c r="AN2241" s="147" t="s">
        <v>9769</v>
      </c>
      <c r="AO2241" s="1">
        <v>0</v>
      </c>
      <c r="AP2241" s="149"/>
    </row>
    <row r="2242" spans="1:42" ht="38.25">
      <c r="A2242" s="2">
        <v>2236</v>
      </c>
      <c r="B2242" s="145">
        <v>6322</v>
      </c>
      <c r="C2242" s="146" t="s">
        <v>743</v>
      </c>
      <c r="D2242" s="147" t="s">
        <v>742</v>
      </c>
      <c r="E2242" s="148" t="s">
        <v>9748</v>
      </c>
      <c r="F2242" s="147" t="s">
        <v>3311</v>
      </c>
      <c r="G2242" s="148" t="s">
        <v>2181</v>
      </c>
      <c r="H2242" s="147" t="s">
        <v>144</v>
      </c>
      <c r="I2242" s="147"/>
      <c r="J2242" s="147"/>
      <c r="K2242" s="147">
        <v>35420</v>
      </c>
      <c r="L2242" s="147">
        <v>5905</v>
      </c>
      <c r="M2242" s="147">
        <v>4132.5</v>
      </c>
      <c r="N2242" s="147">
        <v>37192.5</v>
      </c>
      <c r="O2242" s="147">
        <v>3344</v>
      </c>
      <c r="P2242" s="147">
        <v>2000</v>
      </c>
      <c r="Q2242" s="147">
        <v>1000</v>
      </c>
      <c r="R2242" s="147">
        <v>119.35</v>
      </c>
      <c r="S2242" s="147">
        <v>569.16</v>
      </c>
      <c r="T2242" s="147"/>
      <c r="U2242" s="147"/>
      <c r="V2242" s="147"/>
      <c r="W2242" s="147"/>
      <c r="X2242" s="147"/>
      <c r="Y2242" s="147"/>
      <c r="Z2242" s="147">
        <f t="shared" si="34"/>
        <v>7032.51</v>
      </c>
      <c r="AA2242" s="147">
        <v>52490.01</v>
      </c>
      <c r="AB2242" s="147"/>
      <c r="AC2242" s="147">
        <v>26577.759999999998</v>
      </c>
      <c r="AD2242" s="147">
        <v>0</v>
      </c>
      <c r="AE2242" s="147">
        <v>8265</v>
      </c>
      <c r="AF2242" s="147">
        <v>5000</v>
      </c>
      <c r="AG2242" s="147">
        <v>408.07</v>
      </c>
      <c r="AH2242" s="147">
        <v>4827.26</v>
      </c>
      <c r="AI2242" s="147">
        <v>18500.330000000002</v>
      </c>
      <c r="AJ2242" s="147">
        <v>33989.68</v>
      </c>
      <c r="AK2242" s="147"/>
      <c r="AL2242" s="147">
        <v>33989.68</v>
      </c>
      <c r="AM2242" s="147" t="s">
        <v>9770</v>
      </c>
      <c r="AN2242" s="147" t="s">
        <v>9771</v>
      </c>
      <c r="AO2242" s="1" t="s">
        <v>9772</v>
      </c>
      <c r="AP2242" s="149"/>
    </row>
    <row r="2243" spans="1:42" ht="38.25">
      <c r="A2243" s="2">
        <v>2237</v>
      </c>
      <c r="B2243" s="145">
        <v>6469</v>
      </c>
      <c r="C2243" s="146" t="s">
        <v>9773</v>
      </c>
      <c r="D2243" s="147" t="s">
        <v>742</v>
      </c>
      <c r="E2243" s="148" t="s">
        <v>9748</v>
      </c>
      <c r="F2243" s="147" t="s">
        <v>3311</v>
      </c>
      <c r="G2243" s="148" t="s">
        <v>2181</v>
      </c>
      <c r="H2243" s="147" t="s">
        <v>142</v>
      </c>
      <c r="I2243" s="147"/>
      <c r="J2243" s="147"/>
      <c r="K2243" s="147">
        <v>46207</v>
      </c>
      <c r="L2243" s="147">
        <v>7700</v>
      </c>
      <c r="M2243" s="147">
        <v>5390.7</v>
      </c>
      <c r="N2243" s="147">
        <v>48516.3</v>
      </c>
      <c r="O2243" s="147">
        <v>4220</v>
      </c>
      <c r="P2243" s="147">
        <v>2000</v>
      </c>
      <c r="Q2243" s="147">
        <v>1000</v>
      </c>
      <c r="R2243" s="147">
        <v>291</v>
      </c>
      <c r="S2243" s="147">
        <v>0</v>
      </c>
      <c r="T2243" s="147"/>
      <c r="U2243" s="147"/>
      <c r="V2243" s="147"/>
      <c r="W2243" s="147"/>
      <c r="X2243" s="147"/>
      <c r="Y2243" s="147"/>
      <c r="Z2243" s="147">
        <f t="shared" si="34"/>
        <v>7511</v>
      </c>
      <c r="AA2243" s="147">
        <v>66808.7</v>
      </c>
      <c r="AB2243" s="147"/>
      <c r="AC2243" s="147">
        <v>29494.76</v>
      </c>
      <c r="AD2243" s="147">
        <v>0</v>
      </c>
      <c r="AE2243" s="147">
        <v>10781.4</v>
      </c>
      <c r="AF2243" s="147">
        <v>5000</v>
      </c>
      <c r="AG2243" s="147">
        <v>501.22</v>
      </c>
      <c r="AH2243" s="147">
        <v>8184.5</v>
      </c>
      <c r="AI2243" s="147">
        <v>24467.119999999999</v>
      </c>
      <c r="AJ2243" s="147">
        <v>42341.58</v>
      </c>
      <c r="AK2243" s="147"/>
      <c r="AL2243" s="147">
        <v>42341.58</v>
      </c>
      <c r="AM2243" s="147" t="s">
        <v>9774</v>
      </c>
      <c r="AN2243" s="147" t="s">
        <v>9775</v>
      </c>
      <c r="AO2243" s="1" t="s">
        <v>9776</v>
      </c>
      <c r="AP2243" s="149"/>
    </row>
    <row r="2244" spans="1:42" ht="38.25">
      <c r="A2244" s="2">
        <v>2238</v>
      </c>
      <c r="B2244" s="145">
        <v>6572</v>
      </c>
      <c r="C2244" s="146" t="s">
        <v>741</v>
      </c>
      <c r="D2244" s="147" t="s">
        <v>742</v>
      </c>
      <c r="E2244" s="148" t="s">
        <v>9748</v>
      </c>
      <c r="F2244" s="147" t="s">
        <v>3311</v>
      </c>
      <c r="G2244" s="148" t="s">
        <v>1693</v>
      </c>
      <c r="H2244" s="147" t="s">
        <v>143</v>
      </c>
      <c r="I2244" s="147"/>
      <c r="J2244" s="147"/>
      <c r="K2244" s="147">
        <v>32902</v>
      </c>
      <c r="L2244" s="147">
        <v>6582</v>
      </c>
      <c r="M2244" s="147">
        <v>3948.4</v>
      </c>
      <c r="N2244" s="147">
        <v>35535.599999999999</v>
      </c>
      <c r="O2244" s="147">
        <v>2772</v>
      </c>
      <c r="P2244" s="147">
        <v>2000</v>
      </c>
      <c r="Q2244" s="147">
        <v>1000</v>
      </c>
      <c r="R2244" s="147"/>
      <c r="S2244" s="147">
        <v>1348</v>
      </c>
      <c r="T2244" s="147"/>
      <c r="U2244" s="147"/>
      <c r="V2244" s="147"/>
      <c r="W2244" s="147"/>
      <c r="X2244" s="147"/>
      <c r="Y2244" s="147"/>
      <c r="Z2244" s="147">
        <f t="shared" si="34"/>
        <v>7120</v>
      </c>
      <c r="AA2244" s="147">
        <v>50552.4</v>
      </c>
      <c r="AB2244" s="147"/>
      <c r="AC2244" s="147">
        <v>25128.47</v>
      </c>
      <c r="AD2244" s="147">
        <v>0</v>
      </c>
      <c r="AE2244" s="147">
        <v>7896.8</v>
      </c>
      <c r="AF2244" s="147">
        <v>2000</v>
      </c>
      <c r="AG2244" s="147">
        <v>462.2</v>
      </c>
      <c r="AH2244" s="147">
        <v>4526.8999999999996</v>
      </c>
      <c r="AI2244" s="147">
        <v>14885.9</v>
      </c>
      <c r="AJ2244" s="147">
        <v>35666.5</v>
      </c>
      <c r="AK2244" s="147"/>
      <c r="AL2244" s="147">
        <v>35666.5</v>
      </c>
      <c r="AM2244" s="147" t="s">
        <v>9777</v>
      </c>
      <c r="AN2244" s="147" t="s">
        <v>9778</v>
      </c>
      <c r="AO2244" s="1" t="s">
        <v>9779</v>
      </c>
      <c r="AP2244" s="149"/>
    </row>
    <row r="2245" spans="1:42" ht="38.25">
      <c r="A2245" s="2">
        <v>2239</v>
      </c>
      <c r="B2245" s="145">
        <v>6751</v>
      </c>
      <c r="C2245" s="146" t="s">
        <v>1487</v>
      </c>
      <c r="D2245" s="147" t="s">
        <v>742</v>
      </c>
      <c r="E2245" s="148" t="s">
        <v>9748</v>
      </c>
      <c r="F2245" s="147" t="s">
        <v>3311</v>
      </c>
      <c r="G2245" s="148" t="s">
        <v>3742</v>
      </c>
      <c r="H2245" s="147" t="s">
        <v>144</v>
      </c>
      <c r="I2245" s="147"/>
      <c r="J2245" s="147"/>
      <c r="K2245" s="147">
        <v>35420</v>
      </c>
      <c r="L2245" s="147">
        <v>1181</v>
      </c>
      <c r="M2245" s="147">
        <v>3660.1</v>
      </c>
      <c r="N2245" s="147">
        <v>32940.9</v>
      </c>
      <c r="O2245" s="147">
        <v>3344</v>
      </c>
      <c r="P2245" s="147">
        <v>2000</v>
      </c>
      <c r="Q2245" s="147">
        <v>1000</v>
      </c>
      <c r="R2245" s="147">
        <v>185</v>
      </c>
      <c r="S2245" s="147">
        <v>0</v>
      </c>
      <c r="T2245" s="147"/>
      <c r="U2245" s="147"/>
      <c r="V2245" s="147"/>
      <c r="W2245" s="147"/>
      <c r="X2245" s="147"/>
      <c r="Y2245" s="147"/>
      <c r="Z2245" s="147">
        <f t="shared" si="34"/>
        <v>6529</v>
      </c>
      <c r="AA2245" s="147">
        <v>46790.1</v>
      </c>
      <c r="AB2245" s="147"/>
      <c r="AC2245" s="147">
        <v>23855.37</v>
      </c>
      <c r="AD2245" s="147">
        <v>0</v>
      </c>
      <c r="AE2245" s="147">
        <v>7320.2</v>
      </c>
      <c r="AF2245" s="147">
        <v>3000</v>
      </c>
      <c r="AG2245" s="147">
        <v>338.92</v>
      </c>
      <c r="AH2245" s="147">
        <v>5774.77</v>
      </c>
      <c r="AI2245" s="147">
        <v>16433.89</v>
      </c>
      <c r="AJ2245" s="147">
        <v>30356.21</v>
      </c>
      <c r="AK2245" s="147"/>
      <c r="AL2245" s="147">
        <v>30356.21</v>
      </c>
      <c r="AM2245" s="147" t="s">
        <v>9780</v>
      </c>
      <c r="AN2245" s="147" t="s">
        <v>9781</v>
      </c>
      <c r="AO2245" s="1" t="s">
        <v>9782</v>
      </c>
      <c r="AP2245" s="149"/>
    </row>
    <row r="2246" spans="1:42" ht="38.25">
      <c r="A2246" s="2">
        <v>2240</v>
      </c>
      <c r="B2246" s="145">
        <v>6999</v>
      </c>
      <c r="C2246" s="146" t="s">
        <v>9783</v>
      </c>
      <c r="D2246" s="147" t="s">
        <v>742</v>
      </c>
      <c r="E2246" s="148" t="s">
        <v>9748</v>
      </c>
      <c r="F2246" s="147" t="s">
        <v>3311</v>
      </c>
      <c r="G2246" s="148" t="s">
        <v>2821</v>
      </c>
      <c r="H2246" s="147" t="s">
        <v>143</v>
      </c>
      <c r="I2246" s="147"/>
      <c r="J2246" s="147"/>
      <c r="K2246" s="147">
        <v>32902</v>
      </c>
      <c r="L2246" s="147">
        <v>4388</v>
      </c>
      <c r="M2246" s="147">
        <v>3729</v>
      </c>
      <c r="N2246" s="147">
        <v>33561</v>
      </c>
      <c r="O2246" s="147">
        <v>2772</v>
      </c>
      <c r="P2246" s="147">
        <v>2000</v>
      </c>
      <c r="Q2246" s="147">
        <v>1000</v>
      </c>
      <c r="R2246" s="147"/>
      <c r="S2246" s="147">
        <v>1348</v>
      </c>
      <c r="T2246" s="147"/>
      <c r="U2246" s="147"/>
      <c r="V2246" s="147"/>
      <c r="W2246" s="147"/>
      <c r="X2246" s="147"/>
      <c r="Y2246" s="147"/>
      <c r="Z2246" s="147">
        <f t="shared" si="34"/>
        <v>7120</v>
      </c>
      <c r="AA2246" s="147">
        <v>48139</v>
      </c>
      <c r="AB2246" s="147"/>
      <c r="AC2246" s="147">
        <v>19427.990000000002</v>
      </c>
      <c r="AD2246" s="147">
        <v>0</v>
      </c>
      <c r="AE2246" s="147">
        <v>7458</v>
      </c>
      <c r="AF2246" s="147">
        <v>0</v>
      </c>
      <c r="AG2246" s="147">
        <v>427.88</v>
      </c>
      <c r="AH2246" s="147">
        <v>3923.51</v>
      </c>
      <c r="AI2246" s="147">
        <v>11809.39</v>
      </c>
      <c r="AJ2246" s="147">
        <v>36329.61</v>
      </c>
      <c r="AK2246" s="147"/>
      <c r="AL2246" s="147">
        <v>36329.61</v>
      </c>
      <c r="AM2246" s="147" t="s">
        <v>9784</v>
      </c>
      <c r="AN2246" s="147" t="s">
        <v>9785</v>
      </c>
      <c r="AO2246" s="1">
        <v>0</v>
      </c>
      <c r="AP2246" s="149"/>
    </row>
    <row r="2247" spans="1:42" ht="38.25">
      <c r="A2247" s="2">
        <v>2241</v>
      </c>
      <c r="B2247" s="145">
        <v>7175</v>
      </c>
      <c r="C2247" s="146" t="s">
        <v>9786</v>
      </c>
      <c r="D2247" s="147" t="s">
        <v>742</v>
      </c>
      <c r="E2247" s="148" t="s">
        <v>9748</v>
      </c>
      <c r="F2247" s="147" t="s">
        <v>3311</v>
      </c>
      <c r="G2247" s="148" t="s">
        <v>3083</v>
      </c>
      <c r="H2247" s="147" t="s">
        <v>143</v>
      </c>
      <c r="I2247" s="147"/>
      <c r="J2247" s="147"/>
      <c r="K2247" s="147">
        <v>32902</v>
      </c>
      <c r="L2247" s="147">
        <v>2194</v>
      </c>
      <c r="M2247" s="147">
        <v>3509.6</v>
      </c>
      <c r="N2247" s="147">
        <v>31586.400000000001</v>
      </c>
      <c r="O2247" s="147">
        <v>2772</v>
      </c>
      <c r="P2247" s="147">
        <v>2000</v>
      </c>
      <c r="Q2247" s="147">
        <v>1000</v>
      </c>
      <c r="R2247" s="147">
        <v>156</v>
      </c>
      <c r="S2247" s="147">
        <v>0</v>
      </c>
      <c r="T2247" s="147"/>
      <c r="U2247" s="147"/>
      <c r="V2247" s="147"/>
      <c r="W2247" s="147"/>
      <c r="X2247" s="147"/>
      <c r="Y2247" s="147"/>
      <c r="Z2247" s="147">
        <f t="shared" ref="Z2247:Z2310" si="35">SUM(O2247:Y2247)</f>
        <v>5928</v>
      </c>
      <c r="AA2247" s="147">
        <v>44533.599999999999</v>
      </c>
      <c r="AB2247" s="147"/>
      <c r="AC2247" s="147">
        <v>6054.56</v>
      </c>
      <c r="AD2247" s="147"/>
      <c r="AE2247" s="147">
        <v>7019.2</v>
      </c>
      <c r="AF2247" s="147">
        <v>3000</v>
      </c>
      <c r="AG2247" s="147">
        <v>422.43</v>
      </c>
      <c r="AH2247" s="147">
        <v>248.44</v>
      </c>
      <c r="AI2247" s="147">
        <v>10690.07</v>
      </c>
      <c r="AJ2247" s="147">
        <v>33843.53</v>
      </c>
      <c r="AK2247" s="147"/>
      <c r="AL2247" s="147">
        <v>33843.53</v>
      </c>
      <c r="AM2247" s="147" t="s">
        <v>9787</v>
      </c>
      <c r="AN2247" s="147" t="s">
        <v>9788</v>
      </c>
      <c r="AO2247" s="1" t="s">
        <v>9789</v>
      </c>
      <c r="AP2247" s="149"/>
    </row>
    <row r="2248" spans="1:42" ht="38.25">
      <c r="A2248" s="2">
        <v>2242</v>
      </c>
      <c r="B2248" s="145">
        <v>4933</v>
      </c>
      <c r="C2248" s="146" t="s">
        <v>1486</v>
      </c>
      <c r="D2248" s="147" t="s">
        <v>619</v>
      </c>
      <c r="E2248" s="148" t="s">
        <v>9790</v>
      </c>
      <c r="F2248" s="147" t="s">
        <v>3311</v>
      </c>
      <c r="G2248" s="148" t="s">
        <v>3742</v>
      </c>
      <c r="H2248" s="147" t="s">
        <v>142</v>
      </c>
      <c r="I2248" s="147"/>
      <c r="J2248" s="147"/>
      <c r="K2248" s="147">
        <v>46207</v>
      </c>
      <c r="L2248" s="147">
        <v>1540</v>
      </c>
      <c r="M2248" s="147">
        <v>4774.7</v>
      </c>
      <c r="N2248" s="147">
        <v>42972.3</v>
      </c>
      <c r="O2248" s="147">
        <v>4220</v>
      </c>
      <c r="P2248" s="147">
        <v>2000</v>
      </c>
      <c r="Q2248" s="147">
        <v>1000</v>
      </c>
      <c r="R2248" s="147"/>
      <c r="S2248" s="147">
        <v>5427</v>
      </c>
      <c r="T2248" s="147"/>
      <c r="U2248" s="147"/>
      <c r="V2248" s="147"/>
      <c r="W2248" s="147"/>
      <c r="X2248" s="147"/>
      <c r="Y2248" s="147"/>
      <c r="Z2248" s="147">
        <f t="shared" si="35"/>
        <v>12647</v>
      </c>
      <c r="AA2248" s="147">
        <v>65168.7</v>
      </c>
      <c r="AB2248" s="147"/>
      <c r="AC2248" s="147">
        <v>30874.09</v>
      </c>
      <c r="AD2248" s="147">
        <v>0</v>
      </c>
      <c r="AE2248" s="147">
        <v>9549.4</v>
      </c>
      <c r="AF2248" s="147">
        <v>16000</v>
      </c>
      <c r="AG2248" s="147">
        <v>440.78</v>
      </c>
      <c r="AH2248" s="147">
        <v>8533.4500000000007</v>
      </c>
      <c r="AI2248" s="147">
        <v>34523.629999999997</v>
      </c>
      <c r="AJ2248" s="147">
        <v>30645.07</v>
      </c>
      <c r="AK2248" s="147"/>
      <c r="AL2248" s="147">
        <v>30645.07</v>
      </c>
      <c r="AM2248" s="147" t="s">
        <v>9791</v>
      </c>
      <c r="AN2248" s="147" t="s">
        <v>9792</v>
      </c>
      <c r="AO2248" s="1" t="s">
        <v>9793</v>
      </c>
      <c r="AP2248" s="149"/>
    </row>
    <row r="2249" spans="1:42" ht="38.25">
      <c r="A2249" s="2">
        <v>2243</v>
      </c>
      <c r="B2249" s="145">
        <v>5451</v>
      </c>
      <c r="C2249" s="146" t="s">
        <v>9794</v>
      </c>
      <c r="D2249" s="147" t="s">
        <v>619</v>
      </c>
      <c r="E2249" s="148" t="s">
        <v>9790</v>
      </c>
      <c r="F2249" s="147" t="s">
        <v>3311</v>
      </c>
      <c r="G2249" s="148" t="s">
        <v>1723</v>
      </c>
      <c r="H2249" s="147" t="s">
        <v>691</v>
      </c>
      <c r="I2249" s="147"/>
      <c r="J2249" s="147"/>
      <c r="K2249" s="147">
        <v>48737</v>
      </c>
      <c r="L2249" s="147">
        <v>13000</v>
      </c>
      <c r="M2249" s="147">
        <v>6173.7</v>
      </c>
      <c r="N2249" s="147">
        <v>55563.3</v>
      </c>
      <c r="O2249" s="147">
        <v>4420</v>
      </c>
      <c r="P2249" s="147">
        <v>2000</v>
      </c>
      <c r="Q2249" s="147">
        <v>1000</v>
      </c>
      <c r="R2249" s="147"/>
      <c r="S2249" s="147">
        <v>5930</v>
      </c>
      <c r="T2249" s="147">
        <v>2250</v>
      </c>
      <c r="U2249" s="147"/>
      <c r="V2249" s="147"/>
      <c r="W2249" s="147">
        <v>5000</v>
      </c>
      <c r="X2249" s="147"/>
      <c r="Y2249" s="147"/>
      <c r="Z2249" s="147">
        <f t="shared" si="35"/>
        <v>20600</v>
      </c>
      <c r="AA2249" s="147">
        <v>88510.7</v>
      </c>
      <c r="AB2249" s="147"/>
      <c r="AC2249" s="147">
        <v>32983.440000000002</v>
      </c>
      <c r="AD2249" s="147">
        <v>0</v>
      </c>
      <c r="AE2249" s="147">
        <v>12347.4</v>
      </c>
      <c r="AF2249" s="147">
        <v>14000</v>
      </c>
      <c r="AG2249" s="147">
        <v>500</v>
      </c>
      <c r="AH2249" s="147">
        <v>14938.48</v>
      </c>
      <c r="AI2249" s="147">
        <v>41785.879999999997</v>
      </c>
      <c r="AJ2249" s="147">
        <v>46724.82</v>
      </c>
      <c r="AK2249" s="147"/>
      <c r="AL2249" s="147">
        <v>46724.82</v>
      </c>
      <c r="AM2249" s="147" t="s">
        <v>9795</v>
      </c>
      <c r="AN2249" s="147" t="s">
        <v>9796</v>
      </c>
      <c r="AO2249" s="1" t="s">
        <v>9797</v>
      </c>
      <c r="AP2249" s="149"/>
    </row>
    <row r="2250" spans="1:42" ht="38.25">
      <c r="A2250" s="2">
        <v>2244</v>
      </c>
      <c r="B2250" s="145">
        <v>5680</v>
      </c>
      <c r="C2250" s="146" t="s">
        <v>9798</v>
      </c>
      <c r="D2250" s="147" t="s">
        <v>619</v>
      </c>
      <c r="E2250" s="148" t="s">
        <v>9790</v>
      </c>
      <c r="F2250" s="147" t="s">
        <v>3311</v>
      </c>
      <c r="G2250" s="148" t="s">
        <v>2480</v>
      </c>
      <c r="H2250" s="147" t="s">
        <v>144</v>
      </c>
      <c r="I2250" s="147" t="s">
        <v>1959</v>
      </c>
      <c r="J2250" s="147" t="s">
        <v>1686</v>
      </c>
      <c r="K2250" s="147">
        <v>38491</v>
      </c>
      <c r="L2250" s="147">
        <v>15396</v>
      </c>
      <c r="M2250" s="147">
        <v>5388.7</v>
      </c>
      <c r="N2250" s="147">
        <v>48498.3</v>
      </c>
      <c r="O2250" s="147">
        <v>4220</v>
      </c>
      <c r="P2250" s="147">
        <v>2000</v>
      </c>
      <c r="Q2250" s="147">
        <v>1000</v>
      </c>
      <c r="R2250" s="147">
        <v>509</v>
      </c>
      <c r="S2250" s="147">
        <v>0</v>
      </c>
      <c r="T2250" s="147">
        <v>0</v>
      </c>
      <c r="U2250" s="147"/>
      <c r="V2250" s="147"/>
      <c r="W2250" s="147">
        <v>0</v>
      </c>
      <c r="X2250" s="147"/>
      <c r="Y2250" s="147"/>
      <c r="Z2250" s="147">
        <f t="shared" si="35"/>
        <v>7729</v>
      </c>
      <c r="AA2250" s="147">
        <v>67004.7</v>
      </c>
      <c r="AB2250" s="147"/>
      <c r="AC2250" s="147">
        <v>40699.300000000003</v>
      </c>
      <c r="AD2250" s="147">
        <v>0</v>
      </c>
      <c r="AE2250" s="147">
        <v>10777.4</v>
      </c>
      <c r="AF2250" s="147">
        <v>5000</v>
      </c>
      <c r="AG2250" s="147">
        <v>500</v>
      </c>
      <c r="AH2250" s="147">
        <v>12699.02</v>
      </c>
      <c r="AI2250" s="147">
        <v>28976.42</v>
      </c>
      <c r="AJ2250" s="147">
        <v>38028.28</v>
      </c>
      <c r="AK2250" s="147"/>
      <c r="AL2250" s="147">
        <v>38028.28</v>
      </c>
      <c r="AM2250" s="147" t="s">
        <v>9799</v>
      </c>
      <c r="AN2250" s="147" t="s">
        <v>9800</v>
      </c>
      <c r="AO2250" s="1" t="s">
        <v>9801</v>
      </c>
      <c r="AP2250" s="149"/>
    </row>
    <row r="2251" spans="1:42" ht="38.25">
      <c r="A2251" s="2">
        <v>2245</v>
      </c>
      <c r="B2251" s="145">
        <v>6288</v>
      </c>
      <c r="C2251" s="146" t="s">
        <v>9802</v>
      </c>
      <c r="D2251" s="147" t="s">
        <v>619</v>
      </c>
      <c r="E2251" s="148" t="s">
        <v>9790</v>
      </c>
      <c r="F2251" s="147" t="s">
        <v>3311</v>
      </c>
      <c r="G2251" s="148" t="s">
        <v>1686</v>
      </c>
      <c r="H2251" s="147" t="s">
        <v>2892</v>
      </c>
      <c r="I2251" s="147"/>
      <c r="J2251" s="147"/>
      <c r="K2251" s="147">
        <v>26082</v>
      </c>
      <c r="L2251" s="147">
        <v>6083</v>
      </c>
      <c r="M2251" s="147">
        <v>3216.5</v>
      </c>
      <c r="N2251" s="147">
        <v>28948.5</v>
      </c>
      <c r="O2251" s="147">
        <v>2200</v>
      </c>
      <c r="P2251" s="147">
        <v>2000</v>
      </c>
      <c r="Q2251" s="147">
        <v>1000</v>
      </c>
      <c r="R2251" s="147"/>
      <c r="S2251" s="147">
        <v>2016</v>
      </c>
      <c r="T2251" s="147"/>
      <c r="U2251" s="147"/>
      <c r="V2251" s="147"/>
      <c r="W2251" s="147"/>
      <c r="X2251" s="147"/>
      <c r="Y2251" s="147"/>
      <c r="Z2251" s="147">
        <f t="shared" si="35"/>
        <v>7216</v>
      </c>
      <c r="AA2251" s="147">
        <v>42597.5</v>
      </c>
      <c r="AB2251" s="147"/>
      <c r="AC2251" s="147">
        <v>12569.44</v>
      </c>
      <c r="AD2251" s="147">
        <v>0</v>
      </c>
      <c r="AE2251" s="147">
        <v>6433</v>
      </c>
      <c r="AF2251" s="147">
        <v>2000</v>
      </c>
      <c r="AG2251" s="147">
        <v>436.14</v>
      </c>
      <c r="AH2251" s="147">
        <v>818.29</v>
      </c>
      <c r="AI2251" s="147">
        <v>9687.43</v>
      </c>
      <c r="AJ2251" s="147">
        <v>32910.07</v>
      </c>
      <c r="AK2251" s="147"/>
      <c r="AL2251" s="147">
        <v>32910.07</v>
      </c>
      <c r="AM2251" s="147" t="s">
        <v>9803</v>
      </c>
      <c r="AN2251" s="147" t="s">
        <v>9804</v>
      </c>
      <c r="AO2251" s="1" t="s">
        <v>9805</v>
      </c>
      <c r="AP2251" s="149"/>
    </row>
    <row r="2252" spans="1:42" ht="38.25">
      <c r="A2252" s="2">
        <v>2246</v>
      </c>
      <c r="B2252" s="145">
        <v>6594</v>
      </c>
      <c r="C2252" s="146" t="s">
        <v>9806</v>
      </c>
      <c r="D2252" s="147" t="s">
        <v>619</v>
      </c>
      <c r="E2252" s="148" t="s">
        <v>9790</v>
      </c>
      <c r="F2252" s="147" t="s">
        <v>3311</v>
      </c>
      <c r="G2252" s="148" t="s">
        <v>1693</v>
      </c>
      <c r="H2252" s="147" t="s">
        <v>143</v>
      </c>
      <c r="I2252" s="147"/>
      <c r="J2252" s="147"/>
      <c r="K2252" s="147">
        <v>32902</v>
      </c>
      <c r="L2252" s="147">
        <v>6582</v>
      </c>
      <c r="M2252" s="147">
        <v>3948.4</v>
      </c>
      <c r="N2252" s="147">
        <v>35535.599999999999</v>
      </c>
      <c r="O2252" s="147">
        <v>2772</v>
      </c>
      <c r="P2252" s="147">
        <v>2000</v>
      </c>
      <c r="Q2252" s="147">
        <v>1000</v>
      </c>
      <c r="R2252" s="147">
        <v>0</v>
      </c>
      <c r="S2252" s="147">
        <v>5610.53</v>
      </c>
      <c r="T2252" s="147"/>
      <c r="U2252" s="147"/>
      <c r="V2252" s="147"/>
      <c r="W2252" s="147"/>
      <c r="X2252" s="147"/>
      <c r="Y2252" s="147"/>
      <c r="Z2252" s="147">
        <f t="shared" si="35"/>
        <v>11382.529999999999</v>
      </c>
      <c r="AA2252" s="147">
        <v>54814.93</v>
      </c>
      <c r="AB2252" s="147"/>
      <c r="AC2252" s="147">
        <v>24754.32</v>
      </c>
      <c r="AD2252" s="147">
        <v>0</v>
      </c>
      <c r="AE2252" s="147">
        <v>7896.8</v>
      </c>
      <c r="AF2252" s="147">
        <v>2000</v>
      </c>
      <c r="AG2252" s="147">
        <v>423.29</v>
      </c>
      <c r="AH2252" s="147">
        <v>4957.72</v>
      </c>
      <c r="AI2252" s="147">
        <v>15277.81</v>
      </c>
      <c r="AJ2252" s="147">
        <v>39537.120000000003</v>
      </c>
      <c r="AK2252" s="147"/>
      <c r="AL2252" s="147">
        <v>39537.120000000003</v>
      </c>
      <c r="AM2252" s="147" t="s">
        <v>9807</v>
      </c>
      <c r="AN2252" s="147" t="s">
        <v>9808</v>
      </c>
      <c r="AO2252" s="1" t="s">
        <v>9809</v>
      </c>
      <c r="AP2252" s="149"/>
    </row>
    <row r="2253" spans="1:42" ht="38.25">
      <c r="A2253" s="2">
        <v>2247</v>
      </c>
      <c r="B2253" s="145">
        <v>7161</v>
      </c>
      <c r="C2253" s="146" t="s">
        <v>1480</v>
      </c>
      <c r="D2253" s="147" t="s">
        <v>619</v>
      </c>
      <c r="E2253" s="148" t="s">
        <v>9790</v>
      </c>
      <c r="F2253" s="147" t="s">
        <v>3311</v>
      </c>
      <c r="G2253" s="148" t="s">
        <v>3083</v>
      </c>
      <c r="H2253" s="147" t="s">
        <v>143</v>
      </c>
      <c r="I2253" s="147"/>
      <c r="J2253" s="147"/>
      <c r="K2253" s="147">
        <v>32902</v>
      </c>
      <c r="L2253" s="147">
        <v>2194</v>
      </c>
      <c r="M2253" s="147">
        <v>3509.6</v>
      </c>
      <c r="N2253" s="147">
        <v>31586.400000000001</v>
      </c>
      <c r="O2253" s="147">
        <v>2772</v>
      </c>
      <c r="P2253" s="147">
        <v>2000</v>
      </c>
      <c r="Q2253" s="147">
        <v>1000</v>
      </c>
      <c r="R2253" s="147">
        <v>272</v>
      </c>
      <c r="S2253" s="147">
        <v>0</v>
      </c>
      <c r="T2253" s="147"/>
      <c r="U2253" s="147"/>
      <c r="V2253" s="147"/>
      <c r="W2253" s="147"/>
      <c r="X2253" s="147"/>
      <c r="Y2253" s="147"/>
      <c r="Z2253" s="147">
        <f t="shared" si="35"/>
        <v>6044</v>
      </c>
      <c r="AA2253" s="147">
        <v>44649.599999999999</v>
      </c>
      <c r="AB2253" s="147"/>
      <c r="AC2253" s="147">
        <v>4655.5200000000004</v>
      </c>
      <c r="AD2253" s="147"/>
      <c r="AE2253" s="147">
        <v>7019.2</v>
      </c>
      <c r="AF2253" s="147">
        <v>8000</v>
      </c>
      <c r="AG2253" s="147">
        <v>326.73</v>
      </c>
      <c r="AH2253" s="147">
        <v>267.17</v>
      </c>
      <c r="AI2253" s="147">
        <v>15613.1</v>
      </c>
      <c r="AJ2253" s="147">
        <v>29036.5</v>
      </c>
      <c r="AK2253" s="147"/>
      <c r="AL2253" s="147">
        <v>29036.5</v>
      </c>
      <c r="AM2253" s="147" t="s">
        <v>9810</v>
      </c>
      <c r="AN2253" s="147" t="s">
        <v>9811</v>
      </c>
      <c r="AO2253" s="1" t="s">
        <v>9812</v>
      </c>
      <c r="AP2253" s="149"/>
    </row>
    <row r="2254" spans="1:42" ht="38.25">
      <c r="A2254" s="2">
        <v>2248</v>
      </c>
      <c r="B2254" s="145">
        <v>7390</v>
      </c>
      <c r="C2254" s="146" t="s">
        <v>618</v>
      </c>
      <c r="D2254" s="147" t="s">
        <v>619</v>
      </c>
      <c r="E2254" s="148" t="s">
        <v>9790</v>
      </c>
      <c r="F2254" s="147" t="s">
        <v>3311</v>
      </c>
      <c r="G2254" s="148" t="s">
        <v>2989</v>
      </c>
      <c r="H2254" s="147" t="s">
        <v>615</v>
      </c>
      <c r="I2254" s="147"/>
      <c r="J2254" s="147"/>
      <c r="K2254" s="147">
        <v>43689</v>
      </c>
      <c r="L2254" s="147"/>
      <c r="M2254" s="147">
        <v>4368.8999999999996</v>
      </c>
      <c r="N2254" s="147">
        <v>39320.1</v>
      </c>
      <c r="O2254" s="147">
        <v>3850</v>
      </c>
      <c r="P2254" s="147">
        <v>2000</v>
      </c>
      <c r="Q2254" s="147">
        <v>1000</v>
      </c>
      <c r="R2254" s="147">
        <v>0</v>
      </c>
      <c r="S2254" s="147">
        <v>4925</v>
      </c>
      <c r="T2254" s="147"/>
      <c r="U2254" s="147"/>
      <c r="V2254" s="147"/>
      <c r="W2254" s="147"/>
      <c r="X2254" s="147"/>
      <c r="Y2254" s="147"/>
      <c r="Z2254" s="147">
        <f t="shared" si="35"/>
        <v>11775</v>
      </c>
      <c r="AA2254" s="147">
        <v>59832.9</v>
      </c>
      <c r="AB2254" s="147"/>
      <c r="AC2254" s="147"/>
      <c r="AD2254" s="147"/>
      <c r="AE2254" s="147">
        <v>8737.7999999999993</v>
      </c>
      <c r="AF2254" s="147">
        <v>0</v>
      </c>
      <c r="AG2254" s="147">
        <v>444.64</v>
      </c>
      <c r="AH2254" s="147">
        <v>0</v>
      </c>
      <c r="AI2254" s="147">
        <v>9182.44</v>
      </c>
      <c r="AJ2254" s="147">
        <v>50650.46</v>
      </c>
      <c r="AK2254" s="147"/>
      <c r="AL2254" s="147">
        <v>50650.46</v>
      </c>
      <c r="AM2254" s="147" t="s">
        <v>9813</v>
      </c>
      <c r="AN2254" s="147"/>
      <c r="AO2254" s="1">
        <v>0</v>
      </c>
      <c r="AP2254" s="149"/>
    </row>
    <row r="2255" spans="1:42" ht="38.25">
      <c r="A2255" s="2">
        <v>2249</v>
      </c>
      <c r="B2255" s="145">
        <v>6430</v>
      </c>
      <c r="C2255" s="146" t="s">
        <v>613</v>
      </c>
      <c r="D2255" s="147" t="s">
        <v>614</v>
      </c>
      <c r="E2255" s="148" t="s">
        <v>9814</v>
      </c>
      <c r="F2255" s="147" t="s">
        <v>3311</v>
      </c>
      <c r="G2255" s="148" t="s">
        <v>3742</v>
      </c>
      <c r="H2255" s="147" t="s">
        <v>615</v>
      </c>
      <c r="I2255" s="147"/>
      <c r="J2255" s="147"/>
      <c r="K2255" s="147">
        <v>43689</v>
      </c>
      <c r="L2255" s="147">
        <v>1456</v>
      </c>
      <c r="M2255" s="147">
        <v>4514.5</v>
      </c>
      <c r="N2255" s="147">
        <v>40630.5</v>
      </c>
      <c r="O2255" s="147">
        <v>3850</v>
      </c>
      <c r="P2255" s="147">
        <v>2000</v>
      </c>
      <c r="Q2255" s="147">
        <v>1000</v>
      </c>
      <c r="R2255" s="147"/>
      <c r="S2255" s="147">
        <v>6330</v>
      </c>
      <c r="T2255" s="147">
        <v>2100</v>
      </c>
      <c r="U2255" s="147"/>
      <c r="V2255" s="147"/>
      <c r="W2255" s="147">
        <v>4000</v>
      </c>
      <c r="X2255" s="147"/>
      <c r="Y2255" s="147"/>
      <c r="Z2255" s="147">
        <f t="shared" si="35"/>
        <v>19280</v>
      </c>
      <c r="AA2255" s="147">
        <v>68939.5</v>
      </c>
      <c r="AB2255" s="147"/>
      <c r="AC2255" s="147">
        <v>28335.96</v>
      </c>
      <c r="AD2255" s="147">
        <v>0</v>
      </c>
      <c r="AE2255" s="147">
        <v>9029</v>
      </c>
      <c r="AF2255" s="147">
        <v>10000</v>
      </c>
      <c r="AG2255" s="147">
        <v>465.67</v>
      </c>
      <c r="AH2255" s="147">
        <v>6276.34</v>
      </c>
      <c r="AI2255" s="147">
        <v>25771.01</v>
      </c>
      <c r="AJ2255" s="147">
        <v>43168.49</v>
      </c>
      <c r="AK2255" s="147"/>
      <c r="AL2255" s="147">
        <v>43168.49</v>
      </c>
      <c r="AM2255" s="147" t="s">
        <v>9815</v>
      </c>
      <c r="AN2255" s="147" t="s">
        <v>9816</v>
      </c>
      <c r="AO2255" s="1" t="s">
        <v>9817</v>
      </c>
      <c r="AP2255" s="149"/>
    </row>
    <row r="2256" spans="1:42" ht="38.25">
      <c r="A2256" s="2">
        <v>2250</v>
      </c>
      <c r="B2256" s="145">
        <v>7464</v>
      </c>
      <c r="C2256" s="146" t="s">
        <v>9818</v>
      </c>
      <c r="D2256" s="147" t="s">
        <v>614</v>
      </c>
      <c r="E2256" s="148" t="s">
        <v>9814</v>
      </c>
      <c r="F2256" s="147" t="s">
        <v>3311</v>
      </c>
      <c r="G2256" s="148" t="s">
        <v>2989</v>
      </c>
      <c r="H2256" s="147" t="s">
        <v>144</v>
      </c>
      <c r="I2256" s="147"/>
      <c r="J2256" s="147"/>
      <c r="K2256" s="147">
        <v>35420</v>
      </c>
      <c r="L2256" s="147"/>
      <c r="M2256" s="147">
        <v>3542</v>
      </c>
      <c r="N2256" s="147">
        <v>31878</v>
      </c>
      <c r="O2256" s="147">
        <v>3344</v>
      </c>
      <c r="P2256" s="147">
        <v>2000</v>
      </c>
      <c r="Q2256" s="147">
        <v>1000</v>
      </c>
      <c r="R2256" s="147"/>
      <c r="S2256" s="147">
        <v>4442</v>
      </c>
      <c r="T2256" s="147"/>
      <c r="U2256" s="147"/>
      <c r="V2256" s="147"/>
      <c r="W2256" s="147"/>
      <c r="X2256" s="147"/>
      <c r="Y2256" s="147"/>
      <c r="Z2256" s="147">
        <f t="shared" si="35"/>
        <v>10786</v>
      </c>
      <c r="AA2256" s="147">
        <v>49748</v>
      </c>
      <c r="AB2256" s="147"/>
      <c r="AC2256" s="147"/>
      <c r="AD2256" s="147"/>
      <c r="AE2256" s="147">
        <v>7084</v>
      </c>
      <c r="AF2256" s="147">
        <v>5000</v>
      </c>
      <c r="AG2256" s="147">
        <v>359.47</v>
      </c>
      <c r="AH2256" s="147">
        <v>0</v>
      </c>
      <c r="AI2256" s="147">
        <v>12443.47</v>
      </c>
      <c r="AJ2256" s="147">
        <v>37304.53</v>
      </c>
      <c r="AK2256" s="147"/>
      <c r="AL2256" s="147">
        <v>37304.53</v>
      </c>
      <c r="AM2256" s="147" t="s">
        <v>9819</v>
      </c>
      <c r="AN2256" s="147"/>
      <c r="AO2256" s="1" t="s">
        <v>9820</v>
      </c>
      <c r="AP2256" s="149"/>
    </row>
    <row r="2257" spans="1:42" ht="51">
      <c r="A2257" s="2">
        <v>2251</v>
      </c>
      <c r="B2257" s="145">
        <v>7513</v>
      </c>
      <c r="C2257" s="146" t="s">
        <v>9821</v>
      </c>
      <c r="D2257" s="147" t="s">
        <v>614</v>
      </c>
      <c r="E2257" s="148" t="s">
        <v>9814</v>
      </c>
      <c r="F2257" s="147" t="s">
        <v>3311</v>
      </c>
      <c r="G2257" s="148" t="s">
        <v>2989</v>
      </c>
      <c r="H2257" s="147" t="s">
        <v>144</v>
      </c>
      <c r="I2257" s="147"/>
      <c r="J2257" s="147"/>
      <c r="K2257" s="147">
        <v>35420</v>
      </c>
      <c r="L2257" s="147"/>
      <c r="M2257" s="147">
        <v>3542</v>
      </c>
      <c r="N2257" s="147">
        <v>31878</v>
      </c>
      <c r="O2257" s="147">
        <v>3344</v>
      </c>
      <c r="P2257" s="147">
        <v>2000</v>
      </c>
      <c r="Q2257" s="147">
        <v>1000</v>
      </c>
      <c r="R2257" s="147"/>
      <c r="S2257" s="147">
        <v>4442</v>
      </c>
      <c r="T2257" s="147"/>
      <c r="U2257" s="147"/>
      <c r="V2257" s="147"/>
      <c r="W2257" s="147"/>
      <c r="X2257" s="147"/>
      <c r="Y2257" s="147"/>
      <c r="Z2257" s="147">
        <f t="shared" si="35"/>
        <v>10786</v>
      </c>
      <c r="AA2257" s="147">
        <v>49748</v>
      </c>
      <c r="AB2257" s="147"/>
      <c r="AC2257" s="147"/>
      <c r="AD2257" s="147"/>
      <c r="AE2257" s="147">
        <v>7084</v>
      </c>
      <c r="AF2257" s="147">
        <v>5000</v>
      </c>
      <c r="AG2257" s="147">
        <v>359.47</v>
      </c>
      <c r="AH2257" s="147">
        <v>0</v>
      </c>
      <c r="AI2257" s="147">
        <v>12443.47</v>
      </c>
      <c r="AJ2257" s="147">
        <v>37304.53</v>
      </c>
      <c r="AK2257" s="147"/>
      <c r="AL2257" s="147">
        <v>37304.53</v>
      </c>
      <c r="AM2257" s="147" t="s">
        <v>9822</v>
      </c>
      <c r="AN2257" s="147"/>
      <c r="AO2257" s="1" t="s">
        <v>9823</v>
      </c>
      <c r="AP2257" s="149"/>
    </row>
    <row r="2258" spans="1:42" ht="38.25">
      <c r="A2258" s="2">
        <v>2252</v>
      </c>
      <c r="B2258" s="145">
        <v>7575</v>
      </c>
      <c r="C2258" s="146" t="s">
        <v>9824</v>
      </c>
      <c r="D2258" s="147" t="s">
        <v>614</v>
      </c>
      <c r="E2258" s="148" t="s">
        <v>9814</v>
      </c>
      <c r="F2258" s="147" t="s">
        <v>3311</v>
      </c>
      <c r="G2258" s="148" t="s">
        <v>2989</v>
      </c>
      <c r="H2258" s="147" t="s">
        <v>143</v>
      </c>
      <c r="I2258" s="147"/>
      <c r="J2258" s="147"/>
      <c r="K2258" s="147">
        <v>32902</v>
      </c>
      <c r="L2258" s="147"/>
      <c r="M2258" s="147">
        <v>3290.2</v>
      </c>
      <c r="N2258" s="147">
        <v>29611.8</v>
      </c>
      <c r="O2258" s="147">
        <v>2772</v>
      </c>
      <c r="P2258" s="147">
        <v>2000</v>
      </c>
      <c r="Q2258" s="147">
        <v>1000</v>
      </c>
      <c r="R2258" s="147">
        <v>0</v>
      </c>
      <c r="S2258" s="147">
        <v>3733</v>
      </c>
      <c r="T2258" s="147"/>
      <c r="U2258" s="147"/>
      <c r="V2258" s="147"/>
      <c r="W2258" s="147"/>
      <c r="X2258" s="147"/>
      <c r="Y2258" s="147"/>
      <c r="Z2258" s="147">
        <f t="shared" si="35"/>
        <v>9505</v>
      </c>
      <c r="AA2258" s="147">
        <v>45697.2</v>
      </c>
      <c r="AB2258" s="147"/>
      <c r="AC2258" s="147"/>
      <c r="AD2258" s="147"/>
      <c r="AE2258" s="147">
        <v>6580.4</v>
      </c>
      <c r="AF2258" s="147">
        <v>5000</v>
      </c>
      <c r="AG2258" s="147">
        <v>283.02999999999997</v>
      </c>
      <c r="AH2258" s="147">
        <v>0</v>
      </c>
      <c r="AI2258" s="147">
        <v>11863.43</v>
      </c>
      <c r="AJ2258" s="147">
        <v>33833.769999999997</v>
      </c>
      <c r="AK2258" s="147"/>
      <c r="AL2258" s="147">
        <v>33833.769999999997</v>
      </c>
      <c r="AM2258" s="147" t="s">
        <v>9825</v>
      </c>
      <c r="AN2258" s="147"/>
      <c r="AO2258" s="1" t="s">
        <v>9826</v>
      </c>
      <c r="AP2258" s="149"/>
    </row>
    <row r="2259" spans="1:42" ht="38.25">
      <c r="A2259" s="2">
        <v>2253</v>
      </c>
      <c r="B2259" s="145">
        <v>5817</v>
      </c>
      <c r="C2259" s="146" t="s">
        <v>9827</v>
      </c>
      <c r="D2259" s="147" t="s">
        <v>617</v>
      </c>
      <c r="E2259" s="148" t="s">
        <v>9828</v>
      </c>
      <c r="F2259" s="147" t="s">
        <v>3311</v>
      </c>
      <c r="G2259" s="148" t="s">
        <v>1716</v>
      </c>
      <c r="H2259" s="147" t="s">
        <v>144</v>
      </c>
      <c r="I2259" s="147"/>
      <c r="J2259" s="147"/>
      <c r="K2259" s="147">
        <v>35420</v>
      </c>
      <c r="L2259" s="147">
        <v>12991</v>
      </c>
      <c r="M2259" s="147">
        <v>4841.1000000000004</v>
      </c>
      <c r="N2259" s="147">
        <v>43569.9</v>
      </c>
      <c r="O2259" s="147">
        <v>3344</v>
      </c>
      <c r="P2259" s="147">
        <v>2000</v>
      </c>
      <c r="Q2259" s="147">
        <v>1000</v>
      </c>
      <c r="R2259" s="147"/>
      <c r="S2259" s="147">
        <v>4442</v>
      </c>
      <c r="T2259" s="147">
        <v>2100</v>
      </c>
      <c r="U2259" s="147"/>
      <c r="V2259" s="147"/>
      <c r="W2259" s="147">
        <v>4000</v>
      </c>
      <c r="X2259" s="147"/>
      <c r="Y2259" s="147"/>
      <c r="Z2259" s="147">
        <f t="shared" si="35"/>
        <v>16886</v>
      </c>
      <c r="AA2259" s="147">
        <v>70138.100000000006</v>
      </c>
      <c r="AB2259" s="147"/>
      <c r="AC2259" s="147">
        <v>42532.03</v>
      </c>
      <c r="AD2259" s="147">
        <v>0</v>
      </c>
      <c r="AE2259" s="147">
        <v>9682.2000000000007</v>
      </c>
      <c r="AF2259" s="147">
        <v>10000</v>
      </c>
      <c r="AG2259" s="147">
        <v>496.69</v>
      </c>
      <c r="AH2259" s="147">
        <v>13219.5</v>
      </c>
      <c r="AI2259" s="147">
        <v>33398.39</v>
      </c>
      <c r="AJ2259" s="147">
        <v>36739.71</v>
      </c>
      <c r="AK2259" s="147"/>
      <c r="AL2259" s="147">
        <v>36739.71</v>
      </c>
      <c r="AM2259" s="147" t="s">
        <v>9829</v>
      </c>
      <c r="AN2259" s="147" t="s">
        <v>9830</v>
      </c>
      <c r="AO2259" s="1" t="s">
        <v>9831</v>
      </c>
      <c r="AP2259" s="149"/>
    </row>
    <row r="2260" spans="1:42" ht="38.25">
      <c r="A2260" s="2">
        <v>2254</v>
      </c>
      <c r="B2260" s="145">
        <v>7102</v>
      </c>
      <c r="C2260" s="146" t="s">
        <v>753</v>
      </c>
      <c r="D2260" s="147" t="s">
        <v>617</v>
      </c>
      <c r="E2260" s="148" t="s">
        <v>9828</v>
      </c>
      <c r="F2260" s="147" t="s">
        <v>3311</v>
      </c>
      <c r="G2260" s="148" t="s">
        <v>3083</v>
      </c>
      <c r="H2260" s="147" t="s">
        <v>144</v>
      </c>
      <c r="I2260" s="147"/>
      <c r="J2260" s="147"/>
      <c r="K2260" s="147">
        <v>35420</v>
      </c>
      <c r="L2260" s="147">
        <v>2362</v>
      </c>
      <c r="M2260" s="147">
        <v>3778.2</v>
      </c>
      <c r="N2260" s="147">
        <v>34003.800000000003</v>
      </c>
      <c r="O2260" s="147">
        <v>3344</v>
      </c>
      <c r="P2260" s="147">
        <v>2000</v>
      </c>
      <c r="Q2260" s="147">
        <v>1000</v>
      </c>
      <c r="R2260" s="147"/>
      <c r="S2260" s="147">
        <v>4442</v>
      </c>
      <c r="T2260" s="147"/>
      <c r="U2260" s="147"/>
      <c r="V2260" s="147"/>
      <c r="W2260" s="147"/>
      <c r="X2260" s="147"/>
      <c r="Y2260" s="147"/>
      <c r="Z2260" s="147">
        <f t="shared" si="35"/>
        <v>10786</v>
      </c>
      <c r="AA2260" s="147">
        <v>52346.2</v>
      </c>
      <c r="AB2260" s="147"/>
      <c r="AC2260" s="147">
        <v>6558.28</v>
      </c>
      <c r="AD2260" s="147"/>
      <c r="AE2260" s="147">
        <v>7556.4</v>
      </c>
      <c r="AF2260" s="147">
        <v>5000</v>
      </c>
      <c r="AG2260" s="147">
        <v>416.63</v>
      </c>
      <c r="AH2260" s="147">
        <v>587.35</v>
      </c>
      <c r="AI2260" s="147">
        <v>13560.38</v>
      </c>
      <c r="AJ2260" s="147">
        <v>38785.82</v>
      </c>
      <c r="AK2260" s="147"/>
      <c r="AL2260" s="147">
        <v>38785.82</v>
      </c>
      <c r="AM2260" s="147" t="s">
        <v>9832</v>
      </c>
      <c r="AN2260" s="147" t="s">
        <v>9833</v>
      </c>
      <c r="AO2260" s="1" t="s">
        <v>9834</v>
      </c>
      <c r="AP2260" s="149"/>
    </row>
    <row r="2261" spans="1:42" ht="38.25">
      <c r="A2261" s="2">
        <v>2255</v>
      </c>
      <c r="B2261" s="145">
        <v>7512</v>
      </c>
      <c r="C2261" s="146" t="s">
        <v>9835</v>
      </c>
      <c r="D2261" s="147" t="s">
        <v>617</v>
      </c>
      <c r="E2261" s="148" t="s">
        <v>9828</v>
      </c>
      <c r="F2261" s="147" t="s">
        <v>3311</v>
      </c>
      <c r="G2261" s="148" t="s">
        <v>2989</v>
      </c>
      <c r="H2261" s="147" t="s">
        <v>144</v>
      </c>
      <c r="I2261" s="147"/>
      <c r="J2261" s="147"/>
      <c r="K2261" s="147">
        <v>35420</v>
      </c>
      <c r="L2261" s="147"/>
      <c r="M2261" s="147">
        <v>3542</v>
      </c>
      <c r="N2261" s="147">
        <v>31878</v>
      </c>
      <c r="O2261" s="147">
        <v>3344</v>
      </c>
      <c r="P2261" s="147">
        <v>2000</v>
      </c>
      <c r="Q2261" s="147">
        <v>1000</v>
      </c>
      <c r="R2261" s="147"/>
      <c r="S2261" s="147">
        <v>4442</v>
      </c>
      <c r="T2261" s="147"/>
      <c r="U2261" s="147"/>
      <c r="V2261" s="147"/>
      <c r="W2261" s="147"/>
      <c r="X2261" s="147"/>
      <c r="Y2261" s="147"/>
      <c r="Z2261" s="147">
        <f t="shared" si="35"/>
        <v>10786</v>
      </c>
      <c r="AA2261" s="147">
        <v>49748</v>
      </c>
      <c r="AB2261" s="147"/>
      <c r="AC2261" s="147"/>
      <c r="AD2261" s="147"/>
      <c r="AE2261" s="147">
        <v>7084</v>
      </c>
      <c r="AF2261" s="147">
        <v>0</v>
      </c>
      <c r="AG2261" s="147">
        <v>409.47</v>
      </c>
      <c r="AH2261" s="147">
        <v>0</v>
      </c>
      <c r="AI2261" s="147">
        <v>7493.47</v>
      </c>
      <c r="AJ2261" s="147">
        <v>42254.53</v>
      </c>
      <c r="AK2261" s="147"/>
      <c r="AL2261" s="147">
        <v>42254.53</v>
      </c>
      <c r="AM2261" s="147" t="s">
        <v>9836</v>
      </c>
      <c r="AN2261" s="147"/>
      <c r="AO2261" s="1">
        <v>0</v>
      </c>
      <c r="AP2261" s="149"/>
    </row>
    <row r="2262" spans="1:42" ht="38.25">
      <c r="A2262" s="2">
        <v>2256</v>
      </c>
      <c r="B2262" s="145">
        <v>7538</v>
      </c>
      <c r="C2262" s="146" t="s">
        <v>616</v>
      </c>
      <c r="D2262" s="147" t="s">
        <v>617</v>
      </c>
      <c r="E2262" s="148" t="s">
        <v>9828</v>
      </c>
      <c r="F2262" s="147" t="s">
        <v>3311</v>
      </c>
      <c r="G2262" s="148" t="s">
        <v>2989</v>
      </c>
      <c r="H2262" s="147" t="s">
        <v>144</v>
      </c>
      <c r="I2262" s="147"/>
      <c r="J2262" s="147"/>
      <c r="K2262" s="147">
        <v>35420</v>
      </c>
      <c r="L2262" s="147"/>
      <c r="M2262" s="147">
        <v>3542</v>
      </c>
      <c r="N2262" s="147">
        <v>31878</v>
      </c>
      <c r="O2262" s="147">
        <v>3344</v>
      </c>
      <c r="P2262" s="147">
        <v>2000</v>
      </c>
      <c r="Q2262" s="147">
        <v>1000</v>
      </c>
      <c r="R2262" s="147"/>
      <c r="S2262" s="147">
        <v>4442</v>
      </c>
      <c r="T2262" s="147"/>
      <c r="U2262" s="147"/>
      <c r="V2262" s="147"/>
      <c r="W2262" s="147"/>
      <c r="X2262" s="147"/>
      <c r="Y2262" s="147"/>
      <c r="Z2262" s="147">
        <f t="shared" si="35"/>
        <v>10786</v>
      </c>
      <c r="AA2262" s="147">
        <v>49748</v>
      </c>
      <c r="AB2262" s="147"/>
      <c r="AC2262" s="147"/>
      <c r="AD2262" s="147"/>
      <c r="AE2262" s="147">
        <v>7084</v>
      </c>
      <c r="AF2262" s="147">
        <v>0</v>
      </c>
      <c r="AG2262" s="147">
        <v>409.47</v>
      </c>
      <c r="AH2262" s="147">
        <v>0</v>
      </c>
      <c r="AI2262" s="147">
        <v>7493.47</v>
      </c>
      <c r="AJ2262" s="147">
        <v>42254.53</v>
      </c>
      <c r="AK2262" s="147"/>
      <c r="AL2262" s="147">
        <v>42254.53</v>
      </c>
      <c r="AM2262" s="147" t="s">
        <v>9837</v>
      </c>
      <c r="AN2262" s="147"/>
      <c r="AO2262" s="1">
        <v>0</v>
      </c>
      <c r="AP2262" s="149"/>
    </row>
    <row r="2263" spans="1:42" ht="38.25">
      <c r="A2263" s="2">
        <v>2257</v>
      </c>
      <c r="B2263" s="145">
        <v>7568</v>
      </c>
      <c r="C2263" s="146" t="s">
        <v>9838</v>
      </c>
      <c r="D2263" s="147" t="s">
        <v>617</v>
      </c>
      <c r="E2263" s="148" t="s">
        <v>9828</v>
      </c>
      <c r="F2263" s="147" t="s">
        <v>3311</v>
      </c>
      <c r="G2263" s="148" t="s">
        <v>2989</v>
      </c>
      <c r="H2263" s="147" t="s">
        <v>143</v>
      </c>
      <c r="I2263" s="147"/>
      <c r="J2263" s="147"/>
      <c r="K2263" s="147">
        <v>32902</v>
      </c>
      <c r="L2263" s="147"/>
      <c r="M2263" s="147">
        <v>3290.2</v>
      </c>
      <c r="N2263" s="147">
        <v>29611.8</v>
      </c>
      <c r="O2263" s="147">
        <v>2772</v>
      </c>
      <c r="P2263" s="147">
        <v>2000</v>
      </c>
      <c r="Q2263" s="147">
        <v>1000</v>
      </c>
      <c r="R2263" s="147">
        <v>0</v>
      </c>
      <c r="S2263" s="147">
        <v>3733</v>
      </c>
      <c r="T2263" s="147"/>
      <c r="U2263" s="147"/>
      <c r="V2263" s="147"/>
      <c r="W2263" s="147"/>
      <c r="X2263" s="147"/>
      <c r="Y2263" s="147"/>
      <c r="Z2263" s="147">
        <f t="shared" si="35"/>
        <v>9505</v>
      </c>
      <c r="AA2263" s="147">
        <v>45697.2</v>
      </c>
      <c r="AB2263" s="147"/>
      <c r="AC2263" s="147"/>
      <c r="AD2263" s="147"/>
      <c r="AE2263" s="147">
        <v>6580.4</v>
      </c>
      <c r="AF2263" s="147">
        <v>0</v>
      </c>
      <c r="AG2263" s="147">
        <v>328</v>
      </c>
      <c r="AH2263" s="147">
        <v>0</v>
      </c>
      <c r="AI2263" s="147">
        <v>6908.4</v>
      </c>
      <c r="AJ2263" s="147">
        <v>38788.800000000003</v>
      </c>
      <c r="AK2263" s="147"/>
      <c r="AL2263" s="147">
        <v>38788.800000000003</v>
      </c>
      <c r="AM2263" s="147" t="s">
        <v>9839</v>
      </c>
      <c r="AN2263" s="147"/>
      <c r="AO2263" s="1">
        <v>0</v>
      </c>
      <c r="AP2263" s="149"/>
    </row>
    <row r="2264" spans="1:42" ht="38.25">
      <c r="A2264" s="2">
        <v>2258</v>
      </c>
      <c r="B2264" s="145">
        <v>6022</v>
      </c>
      <c r="C2264" s="146" t="s">
        <v>9840</v>
      </c>
      <c r="D2264" s="147" t="s">
        <v>9841</v>
      </c>
      <c r="E2264" s="148" t="s">
        <v>9842</v>
      </c>
      <c r="F2264" s="147" t="s">
        <v>3311</v>
      </c>
      <c r="G2264" s="148" t="s">
        <v>1716</v>
      </c>
      <c r="H2264" s="147" t="s">
        <v>144</v>
      </c>
      <c r="I2264" s="147"/>
      <c r="J2264" s="147"/>
      <c r="K2264" s="147">
        <v>35420</v>
      </c>
      <c r="L2264" s="147">
        <v>12991</v>
      </c>
      <c r="M2264" s="147">
        <v>4841.1000000000004</v>
      </c>
      <c r="N2264" s="147">
        <v>43569.9</v>
      </c>
      <c r="O2264" s="147">
        <v>3344</v>
      </c>
      <c r="P2264" s="147">
        <v>2000</v>
      </c>
      <c r="Q2264" s="147">
        <v>1000</v>
      </c>
      <c r="R2264" s="147">
        <v>1018</v>
      </c>
      <c r="S2264" s="147">
        <v>0</v>
      </c>
      <c r="T2264" s="147"/>
      <c r="U2264" s="147"/>
      <c r="V2264" s="147"/>
      <c r="W2264" s="147"/>
      <c r="X2264" s="147"/>
      <c r="Y2264" s="147"/>
      <c r="Z2264" s="147">
        <f t="shared" si="35"/>
        <v>7362</v>
      </c>
      <c r="AA2264" s="147">
        <v>60614.1</v>
      </c>
      <c r="AB2264" s="147"/>
      <c r="AC2264" s="147">
        <v>31725.38</v>
      </c>
      <c r="AD2264" s="147">
        <v>0</v>
      </c>
      <c r="AE2264" s="147">
        <v>9682.2000000000007</v>
      </c>
      <c r="AF2264" s="147">
        <v>15000</v>
      </c>
      <c r="AG2264" s="147">
        <v>428.11</v>
      </c>
      <c r="AH2264" s="147">
        <v>6641.11</v>
      </c>
      <c r="AI2264" s="147">
        <v>31751.42</v>
      </c>
      <c r="AJ2264" s="147">
        <v>28862.68</v>
      </c>
      <c r="AK2264" s="147"/>
      <c r="AL2264" s="147">
        <v>28862.68</v>
      </c>
      <c r="AM2264" s="147" t="s">
        <v>9843</v>
      </c>
      <c r="AN2264" s="147" t="s">
        <v>9844</v>
      </c>
      <c r="AO2264" s="1" t="s">
        <v>9845</v>
      </c>
      <c r="AP2264" s="149"/>
    </row>
    <row r="2265" spans="1:42" ht="38.25">
      <c r="A2265" s="2">
        <v>2259</v>
      </c>
      <c r="B2265" s="145">
        <v>6602</v>
      </c>
      <c r="C2265" s="146" t="s">
        <v>9846</v>
      </c>
      <c r="D2265" s="147" t="s">
        <v>9841</v>
      </c>
      <c r="E2265" s="148" t="s">
        <v>9842</v>
      </c>
      <c r="F2265" s="147" t="s">
        <v>3311</v>
      </c>
      <c r="G2265" s="148" t="s">
        <v>1693</v>
      </c>
      <c r="H2265" s="147" t="s">
        <v>143</v>
      </c>
      <c r="I2265" s="147"/>
      <c r="J2265" s="147"/>
      <c r="K2265" s="147">
        <v>32902</v>
      </c>
      <c r="L2265" s="147">
        <v>6582</v>
      </c>
      <c r="M2265" s="147">
        <v>3948.4</v>
      </c>
      <c r="N2265" s="147">
        <v>35535.599999999999</v>
      </c>
      <c r="O2265" s="147">
        <v>2772</v>
      </c>
      <c r="P2265" s="147">
        <v>2000</v>
      </c>
      <c r="Q2265" s="147">
        <v>1000</v>
      </c>
      <c r="R2265" s="147"/>
      <c r="S2265" s="147">
        <v>4989</v>
      </c>
      <c r="T2265" s="147"/>
      <c r="U2265" s="147"/>
      <c r="V2265" s="147"/>
      <c r="W2265" s="147"/>
      <c r="X2265" s="147"/>
      <c r="Y2265" s="147"/>
      <c r="Z2265" s="147">
        <f t="shared" si="35"/>
        <v>10761</v>
      </c>
      <c r="AA2265" s="147">
        <v>54193.4</v>
      </c>
      <c r="AB2265" s="147"/>
      <c r="AC2265" s="147">
        <v>23278.19</v>
      </c>
      <c r="AD2265" s="147">
        <v>0</v>
      </c>
      <c r="AE2265" s="147">
        <v>7896.8</v>
      </c>
      <c r="AF2265" s="147">
        <v>2000</v>
      </c>
      <c r="AG2265" s="147">
        <v>359.32</v>
      </c>
      <c r="AH2265" s="147">
        <v>6330.6</v>
      </c>
      <c r="AI2265" s="147">
        <v>16586.72</v>
      </c>
      <c r="AJ2265" s="147">
        <v>37606.68</v>
      </c>
      <c r="AK2265" s="147"/>
      <c r="AL2265" s="147">
        <v>37606.68</v>
      </c>
      <c r="AM2265" s="147" t="s">
        <v>9847</v>
      </c>
      <c r="AN2265" s="147" t="s">
        <v>9848</v>
      </c>
      <c r="AO2265" s="1" t="s">
        <v>9849</v>
      </c>
      <c r="AP2265" s="149"/>
    </row>
    <row r="2266" spans="1:42" ht="38.25">
      <c r="A2266" s="2">
        <v>2260</v>
      </c>
      <c r="B2266" s="145">
        <v>7439</v>
      </c>
      <c r="C2266" s="146" t="s">
        <v>9850</v>
      </c>
      <c r="D2266" s="147" t="s">
        <v>9841</v>
      </c>
      <c r="E2266" s="148" t="s">
        <v>9842</v>
      </c>
      <c r="F2266" s="147" t="s">
        <v>3311</v>
      </c>
      <c r="G2266" s="148" t="s">
        <v>2989</v>
      </c>
      <c r="H2266" s="147" t="s">
        <v>615</v>
      </c>
      <c r="I2266" s="147"/>
      <c r="J2266" s="147"/>
      <c r="K2266" s="147">
        <v>43689</v>
      </c>
      <c r="L2266" s="147"/>
      <c r="M2266" s="147">
        <v>4368.8999999999996</v>
      </c>
      <c r="N2266" s="147">
        <v>39320.1</v>
      </c>
      <c r="O2266" s="147">
        <v>3850</v>
      </c>
      <c r="P2266" s="147">
        <v>2000</v>
      </c>
      <c r="Q2266" s="147">
        <v>1000</v>
      </c>
      <c r="R2266" s="147"/>
      <c r="S2266" s="147">
        <v>8460</v>
      </c>
      <c r="T2266" s="147">
        <v>474.19</v>
      </c>
      <c r="U2266" s="147"/>
      <c r="V2266" s="147"/>
      <c r="W2266" s="147">
        <v>903.23</v>
      </c>
      <c r="X2266" s="147"/>
      <c r="Y2266" s="147"/>
      <c r="Z2266" s="147">
        <f t="shared" si="35"/>
        <v>16687.420000000002</v>
      </c>
      <c r="AA2266" s="147">
        <v>64745.32</v>
      </c>
      <c r="AB2266" s="147"/>
      <c r="AC2266" s="147"/>
      <c r="AD2266" s="147"/>
      <c r="AE2266" s="147">
        <v>8737.7999999999993</v>
      </c>
      <c r="AF2266" s="147">
        <v>0</v>
      </c>
      <c r="AG2266" s="147">
        <v>557.22</v>
      </c>
      <c r="AH2266" s="147">
        <v>0</v>
      </c>
      <c r="AI2266" s="147">
        <v>9295.02</v>
      </c>
      <c r="AJ2266" s="147">
        <v>55450.3</v>
      </c>
      <c r="AK2266" s="147"/>
      <c r="AL2266" s="147">
        <v>55450.3</v>
      </c>
      <c r="AM2266" s="147" t="s">
        <v>9851</v>
      </c>
      <c r="AN2266" s="147"/>
      <c r="AO2266" s="1">
        <v>0</v>
      </c>
      <c r="AP2266" s="149"/>
    </row>
    <row r="2267" spans="1:42" ht="38.25">
      <c r="A2267" s="2">
        <v>2261</v>
      </c>
      <c r="B2267" s="145">
        <v>7483</v>
      </c>
      <c r="C2267" s="146" t="s">
        <v>1845</v>
      </c>
      <c r="D2267" s="147" t="s">
        <v>9841</v>
      </c>
      <c r="E2267" s="148" t="s">
        <v>9842</v>
      </c>
      <c r="F2267" s="147" t="s">
        <v>3311</v>
      </c>
      <c r="G2267" s="148" t="s">
        <v>2989</v>
      </c>
      <c r="H2267" s="147" t="s">
        <v>144</v>
      </c>
      <c r="I2267" s="147"/>
      <c r="J2267" s="147"/>
      <c r="K2267" s="147">
        <v>35420</v>
      </c>
      <c r="L2267" s="147"/>
      <c r="M2267" s="147">
        <v>3542</v>
      </c>
      <c r="N2267" s="147">
        <v>31878</v>
      </c>
      <c r="O2267" s="147">
        <v>3344</v>
      </c>
      <c r="P2267" s="147">
        <v>2000</v>
      </c>
      <c r="Q2267" s="147">
        <v>1000</v>
      </c>
      <c r="R2267" s="147">
        <v>0</v>
      </c>
      <c r="S2267" s="147">
        <v>12846</v>
      </c>
      <c r="T2267" s="147"/>
      <c r="U2267" s="147"/>
      <c r="V2267" s="147"/>
      <c r="W2267" s="147"/>
      <c r="X2267" s="147"/>
      <c r="Y2267" s="147"/>
      <c r="Z2267" s="147">
        <f t="shared" si="35"/>
        <v>19190</v>
      </c>
      <c r="AA2267" s="147">
        <v>58152</v>
      </c>
      <c r="AB2267" s="147"/>
      <c r="AC2267" s="147"/>
      <c r="AD2267" s="147"/>
      <c r="AE2267" s="147">
        <v>7084</v>
      </c>
      <c r="AF2267" s="147">
        <v>0</v>
      </c>
      <c r="AG2267" s="147">
        <v>430.28</v>
      </c>
      <c r="AH2267" s="147">
        <v>0</v>
      </c>
      <c r="AI2267" s="147">
        <v>7514.28</v>
      </c>
      <c r="AJ2267" s="147">
        <v>50637.72</v>
      </c>
      <c r="AK2267" s="147"/>
      <c r="AL2267" s="147">
        <v>50637.72</v>
      </c>
      <c r="AM2267" s="147" t="s">
        <v>9852</v>
      </c>
      <c r="AN2267" s="147"/>
      <c r="AO2267" s="1">
        <v>0</v>
      </c>
      <c r="AP2267" s="149"/>
    </row>
    <row r="2268" spans="1:42" ht="38.25">
      <c r="A2268" s="2">
        <v>2262</v>
      </c>
      <c r="B2268" s="145">
        <v>7535</v>
      </c>
      <c r="C2268" s="146" t="s">
        <v>9853</v>
      </c>
      <c r="D2268" s="147" t="s">
        <v>9841</v>
      </c>
      <c r="E2268" s="148" t="s">
        <v>9842</v>
      </c>
      <c r="F2268" s="147" t="s">
        <v>3311</v>
      </c>
      <c r="G2268" s="148" t="s">
        <v>2989</v>
      </c>
      <c r="H2268" s="147" t="s">
        <v>144</v>
      </c>
      <c r="I2268" s="147"/>
      <c r="J2268" s="147"/>
      <c r="K2268" s="147">
        <v>35420</v>
      </c>
      <c r="L2268" s="147"/>
      <c r="M2268" s="147">
        <v>3542</v>
      </c>
      <c r="N2268" s="147">
        <v>31878</v>
      </c>
      <c r="O2268" s="147">
        <v>3344</v>
      </c>
      <c r="P2268" s="147">
        <v>2000</v>
      </c>
      <c r="Q2268" s="147">
        <v>1000</v>
      </c>
      <c r="R2268" s="147">
        <v>0</v>
      </c>
      <c r="S2268" s="147">
        <v>5936</v>
      </c>
      <c r="T2268" s="147"/>
      <c r="U2268" s="147"/>
      <c r="V2268" s="147"/>
      <c r="W2268" s="147"/>
      <c r="X2268" s="147"/>
      <c r="Y2268" s="147"/>
      <c r="Z2268" s="147">
        <f t="shared" si="35"/>
        <v>12280</v>
      </c>
      <c r="AA2268" s="147">
        <v>51242</v>
      </c>
      <c r="AB2268" s="147"/>
      <c r="AC2268" s="147"/>
      <c r="AD2268" s="147"/>
      <c r="AE2268" s="147">
        <v>7084</v>
      </c>
      <c r="AF2268" s="147">
        <v>0</v>
      </c>
      <c r="AG2268" s="147">
        <v>429.25</v>
      </c>
      <c r="AH2268" s="147">
        <v>0</v>
      </c>
      <c r="AI2268" s="147">
        <v>7513.25</v>
      </c>
      <c r="AJ2268" s="147">
        <v>43728.75</v>
      </c>
      <c r="AK2268" s="147"/>
      <c r="AL2268" s="147">
        <v>43728.75</v>
      </c>
      <c r="AM2268" s="147" t="s">
        <v>9854</v>
      </c>
      <c r="AN2268" s="147"/>
      <c r="AO2268" s="1">
        <v>0</v>
      </c>
      <c r="AP2268" s="149"/>
    </row>
    <row r="2269" spans="1:42" ht="38.25">
      <c r="A2269" s="2">
        <v>2263</v>
      </c>
      <c r="B2269" s="145">
        <v>90131</v>
      </c>
      <c r="C2269" s="146" t="s">
        <v>9855</v>
      </c>
      <c r="D2269" s="147" t="s">
        <v>9841</v>
      </c>
      <c r="E2269" s="148" t="s">
        <v>9842</v>
      </c>
      <c r="F2269" s="147" t="s">
        <v>3311</v>
      </c>
      <c r="G2269" s="148"/>
      <c r="H2269" s="147" t="s">
        <v>3233</v>
      </c>
      <c r="I2269" s="147"/>
      <c r="J2269" s="147"/>
      <c r="K2269" s="147">
        <v>24702</v>
      </c>
      <c r="L2269" s="147"/>
      <c r="M2269" s="147">
        <v>0</v>
      </c>
      <c r="N2269" s="147">
        <v>24702</v>
      </c>
      <c r="O2269" s="147"/>
      <c r="P2269" s="147">
        <v>2000</v>
      </c>
      <c r="Q2269" s="147">
        <v>1000</v>
      </c>
      <c r="R2269" s="147"/>
      <c r="S2269" s="147"/>
      <c r="T2269" s="147"/>
      <c r="U2269" s="147"/>
      <c r="V2269" s="147">
        <v>0</v>
      </c>
      <c r="W2269" s="147"/>
      <c r="X2269" s="147"/>
      <c r="Y2269" s="147"/>
      <c r="Z2269" s="147">
        <f t="shared" si="35"/>
        <v>3000</v>
      </c>
      <c r="AA2269" s="147">
        <v>27702</v>
      </c>
      <c r="AB2269" s="147"/>
      <c r="AC2269" s="147"/>
      <c r="AD2269" s="147">
        <v>0</v>
      </c>
      <c r="AE2269" s="147">
        <v>0</v>
      </c>
      <c r="AF2269" s="147">
        <v>0</v>
      </c>
      <c r="AG2269" s="147">
        <v>243.68</v>
      </c>
      <c r="AH2269" s="147">
        <v>0</v>
      </c>
      <c r="AI2269" s="147">
        <v>243.68</v>
      </c>
      <c r="AJ2269" s="147">
        <v>27458.32</v>
      </c>
      <c r="AK2269" s="147"/>
      <c r="AL2269" s="147">
        <v>27458.32</v>
      </c>
      <c r="AM2269" s="147" t="s">
        <v>9856</v>
      </c>
      <c r="AN2269" s="147"/>
      <c r="AO2269" s="1">
        <v>0</v>
      </c>
      <c r="AP2269" s="149"/>
    </row>
    <row r="2270" spans="1:42" ht="38.25">
      <c r="A2270" s="2">
        <v>2264</v>
      </c>
      <c r="B2270" s="145">
        <v>6356</v>
      </c>
      <c r="C2270" s="146" t="s">
        <v>1464</v>
      </c>
      <c r="D2270" s="147" t="s">
        <v>1557</v>
      </c>
      <c r="E2270" s="148" t="s">
        <v>9857</v>
      </c>
      <c r="F2270" s="147" t="s">
        <v>3311</v>
      </c>
      <c r="G2270" s="148" t="s">
        <v>1693</v>
      </c>
      <c r="H2270" s="147" t="s">
        <v>691</v>
      </c>
      <c r="I2270" s="147"/>
      <c r="J2270" s="147"/>
      <c r="K2270" s="147">
        <v>48737</v>
      </c>
      <c r="L2270" s="147">
        <v>9750</v>
      </c>
      <c r="M2270" s="147">
        <v>5848.7</v>
      </c>
      <c r="N2270" s="147">
        <v>52638.3</v>
      </c>
      <c r="O2270" s="147">
        <v>4420</v>
      </c>
      <c r="P2270" s="147">
        <v>2000</v>
      </c>
      <c r="Q2270" s="147">
        <v>1000</v>
      </c>
      <c r="R2270" s="147">
        <v>0</v>
      </c>
      <c r="S2270" s="147">
        <v>2755</v>
      </c>
      <c r="T2270" s="147">
        <v>2250</v>
      </c>
      <c r="U2270" s="147"/>
      <c r="V2270" s="147"/>
      <c r="W2270" s="147">
        <v>5000</v>
      </c>
      <c r="X2270" s="147"/>
      <c r="Y2270" s="147"/>
      <c r="Z2270" s="147">
        <f t="shared" si="35"/>
        <v>17425</v>
      </c>
      <c r="AA2270" s="147">
        <v>81760.7</v>
      </c>
      <c r="AB2270" s="147"/>
      <c r="AC2270" s="147">
        <v>19417.7</v>
      </c>
      <c r="AD2270" s="147">
        <v>0</v>
      </c>
      <c r="AE2270" s="147">
        <v>11697.4</v>
      </c>
      <c r="AF2270" s="147">
        <v>15000</v>
      </c>
      <c r="AG2270" s="147">
        <v>498.66</v>
      </c>
      <c r="AH2270" s="147">
        <v>8551.7099999999991</v>
      </c>
      <c r="AI2270" s="147">
        <v>35747.769999999997</v>
      </c>
      <c r="AJ2270" s="147">
        <v>46012.93</v>
      </c>
      <c r="AK2270" s="147"/>
      <c r="AL2270" s="147">
        <v>46012.93</v>
      </c>
      <c r="AM2270" s="147" t="s">
        <v>9858</v>
      </c>
      <c r="AN2270" s="147" t="s">
        <v>9859</v>
      </c>
      <c r="AO2270" s="1" t="s">
        <v>9860</v>
      </c>
      <c r="AP2270" s="149"/>
    </row>
    <row r="2271" spans="1:42" ht="38.25">
      <c r="A2271" s="2">
        <v>2265</v>
      </c>
      <c r="B2271" s="145">
        <v>6975</v>
      </c>
      <c r="C2271" s="146" t="s">
        <v>9861</v>
      </c>
      <c r="D2271" s="147" t="s">
        <v>1557</v>
      </c>
      <c r="E2271" s="148" t="s">
        <v>9857</v>
      </c>
      <c r="F2271" s="147" t="s">
        <v>3311</v>
      </c>
      <c r="G2271" s="148" t="s">
        <v>2821</v>
      </c>
      <c r="H2271" s="147" t="s">
        <v>143</v>
      </c>
      <c r="I2271" s="147"/>
      <c r="J2271" s="147"/>
      <c r="K2271" s="147">
        <v>32902</v>
      </c>
      <c r="L2271" s="147">
        <v>4388</v>
      </c>
      <c r="M2271" s="147">
        <v>3729</v>
      </c>
      <c r="N2271" s="147">
        <v>33561</v>
      </c>
      <c r="O2271" s="147">
        <v>2772</v>
      </c>
      <c r="P2271" s="147">
        <v>2000</v>
      </c>
      <c r="Q2271" s="147">
        <v>1000</v>
      </c>
      <c r="R2271" s="147">
        <v>156</v>
      </c>
      <c r="S2271" s="147"/>
      <c r="T2271" s="147"/>
      <c r="U2271" s="147"/>
      <c r="V2271" s="147"/>
      <c r="W2271" s="147"/>
      <c r="X2271" s="147"/>
      <c r="Y2271" s="147"/>
      <c r="Z2271" s="147">
        <f t="shared" si="35"/>
        <v>5928</v>
      </c>
      <c r="AA2271" s="147">
        <v>46947</v>
      </c>
      <c r="AB2271" s="147"/>
      <c r="AC2271" s="147">
        <v>9893.58</v>
      </c>
      <c r="AD2271" s="147">
        <v>0</v>
      </c>
      <c r="AE2271" s="147">
        <v>7458</v>
      </c>
      <c r="AF2271" s="147">
        <v>5000</v>
      </c>
      <c r="AG2271" s="147">
        <v>408.45</v>
      </c>
      <c r="AH2271" s="147">
        <v>914.48</v>
      </c>
      <c r="AI2271" s="147">
        <v>13780.93</v>
      </c>
      <c r="AJ2271" s="147">
        <v>33166.07</v>
      </c>
      <c r="AK2271" s="147"/>
      <c r="AL2271" s="147">
        <v>33166.07</v>
      </c>
      <c r="AM2271" s="147" t="s">
        <v>9862</v>
      </c>
      <c r="AN2271" s="147" t="s">
        <v>9863</v>
      </c>
      <c r="AO2271" s="1" t="s">
        <v>9864</v>
      </c>
      <c r="AP2271" s="149"/>
    </row>
    <row r="2272" spans="1:42" ht="38.25">
      <c r="A2272" s="2">
        <v>2266</v>
      </c>
      <c r="B2272" s="145">
        <v>7041</v>
      </c>
      <c r="C2272" s="146" t="s">
        <v>9865</v>
      </c>
      <c r="D2272" s="147" t="s">
        <v>1557</v>
      </c>
      <c r="E2272" s="148" t="s">
        <v>9857</v>
      </c>
      <c r="F2272" s="147" t="s">
        <v>3311</v>
      </c>
      <c r="G2272" s="148" t="s">
        <v>2821</v>
      </c>
      <c r="H2272" s="147" t="s">
        <v>143</v>
      </c>
      <c r="I2272" s="147"/>
      <c r="J2272" s="147"/>
      <c r="K2272" s="147">
        <v>32902</v>
      </c>
      <c r="L2272" s="147">
        <v>4388</v>
      </c>
      <c r="M2272" s="147">
        <v>3729</v>
      </c>
      <c r="N2272" s="147">
        <v>33561</v>
      </c>
      <c r="O2272" s="147">
        <v>2772</v>
      </c>
      <c r="P2272" s="147">
        <v>2000</v>
      </c>
      <c r="Q2272" s="147">
        <v>1000</v>
      </c>
      <c r="R2272" s="147"/>
      <c r="S2272" s="147">
        <v>1348</v>
      </c>
      <c r="T2272" s="147"/>
      <c r="U2272" s="147"/>
      <c r="V2272" s="147"/>
      <c r="W2272" s="147"/>
      <c r="X2272" s="147"/>
      <c r="Y2272" s="147"/>
      <c r="Z2272" s="147">
        <f t="shared" si="35"/>
        <v>7120</v>
      </c>
      <c r="AA2272" s="147">
        <v>48139</v>
      </c>
      <c r="AB2272" s="147"/>
      <c r="AC2272" s="147">
        <v>22206.240000000002</v>
      </c>
      <c r="AD2272" s="147">
        <v>0</v>
      </c>
      <c r="AE2272" s="147">
        <v>7458</v>
      </c>
      <c r="AF2272" s="147">
        <v>15000</v>
      </c>
      <c r="AG2272" s="147">
        <v>411.84</v>
      </c>
      <c r="AH2272" s="147">
        <v>1303.1600000000001</v>
      </c>
      <c r="AI2272" s="147">
        <v>24173</v>
      </c>
      <c r="AJ2272" s="147">
        <v>23966</v>
      </c>
      <c r="AK2272" s="147"/>
      <c r="AL2272" s="147">
        <v>23966</v>
      </c>
      <c r="AM2272" s="147" t="s">
        <v>9866</v>
      </c>
      <c r="AN2272" s="147" t="s">
        <v>9867</v>
      </c>
      <c r="AO2272" s="1" t="s">
        <v>9868</v>
      </c>
      <c r="AP2272" s="149"/>
    </row>
    <row r="2273" spans="1:42" ht="38.25">
      <c r="A2273" s="2">
        <v>2267</v>
      </c>
      <c r="B2273" s="145">
        <v>7130</v>
      </c>
      <c r="C2273" s="146" t="s">
        <v>1465</v>
      </c>
      <c r="D2273" s="147" t="s">
        <v>1557</v>
      </c>
      <c r="E2273" s="148" t="s">
        <v>9857</v>
      </c>
      <c r="F2273" s="147" t="s">
        <v>3311</v>
      </c>
      <c r="G2273" s="148" t="s">
        <v>3083</v>
      </c>
      <c r="H2273" s="147" t="s">
        <v>144</v>
      </c>
      <c r="I2273" s="147"/>
      <c r="J2273" s="147"/>
      <c r="K2273" s="147">
        <v>35420</v>
      </c>
      <c r="L2273" s="147">
        <v>2362</v>
      </c>
      <c r="M2273" s="147">
        <v>3778.2</v>
      </c>
      <c r="N2273" s="147">
        <v>34003.800000000003</v>
      </c>
      <c r="O2273" s="147">
        <v>3344</v>
      </c>
      <c r="P2273" s="147">
        <v>2000</v>
      </c>
      <c r="Q2273" s="147">
        <v>1000</v>
      </c>
      <c r="R2273" s="147">
        <v>185</v>
      </c>
      <c r="S2273" s="147"/>
      <c r="T2273" s="147"/>
      <c r="U2273" s="147"/>
      <c r="V2273" s="147"/>
      <c r="W2273" s="147"/>
      <c r="X2273" s="147"/>
      <c r="Y2273" s="147"/>
      <c r="Z2273" s="147">
        <f t="shared" si="35"/>
        <v>6529</v>
      </c>
      <c r="AA2273" s="147">
        <v>48089.2</v>
      </c>
      <c r="AB2273" s="147"/>
      <c r="AC2273" s="147">
        <v>6543.1</v>
      </c>
      <c r="AD2273" s="147"/>
      <c r="AE2273" s="147">
        <v>7556.4</v>
      </c>
      <c r="AF2273" s="147">
        <v>5000</v>
      </c>
      <c r="AG2273" s="147">
        <v>428.73</v>
      </c>
      <c r="AH2273" s="147">
        <v>374.6</v>
      </c>
      <c r="AI2273" s="147">
        <v>13359.73</v>
      </c>
      <c r="AJ2273" s="147">
        <v>34729.47</v>
      </c>
      <c r="AK2273" s="147"/>
      <c r="AL2273" s="147">
        <v>34729.47</v>
      </c>
      <c r="AM2273" s="147" t="s">
        <v>9869</v>
      </c>
      <c r="AN2273" s="147" t="s">
        <v>9870</v>
      </c>
      <c r="AO2273" s="1" t="s">
        <v>9871</v>
      </c>
      <c r="AP2273" s="149"/>
    </row>
    <row r="2274" spans="1:42" ht="38.25">
      <c r="A2274" s="2">
        <v>2268</v>
      </c>
      <c r="B2274" s="145">
        <v>7529</v>
      </c>
      <c r="C2274" s="146" t="s">
        <v>9872</v>
      </c>
      <c r="D2274" s="147" t="s">
        <v>1557</v>
      </c>
      <c r="E2274" s="148" t="s">
        <v>9857</v>
      </c>
      <c r="F2274" s="147" t="s">
        <v>3311</v>
      </c>
      <c r="G2274" s="148" t="s">
        <v>2989</v>
      </c>
      <c r="H2274" s="147" t="s">
        <v>144</v>
      </c>
      <c r="I2274" s="147"/>
      <c r="J2274" s="147"/>
      <c r="K2274" s="147">
        <v>35420</v>
      </c>
      <c r="L2274" s="147"/>
      <c r="M2274" s="147">
        <v>3542</v>
      </c>
      <c r="N2274" s="147">
        <v>31878</v>
      </c>
      <c r="O2274" s="147">
        <v>3344</v>
      </c>
      <c r="P2274" s="147">
        <v>2000</v>
      </c>
      <c r="Q2274" s="147">
        <v>1000</v>
      </c>
      <c r="R2274" s="147">
        <v>0</v>
      </c>
      <c r="S2274" s="147">
        <v>1604</v>
      </c>
      <c r="T2274" s="147"/>
      <c r="U2274" s="147"/>
      <c r="V2274" s="147"/>
      <c r="W2274" s="147"/>
      <c r="X2274" s="147"/>
      <c r="Y2274" s="147"/>
      <c r="Z2274" s="147">
        <f t="shared" si="35"/>
        <v>7948</v>
      </c>
      <c r="AA2274" s="147">
        <v>46910</v>
      </c>
      <c r="AB2274" s="147"/>
      <c r="AC2274" s="147"/>
      <c r="AD2274" s="147"/>
      <c r="AE2274" s="147">
        <v>7084</v>
      </c>
      <c r="AF2274" s="147">
        <v>0</v>
      </c>
      <c r="AG2274" s="147">
        <v>363.08</v>
      </c>
      <c r="AH2274" s="147">
        <v>0</v>
      </c>
      <c r="AI2274" s="147">
        <v>7447.08</v>
      </c>
      <c r="AJ2274" s="147">
        <v>39462.92</v>
      </c>
      <c r="AK2274" s="147"/>
      <c r="AL2274" s="147">
        <v>39462.92</v>
      </c>
      <c r="AM2274" s="147" t="s">
        <v>9873</v>
      </c>
      <c r="AN2274" s="147"/>
      <c r="AO2274" s="1">
        <v>0</v>
      </c>
      <c r="AP2274" s="149"/>
    </row>
    <row r="2275" spans="1:42" ht="38.25">
      <c r="A2275" s="2">
        <v>2269</v>
      </c>
      <c r="B2275" s="145">
        <v>7606</v>
      </c>
      <c r="C2275" s="146" t="s">
        <v>1570</v>
      </c>
      <c r="D2275" s="147" t="s">
        <v>1557</v>
      </c>
      <c r="E2275" s="148" t="s">
        <v>9857</v>
      </c>
      <c r="F2275" s="147" t="s">
        <v>3311</v>
      </c>
      <c r="G2275" s="148" t="s">
        <v>2989</v>
      </c>
      <c r="H2275" s="147" t="s">
        <v>143</v>
      </c>
      <c r="I2275" s="147"/>
      <c r="J2275" s="147"/>
      <c r="K2275" s="147">
        <v>32902</v>
      </c>
      <c r="L2275" s="147"/>
      <c r="M2275" s="147">
        <v>3290.2</v>
      </c>
      <c r="N2275" s="147">
        <v>29611.8</v>
      </c>
      <c r="O2275" s="147">
        <v>2772</v>
      </c>
      <c r="P2275" s="147">
        <v>2000</v>
      </c>
      <c r="Q2275" s="147">
        <v>1000</v>
      </c>
      <c r="R2275" s="147">
        <v>0</v>
      </c>
      <c r="S2275" s="147">
        <v>1348</v>
      </c>
      <c r="T2275" s="147"/>
      <c r="U2275" s="147"/>
      <c r="V2275" s="147"/>
      <c r="W2275" s="147"/>
      <c r="X2275" s="147"/>
      <c r="Y2275" s="147"/>
      <c r="Z2275" s="147">
        <f t="shared" si="35"/>
        <v>7120</v>
      </c>
      <c r="AA2275" s="147">
        <v>43312.2</v>
      </c>
      <c r="AB2275" s="147"/>
      <c r="AC2275" s="147"/>
      <c r="AD2275" s="147"/>
      <c r="AE2275" s="147">
        <v>6580.4</v>
      </c>
      <c r="AF2275" s="147">
        <v>0</v>
      </c>
      <c r="AG2275" s="147">
        <v>350.43</v>
      </c>
      <c r="AH2275" s="147">
        <v>0</v>
      </c>
      <c r="AI2275" s="147">
        <v>6930.83</v>
      </c>
      <c r="AJ2275" s="147">
        <v>36381.370000000003</v>
      </c>
      <c r="AK2275" s="147"/>
      <c r="AL2275" s="147">
        <v>36381.370000000003</v>
      </c>
      <c r="AM2275" s="147" t="s">
        <v>9874</v>
      </c>
      <c r="AN2275" s="147"/>
      <c r="AO2275" s="1" t="s">
        <v>9875</v>
      </c>
      <c r="AP2275" s="149"/>
    </row>
    <row r="2276" spans="1:42" ht="38.25">
      <c r="A2276" s="2">
        <v>2270</v>
      </c>
      <c r="B2276" s="145">
        <v>90148</v>
      </c>
      <c r="C2276" s="146" t="s">
        <v>9876</v>
      </c>
      <c r="D2276" s="147" t="s">
        <v>1557</v>
      </c>
      <c r="E2276" s="148" t="s">
        <v>9857</v>
      </c>
      <c r="F2276" s="147" t="s">
        <v>3311</v>
      </c>
      <c r="G2276" s="148"/>
      <c r="H2276" s="147" t="s">
        <v>3233</v>
      </c>
      <c r="I2276" s="147"/>
      <c r="J2276" s="147"/>
      <c r="K2276" s="147">
        <v>24702</v>
      </c>
      <c r="L2276" s="147"/>
      <c r="M2276" s="147">
        <v>0</v>
      </c>
      <c r="N2276" s="147">
        <v>24702</v>
      </c>
      <c r="O2276" s="147"/>
      <c r="P2276" s="147">
        <v>2000</v>
      </c>
      <c r="Q2276" s="147">
        <v>1000</v>
      </c>
      <c r="R2276" s="147"/>
      <c r="S2276" s="147"/>
      <c r="T2276" s="147"/>
      <c r="U2276" s="147"/>
      <c r="V2276" s="147">
        <v>0</v>
      </c>
      <c r="W2276" s="147"/>
      <c r="X2276" s="147"/>
      <c r="Y2276" s="147"/>
      <c r="Z2276" s="147">
        <f t="shared" si="35"/>
        <v>3000</v>
      </c>
      <c r="AA2276" s="147">
        <v>27702</v>
      </c>
      <c r="AB2276" s="147"/>
      <c r="AC2276" s="147"/>
      <c r="AD2276" s="147">
        <v>0</v>
      </c>
      <c r="AE2276" s="147">
        <v>0</v>
      </c>
      <c r="AF2276" s="147">
        <v>0</v>
      </c>
      <c r="AG2276" s="147">
        <v>277.02</v>
      </c>
      <c r="AH2276" s="147">
        <v>0</v>
      </c>
      <c r="AI2276" s="147">
        <v>277.02</v>
      </c>
      <c r="AJ2276" s="147">
        <v>27424.98</v>
      </c>
      <c r="AK2276" s="147"/>
      <c r="AL2276" s="147">
        <v>27424.98</v>
      </c>
      <c r="AM2276" s="147" t="s">
        <v>9877</v>
      </c>
      <c r="AN2276" s="147"/>
      <c r="AO2276" s="1">
        <v>0</v>
      </c>
      <c r="AP2276" s="149"/>
    </row>
    <row r="2277" spans="1:42" ht="38.25">
      <c r="A2277" s="2">
        <v>2271</v>
      </c>
      <c r="B2277" s="145">
        <v>6340</v>
      </c>
      <c r="C2277" s="146" t="s">
        <v>9878</v>
      </c>
      <c r="D2277" s="147" t="s">
        <v>9879</v>
      </c>
      <c r="E2277" s="148" t="s">
        <v>9880</v>
      </c>
      <c r="F2277" s="147" t="s">
        <v>3311</v>
      </c>
      <c r="G2277" s="148" t="s">
        <v>3742</v>
      </c>
      <c r="H2277" s="147" t="s">
        <v>142</v>
      </c>
      <c r="I2277" s="147"/>
      <c r="J2277" s="147"/>
      <c r="K2277" s="147">
        <v>46207</v>
      </c>
      <c r="L2277" s="147">
        <v>1540</v>
      </c>
      <c r="M2277" s="147">
        <v>4774.7</v>
      </c>
      <c r="N2277" s="147">
        <v>42972.3</v>
      </c>
      <c r="O2277" s="147">
        <v>4220</v>
      </c>
      <c r="P2277" s="147">
        <v>2000</v>
      </c>
      <c r="Q2277" s="147">
        <v>1000</v>
      </c>
      <c r="R2277" s="147">
        <v>0</v>
      </c>
      <c r="S2277" s="147">
        <v>2519</v>
      </c>
      <c r="T2277" s="147">
        <v>2100</v>
      </c>
      <c r="U2277" s="147"/>
      <c r="V2277" s="147"/>
      <c r="W2277" s="147">
        <v>4000</v>
      </c>
      <c r="X2277" s="147"/>
      <c r="Y2277" s="147"/>
      <c r="Z2277" s="147">
        <f t="shared" si="35"/>
        <v>15839</v>
      </c>
      <c r="AA2277" s="147">
        <v>68360.7</v>
      </c>
      <c r="AB2277" s="147">
        <v>924.14</v>
      </c>
      <c r="AC2277" s="147">
        <v>29353.89</v>
      </c>
      <c r="AD2277" s="147">
        <v>0</v>
      </c>
      <c r="AE2277" s="147">
        <v>9549.4</v>
      </c>
      <c r="AF2277" s="147">
        <v>12000</v>
      </c>
      <c r="AG2277" s="147">
        <v>452.12</v>
      </c>
      <c r="AH2277" s="147">
        <v>5256.02</v>
      </c>
      <c r="AI2277" s="147">
        <v>27257.54</v>
      </c>
      <c r="AJ2277" s="147">
        <v>41103.160000000003</v>
      </c>
      <c r="AK2277" s="147"/>
      <c r="AL2277" s="147">
        <v>41103.160000000003</v>
      </c>
      <c r="AM2277" s="147" t="s">
        <v>9881</v>
      </c>
      <c r="AN2277" s="147" t="s">
        <v>9882</v>
      </c>
      <c r="AO2277" s="1" t="s">
        <v>9883</v>
      </c>
      <c r="AP2277" s="149"/>
    </row>
    <row r="2278" spans="1:42" ht="38.25">
      <c r="A2278" s="2">
        <v>2272</v>
      </c>
      <c r="B2278" s="145">
        <v>6360</v>
      </c>
      <c r="C2278" s="146" t="s">
        <v>1418</v>
      </c>
      <c r="D2278" s="147" t="s">
        <v>9879</v>
      </c>
      <c r="E2278" s="148" t="s">
        <v>9880</v>
      </c>
      <c r="F2278" s="147" t="s">
        <v>3311</v>
      </c>
      <c r="G2278" s="148" t="s">
        <v>2181</v>
      </c>
      <c r="H2278" s="147" t="s">
        <v>144</v>
      </c>
      <c r="I2278" s="147"/>
      <c r="J2278" s="147"/>
      <c r="K2278" s="147">
        <v>35420</v>
      </c>
      <c r="L2278" s="147">
        <v>5905</v>
      </c>
      <c r="M2278" s="147">
        <v>4132.5</v>
      </c>
      <c r="N2278" s="147">
        <v>37192.5</v>
      </c>
      <c r="O2278" s="147">
        <v>3344</v>
      </c>
      <c r="P2278" s="147">
        <v>2000</v>
      </c>
      <c r="Q2278" s="147">
        <v>1000</v>
      </c>
      <c r="R2278" s="147">
        <v>41.77</v>
      </c>
      <c r="S2278" s="147">
        <v>4595.6099999999997</v>
      </c>
      <c r="T2278" s="147"/>
      <c r="U2278" s="147"/>
      <c r="V2278" s="147"/>
      <c r="W2278" s="147"/>
      <c r="X2278" s="147"/>
      <c r="Y2278" s="147"/>
      <c r="Z2278" s="147">
        <f t="shared" si="35"/>
        <v>10981.380000000001</v>
      </c>
      <c r="AA2278" s="147">
        <v>56438.879999999997</v>
      </c>
      <c r="AB2278" s="147"/>
      <c r="AC2278" s="147">
        <v>0</v>
      </c>
      <c r="AD2278" s="147">
        <v>0</v>
      </c>
      <c r="AE2278" s="147">
        <v>8265</v>
      </c>
      <c r="AF2278" s="147">
        <v>15000</v>
      </c>
      <c r="AG2278" s="147">
        <v>422.5</v>
      </c>
      <c r="AH2278" s="147">
        <v>2401.67</v>
      </c>
      <c r="AI2278" s="147">
        <v>26089.17</v>
      </c>
      <c r="AJ2278" s="147">
        <v>30349.71</v>
      </c>
      <c r="AK2278" s="147"/>
      <c r="AL2278" s="147">
        <v>30349.71</v>
      </c>
      <c r="AM2278" s="147" t="s">
        <v>9884</v>
      </c>
      <c r="AN2278" s="147" t="s">
        <v>9885</v>
      </c>
      <c r="AO2278" s="1" t="s">
        <v>9886</v>
      </c>
      <c r="AP2278" s="149"/>
    </row>
    <row r="2279" spans="1:42" ht="38.25">
      <c r="A2279" s="2">
        <v>2273</v>
      </c>
      <c r="B2279" s="145">
        <v>6533</v>
      </c>
      <c r="C2279" s="146" t="s">
        <v>9887</v>
      </c>
      <c r="D2279" s="147" t="s">
        <v>9879</v>
      </c>
      <c r="E2279" s="148" t="s">
        <v>9880</v>
      </c>
      <c r="F2279" s="147" t="s">
        <v>3311</v>
      </c>
      <c r="G2279" s="148" t="s">
        <v>1693</v>
      </c>
      <c r="H2279" s="147" t="s">
        <v>143</v>
      </c>
      <c r="I2279" s="147"/>
      <c r="J2279" s="147"/>
      <c r="K2279" s="147">
        <v>32902</v>
      </c>
      <c r="L2279" s="147">
        <v>6582</v>
      </c>
      <c r="M2279" s="147">
        <v>3948.4</v>
      </c>
      <c r="N2279" s="147">
        <v>35535.599999999999</v>
      </c>
      <c r="O2279" s="147">
        <v>2772</v>
      </c>
      <c r="P2279" s="147">
        <v>2000</v>
      </c>
      <c r="Q2279" s="147">
        <v>1000</v>
      </c>
      <c r="R2279" s="147">
        <v>156</v>
      </c>
      <c r="S2279" s="147"/>
      <c r="T2279" s="147"/>
      <c r="U2279" s="147"/>
      <c r="V2279" s="147"/>
      <c r="W2279" s="147"/>
      <c r="X2279" s="147"/>
      <c r="Y2279" s="147"/>
      <c r="Z2279" s="147">
        <f t="shared" si="35"/>
        <v>5928</v>
      </c>
      <c r="AA2279" s="147">
        <v>49360.4</v>
      </c>
      <c r="AB2279" s="147"/>
      <c r="AC2279" s="147">
        <v>13188.97</v>
      </c>
      <c r="AD2279" s="147">
        <v>0</v>
      </c>
      <c r="AE2279" s="147">
        <v>7896.8</v>
      </c>
      <c r="AF2279" s="147">
        <v>4000</v>
      </c>
      <c r="AG2279" s="147">
        <v>416.37</v>
      </c>
      <c r="AH2279" s="147">
        <v>2359.5700000000002</v>
      </c>
      <c r="AI2279" s="147">
        <v>14672.74</v>
      </c>
      <c r="AJ2279" s="147">
        <v>34687.660000000003</v>
      </c>
      <c r="AK2279" s="147"/>
      <c r="AL2279" s="147">
        <v>34687.660000000003</v>
      </c>
      <c r="AM2279" s="147" t="s">
        <v>9888</v>
      </c>
      <c r="AN2279" s="147" t="s">
        <v>9889</v>
      </c>
      <c r="AO2279" s="1" t="s">
        <v>9890</v>
      </c>
      <c r="AP2279" s="149"/>
    </row>
    <row r="2280" spans="1:42" ht="38.25">
      <c r="A2280" s="2">
        <v>2274</v>
      </c>
      <c r="B2280" s="145">
        <v>6890</v>
      </c>
      <c r="C2280" s="146" t="s">
        <v>9891</v>
      </c>
      <c r="D2280" s="147" t="s">
        <v>9879</v>
      </c>
      <c r="E2280" s="148" t="s">
        <v>9880</v>
      </c>
      <c r="F2280" s="147" t="s">
        <v>3311</v>
      </c>
      <c r="G2280" s="148" t="s">
        <v>2821</v>
      </c>
      <c r="H2280" s="147" t="s">
        <v>143</v>
      </c>
      <c r="I2280" s="147"/>
      <c r="J2280" s="147"/>
      <c r="K2280" s="147">
        <v>32902</v>
      </c>
      <c r="L2280" s="147">
        <v>4388</v>
      </c>
      <c r="M2280" s="147">
        <v>3729</v>
      </c>
      <c r="N2280" s="147">
        <v>33561</v>
      </c>
      <c r="O2280" s="147">
        <v>2772</v>
      </c>
      <c r="P2280" s="147">
        <v>2000</v>
      </c>
      <c r="Q2280" s="147">
        <v>1000</v>
      </c>
      <c r="R2280" s="147"/>
      <c r="S2280" s="147">
        <v>1348</v>
      </c>
      <c r="T2280" s="147"/>
      <c r="U2280" s="147"/>
      <c r="V2280" s="147"/>
      <c r="W2280" s="147"/>
      <c r="X2280" s="147"/>
      <c r="Y2280" s="147"/>
      <c r="Z2280" s="147">
        <f t="shared" si="35"/>
        <v>7120</v>
      </c>
      <c r="AA2280" s="147">
        <v>48139</v>
      </c>
      <c r="AB2280" s="147"/>
      <c r="AC2280" s="147">
        <v>14014.45</v>
      </c>
      <c r="AD2280" s="147">
        <v>0</v>
      </c>
      <c r="AE2280" s="147">
        <v>7458</v>
      </c>
      <c r="AF2280" s="147">
        <v>0</v>
      </c>
      <c r="AG2280" s="147">
        <v>427.62</v>
      </c>
      <c r="AH2280" s="147">
        <v>2159.02</v>
      </c>
      <c r="AI2280" s="147">
        <v>10044.64</v>
      </c>
      <c r="AJ2280" s="147">
        <v>38094.36</v>
      </c>
      <c r="AK2280" s="147"/>
      <c r="AL2280" s="147">
        <v>38094.36</v>
      </c>
      <c r="AM2280" s="147" t="s">
        <v>9892</v>
      </c>
      <c r="AN2280" s="147" t="s">
        <v>9893</v>
      </c>
      <c r="AO2280" s="1">
        <v>0</v>
      </c>
      <c r="AP2280" s="149"/>
    </row>
    <row r="2281" spans="1:42" ht="38.25">
      <c r="A2281" s="2">
        <v>2275</v>
      </c>
      <c r="B2281" s="145">
        <v>6965</v>
      </c>
      <c r="C2281" s="146" t="s">
        <v>9894</v>
      </c>
      <c r="D2281" s="147" t="s">
        <v>9879</v>
      </c>
      <c r="E2281" s="148" t="s">
        <v>9880</v>
      </c>
      <c r="F2281" s="147" t="s">
        <v>3311</v>
      </c>
      <c r="G2281" s="148" t="s">
        <v>2821</v>
      </c>
      <c r="H2281" s="147" t="s">
        <v>143</v>
      </c>
      <c r="I2281" s="147"/>
      <c r="J2281" s="147"/>
      <c r="K2281" s="147">
        <v>32902</v>
      </c>
      <c r="L2281" s="147">
        <v>4388</v>
      </c>
      <c r="M2281" s="147">
        <v>3729</v>
      </c>
      <c r="N2281" s="147">
        <v>33561</v>
      </c>
      <c r="O2281" s="147">
        <v>2772</v>
      </c>
      <c r="P2281" s="147">
        <v>2000</v>
      </c>
      <c r="Q2281" s="147">
        <v>1000</v>
      </c>
      <c r="R2281" s="147"/>
      <c r="S2281" s="147">
        <v>1348</v>
      </c>
      <c r="T2281" s="147"/>
      <c r="U2281" s="147"/>
      <c r="V2281" s="147"/>
      <c r="W2281" s="147"/>
      <c r="X2281" s="147"/>
      <c r="Y2281" s="147"/>
      <c r="Z2281" s="147">
        <f t="shared" si="35"/>
        <v>7120</v>
      </c>
      <c r="AA2281" s="147">
        <v>48139</v>
      </c>
      <c r="AB2281" s="147"/>
      <c r="AC2281" s="147">
        <v>20453.900000000001</v>
      </c>
      <c r="AD2281" s="147">
        <v>0</v>
      </c>
      <c r="AE2281" s="147">
        <v>7458</v>
      </c>
      <c r="AF2281" s="147">
        <v>3000</v>
      </c>
      <c r="AG2281" s="147">
        <v>466.24</v>
      </c>
      <c r="AH2281" s="147">
        <v>3046.53</v>
      </c>
      <c r="AI2281" s="147">
        <v>13970.77</v>
      </c>
      <c r="AJ2281" s="147">
        <v>34168.230000000003</v>
      </c>
      <c r="AK2281" s="147"/>
      <c r="AL2281" s="147">
        <v>34168.230000000003</v>
      </c>
      <c r="AM2281" s="147" t="s">
        <v>9895</v>
      </c>
      <c r="AN2281" s="147" t="s">
        <v>9896</v>
      </c>
      <c r="AO2281" s="1" t="s">
        <v>9897</v>
      </c>
      <c r="AP2281" s="149"/>
    </row>
    <row r="2282" spans="1:42" ht="38.25">
      <c r="A2282" s="2">
        <v>2276</v>
      </c>
      <c r="B2282" s="145">
        <v>90144</v>
      </c>
      <c r="C2282" s="146" t="s">
        <v>9898</v>
      </c>
      <c r="D2282" s="147" t="s">
        <v>9879</v>
      </c>
      <c r="E2282" s="148" t="s">
        <v>9880</v>
      </c>
      <c r="F2282" s="147" t="s">
        <v>3311</v>
      </c>
      <c r="G2282" s="148"/>
      <c r="H2282" s="147" t="s">
        <v>3233</v>
      </c>
      <c r="I2282" s="147"/>
      <c r="J2282" s="147"/>
      <c r="K2282" s="147">
        <v>24702</v>
      </c>
      <c r="L2282" s="147"/>
      <c r="M2282" s="147">
        <v>0</v>
      </c>
      <c r="N2282" s="147">
        <v>24702</v>
      </c>
      <c r="O2282" s="147"/>
      <c r="P2282" s="147">
        <v>2000</v>
      </c>
      <c r="Q2282" s="147">
        <v>1000</v>
      </c>
      <c r="R2282" s="147"/>
      <c r="S2282" s="147"/>
      <c r="T2282" s="147"/>
      <c r="U2282" s="147"/>
      <c r="V2282" s="147">
        <v>0</v>
      </c>
      <c r="W2282" s="147"/>
      <c r="X2282" s="147"/>
      <c r="Y2282" s="147"/>
      <c r="Z2282" s="147">
        <f t="shared" si="35"/>
        <v>3000</v>
      </c>
      <c r="AA2282" s="147">
        <v>27702</v>
      </c>
      <c r="AB2282" s="147"/>
      <c r="AC2282" s="147"/>
      <c r="AD2282" s="147">
        <v>0</v>
      </c>
      <c r="AE2282" s="147">
        <v>0</v>
      </c>
      <c r="AF2282" s="147">
        <v>0</v>
      </c>
      <c r="AG2282" s="147">
        <v>277.02</v>
      </c>
      <c r="AH2282" s="147">
        <v>0</v>
      </c>
      <c r="AI2282" s="147">
        <v>277.02</v>
      </c>
      <c r="AJ2282" s="147">
        <v>27424.98</v>
      </c>
      <c r="AK2282" s="147"/>
      <c r="AL2282" s="147">
        <v>27424.98</v>
      </c>
      <c r="AM2282" s="147" t="s">
        <v>9899</v>
      </c>
      <c r="AN2282" s="147"/>
      <c r="AO2282" s="1">
        <v>0</v>
      </c>
      <c r="AP2282" s="149"/>
    </row>
    <row r="2283" spans="1:42" ht="38.25">
      <c r="A2283" s="2">
        <v>2277</v>
      </c>
      <c r="B2283" s="145">
        <v>6262</v>
      </c>
      <c r="C2283" s="146" t="s">
        <v>9900</v>
      </c>
      <c r="D2283" s="147" t="s">
        <v>684</v>
      </c>
      <c r="E2283" s="148" t="s">
        <v>9901</v>
      </c>
      <c r="F2283" s="147" t="s">
        <v>3311</v>
      </c>
      <c r="G2283" s="148" t="s">
        <v>1686</v>
      </c>
      <c r="H2283" s="147" t="s">
        <v>2892</v>
      </c>
      <c r="I2283" s="147"/>
      <c r="J2283" s="147"/>
      <c r="K2283" s="147">
        <v>26082</v>
      </c>
      <c r="L2283" s="147">
        <v>6083</v>
      </c>
      <c r="M2283" s="147">
        <v>3216.5</v>
      </c>
      <c r="N2283" s="147">
        <v>28948.5</v>
      </c>
      <c r="O2283" s="147">
        <v>2200</v>
      </c>
      <c r="P2283" s="147">
        <v>2000</v>
      </c>
      <c r="Q2283" s="147">
        <v>1000</v>
      </c>
      <c r="R2283" s="147">
        <v>486</v>
      </c>
      <c r="S2283" s="147"/>
      <c r="T2283" s="147"/>
      <c r="U2283" s="147"/>
      <c r="V2283" s="147"/>
      <c r="W2283" s="147"/>
      <c r="X2283" s="147"/>
      <c r="Y2283" s="147"/>
      <c r="Z2283" s="147">
        <f t="shared" si="35"/>
        <v>5686</v>
      </c>
      <c r="AA2283" s="147">
        <v>41067.5</v>
      </c>
      <c r="AB2283" s="147"/>
      <c r="AC2283" s="147">
        <v>22321.35</v>
      </c>
      <c r="AD2283" s="147">
        <v>0</v>
      </c>
      <c r="AE2283" s="147">
        <v>6433</v>
      </c>
      <c r="AF2283" s="147">
        <v>0</v>
      </c>
      <c r="AG2283" s="147">
        <v>450.64</v>
      </c>
      <c r="AH2283" s="147">
        <v>2684.19</v>
      </c>
      <c r="AI2283" s="147">
        <v>9567.83</v>
      </c>
      <c r="AJ2283" s="147">
        <v>31499.67</v>
      </c>
      <c r="AK2283" s="147"/>
      <c r="AL2283" s="147">
        <v>31499.67</v>
      </c>
      <c r="AM2283" s="147" t="s">
        <v>9902</v>
      </c>
      <c r="AN2283" s="147" t="s">
        <v>9903</v>
      </c>
      <c r="AO2283" s="1">
        <v>0</v>
      </c>
      <c r="AP2283" s="149"/>
    </row>
    <row r="2284" spans="1:42" ht="38.25">
      <c r="A2284" s="2">
        <v>2278</v>
      </c>
      <c r="B2284" s="145">
        <v>6581</v>
      </c>
      <c r="C2284" s="146" t="s">
        <v>9904</v>
      </c>
      <c r="D2284" s="147" t="s">
        <v>684</v>
      </c>
      <c r="E2284" s="148" t="s">
        <v>9901</v>
      </c>
      <c r="F2284" s="147" t="s">
        <v>3311</v>
      </c>
      <c r="G2284" s="148" t="s">
        <v>2989</v>
      </c>
      <c r="H2284" s="147" t="s">
        <v>615</v>
      </c>
      <c r="I2284" s="147"/>
      <c r="J2284" s="147"/>
      <c r="K2284" s="147">
        <v>43689</v>
      </c>
      <c r="L2284" s="147">
        <v>0</v>
      </c>
      <c r="M2284" s="147">
        <v>4368.8999999999996</v>
      </c>
      <c r="N2284" s="147">
        <v>39320.1</v>
      </c>
      <c r="O2284" s="147">
        <v>3850</v>
      </c>
      <c r="P2284" s="147">
        <v>2000</v>
      </c>
      <c r="Q2284" s="147">
        <v>1000</v>
      </c>
      <c r="R2284" s="147">
        <v>0</v>
      </c>
      <c r="S2284" s="147">
        <v>6330</v>
      </c>
      <c r="T2284" s="147">
        <v>1950</v>
      </c>
      <c r="U2284" s="147"/>
      <c r="V2284" s="147"/>
      <c r="W2284" s="147">
        <v>3000</v>
      </c>
      <c r="X2284" s="147"/>
      <c r="Y2284" s="147"/>
      <c r="Z2284" s="147">
        <f t="shared" si="35"/>
        <v>18130</v>
      </c>
      <c r="AA2284" s="147">
        <v>66187.899999999994</v>
      </c>
      <c r="AB2284" s="147">
        <v>873.78</v>
      </c>
      <c r="AC2284" s="147">
        <v>28187.65</v>
      </c>
      <c r="AD2284" s="147">
        <v>0</v>
      </c>
      <c r="AE2284" s="147">
        <v>8737.7999999999993</v>
      </c>
      <c r="AF2284" s="147">
        <v>26500</v>
      </c>
      <c r="AG2284" s="147">
        <v>392.8</v>
      </c>
      <c r="AH2284" s="147">
        <v>4198.63</v>
      </c>
      <c r="AI2284" s="147">
        <v>39829.230000000003</v>
      </c>
      <c r="AJ2284" s="147">
        <v>26358.67</v>
      </c>
      <c r="AK2284" s="147"/>
      <c r="AL2284" s="147">
        <v>26358.67</v>
      </c>
      <c r="AM2284" s="147" t="s">
        <v>9905</v>
      </c>
      <c r="AN2284" s="147" t="s">
        <v>9906</v>
      </c>
      <c r="AO2284" s="1" t="s">
        <v>9907</v>
      </c>
      <c r="AP2284" s="149"/>
    </row>
    <row r="2285" spans="1:42" ht="51">
      <c r="A2285" s="2">
        <v>2279</v>
      </c>
      <c r="B2285" s="145">
        <v>6973</v>
      </c>
      <c r="C2285" s="146" t="s">
        <v>683</v>
      </c>
      <c r="D2285" s="147" t="s">
        <v>684</v>
      </c>
      <c r="E2285" s="148" t="s">
        <v>9901</v>
      </c>
      <c r="F2285" s="147" t="s">
        <v>3311</v>
      </c>
      <c r="G2285" s="148" t="s">
        <v>2821</v>
      </c>
      <c r="H2285" s="147" t="s">
        <v>143</v>
      </c>
      <c r="I2285" s="147"/>
      <c r="J2285" s="147"/>
      <c r="K2285" s="147">
        <v>32902</v>
      </c>
      <c r="L2285" s="147">
        <v>4388</v>
      </c>
      <c r="M2285" s="147">
        <v>3729</v>
      </c>
      <c r="N2285" s="147">
        <v>33561</v>
      </c>
      <c r="O2285" s="147">
        <v>2772</v>
      </c>
      <c r="P2285" s="147">
        <v>2000</v>
      </c>
      <c r="Q2285" s="147">
        <v>1000</v>
      </c>
      <c r="R2285" s="147"/>
      <c r="S2285" s="147">
        <v>3733</v>
      </c>
      <c r="T2285" s="147"/>
      <c r="U2285" s="147"/>
      <c r="V2285" s="147"/>
      <c r="W2285" s="147"/>
      <c r="X2285" s="147"/>
      <c r="Y2285" s="147"/>
      <c r="Z2285" s="147">
        <f t="shared" si="35"/>
        <v>9505</v>
      </c>
      <c r="AA2285" s="147">
        <v>50524</v>
      </c>
      <c r="AB2285" s="147"/>
      <c r="AC2285" s="147">
        <v>17734.29</v>
      </c>
      <c r="AD2285" s="147">
        <v>0</v>
      </c>
      <c r="AE2285" s="147">
        <v>7458</v>
      </c>
      <c r="AF2285" s="147">
        <v>5000</v>
      </c>
      <c r="AG2285" s="147">
        <v>442.05</v>
      </c>
      <c r="AH2285" s="147">
        <v>2659.26</v>
      </c>
      <c r="AI2285" s="147">
        <v>15559.31</v>
      </c>
      <c r="AJ2285" s="147">
        <v>34964.69</v>
      </c>
      <c r="AK2285" s="147"/>
      <c r="AL2285" s="147">
        <v>34964.69</v>
      </c>
      <c r="AM2285" s="147" t="s">
        <v>9908</v>
      </c>
      <c r="AN2285" s="147" t="s">
        <v>9909</v>
      </c>
      <c r="AO2285" s="1" t="s">
        <v>9910</v>
      </c>
      <c r="AP2285" s="149"/>
    </row>
    <row r="2286" spans="1:42" ht="38.25">
      <c r="A2286" s="2">
        <v>2280</v>
      </c>
      <c r="B2286" s="145">
        <v>7112</v>
      </c>
      <c r="C2286" s="146" t="s">
        <v>9911</v>
      </c>
      <c r="D2286" s="147" t="s">
        <v>684</v>
      </c>
      <c r="E2286" s="148" t="s">
        <v>9901</v>
      </c>
      <c r="F2286" s="147" t="s">
        <v>3311</v>
      </c>
      <c r="G2286" s="148" t="s">
        <v>3083</v>
      </c>
      <c r="H2286" s="147" t="s">
        <v>144</v>
      </c>
      <c r="I2286" s="147"/>
      <c r="J2286" s="147"/>
      <c r="K2286" s="147">
        <v>35420</v>
      </c>
      <c r="L2286" s="147">
        <v>2362</v>
      </c>
      <c r="M2286" s="147">
        <v>3778.2</v>
      </c>
      <c r="N2286" s="147">
        <v>34003.800000000003</v>
      </c>
      <c r="O2286" s="147">
        <v>3344</v>
      </c>
      <c r="P2286" s="147">
        <v>2000</v>
      </c>
      <c r="Q2286" s="147">
        <v>1000</v>
      </c>
      <c r="R2286" s="147"/>
      <c r="S2286" s="147">
        <v>4442</v>
      </c>
      <c r="T2286" s="147"/>
      <c r="U2286" s="147"/>
      <c r="V2286" s="147"/>
      <c r="W2286" s="147"/>
      <c r="X2286" s="147"/>
      <c r="Y2286" s="147"/>
      <c r="Z2286" s="147">
        <f t="shared" si="35"/>
        <v>10786</v>
      </c>
      <c r="AA2286" s="147">
        <v>52346.2</v>
      </c>
      <c r="AB2286" s="147"/>
      <c r="AC2286" s="147"/>
      <c r="AD2286" s="147"/>
      <c r="AE2286" s="147">
        <v>7556.4</v>
      </c>
      <c r="AF2286" s="147">
        <v>0</v>
      </c>
      <c r="AG2286" s="147">
        <v>374.43</v>
      </c>
      <c r="AH2286" s="147">
        <v>136.79</v>
      </c>
      <c r="AI2286" s="147">
        <v>8067.62</v>
      </c>
      <c r="AJ2286" s="147">
        <v>44278.58</v>
      </c>
      <c r="AK2286" s="147"/>
      <c r="AL2286" s="147">
        <v>44278.58</v>
      </c>
      <c r="AM2286" s="147" t="s">
        <v>9912</v>
      </c>
      <c r="AN2286" s="147"/>
      <c r="AO2286" s="1">
        <v>0</v>
      </c>
      <c r="AP2286" s="149"/>
    </row>
    <row r="2287" spans="1:42" ht="38.25">
      <c r="A2287" s="2">
        <v>2281</v>
      </c>
      <c r="B2287" s="145">
        <v>7331</v>
      </c>
      <c r="C2287" s="146" t="s">
        <v>723</v>
      </c>
      <c r="D2287" s="147" t="s">
        <v>684</v>
      </c>
      <c r="E2287" s="148" t="s">
        <v>9901</v>
      </c>
      <c r="F2287" s="147" t="s">
        <v>3311</v>
      </c>
      <c r="G2287" s="148" t="s">
        <v>3742</v>
      </c>
      <c r="H2287" s="147" t="s">
        <v>143</v>
      </c>
      <c r="I2287" s="147"/>
      <c r="J2287" s="147"/>
      <c r="K2287" s="147">
        <v>32902</v>
      </c>
      <c r="L2287" s="147">
        <v>1097</v>
      </c>
      <c r="M2287" s="147">
        <v>3399.9</v>
      </c>
      <c r="N2287" s="147">
        <v>30599.1</v>
      </c>
      <c r="O2287" s="147">
        <v>2772</v>
      </c>
      <c r="P2287" s="147">
        <v>2000</v>
      </c>
      <c r="Q2287" s="147">
        <v>1000</v>
      </c>
      <c r="R2287" s="147"/>
      <c r="S2287" s="147">
        <v>3733</v>
      </c>
      <c r="T2287" s="147"/>
      <c r="U2287" s="147"/>
      <c r="V2287" s="147"/>
      <c r="W2287" s="147"/>
      <c r="X2287" s="147"/>
      <c r="Y2287" s="147"/>
      <c r="Z2287" s="147">
        <f t="shared" si="35"/>
        <v>9505</v>
      </c>
      <c r="AA2287" s="147">
        <v>46903.9</v>
      </c>
      <c r="AB2287" s="147"/>
      <c r="AC2287" s="147"/>
      <c r="AD2287" s="147"/>
      <c r="AE2287" s="147">
        <v>6799.8</v>
      </c>
      <c r="AF2287" s="147">
        <v>0</v>
      </c>
      <c r="AG2287" s="147">
        <v>345.93</v>
      </c>
      <c r="AH2287" s="147">
        <v>0</v>
      </c>
      <c r="AI2287" s="147">
        <v>7145.73</v>
      </c>
      <c r="AJ2287" s="147">
        <v>39758.17</v>
      </c>
      <c r="AK2287" s="147"/>
      <c r="AL2287" s="147">
        <v>39758.17</v>
      </c>
      <c r="AM2287" s="147" t="s">
        <v>9913</v>
      </c>
      <c r="AN2287" s="147"/>
      <c r="AO2287" s="1">
        <v>0</v>
      </c>
      <c r="AP2287" s="149"/>
    </row>
    <row r="2288" spans="1:42" ht="38.25">
      <c r="A2288" s="2">
        <v>2282</v>
      </c>
      <c r="B2288" s="145">
        <v>7638</v>
      </c>
      <c r="C2288" s="146" t="s">
        <v>9914</v>
      </c>
      <c r="D2288" s="147" t="s">
        <v>684</v>
      </c>
      <c r="E2288" s="148" t="s">
        <v>9901</v>
      </c>
      <c r="F2288" s="147" t="s">
        <v>3311</v>
      </c>
      <c r="G2288" s="148" t="s">
        <v>2989</v>
      </c>
      <c r="H2288" s="147" t="s">
        <v>143</v>
      </c>
      <c r="I2288" s="147"/>
      <c r="J2288" s="147"/>
      <c r="K2288" s="147">
        <v>32902</v>
      </c>
      <c r="L2288" s="147"/>
      <c r="M2288" s="147">
        <v>3290.2</v>
      </c>
      <c r="N2288" s="147">
        <v>29611.8</v>
      </c>
      <c r="O2288" s="147">
        <v>2772</v>
      </c>
      <c r="P2288" s="147">
        <v>2000</v>
      </c>
      <c r="Q2288" s="147">
        <v>1000</v>
      </c>
      <c r="R2288" s="147"/>
      <c r="S2288" s="147">
        <v>3733</v>
      </c>
      <c r="T2288" s="147"/>
      <c r="U2288" s="147"/>
      <c r="V2288" s="147"/>
      <c r="W2288" s="147"/>
      <c r="X2288" s="147"/>
      <c r="Y2288" s="147"/>
      <c r="Z2288" s="147">
        <f t="shared" si="35"/>
        <v>9505</v>
      </c>
      <c r="AA2288" s="147">
        <v>45697.2</v>
      </c>
      <c r="AB2288" s="147"/>
      <c r="AC2288" s="147"/>
      <c r="AD2288" s="147"/>
      <c r="AE2288" s="147">
        <v>6580.4</v>
      </c>
      <c r="AF2288" s="147">
        <v>0</v>
      </c>
      <c r="AG2288" s="147">
        <v>335.28</v>
      </c>
      <c r="AH2288" s="147">
        <v>0</v>
      </c>
      <c r="AI2288" s="147">
        <v>6915.68</v>
      </c>
      <c r="AJ2288" s="147">
        <v>38781.519999999997</v>
      </c>
      <c r="AK2288" s="147"/>
      <c r="AL2288" s="147">
        <v>38781.519999999997</v>
      </c>
      <c r="AM2288" s="147" t="s">
        <v>9915</v>
      </c>
      <c r="AN2288" s="147"/>
      <c r="AO2288" s="1">
        <v>0</v>
      </c>
      <c r="AP2288" s="149"/>
    </row>
    <row r="2289" spans="1:42" ht="38.25">
      <c r="A2289" s="2">
        <v>2283</v>
      </c>
      <c r="B2289" s="145">
        <v>6182</v>
      </c>
      <c r="C2289" s="146" t="s">
        <v>9916</v>
      </c>
      <c r="D2289" s="147" t="s">
        <v>680</v>
      </c>
      <c r="E2289" s="148" t="s">
        <v>9917</v>
      </c>
      <c r="F2289" s="147" t="s">
        <v>3311</v>
      </c>
      <c r="G2289" s="148" t="s">
        <v>1777</v>
      </c>
      <c r="H2289" s="147" t="s">
        <v>144</v>
      </c>
      <c r="I2289" s="147"/>
      <c r="J2289" s="147"/>
      <c r="K2289" s="147">
        <v>35420</v>
      </c>
      <c r="L2289" s="147">
        <v>10629</v>
      </c>
      <c r="M2289" s="147">
        <v>4604.8999999999996</v>
      </c>
      <c r="N2289" s="147">
        <v>41444.1</v>
      </c>
      <c r="O2289" s="147">
        <v>3344</v>
      </c>
      <c r="P2289" s="147">
        <v>2000</v>
      </c>
      <c r="Q2289" s="147">
        <v>1000</v>
      </c>
      <c r="R2289" s="147">
        <v>93</v>
      </c>
      <c r="S2289" s="147"/>
      <c r="T2289" s="147"/>
      <c r="U2289" s="147"/>
      <c r="V2289" s="147"/>
      <c r="W2289" s="147"/>
      <c r="X2289" s="147"/>
      <c r="Y2289" s="147"/>
      <c r="Z2289" s="147">
        <f t="shared" si="35"/>
        <v>6437</v>
      </c>
      <c r="AA2289" s="147">
        <v>57090.9</v>
      </c>
      <c r="AB2289" s="147"/>
      <c r="AC2289" s="147">
        <v>41236.199999999997</v>
      </c>
      <c r="AD2289" s="147">
        <v>0</v>
      </c>
      <c r="AE2289" s="147">
        <v>9209.7999999999993</v>
      </c>
      <c r="AF2289" s="147">
        <v>10000</v>
      </c>
      <c r="AG2289" s="147">
        <v>413.29</v>
      </c>
      <c r="AH2289" s="147">
        <v>9018.73</v>
      </c>
      <c r="AI2289" s="147">
        <v>28641.82</v>
      </c>
      <c r="AJ2289" s="147">
        <v>28449.08</v>
      </c>
      <c r="AK2289" s="147"/>
      <c r="AL2289" s="147">
        <v>28449.08</v>
      </c>
      <c r="AM2289" s="147" t="s">
        <v>9918</v>
      </c>
      <c r="AN2289" s="147" t="s">
        <v>9919</v>
      </c>
      <c r="AO2289" s="1" t="s">
        <v>9920</v>
      </c>
      <c r="AP2289" s="149"/>
    </row>
    <row r="2290" spans="1:42" ht="38.25">
      <c r="A2290" s="2">
        <v>2284</v>
      </c>
      <c r="B2290" s="145">
        <v>6336</v>
      </c>
      <c r="C2290" s="146" t="s">
        <v>9921</v>
      </c>
      <c r="D2290" s="147" t="s">
        <v>680</v>
      </c>
      <c r="E2290" s="148" t="s">
        <v>9917</v>
      </c>
      <c r="F2290" s="147" t="s">
        <v>3311</v>
      </c>
      <c r="G2290" s="148" t="s">
        <v>3742</v>
      </c>
      <c r="H2290" s="147" t="s">
        <v>142</v>
      </c>
      <c r="I2290" s="147"/>
      <c r="J2290" s="147"/>
      <c r="K2290" s="147">
        <v>46207</v>
      </c>
      <c r="L2290" s="147">
        <v>1540</v>
      </c>
      <c r="M2290" s="147">
        <v>4774.7</v>
      </c>
      <c r="N2290" s="147">
        <v>42972.3</v>
      </c>
      <c r="O2290" s="147">
        <v>4220</v>
      </c>
      <c r="P2290" s="147">
        <v>2000</v>
      </c>
      <c r="Q2290" s="147">
        <v>1000</v>
      </c>
      <c r="R2290" s="147"/>
      <c r="S2290" s="147">
        <v>1211</v>
      </c>
      <c r="T2290" s="147">
        <v>2100</v>
      </c>
      <c r="U2290" s="147"/>
      <c r="V2290" s="147"/>
      <c r="W2290" s="147">
        <v>4000</v>
      </c>
      <c r="X2290" s="147"/>
      <c r="Y2290" s="147"/>
      <c r="Z2290" s="147">
        <f t="shared" si="35"/>
        <v>14531</v>
      </c>
      <c r="AA2290" s="147">
        <v>67052.7</v>
      </c>
      <c r="AB2290" s="147">
        <v>924.14</v>
      </c>
      <c r="AC2290" s="147">
        <v>25552.68</v>
      </c>
      <c r="AD2290" s="147">
        <v>0</v>
      </c>
      <c r="AE2290" s="147">
        <v>9549.4</v>
      </c>
      <c r="AF2290" s="147">
        <v>12000</v>
      </c>
      <c r="AG2290" s="147">
        <v>455.17</v>
      </c>
      <c r="AH2290" s="147">
        <v>5918.78</v>
      </c>
      <c r="AI2290" s="147">
        <v>27923.35</v>
      </c>
      <c r="AJ2290" s="147">
        <v>39129.35</v>
      </c>
      <c r="AK2290" s="147"/>
      <c r="AL2290" s="147">
        <v>39129.35</v>
      </c>
      <c r="AM2290" s="147" t="s">
        <v>9922</v>
      </c>
      <c r="AN2290" s="147" t="s">
        <v>9923</v>
      </c>
      <c r="AO2290" s="1" t="s">
        <v>9924</v>
      </c>
      <c r="AP2290" s="149"/>
    </row>
    <row r="2291" spans="1:42" ht="38.25">
      <c r="A2291" s="2">
        <v>2285</v>
      </c>
      <c r="B2291" s="145">
        <v>7293</v>
      </c>
      <c r="C2291" s="146" t="s">
        <v>1195</v>
      </c>
      <c r="D2291" s="147" t="s">
        <v>680</v>
      </c>
      <c r="E2291" s="148" t="s">
        <v>9917</v>
      </c>
      <c r="F2291" s="147" t="s">
        <v>3311</v>
      </c>
      <c r="G2291" s="148" t="s">
        <v>3742</v>
      </c>
      <c r="H2291" s="147" t="s">
        <v>143</v>
      </c>
      <c r="I2291" s="147"/>
      <c r="J2291" s="147"/>
      <c r="K2291" s="147">
        <v>32902</v>
      </c>
      <c r="L2291" s="147">
        <v>1097</v>
      </c>
      <c r="M2291" s="147">
        <v>3399.9</v>
      </c>
      <c r="N2291" s="147">
        <v>30599.1</v>
      </c>
      <c r="O2291" s="147">
        <v>2772</v>
      </c>
      <c r="P2291" s="147">
        <v>2000</v>
      </c>
      <c r="Q2291" s="147">
        <v>1000</v>
      </c>
      <c r="R2291" s="147"/>
      <c r="S2291" s="147">
        <v>648</v>
      </c>
      <c r="T2291" s="147"/>
      <c r="U2291" s="147"/>
      <c r="V2291" s="147"/>
      <c r="W2291" s="147"/>
      <c r="X2291" s="147"/>
      <c r="Y2291" s="147"/>
      <c r="Z2291" s="147">
        <f t="shared" si="35"/>
        <v>6420</v>
      </c>
      <c r="AA2291" s="147">
        <v>43818.9</v>
      </c>
      <c r="AB2291" s="147"/>
      <c r="AC2291" s="147"/>
      <c r="AD2291" s="147"/>
      <c r="AE2291" s="147">
        <v>6799.8</v>
      </c>
      <c r="AF2291" s="147">
        <v>3000</v>
      </c>
      <c r="AG2291" s="147">
        <v>340.19</v>
      </c>
      <c r="AH2291" s="147">
        <v>0</v>
      </c>
      <c r="AI2291" s="147">
        <v>10139.99</v>
      </c>
      <c r="AJ2291" s="147">
        <v>33678.910000000003</v>
      </c>
      <c r="AK2291" s="147"/>
      <c r="AL2291" s="147">
        <v>33678.910000000003</v>
      </c>
      <c r="AM2291" s="147" t="s">
        <v>9925</v>
      </c>
      <c r="AN2291" s="147"/>
      <c r="AO2291" s="1" t="s">
        <v>9926</v>
      </c>
      <c r="AP2291" s="149"/>
    </row>
    <row r="2292" spans="1:42" ht="38.25">
      <c r="A2292" s="2">
        <v>2286</v>
      </c>
      <c r="B2292" s="145">
        <v>7445</v>
      </c>
      <c r="C2292" s="146" t="s">
        <v>1070</v>
      </c>
      <c r="D2292" s="147" t="s">
        <v>680</v>
      </c>
      <c r="E2292" s="148" t="s">
        <v>9917</v>
      </c>
      <c r="F2292" s="147" t="s">
        <v>3311</v>
      </c>
      <c r="G2292" s="148" t="s">
        <v>2989</v>
      </c>
      <c r="H2292" s="147" t="s">
        <v>144</v>
      </c>
      <c r="I2292" s="147"/>
      <c r="J2292" s="147"/>
      <c r="K2292" s="147">
        <v>35420</v>
      </c>
      <c r="L2292" s="147"/>
      <c r="M2292" s="147">
        <v>3542</v>
      </c>
      <c r="N2292" s="147">
        <v>31878</v>
      </c>
      <c r="O2292" s="147">
        <v>3344</v>
      </c>
      <c r="P2292" s="147">
        <v>2000</v>
      </c>
      <c r="Q2292" s="147">
        <v>1000</v>
      </c>
      <c r="R2292" s="147"/>
      <c r="S2292" s="147">
        <v>771</v>
      </c>
      <c r="T2292" s="147"/>
      <c r="U2292" s="147"/>
      <c r="V2292" s="147"/>
      <c r="W2292" s="147"/>
      <c r="X2292" s="147"/>
      <c r="Y2292" s="147"/>
      <c r="Z2292" s="147">
        <f t="shared" si="35"/>
        <v>7115</v>
      </c>
      <c r="AA2292" s="147">
        <v>46077</v>
      </c>
      <c r="AB2292" s="147"/>
      <c r="AC2292" s="147"/>
      <c r="AD2292" s="147"/>
      <c r="AE2292" s="147">
        <v>7084</v>
      </c>
      <c r="AF2292" s="147">
        <v>0</v>
      </c>
      <c r="AG2292" s="147">
        <v>389.93</v>
      </c>
      <c r="AH2292" s="147">
        <v>0</v>
      </c>
      <c r="AI2292" s="147">
        <v>7473.93</v>
      </c>
      <c r="AJ2292" s="147">
        <v>38603.07</v>
      </c>
      <c r="AK2292" s="147"/>
      <c r="AL2292" s="147">
        <v>38603.07</v>
      </c>
      <c r="AM2292" s="147" t="s">
        <v>9927</v>
      </c>
      <c r="AN2292" s="147"/>
      <c r="AO2292" s="1">
        <v>0</v>
      </c>
      <c r="AP2292" s="149"/>
    </row>
    <row r="2293" spans="1:42" ht="38.25">
      <c r="A2293" s="2">
        <v>2287</v>
      </c>
      <c r="B2293" s="145">
        <v>7574</v>
      </c>
      <c r="C2293" s="146" t="s">
        <v>679</v>
      </c>
      <c r="D2293" s="147" t="s">
        <v>680</v>
      </c>
      <c r="E2293" s="148" t="s">
        <v>9917</v>
      </c>
      <c r="F2293" s="147" t="s">
        <v>3311</v>
      </c>
      <c r="G2293" s="148" t="s">
        <v>2989</v>
      </c>
      <c r="H2293" s="147" t="s">
        <v>143</v>
      </c>
      <c r="I2293" s="147"/>
      <c r="J2293" s="147"/>
      <c r="K2293" s="147">
        <v>32902</v>
      </c>
      <c r="L2293" s="147"/>
      <c r="M2293" s="147">
        <v>3290.2</v>
      </c>
      <c r="N2293" s="147">
        <v>29611.8</v>
      </c>
      <c r="O2293" s="147">
        <v>2772</v>
      </c>
      <c r="P2293" s="147">
        <v>2000</v>
      </c>
      <c r="Q2293" s="147">
        <v>1000</v>
      </c>
      <c r="R2293" s="147">
        <v>0</v>
      </c>
      <c r="S2293" s="147">
        <v>1744.8</v>
      </c>
      <c r="T2293" s="147"/>
      <c r="U2293" s="147"/>
      <c r="V2293" s="147"/>
      <c r="W2293" s="147"/>
      <c r="X2293" s="147"/>
      <c r="Y2293" s="147"/>
      <c r="Z2293" s="147">
        <f t="shared" si="35"/>
        <v>7516.8</v>
      </c>
      <c r="AA2293" s="147">
        <v>43709</v>
      </c>
      <c r="AB2293" s="147"/>
      <c r="AC2293" s="147"/>
      <c r="AD2293" s="147"/>
      <c r="AE2293" s="147">
        <v>6580.4</v>
      </c>
      <c r="AF2293" s="147">
        <v>0</v>
      </c>
      <c r="AG2293" s="147">
        <v>312.67</v>
      </c>
      <c r="AH2293" s="147">
        <v>0</v>
      </c>
      <c r="AI2293" s="147">
        <v>6893.07</v>
      </c>
      <c r="AJ2293" s="147">
        <v>36815.93</v>
      </c>
      <c r="AK2293" s="147"/>
      <c r="AL2293" s="147">
        <v>36815.93</v>
      </c>
      <c r="AM2293" s="147" t="s">
        <v>9928</v>
      </c>
      <c r="AN2293" s="147"/>
      <c r="AO2293" s="1">
        <v>0</v>
      </c>
      <c r="AP2293" s="149"/>
    </row>
    <row r="2294" spans="1:42" ht="38.25">
      <c r="A2294" s="2">
        <v>2288</v>
      </c>
      <c r="B2294" s="145">
        <v>5836</v>
      </c>
      <c r="C2294" s="146" t="s">
        <v>9929</v>
      </c>
      <c r="D2294" s="147" t="s">
        <v>598</v>
      </c>
      <c r="E2294" s="148" t="s">
        <v>9930</v>
      </c>
      <c r="F2294" s="147" t="s">
        <v>3311</v>
      </c>
      <c r="G2294" s="148" t="s">
        <v>1716</v>
      </c>
      <c r="H2294" s="147" t="s">
        <v>144</v>
      </c>
      <c r="I2294" s="147"/>
      <c r="J2294" s="147"/>
      <c r="K2294" s="147">
        <v>35420</v>
      </c>
      <c r="L2294" s="147">
        <v>12991</v>
      </c>
      <c r="M2294" s="147">
        <v>4841.1000000000004</v>
      </c>
      <c r="N2294" s="147">
        <v>43569.9</v>
      </c>
      <c r="O2294" s="147">
        <v>3344</v>
      </c>
      <c r="P2294" s="147">
        <v>2000</v>
      </c>
      <c r="Q2294" s="147">
        <v>1000</v>
      </c>
      <c r="R2294" s="147"/>
      <c r="S2294" s="147">
        <v>1604</v>
      </c>
      <c r="T2294" s="147"/>
      <c r="U2294" s="147"/>
      <c r="V2294" s="147"/>
      <c r="W2294" s="147"/>
      <c r="X2294" s="147"/>
      <c r="Y2294" s="147"/>
      <c r="Z2294" s="147">
        <f t="shared" si="35"/>
        <v>7948</v>
      </c>
      <c r="AA2294" s="147">
        <v>61200.1</v>
      </c>
      <c r="AB2294" s="147"/>
      <c r="AC2294" s="147">
        <v>30435.73</v>
      </c>
      <c r="AD2294" s="147">
        <v>0</v>
      </c>
      <c r="AE2294" s="147">
        <v>9682.2000000000007</v>
      </c>
      <c r="AF2294" s="147">
        <v>0</v>
      </c>
      <c r="AG2294" s="147">
        <v>496.4</v>
      </c>
      <c r="AH2294" s="147">
        <v>9488.66</v>
      </c>
      <c r="AI2294" s="147">
        <v>19667.259999999998</v>
      </c>
      <c r="AJ2294" s="147">
        <v>41532.839999999997</v>
      </c>
      <c r="AK2294" s="147"/>
      <c r="AL2294" s="147">
        <v>41532.839999999997</v>
      </c>
      <c r="AM2294" s="147" t="s">
        <v>9931</v>
      </c>
      <c r="AN2294" s="147" t="s">
        <v>9932</v>
      </c>
      <c r="AO2294" s="1">
        <v>0</v>
      </c>
      <c r="AP2294" s="149"/>
    </row>
    <row r="2295" spans="1:42" ht="38.25">
      <c r="A2295" s="2">
        <v>2289</v>
      </c>
      <c r="B2295" s="145">
        <v>6675</v>
      </c>
      <c r="C2295" s="146" t="s">
        <v>9933</v>
      </c>
      <c r="D2295" s="147" t="s">
        <v>598</v>
      </c>
      <c r="E2295" s="148" t="s">
        <v>9930</v>
      </c>
      <c r="F2295" s="147" t="s">
        <v>3311</v>
      </c>
      <c r="G2295" s="148" t="s">
        <v>1693</v>
      </c>
      <c r="H2295" s="147" t="s">
        <v>143</v>
      </c>
      <c r="I2295" s="147"/>
      <c r="J2295" s="147"/>
      <c r="K2295" s="147">
        <v>32902</v>
      </c>
      <c r="L2295" s="147">
        <v>6582</v>
      </c>
      <c r="M2295" s="147">
        <v>3948.4</v>
      </c>
      <c r="N2295" s="147">
        <v>35535.599999999999</v>
      </c>
      <c r="O2295" s="147">
        <v>2772</v>
      </c>
      <c r="P2295" s="147">
        <v>2000</v>
      </c>
      <c r="Q2295" s="147">
        <v>1000</v>
      </c>
      <c r="R2295" s="147"/>
      <c r="S2295" s="147">
        <v>1348</v>
      </c>
      <c r="T2295" s="147"/>
      <c r="U2295" s="147"/>
      <c r="V2295" s="147"/>
      <c r="W2295" s="147"/>
      <c r="X2295" s="147"/>
      <c r="Y2295" s="147"/>
      <c r="Z2295" s="147">
        <f t="shared" si="35"/>
        <v>7120</v>
      </c>
      <c r="AA2295" s="147">
        <v>50552.4</v>
      </c>
      <c r="AB2295" s="147"/>
      <c r="AC2295" s="147">
        <v>24756.91</v>
      </c>
      <c r="AD2295" s="147">
        <v>0</v>
      </c>
      <c r="AE2295" s="147">
        <v>7896.8</v>
      </c>
      <c r="AF2295" s="147">
        <v>10000</v>
      </c>
      <c r="AG2295" s="147">
        <v>427.2</v>
      </c>
      <c r="AH2295" s="147">
        <v>3806.91</v>
      </c>
      <c r="AI2295" s="147">
        <v>22130.91</v>
      </c>
      <c r="AJ2295" s="147">
        <v>28421.49</v>
      </c>
      <c r="AK2295" s="147"/>
      <c r="AL2295" s="147">
        <v>28421.49</v>
      </c>
      <c r="AM2295" s="147" t="s">
        <v>9934</v>
      </c>
      <c r="AN2295" s="147" t="s">
        <v>9935</v>
      </c>
      <c r="AO2295" s="1" t="s">
        <v>9936</v>
      </c>
      <c r="AP2295" s="149"/>
    </row>
    <row r="2296" spans="1:42" ht="38.25">
      <c r="A2296" s="2">
        <v>2290</v>
      </c>
      <c r="B2296" s="145">
        <v>7276</v>
      </c>
      <c r="C2296" s="146" t="s">
        <v>597</v>
      </c>
      <c r="D2296" s="147" t="s">
        <v>598</v>
      </c>
      <c r="E2296" s="148" t="s">
        <v>9930</v>
      </c>
      <c r="F2296" s="147" t="s">
        <v>3311</v>
      </c>
      <c r="G2296" s="148" t="s">
        <v>3742</v>
      </c>
      <c r="H2296" s="147" t="s">
        <v>143</v>
      </c>
      <c r="I2296" s="147"/>
      <c r="J2296" s="147"/>
      <c r="K2296" s="147">
        <v>32902</v>
      </c>
      <c r="L2296" s="147">
        <v>1097</v>
      </c>
      <c r="M2296" s="147">
        <v>3399.9</v>
      </c>
      <c r="N2296" s="147">
        <v>30599.1</v>
      </c>
      <c r="O2296" s="147">
        <v>2772</v>
      </c>
      <c r="P2296" s="147">
        <v>2000</v>
      </c>
      <c r="Q2296" s="147">
        <v>1000</v>
      </c>
      <c r="R2296" s="147"/>
      <c r="S2296" s="147">
        <v>1348</v>
      </c>
      <c r="T2296" s="147"/>
      <c r="U2296" s="147"/>
      <c r="V2296" s="147"/>
      <c r="W2296" s="147"/>
      <c r="X2296" s="147"/>
      <c r="Y2296" s="147"/>
      <c r="Z2296" s="147">
        <f t="shared" si="35"/>
        <v>7120</v>
      </c>
      <c r="AA2296" s="147">
        <v>44518.9</v>
      </c>
      <c r="AB2296" s="147"/>
      <c r="AC2296" s="147"/>
      <c r="AD2296" s="147"/>
      <c r="AE2296" s="147">
        <v>6799.8</v>
      </c>
      <c r="AF2296" s="147">
        <v>1500</v>
      </c>
      <c r="AG2296" s="147">
        <v>343.68</v>
      </c>
      <c r="AH2296" s="147">
        <v>0</v>
      </c>
      <c r="AI2296" s="147">
        <v>8643.48</v>
      </c>
      <c r="AJ2296" s="147">
        <v>35875.42</v>
      </c>
      <c r="AK2296" s="147"/>
      <c r="AL2296" s="147">
        <v>35875.42</v>
      </c>
      <c r="AM2296" s="147" t="s">
        <v>9937</v>
      </c>
      <c r="AN2296" s="147"/>
      <c r="AO2296" s="1" t="s">
        <v>9938</v>
      </c>
      <c r="AP2296" s="149"/>
    </row>
    <row r="2297" spans="1:42" ht="38.25">
      <c r="A2297" s="2">
        <v>2291</v>
      </c>
      <c r="B2297" s="145">
        <v>7302</v>
      </c>
      <c r="C2297" s="146" t="s">
        <v>9939</v>
      </c>
      <c r="D2297" s="147" t="s">
        <v>598</v>
      </c>
      <c r="E2297" s="148" t="s">
        <v>9930</v>
      </c>
      <c r="F2297" s="147" t="s">
        <v>3311</v>
      </c>
      <c r="G2297" s="148" t="s">
        <v>3742</v>
      </c>
      <c r="H2297" s="147" t="s">
        <v>143</v>
      </c>
      <c r="I2297" s="147"/>
      <c r="J2297" s="147"/>
      <c r="K2297" s="147">
        <v>32902</v>
      </c>
      <c r="L2297" s="147">
        <v>1097</v>
      </c>
      <c r="M2297" s="147">
        <v>3399.9</v>
      </c>
      <c r="N2297" s="147">
        <v>30599.1</v>
      </c>
      <c r="O2297" s="147">
        <v>2772</v>
      </c>
      <c r="P2297" s="147">
        <v>2000</v>
      </c>
      <c r="Q2297" s="147">
        <v>1000</v>
      </c>
      <c r="R2297" s="147"/>
      <c r="S2297" s="147">
        <v>1348</v>
      </c>
      <c r="T2297" s="147"/>
      <c r="U2297" s="147"/>
      <c r="V2297" s="147"/>
      <c r="W2297" s="147"/>
      <c r="X2297" s="147"/>
      <c r="Y2297" s="147"/>
      <c r="Z2297" s="147">
        <f t="shared" si="35"/>
        <v>7120</v>
      </c>
      <c r="AA2297" s="147">
        <v>44518.9</v>
      </c>
      <c r="AB2297" s="147"/>
      <c r="AC2297" s="147">
        <v>6210.47</v>
      </c>
      <c r="AD2297" s="147"/>
      <c r="AE2297" s="147">
        <v>6799.8</v>
      </c>
      <c r="AF2297" s="147">
        <v>7000</v>
      </c>
      <c r="AG2297" s="147">
        <v>338.07</v>
      </c>
      <c r="AH2297" s="147">
        <v>338.35</v>
      </c>
      <c r="AI2297" s="147">
        <v>14476.22</v>
      </c>
      <c r="AJ2297" s="147">
        <v>30042.68</v>
      </c>
      <c r="AK2297" s="147"/>
      <c r="AL2297" s="147">
        <v>30042.68</v>
      </c>
      <c r="AM2297" s="147" t="s">
        <v>9940</v>
      </c>
      <c r="AN2297" s="147" t="s">
        <v>9941</v>
      </c>
      <c r="AO2297" s="1" t="s">
        <v>9942</v>
      </c>
      <c r="AP2297" s="149"/>
    </row>
    <row r="2298" spans="1:42" ht="38.25">
      <c r="A2298" s="2">
        <v>2292</v>
      </c>
      <c r="B2298" s="145">
        <v>7364</v>
      </c>
      <c r="C2298" s="146" t="s">
        <v>1041</v>
      </c>
      <c r="D2298" s="147" t="s">
        <v>598</v>
      </c>
      <c r="E2298" s="148" t="s">
        <v>9930</v>
      </c>
      <c r="F2298" s="147" t="s">
        <v>3311</v>
      </c>
      <c r="G2298" s="148" t="s">
        <v>2989</v>
      </c>
      <c r="H2298" s="147" t="s">
        <v>691</v>
      </c>
      <c r="I2298" s="147"/>
      <c r="J2298" s="147"/>
      <c r="K2298" s="147">
        <v>48737</v>
      </c>
      <c r="L2298" s="147"/>
      <c r="M2298" s="147">
        <v>4873.7</v>
      </c>
      <c r="N2298" s="147">
        <v>43863.3</v>
      </c>
      <c r="O2298" s="147">
        <v>4420</v>
      </c>
      <c r="P2298" s="147">
        <v>2000</v>
      </c>
      <c r="Q2298" s="147">
        <v>1000</v>
      </c>
      <c r="R2298" s="147">
        <v>0</v>
      </c>
      <c r="S2298" s="147">
        <v>2755</v>
      </c>
      <c r="T2298" s="147">
        <v>2250</v>
      </c>
      <c r="U2298" s="147"/>
      <c r="V2298" s="147"/>
      <c r="W2298" s="147">
        <v>5000</v>
      </c>
      <c r="X2298" s="147"/>
      <c r="Y2298" s="147"/>
      <c r="Z2298" s="147">
        <f t="shared" si="35"/>
        <v>17425</v>
      </c>
      <c r="AA2298" s="147">
        <v>71035.7</v>
      </c>
      <c r="AB2298" s="147">
        <v>974.74</v>
      </c>
      <c r="AC2298" s="147"/>
      <c r="AD2298" s="147"/>
      <c r="AE2298" s="147">
        <v>9747.4</v>
      </c>
      <c r="AF2298" s="147">
        <v>0</v>
      </c>
      <c r="AG2298" s="147">
        <v>636.59</v>
      </c>
      <c r="AH2298" s="147">
        <v>0</v>
      </c>
      <c r="AI2298" s="147">
        <v>10383.99</v>
      </c>
      <c r="AJ2298" s="147">
        <v>60651.71</v>
      </c>
      <c r="AK2298" s="147"/>
      <c r="AL2298" s="147">
        <v>60651.71</v>
      </c>
      <c r="AM2298" s="147" t="s">
        <v>9943</v>
      </c>
      <c r="AN2298" s="147"/>
      <c r="AO2298" s="1">
        <v>0</v>
      </c>
      <c r="AP2298" s="149"/>
    </row>
    <row r="2299" spans="1:42" ht="38.25">
      <c r="A2299" s="2">
        <v>2293</v>
      </c>
      <c r="B2299" s="145">
        <v>4930</v>
      </c>
      <c r="C2299" s="146" t="s">
        <v>1104</v>
      </c>
      <c r="D2299" s="147" t="s">
        <v>621</v>
      </c>
      <c r="E2299" s="148" t="s">
        <v>9944</v>
      </c>
      <c r="F2299" s="147" t="s">
        <v>3311</v>
      </c>
      <c r="G2299" s="148" t="s">
        <v>1752</v>
      </c>
      <c r="H2299" s="147" t="s">
        <v>142</v>
      </c>
      <c r="I2299" s="147"/>
      <c r="J2299" s="147"/>
      <c r="K2299" s="147">
        <v>46207</v>
      </c>
      <c r="L2299" s="147">
        <v>15400</v>
      </c>
      <c r="M2299" s="147">
        <v>6160.7</v>
      </c>
      <c r="N2299" s="147">
        <v>55446.3</v>
      </c>
      <c r="O2299" s="147">
        <v>4220</v>
      </c>
      <c r="P2299" s="147">
        <v>2000</v>
      </c>
      <c r="Q2299" s="147">
        <v>1000</v>
      </c>
      <c r="R2299" s="147"/>
      <c r="S2299" s="147">
        <v>2519</v>
      </c>
      <c r="T2299" s="147">
        <v>2100</v>
      </c>
      <c r="U2299" s="147"/>
      <c r="V2299" s="147"/>
      <c r="W2299" s="147">
        <v>4000</v>
      </c>
      <c r="X2299" s="147"/>
      <c r="Y2299" s="147"/>
      <c r="Z2299" s="147">
        <f t="shared" si="35"/>
        <v>15839</v>
      </c>
      <c r="AA2299" s="147">
        <v>83606.7</v>
      </c>
      <c r="AB2299" s="147"/>
      <c r="AC2299" s="147">
        <v>38723.58</v>
      </c>
      <c r="AD2299" s="147">
        <v>0</v>
      </c>
      <c r="AE2299" s="147">
        <v>12321.4</v>
      </c>
      <c r="AF2299" s="147">
        <v>15000</v>
      </c>
      <c r="AG2299" s="147">
        <v>500</v>
      </c>
      <c r="AH2299" s="147">
        <v>14910.11</v>
      </c>
      <c r="AI2299" s="147">
        <v>42731.51</v>
      </c>
      <c r="AJ2299" s="147">
        <v>40875.19</v>
      </c>
      <c r="AK2299" s="147"/>
      <c r="AL2299" s="147">
        <v>40875.19</v>
      </c>
      <c r="AM2299" s="147" t="s">
        <v>9945</v>
      </c>
      <c r="AN2299" s="147" t="s">
        <v>9946</v>
      </c>
      <c r="AO2299" s="1" t="s">
        <v>9947</v>
      </c>
      <c r="AP2299" s="149"/>
    </row>
    <row r="2300" spans="1:42" ht="38.25">
      <c r="A2300" s="2">
        <v>2294</v>
      </c>
      <c r="B2300" s="145">
        <v>6007</v>
      </c>
      <c r="C2300" s="146" t="s">
        <v>9948</v>
      </c>
      <c r="D2300" s="147" t="s">
        <v>621</v>
      </c>
      <c r="E2300" s="148" t="s">
        <v>9944</v>
      </c>
      <c r="F2300" s="147" t="s">
        <v>3311</v>
      </c>
      <c r="G2300" s="148" t="s">
        <v>1716</v>
      </c>
      <c r="H2300" s="147" t="s">
        <v>144</v>
      </c>
      <c r="I2300" s="147"/>
      <c r="J2300" s="147"/>
      <c r="K2300" s="147">
        <v>35420</v>
      </c>
      <c r="L2300" s="147">
        <v>12991</v>
      </c>
      <c r="M2300" s="147">
        <v>4841.1000000000004</v>
      </c>
      <c r="N2300" s="147">
        <v>43569.9</v>
      </c>
      <c r="O2300" s="147">
        <v>3344</v>
      </c>
      <c r="P2300" s="147">
        <v>2000</v>
      </c>
      <c r="Q2300" s="147">
        <v>1000</v>
      </c>
      <c r="R2300" s="147"/>
      <c r="S2300" s="147">
        <v>1604</v>
      </c>
      <c r="T2300" s="147"/>
      <c r="U2300" s="147"/>
      <c r="V2300" s="147"/>
      <c r="W2300" s="147"/>
      <c r="X2300" s="147"/>
      <c r="Y2300" s="147"/>
      <c r="Z2300" s="147">
        <f t="shared" si="35"/>
        <v>7948</v>
      </c>
      <c r="AA2300" s="147">
        <v>61200.1</v>
      </c>
      <c r="AB2300" s="147"/>
      <c r="AC2300" s="147">
        <v>44793.95</v>
      </c>
      <c r="AD2300" s="147">
        <v>0</v>
      </c>
      <c r="AE2300" s="147">
        <v>9682.2000000000007</v>
      </c>
      <c r="AF2300" s="147">
        <v>10000</v>
      </c>
      <c r="AG2300" s="147">
        <v>442.62</v>
      </c>
      <c r="AH2300" s="147">
        <v>11489.33</v>
      </c>
      <c r="AI2300" s="147">
        <v>31614.15</v>
      </c>
      <c r="AJ2300" s="147">
        <v>29585.95</v>
      </c>
      <c r="AK2300" s="147"/>
      <c r="AL2300" s="147">
        <v>29585.95</v>
      </c>
      <c r="AM2300" s="147" t="s">
        <v>9949</v>
      </c>
      <c r="AN2300" s="147" t="s">
        <v>9950</v>
      </c>
      <c r="AO2300" s="1" t="s">
        <v>9951</v>
      </c>
      <c r="AP2300" s="149"/>
    </row>
    <row r="2301" spans="1:42" ht="38.25">
      <c r="A2301" s="2">
        <v>2295</v>
      </c>
      <c r="B2301" s="145">
        <v>6324</v>
      </c>
      <c r="C2301" s="146" t="s">
        <v>9952</v>
      </c>
      <c r="D2301" s="147" t="s">
        <v>621</v>
      </c>
      <c r="E2301" s="148" t="s">
        <v>9944</v>
      </c>
      <c r="F2301" s="147" t="s">
        <v>3311</v>
      </c>
      <c r="G2301" s="148" t="s">
        <v>2821</v>
      </c>
      <c r="H2301" s="147" t="s">
        <v>144</v>
      </c>
      <c r="I2301" s="147"/>
      <c r="J2301" s="147"/>
      <c r="K2301" s="147">
        <v>35420</v>
      </c>
      <c r="L2301" s="147">
        <v>4724</v>
      </c>
      <c r="M2301" s="147">
        <v>4014.4</v>
      </c>
      <c r="N2301" s="147">
        <v>36129.599999999999</v>
      </c>
      <c r="O2301" s="147">
        <v>3344</v>
      </c>
      <c r="P2301" s="147">
        <v>2000</v>
      </c>
      <c r="Q2301" s="147">
        <v>1000</v>
      </c>
      <c r="R2301" s="147"/>
      <c r="S2301" s="147">
        <v>1604</v>
      </c>
      <c r="T2301" s="147"/>
      <c r="U2301" s="147"/>
      <c r="V2301" s="147"/>
      <c r="W2301" s="147"/>
      <c r="X2301" s="147"/>
      <c r="Y2301" s="147"/>
      <c r="Z2301" s="147">
        <f t="shared" si="35"/>
        <v>7948</v>
      </c>
      <c r="AA2301" s="147">
        <v>52106.400000000001</v>
      </c>
      <c r="AB2301" s="147"/>
      <c r="AC2301" s="147">
        <v>28054.51</v>
      </c>
      <c r="AD2301" s="147">
        <v>0</v>
      </c>
      <c r="AE2301" s="147">
        <v>8028.8</v>
      </c>
      <c r="AF2301" s="147">
        <v>5000</v>
      </c>
      <c r="AG2301" s="147">
        <v>416.12</v>
      </c>
      <c r="AH2301" s="147">
        <v>5276.49</v>
      </c>
      <c r="AI2301" s="147">
        <v>18721.41</v>
      </c>
      <c r="AJ2301" s="147">
        <v>33384.99</v>
      </c>
      <c r="AK2301" s="147"/>
      <c r="AL2301" s="147">
        <v>33384.99</v>
      </c>
      <c r="AM2301" s="147" t="s">
        <v>9953</v>
      </c>
      <c r="AN2301" s="147" t="s">
        <v>9954</v>
      </c>
      <c r="AO2301" s="1" t="s">
        <v>9955</v>
      </c>
      <c r="AP2301" s="149"/>
    </row>
    <row r="2302" spans="1:42" ht="38.25">
      <c r="A2302" s="2">
        <v>2296</v>
      </c>
      <c r="B2302" s="145">
        <v>6479</v>
      </c>
      <c r="C2302" s="146" t="s">
        <v>9956</v>
      </c>
      <c r="D2302" s="147" t="s">
        <v>621</v>
      </c>
      <c r="E2302" s="148" t="s">
        <v>9944</v>
      </c>
      <c r="F2302" s="147" t="s">
        <v>3311</v>
      </c>
      <c r="G2302" s="148" t="s">
        <v>2989</v>
      </c>
      <c r="H2302" s="147" t="s">
        <v>615</v>
      </c>
      <c r="I2302" s="147"/>
      <c r="J2302" s="147"/>
      <c r="K2302" s="147">
        <v>43689</v>
      </c>
      <c r="L2302" s="147">
        <v>0</v>
      </c>
      <c r="M2302" s="147">
        <v>4368.8999999999996</v>
      </c>
      <c r="N2302" s="147">
        <v>39320.1</v>
      </c>
      <c r="O2302" s="147">
        <v>3850</v>
      </c>
      <c r="P2302" s="147">
        <v>2000</v>
      </c>
      <c r="Q2302" s="147">
        <v>1000</v>
      </c>
      <c r="R2302" s="147">
        <v>0</v>
      </c>
      <c r="S2302" s="147">
        <v>2285</v>
      </c>
      <c r="T2302" s="147"/>
      <c r="U2302" s="147"/>
      <c r="V2302" s="147"/>
      <c r="W2302" s="147"/>
      <c r="X2302" s="147"/>
      <c r="Y2302" s="147"/>
      <c r="Z2302" s="147">
        <f t="shared" si="35"/>
        <v>9135</v>
      </c>
      <c r="AA2302" s="147">
        <v>57192.9</v>
      </c>
      <c r="AB2302" s="147"/>
      <c r="AC2302" s="147">
        <v>25877.08</v>
      </c>
      <c r="AD2302" s="147">
        <v>0</v>
      </c>
      <c r="AE2302" s="147">
        <v>8737.7999999999993</v>
      </c>
      <c r="AF2302" s="147">
        <v>5000</v>
      </c>
      <c r="AG2302" s="147">
        <v>406.11</v>
      </c>
      <c r="AH2302" s="147">
        <v>6001.87</v>
      </c>
      <c r="AI2302" s="147">
        <v>20145.78</v>
      </c>
      <c r="AJ2302" s="147">
        <v>37047.120000000003</v>
      </c>
      <c r="AK2302" s="147"/>
      <c r="AL2302" s="147">
        <v>37047.120000000003</v>
      </c>
      <c r="AM2302" s="147" t="s">
        <v>9957</v>
      </c>
      <c r="AN2302" s="147" t="s">
        <v>9958</v>
      </c>
      <c r="AO2302" s="1" t="s">
        <v>9959</v>
      </c>
      <c r="AP2302" s="149"/>
    </row>
    <row r="2303" spans="1:42" ht="38.25">
      <c r="A2303" s="2">
        <v>2297</v>
      </c>
      <c r="B2303" s="145">
        <v>7170</v>
      </c>
      <c r="C2303" s="146" t="s">
        <v>620</v>
      </c>
      <c r="D2303" s="147" t="s">
        <v>621</v>
      </c>
      <c r="E2303" s="148" t="s">
        <v>9944</v>
      </c>
      <c r="F2303" s="147" t="s">
        <v>3311</v>
      </c>
      <c r="G2303" s="148" t="s">
        <v>3083</v>
      </c>
      <c r="H2303" s="147" t="s">
        <v>143</v>
      </c>
      <c r="I2303" s="147"/>
      <c r="J2303" s="147"/>
      <c r="K2303" s="147">
        <v>32902</v>
      </c>
      <c r="L2303" s="147">
        <v>2194</v>
      </c>
      <c r="M2303" s="147">
        <v>3509.6</v>
      </c>
      <c r="N2303" s="147">
        <v>31586.400000000001</v>
      </c>
      <c r="O2303" s="147">
        <v>2772</v>
      </c>
      <c r="P2303" s="147">
        <v>2000</v>
      </c>
      <c r="Q2303" s="147">
        <v>1000</v>
      </c>
      <c r="R2303" s="147">
        <v>156</v>
      </c>
      <c r="S2303" s="147">
        <v>0</v>
      </c>
      <c r="T2303" s="147"/>
      <c r="U2303" s="147"/>
      <c r="V2303" s="147"/>
      <c r="W2303" s="147"/>
      <c r="X2303" s="147"/>
      <c r="Y2303" s="147"/>
      <c r="Z2303" s="147">
        <f t="shared" si="35"/>
        <v>5928</v>
      </c>
      <c r="AA2303" s="147">
        <v>44533.599999999999</v>
      </c>
      <c r="AB2303" s="147"/>
      <c r="AC2303" s="147">
        <v>6421.27</v>
      </c>
      <c r="AD2303" s="147"/>
      <c r="AE2303" s="147">
        <v>7019.2</v>
      </c>
      <c r="AF2303" s="147">
        <v>4000</v>
      </c>
      <c r="AG2303" s="147">
        <v>365.51</v>
      </c>
      <c r="AH2303" s="147">
        <v>369.36</v>
      </c>
      <c r="AI2303" s="147">
        <v>11754.07</v>
      </c>
      <c r="AJ2303" s="147">
        <v>32779.53</v>
      </c>
      <c r="AK2303" s="147"/>
      <c r="AL2303" s="147">
        <v>32779.53</v>
      </c>
      <c r="AM2303" s="147" t="s">
        <v>9960</v>
      </c>
      <c r="AN2303" s="147" t="s">
        <v>9961</v>
      </c>
      <c r="AO2303" s="1" t="s">
        <v>9962</v>
      </c>
      <c r="AP2303" s="149"/>
    </row>
    <row r="2304" spans="1:42" ht="38.25">
      <c r="A2304" s="2">
        <v>2298</v>
      </c>
      <c r="B2304" s="145">
        <v>90160</v>
      </c>
      <c r="C2304" s="146" t="s">
        <v>9963</v>
      </c>
      <c r="D2304" s="147" t="s">
        <v>621</v>
      </c>
      <c r="E2304" s="148" t="s">
        <v>9944</v>
      </c>
      <c r="F2304" s="147" t="s">
        <v>3311</v>
      </c>
      <c r="G2304" s="148"/>
      <c r="H2304" s="147" t="s">
        <v>3233</v>
      </c>
      <c r="I2304" s="147"/>
      <c r="J2304" s="147"/>
      <c r="K2304" s="147">
        <v>24702</v>
      </c>
      <c r="L2304" s="147"/>
      <c r="M2304" s="147">
        <v>0</v>
      </c>
      <c r="N2304" s="147">
        <v>24702</v>
      </c>
      <c r="O2304" s="147"/>
      <c r="P2304" s="147">
        <v>2000</v>
      </c>
      <c r="Q2304" s="147">
        <v>1000</v>
      </c>
      <c r="R2304" s="147"/>
      <c r="S2304" s="147"/>
      <c r="T2304" s="147"/>
      <c r="U2304" s="147"/>
      <c r="V2304" s="147">
        <v>0</v>
      </c>
      <c r="W2304" s="147"/>
      <c r="X2304" s="147"/>
      <c r="Y2304" s="147"/>
      <c r="Z2304" s="147">
        <f t="shared" si="35"/>
        <v>3000</v>
      </c>
      <c r="AA2304" s="147">
        <v>27702</v>
      </c>
      <c r="AB2304" s="147"/>
      <c r="AC2304" s="147"/>
      <c r="AD2304" s="147">
        <v>0</v>
      </c>
      <c r="AE2304" s="147">
        <v>0</v>
      </c>
      <c r="AF2304" s="147">
        <v>0</v>
      </c>
      <c r="AG2304" s="147">
        <v>277.02</v>
      </c>
      <c r="AH2304" s="147">
        <v>0</v>
      </c>
      <c r="AI2304" s="147">
        <v>277.02</v>
      </c>
      <c r="AJ2304" s="147">
        <v>27424.98</v>
      </c>
      <c r="AK2304" s="147"/>
      <c r="AL2304" s="147">
        <v>27424.98</v>
      </c>
      <c r="AM2304" s="147" t="s">
        <v>9964</v>
      </c>
      <c r="AN2304" s="147"/>
      <c r="AO2304" s="1">
        <v>0</v>
      </c>
      <c r="AP2304" s="149"/>
    </row>
    <row r="2305" spans="1:42" ht="38.25">
      <c r="A2305" s="2">
        <v>2299</v>
      </c>
      <c r="B2305" s="145">
        <v>5973</v>
      </c>
      <c r="C2305" s="146" t="s">
        <v>1182</v>
      </c>
      <c r="D2305" s="147" t="s">
        <v>1183</v>
      </c>
      <c r="E2305" s="148" t="s">
        <v>9965</v>
      </c>
      <c r="F2305" s="147" t="s">
        <v>3311</v>
      </c>
      <c r="G2305" s="148" t="s">
        <v>1716</v>
      </c>
      <c r="H2305" s="147" t="s">
        <v>144</v>
      </c>
      <c r="I2305" s="147"/>
      <c r="J2305" s="147"/>
      <c r="K2305" s="147">
        <v>35420</v>
      </c>
      <c r="L2305" s="147">
        <v>12991</v>
      </c>
      <c r="M2305" s="147">
        <v>4841.1000000000004</v>
      </c>
      <c r="N2305" s="147">
        <v>43569.9</v>
      </c>
      <c r="O2305" s="147">
        <v>3344</v>
      </c>
      <c r="P2305" s="147">
        <v>2000</v>
      </c>
      <c r="Q2305" s="147">
        <v>1000</v>
      </c>
      <c r="R2305" s="147"/>
      <c r="S2305" s="147">
        <v>4442</v>
      </c>
      <c r="T2305" s="147">
        <v>1950</v>
      </c>
      <c r="U2305" s="147"/>
      <c r="V2305" s="147"/>
      <c r="W2305" s="147">
        <v>3000</v>
      </c>
      <c r="X2305" s="147"/>
      <c r="Y2305" s="147"/>
      <c r="Z2305" s="147">
        <f t="shared" si="35"/>
        <v>15736</v>
      </c>
      <c r="AA2305" s="147">
        <v>68988.100000000006</v>
      </c>
      <c r="AB2305" s="147"/>
      <c r="AC2305" s="147">
        <v>26645.01</v>
      </c>
      <c r="AD2305" s="147">
        <v>0</v>
      </c>
      <c r="AE2305" s="147">
        <v>9682.2000000000007</v>
      </c>
      <c r="AF2305" s="147">
        <v>10000</v>
      </c>
      <c r="AG2305" s="147">
        <v>499.09</v>
      </c>
      <c r="AH2305" s="147">
        <v>8244.57</v>
      </c>
      <c r="AI2305" s="147">
        <v>28425.86</v>
      </c>
      <c r="AJ2305" s="147">
        <v>40562.239999999998</v>
      </c>
      <c r="AK2305" s="147"/>
      <c r="AL2305" s="147">
        <v>40562.239999999998</v>
      </c>
      <c r="AM2305" s="147" t="s">
        <v>9966</v>
      </c>
      <c r="AN2305" s="147" t="s">
        <v>9967</v>
      </c>
      <c r="AO2305" s="1" t="s">
        <v>9968</v>
      </c>
      <c r="AP2305" s="149"/>
    </row>
    <row r="2306" spans="1:42" ht="38.25">
      <c r="A2306" s="2">
        <v>2300</v>
      </c>
      <c r="B2306" s="145">
        <v>7309</v>
      </c>
      <c r="C2306" s="146" t="s">
        <v>1440</v>
      </c>
      <c r="D2306" s="147" t="s">
        <v>1183</v>
      </c>
      <c r="E2306" s="148" t="s">
        <v>9965</v>
      </c>
      <c r="F2306" s="147" t="s">
        <v>3311</v>
      </c>
      <c r="G2306" s="148" t="s">
        <v>3742</v>
      </c>
      <c r="H2306" s="147" t="s">
        <v>143</v>
      </c>
      <c r="I2306" s="147"/>
      <c r="J2306" s="147"/>
      <c r="K2306" s="147">
        <v>32902</v>
      </c>
      <c r="L2306" s="147">
        <v>1097</v>
      </c>
      <c r="M2306" s="147">
        <v>3399.9</v>
      </c>
      <c r="N2306" s="147">
        <v>30599.1</v>
      </c>
      <c r="O2306" s="147">
        <v>2772</v>
      </c>
      <c r="P2306" s="147">
        <v>2000</v>
      </c>
      <c r="Q2306" s="147">
        <v>1000</v>
      </c>
      <c r="R2306" s="147"/>
      <c r="S2306" s="147">
        <v>3733</v>
      </c>
      <c r="T2306" s="147"/>
      <c r="U2306" s="147"/>
      <c r="V2306" s="147"/>
      <c r="W2306" s="147"/>
      <c r="X2306" s="147"/>
      <c r="Y2306" s="147"/>
      <c r="Z2306" s="147">
        <f t="shared" si="35"/>
        <v>9505</v>
      </c>
      <c r="AA2306" s="147">
        <v>46903.9</v>
      </c>
      <c r="AB2306" s="147"/>
      <c r="AC2306" s="147"/>
      <c r="AD2306" s="147"/>
      <c r="AE2306" s="147">
        <v>6799.8</v>
      </c>
      <c r="AF2306" s="147">
        <v>4000</v>
      </c>
      <c r="AG2306" s="147">
        <v>361.04</v>
      </c>
      <c r="AH2306" s="147">
        <v>0</v>
      </c>
      <c r="AI2306" s="147">
        <v>11160.84</v>
      </c>
      <c r="AJ2306" s="147">
        <v>35743.06</v>
      </c>
      <c r="AK2306" s="147"/>
      <c r="AL2306" s="147">
        <v>35743.06</v>
      </c>
      <c r="AM2306" s="147" t="s">
        <v>9969</v>
      </c>
      <c r="AN2306" s="147"/>
      <c r="AO2306" s="1" t="s">
        <v>9970</v>
      </c>
      <c r="AP2306" s="149"/>
    </row>
    <row r="2307" spans="1:42" ht="38.25">
      <c r="A2307" s="2">
        <v>2301</v>
      </c>
      <c r="B2307" s="145">
        <v>7634</v>
      </c>
      <c r="C2307" s="146" t="s">
        <v>9971</v>
      </c>
      <c r="D2307" s="147" t="s">
        <v>1183</v>
      </c>
      <c r="E2307" s="148" t="s">
        <v>9965</v>
      </c>
      <c r="F2307" s="147" t="s">
        <v>3311</v>
      </c>
      <c r="G2307" s="148" t="s">
        <v>2989</v>
      </c>
      <c r="H2307" s="147" t="s">
        <v>143</v>
      </c>
      <c r="I2307" s="147"/>
      <c r="J2307" s="147"/>
      <c r="K2307" s="147">
        <v>32902</v>
      </c>
      <c r="L2307" s="147"/>
      <c r="M2307" s="147">
        <v>3290.2</v>
      </c>
      <c r="N2307" s="147">
        <v>29611.8</v>
      </c>
      <c r="O2307" s="147">
        <v>2772</v>
      </c>
      <c r="P2307" s="147">
        <v>2000</v>
      </c>
      <c r="Q2307" s="147">
        <v>1000</v>
      </c>
      <c r="R2307" s="147"/>
      <c r="S2307" s="147">
        <v>3733</v>
      </c>
      <c r="T2307" s="147"/>
      <c r="U2307" s="147"/>
      <c r="V2307" s="147"/>
      <c r="W2307" s="147"/>
      <c r="X2307" s="147"/>
      <c r="Y2307" s="147"/>
      <c r="Z2307" s="147">
        <f t="shared" si="35"/>
        <v>9505</v>
      </c>
      <c r="AA2307" s="147">
        <v>45697.2</v>
      </c>
      <c r="AB2307" s="147"/>
      <c r="AC2307" s="147"/>
      <c r="AD2307" s="147"/>
      <c r="AE2307" s="147">
        <v>6580.4</v>
      </c>
      <c r="AF2307" s="147">
        <v>0</v>
      </c>
      <c r="AG2307" s="147">
        <v>391.17</v>
      </c>
      <c r="AH2307" s="147">
        <v>0</v>
      </c>
      <c r="AI2307" s="147">
        <v>6971.57</v>
      </c>
      <c r="AJ2307" s="147">
        <v>38725.629999999997</v>
      </c>
      <c r="AK2307" s="147"/>
      <c r="AL2307" s="147">
        <v>38725.629999999997</v>
      </c>
      <c r="AM2307" s="147" t="s">
        <v>9972</v>
      </c>
      <c r="AN2307" s="147"/>
      <c r="AO2307" s="1">
        <v>0</v>
      </c>
      <c r="AP2307" s="149"/>
    </row>
    <row r="2308" spans="1:42" ht="38.25">
      <c r="A2308" s="2">
        <v>2302</v>
      </c>
      <c r="B2308" s="145">
        <v>5294</v>
      </c>
      <c r="C2308" s="146" t="s">
        <v>9973</v>
      </c>
      <c r="D2308" s="147" t="s">
        <v>9974</v>
      </c>
      <c r="E2308" s="147" t="s">
        <v>9975</v>
      </c>
      <c r="F2308" s="147" t="s">
        <v>3311</v>
      </c>
      <c r="G2308" s="147" t="s">
        <v>1686</v>
      </c>
      <c r="H2308" s="147" t="s">
        <v>142</v>
      </c>
      <c r="I2308" s="147"/>
      <c r="J2308" s="147"/>
      <c r="K2308" s="147">
        <v>8943.2900000000009</v>
      </c>
      <c r="L2308" s="147">
        <v>2086.4499999999998</v>
      </c>
      <c r="M2308" s="147">
        <v>1102.98</v>
      </c>
      <c r="N2308" s="147">
        <v>9926.760000000002</v>
      </c>
      <c r="O2308" s="147">
        <v>816.77</v>
      </c>
      <c r="P2308" s="147">
        <v>387.1</v>
      </c>
      <c r="Q2308" s="147">
        <v>193.55</v>
      </c>
      <c r="R2308" s="147"/>
      <c r="S2308" s="147">
        <v>787.74</v>
      </c>
      <c r="T2308" s="147">
        <v>406.45</v>
      </c>
      <c r="U2308" s="147"/>
      <c r="V2308" s="147"/>
      <c r="W2308" s="147">
        <v>774.19</v>
      </c>
      <c r="X2308" s="147"/>
      <c r="Y2308" s="147"/>
      <c r="Z2308" s="147">
        <f t="shared" si="35"/>
        <v>3365.7999999999997</v>
      </c>
      <c r="AA2308" s="147">
        <v>15498.52</v>
      </c>
      <c r="AB2308" s="147"/>
      <c r="AC2308" s="147">
        <v>0</v>
      </c>
      <c r="AD2308" s="147">
        <v>0</v>
      </c>
      <c r="AE2308" s="147">
        <v>2205.96</v>
      </c>
      <c r="AF2308" s="147">
        <v>0</v>
      </c>
      <c r="AG2308" s="147">
        <v>0</v>
      </c>
      <c r="AH2308" s="147">
        <v>0</v>
      </c>
      <c r="AI2308" s="147">
        <v>2205.96</v>
      </c>
      <c r="AJ2308" s="147">
        <v>13292.56</v>
      </c>
      <c r="AK2308" s="147"/>
      <c r="AL2308" s="147">
        <v>13292.56</v>
      </c>
      <c r="AM2308" s="147" t="s">
        <v>9976</v>
      </c>
      <c r="AN2308" s="147" t="s">
        <v>9977</v>
      </c>
      <c r="AO2308" s="1" t="s">
        <v>9978</v>
      </c>
      <c r="AP2308" s="149"/>
    </row>
    <row r="2309" spans="1:42" ht="38.25">
      <c r="A2309" s="2">
        <v>2303</v>
      </c>
      <c r="B2309" s="145">
        <v>5714</v>
      </c>
      <c r="C2309" s="146" t="s">
        <v>9979</v>
      </c>
      <c r="D2309" s="147" t="s">
        <v>9974</v>
      </c>
      <c r="E2309" s="148" t="s">
        <v>9975</v>
      </c>
      <c r="F2309" s="147" t="s">
        <v>3311</v>
      </c>
      <c r="G2309" s="148" t="s">
        <v>1716</v>
      </c>
      <c r="H2309" s="147" t="s">
        <v>144</v>
      </c>
      <c r="I2309" s="147"/>
      <c r="J2309" s="147"/>
      <c r="K2309" s="147">
        <v>35420</v>
      </c>
      <c r="L2309" s="147">
        <v>12991</v>
      </c>
      <c r="M2309" s="147">
        <v>4841.1000000000004</v>
      </c>
      <c r="N2309" s="147">
        <v>43569.9</v>
      </c>
      <c r="O2309" s="147">
        <v>3344</v>
      </c>
      <c r="P2309" s="147">
        <v>2000</v>
      </c>
      <c r="Q2309" s="147">
        <v>1000</v>
      </c>
      <c r="R2309" s="147"/>
      <c r="S2309" s="147">
        <v>2590</v>
      </c>
      <c r="T2309" s="147">
        <v>1693.55</v>
      </c>
      <c r="U2309" s="147"/>
      <c r="V2309" s="147"/>
      <c r="W2309" s="147">
        <v>3225.81</v>
      </c>
      <c r="X2309" s="147"/>
      <c r="Y2309" s="147"/>
      <c r="Z2309" s="147">
        <f t="shared" si="35"/>
        <v>13853.359999999999</v>
      </c>
      <c r="AA2309" s="147">
        <v>67105.460000000006</v>
      </c>
      <c r="AB2309" s="147">
        <v>708.4</v>
      </c>
      <c r="AC2309" s="147">
        <v>34362.050000000003</v>
      </c>
      <c r="AD2309" s="147">
        <v>0</v>
      </c>
      <c r="AE2309" s="147">
        <v>9682.2000000000007</v>
      </c>
      <c r="AF2309" s="147">
        <v>7000</v>
      </c>
      <c r="AG2309" s="147">
        <v>452.24</v>
      </c>
      <c r="AH2309" s="147">
        <v>12709.14</v>
      </c>
      <c r="AI2309" s="147">
        <v>29843.58</v>
      </c>
      <c r="AJ2309" s="147">
        <v>37261.879999999997</v>
      </c>
      <c r="AK2309" s="147"/>
      <c r="AL2309" s="147">
        <v>37261.879999999997</v>
      </c>
      <c r="AM2309" s="147" t="s">
        <v>9980</v>
      </c>
      <c r="AN2309" s="147" t="s">
        <v>9981</v>
      </c>
      <c r="AO2309" s="1" t="s">
        <v>9982</v>
      </c>
      <c r="AP2309" s="149"/>
    </row>
    <row r="2310" spans="1:42" ht="38.25">
      <c r="A2310" s="2">
        <v>2304</v>
      </c>
      <c r="B2310" s="145">
        <v>7307</v>
      </c>
      <c r="C2310" s="146" t="s">
        <v>9983</v>
      </c>
      <c r="D2310" s="147" t="s">
        <v>9974</v>
      </c>
      <c r="E2310" s="148" t="s">
        <v>9975</v>
      </c>
      <c r="F2310" s="147" t="s">
        <v>3311</v>
      </c>
      <c r="G2310" s="148" t="s">
        <v>3742</v>
      </c>
      <c r="H2310" s="147" t="s">
        <v>143</v>
      </c>
      <c r="I2310" s="147"/>
      <c r="J2310" s="147"/>
      <c r="K2310" s="147">
        <v>32902</v>
      </c>
      <c r="L2310" s="147">
        <v>1097</v>
      </c>
      <c r="M2310" s="147">
        <v>3399.9</v>
      </c>
      <c r="N2310" s="147">
        <v>30599.1</v>
      </c>
      <c r="O2310" s="147">
        <v>2772</v>
      </c>
      <c r="P2310" s="147">
        <v>2000</v>
      </c>
      <c r="Q2310" s="147">
        <v>1000</v>
      </c>
      <c r="R2310" s="147"/>
      <c r="S2310" s="147">
        <v>2177</v>
      </c>
      <c r="T2310" s="147"/>
      <c r="U2310" s="147"/>
      <c r="V2310" s="147"/>
      <c r="W2310" s="147"/>
      <c r="X2310" s="147"/>
      <c r="Y2310" s="147"/>
      <c r="Z2310" s="147">
        <f t="shared" si="35"/>
        <v>7949</v>
      </c>
      <c r="AA2310" s="147">
        <v>45347.9</v>
      </c>
      <c r="AB2310" s="147"/>
      <c r="AC2310" s="147"/>
      <c r="AD2310" s="147"/>
      <c r="AE2310" s="147">
        <v>6799.8</v>
      </c>
      <c r="AF2310" s="147">
        <v>0</v>
      </c>
      <c r="AG2310" s="147">
        <v>385.48</v>
      </c>
      <c r="AH2310" s="147">
        <v>0</v>
      </c>
      <c r="AI2310" s="147">
        <v>7185.28</v>
      </c>
      <c r="AJ2310" s="147">
        <v>38162.620000000003</v>
      </c>
      <c r="AK2310" s="147"/>
      <c r="AL2310" s="147">
        <v>38162.620000000003</v>
      </c>
      <c r="AM2310" s="147" t="s">
        <v>9984</v>
      </c>
      <c r="AN2310" s="147"/>
      <c r="AO2310" s="1">
        <v>0</v>
      </c>
      <c r="AP2310" s="149"/>
    </row>
    <row r="2311" spans="1:42" ht="38.25">
      <c r="A2311" s="2">
        <v>2305</v>
      </c>
      <c r="B2311" s="145">
        <v>7635</v>
      </c>
      <c r="C2311" s="146" t="s">
        <v>701</v>
      </c>
      <c r="D2311" s="147" t="s">
        <v>9974</v>
      </c>
      <c r="E2311" s="148" t="s">
        <v>9975</v>
      </c>
      <c r="F2311" s="147" t="s">
        <v>3311</v>
      </c>
      <c r="G2311" s="148" t="s">
        <v>2989</v>
      </c>
      <c r="H2311" s="147" t="s">
        <v>143</v>
      </c>
      <c r="I2311" s="147"/>
      <c r="J2311" s="147"/>
      <c r="K2311" s="147">
        <v>32902</v>
      </c>
      <c r="L2311" s="147"/>
      <c r="M2311" s="147">
        <v>3290.2</v>
      </c>
      <c r="N2311" s="147">
        <v>29611.8</v>
      </c>
      <c r="O2311" s="147">
        <v>2772</v>
      </c>
      <c r="P2311" s="147">
        <v>2000</v>
      </c>
      <c r="Q2311" s="147">
        <v>1000</v>
      </c>
      <c r="R2311" s="147"/>
      <c r="S2311" s="147">
        <v>2177</v>
      </c>
      <c r="T2311" s="147"/>
      <c r="U2311" s="147"/>
      <c r="V2311" s="147"/>
      <c r="W2311" s="147"/>
      <c r="X2311" s="147"/>
      <c r="Y2311" s="147"/>
      <c r="Z2311" s="147">
        <f t="shared" ref="Z2311:Z2374" si="36">SUM(O2311:Y2311)</f>
        <v>7949</v>
      </c>
      <c r="AA2311" s="147">
        <v>44141.2</v>
      </c>
      <c r="AB2311" s="147"/>
      <c r="AC2311" s="147"/>
      <c r="AD2311" s="147"/>
      <c r="AE2311" s="147">
        <v>6580.4</v>
      </c>
      <c r="AF2311" s="147">
        <v>0</v>
      </c>
      <c r="AG2311" s="147">
        <v>338.05</v>
      </c>
      <c r="AH2311" s="147">
        <v>0</v>
      </c>
      <c r="AI2311" s="147">
        <v>6918.45</v>
      </c>
      <c r="AJ2311" s="147">
        <v>37222.75</v>
      </c>
      <c r="AK2311" s="147"/>
      <c r="AL2311" s="147">
        <v>37222.75</v>
      </c>
      <c r="AM2311" s="147" t="s">
        <v>9985</v>
      </c>
      <c r="AN2311" s="147"/>
      <c r="AO2311" s="1">
        <v>0</v>
      </c>
      <c r="AP2311" s="149"/>
    </row>
    <row r="2312" spans="1:42" ht="38.25">
      <c r="A2312" s="2">
        <v>2306</v>
      </c>
      <c r="B2312" s="145">
        <v>4950</v>
      </c>
      <c r="C2312" s="146" t="s">
        <v>1096</v>
      </c>
      <c r="D2312" s="147" t="s">
        <v>740</v>
      </c>
      <c r="E2312" s="148" t="s">
        <v>9986</v>
      </c>
      <c r="F2312" s="147" t="s">
        <v>3311</v>
      </c>
      <c r="G2312" s="148" t="s">
        <v>1777</v>
      </c>
      <c r="H2312" s="147" t="s">
        <v>142</v>
      </c>
      <c r="I2312" s="147"/>
      <c r="J2312" s="147"/>
      <c r="K2312" s="147">
        <v>46207</v>
      </c>
      <c r="L2312" s="147">
        <v>13860</v>
      </c>
      <c r="M2312" s="147">
        <v>6006.7</v>
      </c>
      <c r="N2312" s="147">
        <v>54060.3</v>
      </c>
      <c r="O2312" s="147">
        <v>4220</v>
      </c>
      <c r="P2312" s="147">
        <v>2000</v>
      </c>
      <c r="Q2312" s="147">
        <v>1000</v>
      </c>
      <c r="R2312" s="147"/>
      <c r="S2312" s="147">
        <v>2519</v>
      </c>
      <c r="T2312" s="147">
        <v>2100</v>
      </c>
      <c r="U2312" s="147"/>
      <c r="V2312" s="147"/>
      <c r="W2312" s="147">
        <v>4000</v>
      </c>
      <c r="X2312" s="147"/>
      <c r="Y2312" s="147"/>
      <c r="Z2312" s="147">
        <f t="shared" si="36"/>
        <v>15839</v>
      </c>
      <c r="AA2312" s="147">
        <v>81912.7</v>
      </c>
      <c r="AB2312" s="147"/>
      <c r="AC2312" s="147">
        <v>22871.05</v>
      </c>
      <c r="AD2312" s="147">
        <v>0</v>
      </c>
      <c r="AE2312" s="147">
        <v>12013.4</v>
      </c>
      <c r="AF2312" s="147">
        <v>5000</v>
      </c>
      <c r="AG2312" s="147">
        <v>500</v>
      </c>
      <c r="AH2312" s="147">
        <v>9390.81</v>
      </c>
      <c r="AI2312" s="147">
        <v>26904.21</v>
      </c>
      <c r="AJ2312" s="147">
        <v>55008.49</v>
      </c>
      <c r="AK2312" s="147"/>
      <c r="AL2312" s="147">
        <v>55008.49</v>
      </c>
      <c r="AM2312" s="147" t="s">
        <v>9987</v>
      </c>
      <c r="AN2312" s="147" t="s">
        <v>9988</v>
      </c>
      <c r="AO2312" s="1" t="s">
        <v>9989</v>
      </c>
      <c r="AP2312" s="149"/>
    </row>
    <row r="2313" spans="1:42" ht="38.25">
      <c r="A2313" s="2">
        <v>2307</v>
      </c>
      <c r="B2313" s="145">
        <v>6221</v>
      </c>
      <c r="C2313" s="146" t="s">
        <v>739</v>
      </c>
      <c r="D2313" s="147" t="s">
        <v>740</v>
      </c>
      <c r="E2313" s="148" t="s">
        <v>9986</v>
      </c>
      <c r="F2313" s="147" t="s">
        <v>3311</v>
      </c>
      <c r="G2313" s="148" t="s">
        <v>1723</v>
      </c>
      <c r="H2313" s="147" t="s">
        <v>144</v>
      </c>
      <c r="I2313" s="147"/>
      <c r="J2313" s="147"/>
      <c r="K2313" s="147">
        <v>35420</v>
      </c>
      <c r="L2313" s="147">
        <v>9448</v>
      </c>
      <c r="M2313" s="147">
        <v>4486.8</v>
      </c>
      <c r="N2313" s="147">
        <v>40381.199999999997</v>
      </c>
      <c r="O2313" s="147">
        <v>3344</v>
      </c>
      <c r="P2313" s="147">
        <v>2000</v>
      </c>
      <c r="Q2313" s="147">
        <v>1000</v>
      </c>
      <c r="R2313" s="147">
        <v>185</v>
      </c>
      <c r="S2313" s="147"/>
      <c r="T2313" s="147"/>
      <c r="U2313" s="147"/>
      <c r="V2313" s="147"/>
      <c r="W2313" s="147"/>
      <c r="X2313" s="147"/>
      <c r="Y2313" s="147"/>
      <c r="Z2313" s="147">
        <f t="shared" si="36"/>
        <v>6529</v>
      </c>
      <c r="AA2313" s="147">
        <v>55883.8</v>
      </c>
      <c r="AB2313" s="147"/>
      <c r="AC2313" s="147">
        <v>29397.94</v>
      </c>
      <c r="AD2313" s="147">
        <v>0</v>
      </c>
      <c r="AE2313" s="147">
        <v>8973.6</v>
      </c>
      <c r="AF2313" s="147">
        <v>10000</v>
      </c>
      <c r="AG2313" s="147">
        <v>450.2</v>
      </c>
      <c r="AH2313" s="147">
        <v>4900.7299999999996</v>
      </c>
      <c r="AI2313" s="147">
        <v>24324.53</v>
      </c>
      <c r="AJ2313" s="147">
        <v>31559.27</v>
      </c>
      <c r="AK2313" s="147"/>
      <c r="AL2313" s="147">
        <v>31559.27</v>
      </c>
      <c r="AM2313" s="147" t="s">
        <v>9990</v>
      </c>
      <c r="AN2313" s="147" t="s">
        <v>9991</v>
      </c>
      <c r="AO2313" s="1" t="s">
        <v>9992</v>
      </c>
      <c r="AP2313" s="149"/>
    </row>
    <row r="2314" spans="1:42" ht="38.25">
      <c r="A2314" s="2">
        <v>2308</v>
      </c>
      <c r="B2314" s="145">
        <v>6589</v>
      </c>
      <c r="C2314" s="146" t="s">
        <v>9993</v>
      </c>
      <c r="D2314" s="147" t="s">
        <v>740</v>
      </c>
      <c r="E2314" s="148" t="s">
        <v>9986</v>
      </c>
      <c r="F2314" s="147" t="s">
        <v>3311</v>
      </c>
      <c r="G2314" s="148" t="s">
        <v>1693</v>
      </c>
      <c r="H2314" s="147" t="s">
        <v>143</v>
      </c>
      <c r="I2314" s="147"/>
      <c r="J2314" s="147"/>
      <c r="K2314" s="147">
        <v>32902</v>
      </c>
      <c r="L2314" s="147">
        <v>6582</v>
      </c>
      <c r="M2314" s="147">
        <v>3948.4</v>
      </c>
      <c r="N2314" s="147">
        <v>35535.599999999999</v>
      </c>
      <c r="O2314" s="147">
        <v>2772</v>
      </c>
      <c r="P2314" s="147">
        <v>2000</v>
      </c>
      <c r="Q2314" s="147">
        <v>1000</v>
      </c>
      <c r="R2314" s="147"/>
      <c r="S2314" s="147">
        <v>1348</v>
      </c>
      <c r="T2314" s="147"/>
      <c r="U2314" s="147"/>
      <c r="V2314" s="147"/>
      <c r="W2314" s="147"/>
      <c r="X2314" s="147"/>
      <c r="Y2314" s="147"/>
      <c r="Z2314" s="147">
        <f t="shared" si="36"/>
        <v>7120</v>
      </c>
      <c r="AA2314" s="147">
        <v>50552.4</v>
      </c>
      <c r="AB2314" s="147"/>
      <c r="AC2314" s="147">
        <v>17931.12</v>
      </c>
      <c r="AD2314" s="147">
        <v>0</v>
      </c>
      <c r="AE2314" s="147">
        <v>7896.8</v>
      </c>
      <c r="AF2314" s="147">
        <v>10000</v>
      </c>
      <c r="AG2314" s="147">
        <v>355.59</v>
      </c>
      <c r="AH2314" s="147">
        <v>3719.7</v>
      </c>
      <c r="AI2314" s="147">
        <v>21972.09</v>
      </c>
      <c r="AJ2314" s="147">
        <v>28580.31</v>
      </c>
      <c r="AK2314" s="147"/>
      <c r="AL2314" s="147">
        <v>28580.31</v>
      </c>
      <c r="AM2314" s="147" t="s">
        <v>9994</v>
      </c>
      <c r="AN2314" s="147" t="s">
        <v>9995</v>
      </c>
      <c r="AO2314" s="1" t="s">
        <v>9996</v>
      </c>
      <c r="AP2314" s="149"/>
    </row>
    <row r="2315" spans="1:42" ht="38.25">
      <c r="A2315" s="2">
        <v>2309</v>
      </c>
      <c r="B2315" s="145">
        <v>6687</v>
      </c>
      <c r="C2315" s="146" t="s">
        <v>9997</v>
      </c>
      <c r="D2315" s="147" t="s">
        <v>740</v>
      </c>
      <c r="E2315" s="148" t="s">
        <v>9986</v>
      </c>
      <c r="F2315" s="147" t="s">
        <v>3311</v>
      </c>
      <c r="G2315" s="148" t="s">
        <v>2821</v>
      </c>
      <c r="H2315" s="147" t="s">
        <v>144</v>
      </c>
      <c r="I2315" s="147"/>
      <c r="J2315" s="147"/>
      <c r="K2315" s="147">
        <v>35420</v>
      </c>
      <c r="L2315" s="147">
        <v>4724</v>
      </c>
      <c r="M2315" s="147">
        <v>4014.4</v>
      </c>
      <c r="N2315" s="147">
        <v>36129.599999999999</v>
      </c>
      <c r="O2315" s="147">
        <v>3344</v>
      </c>
      <c r="P2315" s="147">
        <v>2000</v>
      </c>
      <c r="Q2315" s="147">
        <v>1000</v>
      </c>
      <c r="R2315" s="147">
        <v>185</v>
      </c>
      <c r="S2315" s="147"/>
      <c r="T2315" s="147"/>
      <c r="U2315" s="147"/>
      <c r="V2315" s="147"/>
      <c r="W2315" s="147"/>
      <c r="X2315" s="147"/>
      <c r="Y2315" s="147"/>
      <c r="Z2315" s="147">
        <f t="shared" si="36"/>
        <v>6529</v>
      </c>
      <c r="AA2315" s="147">
        <v>50687.4</v>
      </c>
      <c r="AB2315" s="147"/>
      <c r="AC2315" s="147">
        <v>20243.97</v>
      </c>
      <c r="AD2315" s="147">
        <v>0</v>
      </c>
      <c r="AE2315" s="147">
        <v>8028.8</v>
      </c>
      <c r="AF2315" s="147">
        <v>10000</v>
      </c>
      <c r="AG2315" s="147">
        <v>363.82</v>
      </c>
      <c r="AH2315" s="147">
        <v>3929.75</v>
      </c>
      <c r="AI2315" s="147">
        <v>22322.37</v>
      </c>
      <c r="AJ2315" s="147">
        <v>28365.03</v>
      </c>
      <c r="AK2315" s="147"/>
      <c r="AL2315" s="147">
        <v>28365.03</v>
      </c>
      <c r="AM2315" s="147" t="s">
        <v>9998</v>
      </c>
      <c r="AN2315" s="147" t="s">
        <v>9999</v>
      </c>
      <c r="AO2315" s="1" t="s">
        <v>10000</v>
      </c>
      <c r="AP2315" s="149"/>
    </row>
    <row r="2316" spans="1:42" ht="38.25">
      <c r="A2316" s="2">
        <v>2310</v>
      </c>
      <c r="B2316" s="145">
        <v>5949</v>
      </c>
      <c r="C2316" s="146" t="s">
        <v>7899</v>
      </c>
      <c r="D2316" s="147" t="s">
        <v>1538</v>
      </c>
      <c r="E2316" s="148" t="s">
        <v>10001</v>
      </c>
      <c r="F2316" s="147" t="s">
        <v>3311</v>
      </c>
      <c r="G2316" s="148" t="s">
        <v>1716</v>
      </c>
      <c r="H2316" s="147" t="s">
        <v>144</v>
      </c>
      <c r="I2316" s="147"/>
      <c r="J2316" s="147"/>
      <c r="K2316" s="147">
        <v>35420</v>
      </c>
      <c r="L2316" s="147">
        <v>12991</v>
      </c>
      <c r="M2316" s="147">
        <v>4841.1000000000004</v>
      </c>
      <c r="N2316" s="147">
        <v>43569.9</v>
      </c>
      <c r="O2316" s="147">
        <v>3344</v>
      </c>
      <c r="P2316" s="147">
        <v>2000</v>
      </c>
      <c r="Q2316" s="147">
        <v>1000</v>
      </c>
      <c r="R2316" s="147">
        <v>0</v>
      </c>
      <c r="S2316" s="147">
        <v>4442</v>
      </c>
      <c r="T2316" s="147">
        <v>0</v>
      </c>
      <c r="U2316" s="147"/>
      <c r="V2316" s="147"/>
      <c r="W2316" s="147">
        <v>0</v>
      </c>
      <c r="X2316" s="147"/>
      <c r="Y2316" s="147"/>
      <c r="Z2316" s="147">
        <f t="shared" si="36"/>
        <v>10786</v>
      </c>
      <c r="AA2316" s="147">
        <v>64038.1</v>
      </c>
      <c r="AB2316" s="147"/>
      <c r="AC2316" s="147">
        <v>17738.080000000002</v>
      </c>
      <c r="AD2316" s="147">
        <v>0</v>
      </c>
      <c r="AE2316" s="147">
        <v>9682.2000000000007</v>
      </c>
      <c r="AF2316" s="147">
        <v>5000</v>
      </c>
      <c r="AG2316" s="147">
        <v>408.52</v>
      </c>
      <c r="AH2316" s="147">
        <v>4546.6000000000004</v>
      </c>
      <c r="AI2316" s="147">
        <v>19637.32</v>
      </c>
      <c r="AJ2316" s="147">
        <v>44400.78</v>
      </c>
      <c r="AK2316" s="147"/>
      <c r="AL2316" s="147">
        <v>44400.78</v>
      </c>
      <c r="AM2316" s="147" t="s">
        <v>10002</v>
      </c>
      <c r="AN2316" s="147" t="s">
        <v>10003</v>
      </c>
      <c r="AO2316" s="1" t="s">
        <v>10004</v>
      </c>
      <c r="AP2316" s="149"/>
    </row>
    <row r="2317" spans="1:42" ht="38.25">
      <c r="A2317" s="2">
        <v>2311</v>
      </c>
      <c r="B2317" s="145">
        <v>6359</v>
      </c>
      <c r="C2317" s="146" t="s">
        <v>932</v>
      </c>
      <c r="D2317" s="147" t="s">
        <v>1538</v>
      </c>
      <c r="E2317" s="148" t="s">
        <v>10001</v>
      </c>
      <c r="F2317" s="147" t="s">
        <v>3311</v>
      </c>
      <c r="G2317" s="148" t="s">
        <v>3742</v>
      </c>
      <c r="H2317" s="147" t="s">
        <v>615</v>
      </c>
      <c r="I2317" s="147"/>
      <c r="J2317" s="147"/>
      <c r="K2317" s="147">
        <v>43689</v>
      </c>
      <c r="L2317" s="147">
        <v>1456</v>
      </c>
      <c r="M2317" s="147">
        <v>4514.5</v>
      </c>
      <c r="N2317" s="147">
        <v>40630.5</v>
      </c>
      <c r="O2317" s="147">
        <v>3850</v>
      </c>
      <c r="P2317" s="147">
        <v>2000</v>
      </c>
      <c r="Q2317" s="147">
        <v>1000</v>
      </c>
      <c r="R2317" s="147"/>
      <c r="S2317" s="147">
        <v>6330</v>
      </c>
      <c r="T2317" s="147">
        <v>1950</v>
      </c>
      <c r="U2317" s="147"/>
      <c r="V2317" s="147"/>
      <c r="W2317" s="147">
        <v>3000</v>
      </c>
      <c r="X2317" s="147"/>
      <c r="Y2317" s="147"/>
      <c r="Z2317" s="147">
        <f t="shared" si="36"/>
        <v>18130</v>
      </c>
      <c r="AA2317" s="147">
        <v>67789.5</v>
      </c>
      <c r="AB2317" s="147">
        <v>873.78</v>
      </c>
      <c r="AC2317" s="147">
        <v>29465.21</v>
      </c>
      <c r="AD2317" s="147">
        <v>0</v>
      </c>
      <c r="AE2317" s="147">
        <v>9029</v>
      </c>
      <c r="AF2317" s="147">
        <v>5000</v>
      </c>
      <c r="AG2317" s="147">
        <v>496.54</v>
      </c>
      <c r="AH2317" s="147">
        <v>9436.23</v>
      </c>
      <c r="AI2317" s="147">
        <v>23961.77</v>
      </c>
      <c r="AJ2317" s="147">
        <v>43827.73</v>
      </c>
      <c r="AK2317" s="147"/>
      <c r="AL2317" s="147">
        <v>43827.73</v>
      </c>
      <c r="AM2317" s="147" t="s">
        <v>10005</v>
      </c>
      <c r="AN2317" s="147" t="s">
        <v>10006</v>
      </c>
      <c r="AO2317" s="1" t="s">
        <v>10007</v>
      </c>
      <c r="AP2317" s="149"/>
    </row>
    <row r="2318" spans="1:42" ht="38.25">
      <c r="A2318" s="2">
        <v>2312</v>
      </c>
      <c r="B2318" s="145">
        <v>7209</v>
      </c>
      <c r="C2318" s="146" t="s">
        <v>895</v>
      </c>
      <c r="D2318" s="147" t="s">
        <v>1538</v>
      </c>
      <c r="E2318" s="148" t="s">
        <v>10001</v>
      </c>
      <c r="F2318" s="147" t="s">
        <v>3311</v>
      </c>
      <c r="G2318" s="148" t="s">
        <v>3083</v>
      </c>
      <c r="H2318" s="147" t="s">
        <v>143</v>
      </c>
      <c r="I2318" s="147"/>
      <c r="J2318" s="147"/>
      <c r="K2318" s="147">
        <v>32902</v>
      </c>
      <c r="L2318" s="147">
        <v>2194</v>
      </c>
      <c r="M2318" s="147">
        <v>3509.6</v>
      </c>
      <c r="N2318" s="147">
        <v>31586.400000000001</v>
      </c>
      <c r="O2318" s="147">
        <v>2772</v>
      </c>
      <c r="P2318" s="147">
        <v>2000</v>
      </c>
      <c r="Q2318" s="147">
        <v>1000</v>
      </c>
      <c r="R2318" s="147">
        <v>0</v>
      </c>
      <c r="S2318" s="147">
        <v>3733</v>
      </c>
      <c r="T2318" s="147"/>
      <c r="U2318" s="147"/>
      <c r="V2318" s="147"/>
      <c r="W2318" s="147"/>
      <c r="X2318" s="147"/>
      <c r="Y2318" s="147"/>
      <c r="Z2318" s="147">
        <f t="shared" si="36"/>
        <v>9505</v>
      </c>
      <c r="AA2318" s="147">
        <v>48110.6</v>
      </c>
      <c r="AB2318" s="147"/>
      <c r="AC2318" s="147">
        <v>6218.03</v>
      </c>
      <c r="AD2318" s="147"/>
      <c r="AE2318" s="147">
        <v>7019.2</v>
      </c>
      <c r="AF2318" s="147">
        <v>5000</v>
      </c>
      <c r="AG2318" s="147">
        <v>349.23</v>
      </c>
      <c r="AH2318" s="147">
        <v>357.29</v>
      </c>
      <c r="AI2318" s="147">
        <v>12725.72</v>
      </c>
      <c r="AJ2318" s="147">
        <v>35384.879999999997</v>
      </c>
      <c r="AK2318" s="147"/>
      <c r="AL2318" s="147">
        <v>35384.879999999997</v>
      </c>
      <c r="AM2318" s="147" t="s">
        <v>10008</v>
      </c>
      <c r="AN2318" s="147" t="s">
        <v>10009</v>
      </c>
      <c r="AO2318" s="1" t="s">
        <v>10010</v>
      </c>
      <c r="AP2318" s="149"/>
    </row>
    <row r="2319" spans="1:42" ht="38.25">
      <c r="A2319" s="2">
        <v>2313</v>
      </c>
      <c r="B2319" s="145">
        <v>6419</v>
      </c>
      <c r="C2319" s="146" t="s">
        <v>1397</v>
      </c>
      <c r="D2319" s="147" t="s">
        <v>578</v>
      </c>
      <c r="E2319" s="148" t="s">
        <v>10011</v>
      </c>
      <c r="F2319" s="147" t="s">
        <v>3311</v>
      </c>
      <c r="G2319" s="148" t="s">
        <v>2969</v>
      </c>
      <c r="H2319" s="147" t="s">
        <v>615</v>
      </c>
      <c r="I2319" s="147"/>
      <c r="J2319" s="147"/>
      <c r="K2319" s="147">
        <v>43689</v>
      </c>
      <c r="L2319" s="147">
        <v>4368</v>
      </c>
      <c r="M2319" s="147">
        <v>4805.7</v>
      </c>
      <c r="N2319" s="147">
        <v>43251.3</v>
      </c>
      <c r="O2319" s="147">
        <v>3850</v>
      </c>
      <c r="P2319" s="147">
        <v>2000</v>
      </c>
      <c r="Q2319" s="147">
        <v>1000</v>
      </c>
      <c r="R2319" s="147"/>
      <c r="S2319" s="147">
        <v>4925</v>
      </c>
      <c r="T2319" s="147">
        <v>2100</v>
      </c>
      <c r="U2319" s="147"/>
      <c r="V2319" s="147"/>
      <c r="W2319" s="147">
        <v>4000</v>
      </c>
      <c r="X2319" s="147"/>
      <c r="Y2319" s="147"/>
      <c r="Z2319" s="147">
        <f t="shared" si="36"/>
        <v>17875</v>
      </c>
      <c r="AA2319" s="147">
        <v>70737.7</v>
      </c>
      <c r="AB2319" s="147">
        <v>873.78</v>
      </c>
      <c r="AC2319" s="147">
        <v>27960.27</v>
      </c>
      <c r="AD2319" s="147">
        <v>0</v>
      </c>
      <c r="AE2319" s="147">
        <v>9611.4</v>
      </c>
      <c r="AF2319" s="147">
        <v>15000</v>
      </c>
      <c r="AG2319" s="147">
        <v>414.51</v>
      </c>
      <c r="AH2319" s="147">
        <v>8395.07</v>
      </c>
      <c r="AI2319" s="147">
        <v>33420.980000000003</v>
      </c>
      <c r="AJ2319" s="147">
        <v>37316.720000000001</v>
      </c>
      <c r="AK2319" s="147"/>
      <c r="AL2319" s="147">
        <v>37316.720000000001</v>
      </c>
      <c r="AM2319" s="147" t="s">
        <v>10012</v>
      </c>
      <c r="AN2319" s="147" t="s">
        <v>10013</v>
      </c>
      <c r="AO2319" s="1" t="s">
        <v>10014</v>
      </c>
      <c r="AP2319" s="149"/>
    </row>
    <row r="2320" spans="1:42" ht="38.25">
      <c r="A2320" s="2">
        <v>2314</v>
      </c>
      <c r="B2320" s="145">
        <v>7204</v>
      </c>
      <c r="C2320" s="146" t="s">
        <v>577</v>
      </c>
      <c r="D2320" s="147" t="s">
        <v>578</v>
      </c>
      <c r="E2320" s="148" t="s">
        <v>10011</v>
      </c>
      <c r="F2320" s="147" t="s">
        <v>3311</v>
      </c>
      <c r="G2320" s="148" t="s">
        <v>3083</v>
      </c>
      <c r="H2320" s="147" t="s">
        <v>143</v>
      </c>
      <c r="I2320" s="147"/>
      <c r="J2320" s="147"/>
      <c r="K2320" s="147">
        <v>32902</v>
      </c>
      <c r="L2320" s="147">
        <v>2194</v>
      </c>
      <c r="M2320" s="147">
        <v>3509.6</v>
      </c>
      <c r="N2320" s="147">
        <v>31586.400000000001</v>
      </c>
      <c r="O2320" s="147">
        <v>2772</v>
      </c>
      <c r="P2320" s="147">
        <v>2000</v>
      </c>
      <c r="Q2320" s="147">
        <v>1000</v>
      </c>
      <c r="R2320" s="147"/>
      <c r="S2320" s="147">
        <v>2902</v>
      </c>
      <c r="T2320" s="147"/>
      <c r="U2320" s="147"/>
      <c r="V2320" s="147"/>
      <c r="W2320" s="147"/>
      <c r="X2320" s="147"/>
      <c r="Y2320" s="147"/>
      <c r="Z2320" s="147">
        <f t="shared" si="36"/>
        <v>8674</v>
      </c>
      <c r="AA2320" s="147">
        <v>47279.6</v>
      </c>
      <c r="AB2320" s="147"/>
      <c r="AC2320" s="147"/>
      <c r="AD2320" s="147"/>
      <c r="AE2320" s="147">
        <v>7019.2</v>
      </c>
      <c r="AF2320" s="147">
        <v>0</v>
      </c>
      <c r="AG2320" s="147">
        <v>384.39</v>
      </c>
      <c r="AH2320" s="147">
        <v>98.73</v>
      </c>
      <c r="AI2320" s="147">
        <v>7502.32</v>
      </c>
      <c r="AJ2320" s="147">
        <v>39777.279999999999</v>
      </c>
      <c r="AK2320" s="147"/>
      <c r="AL2320" s="147">
        <v>39777.279999999999</v>
      </c>
      <c r="AM2320" s="147" t="s">
        <v>10015</v>
      </c>
      <c r="AN2320" s="147"/>
      <c r="AO2320" s="1">
        <v>0</v>
      </c>
      <c r="AP2320" s="149"/>
    </row>
    <row r="2321" spans="1:42" ht="38.25">
      <c r="A2321" s="2">
        <v>2315</v>
      </c>
      <c r="B2321" s="145">
        <v>7475</v>
      </c>
      <c r="C2321" s="146" t="s">
        <v>10016</v>
      </c>
      <c r="D2321" s="147" t="s">
        <v>578</v>
      </c>
      <c r="E2321" s="148" t="s">
        <v>10011</v>
      </c>
      <c r="F2321" s="147" t="s">
        <v>3311</v>
      </c>
      <c r="G2321" s="148" t="s">
        <v>2989</v>
      </c>
      <c r="H2321" s="147" t="s">
        <v>144</v>
      </c>
      <c r="I2321" s="147"/>
      <c r="J2321" s="147"/>
      <c r="K2321" s="147">
        <v>35420</v>
      </c>
      <c r="L2321" s="147"/>
      <c r="M2321" s="147">
        <v>3542</v>
      </c>
      <c r="N2321" s="147">
        <v>31878</v>
      </c>
      <c r="O2321" s="147">
        <v>3344</v>
      </c>
      <c r="P2321" s="147">
        <v>2000</v>
      </c>
      <c r="Q2321" s="147">
        <v>1000</v>
      </c>
      <c r="R2321" s="147">
        <v>0</v>
      </c>
      <c r="S2321" s="147">
        <v>3454</v>
      </c>
      <c r="T2321" s="147"/>
      <c r="U2321" s="147"/>
      <c r="V2321" s="147"/>
      <c r="W2321" s="147"/>
      <c r="X2321" s="147"/>
      <c r="Y2321" s="147"/>
      <c r="Z2321" s="147">
        <f t="shared" si="36"/>
        <v>9798</v>
      </c>
      <c r="AA2321" s="147">
        <v>48760</v>
      </c>
      <c r="AB2321" s="147"/>
      <c r="AC2321" s="147"/>
      <c r="AD2321" s="147"/>
      <c r="AE2321" s="147">
        <v>7084</v>
      </c>
      <c r="AF2321" s="147">
        <v>0</v>
      </c>
      <c r="AG2321" s="147">
        <v>421.28</v>
      </c>
      <c r="AH2321" s="147">
        <v>0</v>
      </c>
      <c r="AI2321" s="147">
        <v>7505.28</v>
      </c>
      <c r="AJ2321" s="147">
        <v>41254.720000000001</v>
      </c>
      <c r="AK2321" s="147"/>
      <c r="AL2321" s="147">
        <v>41254.720000000001</v>
      </c>
      <c r="AM2321" s="147" t="s">
        <v>10017</v>
      </c>
      <c r="AN2321" s="147"/>
      <c r="AO2321" s="1">
        <v>0</v>
      </c>
      <c r="AP2321" s="149"/>
    </row>
    <row r="2322" spans="1:42" ht="38.25">
      <c r="A2322" s="2">
        <v>2316</v>
      </c>
      <c r="B2322" s="145">
        <v>6692</v>
      </c>
      <c r="C2322" s="146" t="s">
        <v>10018</v>
      </c>
      <c r="D2322" s="147" t="s">
        <v>1546</v>
      </c>
      <c r="E2322" s="148" t="s">
        <v>10019</v>
      </c>
      <c r="F2322" s="147" t="s">
        <v>3311</v>
      </c>
      <c r="G2322" s="148" t="s">
        <v>2969</v>
      </c>
      <c r="H2322" s="147" t="s">
        <v>144</v>
      </c>
      <c r="I2322" s="147"/>
      <c r="J2322" s="147"/>
      <c r="K2322" s="147">
        <v>35420</v>
      </c>
      <c r="L2322" s="147">
        <v>3543</v>
      </c>
      <c r="M2322" s="147">
        <v>3896.3</v>
      </c>
      <c r="N2322" s="147">
        <v>35066.699999999997</v>
      </c>
      <c r="O2322" s="147">
        <v>3344</v>
      </c>
      <c r="P2322" s="147">
        <v>2000</v>
      </c>
      <c r="Q2322" s="147">
        <v>1000</v>
      </c>
      <c r="R2322" s="147"/>
      <c r="S2322" s="147">
        <v>5936</v>
      </c>
      <c r="T2322" s="147"/>
      <c r="U2322" s="147"/>
      <c r="V2322" s="147"/>
      <c r="W2322" s="147"/>
      <c r="X2322" s="147"/>
      <c r="Y2322" s="147"/>
      <c r="Z2322" s="147">
        <f t="shared" si="36"/>
        <v>12280</v>
      </c>
      <c r="AA2322" s="147">
        <v>55139.3</v>
      </c>
      <c r="AB2322" s="147"/>
      <c r="AC2322" s="147">
        <v>24976.51</v>
      </c>
      <c r="AD2322" s="147">
        <v>0</v>
      </c>
      <c r="AE2322" s="147">
        <v>7792.6</v>
      </c>
      <c r="AF2322" s="147">
        <v>5000</v>
      </c>
      <c r="AG2322" s="147">
        <v>453.82</v>
      </c>
      <c r="AH2322" s="147">
        <v>3868.46</v>
      </c>
      <c r="AI2322" s="147">
        <v>17114.88</v>
      </c>
      <c r="AJ2322" s="147">
        <v>38024.42</v>
      </c>
      <c r="AK2322" s="147"/>
      <c r="AL2322" s="147">
        <v>38024.42</v>
      </c>
      <c r="AM2322" s="147" t="s">
        <v>10020</v>
      </c>
      <c r="AN2322" s="147" t="s">
        <v>10021</v>
      </c>
      <c r="AO2322" s="1" t="s">
        <v>10022</v>
      </c>
      <c r="AP2322" s="149"/>
    </row>
    <row r="2323" spans="1:42" ht="38.25">
      <c r="A2323" s="2">
        <v>2317</v>
      </c>
      <c r="B2323" s="145">
        <v>6895</v>
      </c>
      <c r="C2323" s="146" t="s">
        <v>10023</v>
      </c>
      <c r="D2323" s="147" t="s">
        <v>1546</v>
      </c>
      <c r="E2323" s="148" t="s">
        <v>10019</v>
      </c>
      <c r="F2323" s="147" t="s">
        <v>3311</v>
      </c>
      <c r="G2323" s="148" t="s">
        <v>2989</v>
      </c>
      <c r="H2323" s="147" t="s">
        <v>615</v>
      </c>
      <c r="I2323" s="147"/>
      <c r="J2323" s="147"/>
      <c r="K2323" s="147">
        <v>43689</v>
      </c>
      <c r="L2323" s="147">
        <v>0</v>
      </c>
      <c r="M2323" s="147">
        <v>4368.8999999999996</v>
      </c>
      <c r="N2323" s="147">
        <v>39320.1</v>
      </c>
      <c r="O2323" s="147">
        <v>3850</v>
      </c>
      <c r="P2323" s="147">
        <v>2000</v>
      </c>
      <c r="Q2323" s="147">
        <v>1000</v>
      </c>
      <c r="R2323" s="147">
        <v>0</v>
      </c>
      <c r="S2323" s="147">
        <v>8460</v>
      </c>
      <c r="T2323" s="147">
        <v>1950</v>
      </c>
      <c r="U2323" s="147"/>
      <c r="V2323" s="147"/>
      <c r="W2323" s="147">
        <v>3000</v>
      </c>
      <c r="X2323" s="147"/>
      <c r="Y2323" s="147"/>
      <c r="Z2323" s="147">
        <f t="shared" si="36"/>
        <v>20260</v>
      </c>
      <c r="AA2323" s="147">
        <v>68317.899999999994</v>
      </c>
      <c r="AB2323" s="147">
        <v>873.78</v>
      </c>
      <c r="AC2323" s="147">
        <v>20238.63</v>
      </c>
      <c r="AD2323" s="147">
        <v>0</v>
      </c>
      <c r="AE2323" s="147">
        <v>8737.7999999999993</v>
      </c>
      <c r="AF2323" s="147">
        <v>15000</v>
      </c>
      <c r="AG2323" s="147">
        <v>401.17</v>
      </c>
      <c r="AH2323" s="147">
        <v>5308.84</v>
      </c>
      <c r="AI2323" s="147">
        <v>29447.81</v>
      </c>
      <c r="AJ2323" s="147">
        <v>38870.089999999997</v>
      </c>
      <c r="AK2323" s="147"/>
      <c r="AL2323" s="147">
        <v>38870.089999999997</v>
      </c>
      <c r="AM2323" s="147" t="s">
        <v>10024</v>
      </c>
      <c r="AN2323" s="147" t="s">
        <v>10025</v>
      </c>
      <c r="AO2323" s="1" t="s">
        <v>10026</v>
      </c>
      <c r="AP2323" s="149"/>
    </row>
    <row r="2324" spans="1:42" ht="38.25">
      <c r="A2324" s="2">
        <v>2318</v>
      </c>
      <c r="B2324" s="145">
        <v>7216</v>
      </c>
      <c r="C2324" s="146" t="s">
        <v>10027</v>
      </c>
      <c r="D2324" s="147" t="s">
        <v>1546</v>
      </c>
      <c r="E2324" s="148" t="s">
        <v>10019</v>
      </c>
      <c r="F2324" s="147" t="s">
        <v>3311</v>
      </c>
      <c r="G2324" s="148" t="s">
        <v>3083</v>
      </c>
      <c r="H2324" s="147" t="s">
        <v>143</v>
      </c>
      <c r="I2324" s="147"/>
      <c r="J2324" s="147"/>
      <c r="K2324" s="147">
        <v>32902</v>
      </c>
      <c r="L2324" s="147">
        <v>2194</v>
      </c>
      <c r="M2324" s="147">
        <v>3509.6</v>
      </c>
      <c r="N2324" s="147">
        <v>31586.400000000001</v>
      </c>
      <c r="O2324" s="147">
        <v>2772</v>
      </c>
      <c r="P2324" s="147">
        <v>2000</v>
      </c>
      <c r="Q2324" s="147">
        <v>1000</v>
      </c>
      <c r="R2324" s="147"/>
      <c r="S2324" s="147">
        <v>4989</v>
      </c>
      <c r="T2324" s="147"/>
      <c r="U2324" s="147"/>
      <c r="V2324" s="147"/>
      <c r="W2324" s="147"/>
      <c r="X2324" s="147"/>
      <c r="Y2324" s="147"/>
      <c r="Z2324" s="147">
        <f t="shared" si="36"/>
        <v>10761</v>
      </c>
      <c r="AA2324" s="147">
        <v>49366.6</v>
      </c>
      <c r="AB2324" s="147"/>
      <c r="AC2324" s="147">
        <v>5909</v>
      </c>
      <c r="AD2324" s="147"/>
      <c r="AE2324" s="147">
        <v>7019.2</v>
      </c>
      <c r="AF2324" s="147">
        <v>5000</v>
      </c>
      <c r="AG2324" s="147">
        <v>365.42</v>
      </c>
      <c r="AH2324" s="147">
        <v>630.24</v>
      </c>
      <c r="AI2324" s="147">
        <v>13014.86</v>
      </c>
      <c r="AJ2324" s="147">
        <v>36351.74</v>
      </c>
      <c r="AK2324" s="147"/>
      <c r="AL2324" s="147">
        <v>36351.74</v>
      </c>
      <c r="AM2324" s="147" t="s">
        <v>10028</v>
      </c>
      <c r="AN2324" s="147" t="s">
        <v>10029</v>
      </c>
      <c r="AO2324" s="1" t="s">
        <v>10030</v>
      </c>
      <c r="AP2324" s="149"/>
    </row>
    <row r="2325" spans="1:42" ht="38.25">
      <c r="A2325" s="2">
        <v>2319</v>
      </c>
      <c r="B2325" s="145">
        <v>7599</v>
      </c>
      <c r="C2325" s="146" t="s">
        <v>10031</v>
      </c>
      <c r="D2325" s="147" t="s">
        <v>1546</v>
      </c>
      <c r="E2325" s="148" t="s">
        <v>10019</v>
      </c>
      <c r="F2325" s="147" t="s">
        <v>3311</v>
      </c>
      <c r="G2325" s="148" t="s">
        <v>2989</v>
      </c>
      <c r="H2325" s="147" t="s">
        <v>143</v>
      </c>
      <c r="I2325" s="147"/>
      <c r="J2325" s="147"/>
      <c r="K2325" s="147">
        <v>32902</v>
      </c>
      <c r="L2325" s="147"/>
      <c r="M2325" s="147">
        <v>3290.2</v>
      </c>
      <c r="N2325" s="147">
        <v>29611.8</v>
      </c>
      <c r="O2325" s="147">
        <v>2772</v>
      </c>
      <c r="P2325" s="147">
        <v>2000</v>
      </c>
      <c r="Q2325" s="147">
        <v>1000</v>
      </c>
      <c r="R2325" s="147"/>
      <c r="S2325" s="147">
        <v>4989</v>
      </c>
      <c r="T2325" s="147"/>
      <c r="U2325" s="147"/>
      <c r="V2325" s="147"/>
      <c r="W2325" s="147"/>
      <c r="X2325" s="147"/>
      <c r="Y2325" s="147"/>
      <c r="Z2325" s="147">
        <f t="shared" si="36"/>
        <v>10761</v>
      </c>
      <c r="AA2325" s="147">
        <v>46953.2</v>
      </c>
      <c r="AB2325" s="147"/>
      <c r="AC2325" s="147"/>
      <c r="AD2325" s="147"/>
      <c r="AE2325" s="147">
        <v>6580.4</v>
      </c>
      <c r="AF2325" s="147">
        <v>0</v>
      </c>
      <c r="AG2325" s="147">
        <v>368.85</v>
      </c>
      <c r="AH2325" s="147">
        <v>0</v>
      </c>
      <c r="AI2325" s="147">
        <v>6949.25</v>
      </c>
      <c r="AJ2325" s="147">
        <v>40003.949999999997</v>
      </c>
      <c r="AK2325" s="147"/>
      <c r="AL2325" s="147">
        <v>40003.949999999997</v>
      </c>
      <c r="AM2325" s="147" t="s">
        <v>10032</v>
      </c>
      <c r="AN2325" s="147"/>
      <c r="AO2325" s="1">
        <v>0</v>
      </c>
      <c r="AP2325" s="149"/>
    </row>
    <row r="2326" spans="1:42" ht="38.25">
      <c r="A2326" s="2">
        <v>2320</v>
      </c>
      <c r="B2326" s="145">
        <v>5340</v>
      </c>
      <c r="C2326" s="146" t="s">
        <v>1373</v>
      </c>
      <c r="D2326" s="147" t="s">
        <v>1081</v>
      </c>
      <c r="E2326" s="148" t="s">
        <v>10033</v>
      </c>
      <c r="F2326" s="147" t="s">
        <v>3311</v>
      </c>
      <c r="G2326" s="148" t="s">
        <v>1723</v>
      </c>
      <c r="H2326" s="147" t="s">
        <v>615</v>
      </c>
      <c r="I2326" s="147"/>
      <c r="J2326" s="147"/>
      <c r="K2326" s="147">
        <v>43689</v>
      </c>
      <c r="L2326" s="147">
        <v>11648</v>
      </c>
      <c r="M2326" s="147">
        <v>5533.7</v>
      </c>
      <c r="N2326" s="147">
        <v>49803.3</v>
      </c>
      <c r="O2326" s="147">
        <v>3850</v>
      </c>
      <c r="P2326" s="147">
        <v>2000</v>
      </c>
      <c r="Q2326" s="147">
        <v>1000</v>
      </c>
      <c r="R2326" s="147"/>
      <c r="S2326" s="147">
        <v>3690</v>
      </c>
      <c r="T2326" s="147">
        <v>1950</v>
      </c>
      <c r="U2326" s="147"/>
      <c r="V2326" s="147"/>
      <c r="W2326" s="147">
        <v>3000</v>
      </c>
      <c r="X2326" s="147"/>
      <c r="Y2326" s="147"/>
      <c r="Z2326" s="147">
        <f t="shared" si="36"/>
        <v>15490</v>
      </c>
      <c r="AA2326" s="147">
        <v>76360.7</v>
      </c>
      <c r="AB2326" s="147"/>
      <c r="AC2326" s="147">
        <v>35063.72</v>
      </c>
      <c r="AD2326" s="147">
        <v>0</v>
      </c>
      <c r="AE2326" s="147">
        <v>11067.4</v>
      </c>
      <c r="AF2326" s="147">
        <v>10000</v>
      </c>
      <c r="AG2326" s="147">
        <v>497.62</v>
      </c>
      <c r="AH2326" s="147">
        <v>13213.44</v>
      </c>
      <c r="AI2326" s="147">
        <v>34778.46</v>
      </c>
      <c r="AJ2326" s="147">
        <v>41582.239999999998</v>
      </c>
      <c r="AK2326" s="147"/>
      <c r="AL2326" s="147">
        <v>41582.239999999998</v>
      </c>
      <c r="AM2326" s="147" t="s">
        <v>10034</v>
      </c>
      <c r="AN2326" s="147" t="s">
        <v>10035</v>
      </c>
      <c r="AO2326" s="1" t="s">
        <v>10036</v>
      </c>
      <c r="AP2326" s="149"/>
    </row>
    <row r="2327" spans="1:42" ht="38.25">
      <c r="A2327" s="2">
        <v>2321</v>
      </c>
      <c r="B2327" s="145">
        <v>6956</v>
      </c>
      <c r="C2327" s="146" t="s">
        <v>10037</v>
      </c>
      <c r="D2327" s="147" t="s">
        <v>1081</v>
      </c>
      <c r="E2327" s="148" t="s">
        <v>10033</v>
      </c>
      <c r="F2327" s="147" t="s">
        <v>3311</v>
      </c>
      <c r="G2327" s="148" t="s">
        <v>3083</v>
      </c>
      <c r="H2327" s="147" t="s">
        <v>144</v>
      </c>
      <c r="I2327" s="147"/>
      <c r="J2327" s="147"/>
      <c r="K2327" s="147">
        <v>35420</v>
      </c>
      <c r="L2327" s="147">
        <v>2362</v>
      </c>
      <c r="M2327" s="147">
        <v>3778.2</v>
      </c>
      <c r="N2327" s="147">
        <v>34003.800000000003</v>
      </c>
      <c r="O2327" s="147">
        <v>3344</v>
      </c>
      <c r="P2327" s="147">
        <v>2000</v>
      </c>
      <c r="Q2327" s="147">
        <v>1000</v>
      </c>
      <c r="R2327" s="147">
        <v>0</v>
      </c>
      <c r="S2327" s="147">
        <v>2590</v>
      </c>
      <c r="T2327" s="147"/>
      <c r="U2327" s="147"/>
      <c r="V2327" s="147"/>
      <c r="W2327" s="147"/>
      <c r="X2327" s="147"/>
      <c r="Y2327" s="147"/>
      <c r="Z2327" s="147">
        <f t="shared" si="36"/>
        <v>8934</v>
      </c>
      <c r="AA2327" s="147">
        <v>50494.2</v>
      </c>
      <c r="AB2327" s="147"/>
      <c r="AC2327" s="147">
        <v>17468.57</v>
      </c>
      <c r="AD2327" s="147">
        <v>0</v>
      </c>
      <c r="AE2327" s="147">
        <v>7556.4</v>
      </c>
      <c r="AF2327" s="147">
        <v>10000</v>
      </c>
      <c r="AG2327" s="147">
        <v>410.8</v>
      </c>
      <c r="AH2327" s="147">
        <v>2577.41</v>
      </c>
      <c r="AI2327" s="147">
        <v>20544.61</v>
      </c>
      <c r="AJ2327" s="147">
        <v>29949.59</v>
      </c>
      <c r="AK2327" s="147"/>
      <c r="AL2327" s="147">
        <v>29949.59</v>
      </c>
      <c r="AM2327" s="147" t="s">
        <v>10038</v>
      </c>
      <c r="AN2327" s="147" t="s">
        <v>10039</v>
      </c>
      <c r="AO2327" s="1" t="s">
        <v>10040</v>
      </c>
      <c r="AP2327" s="149"/>
    </row>
    <row r="2328" spans="1:42" ht="38.25">
      <c r="A2328" s="2">
        <v>2322</v>
      </c>
      <c r="B2328" s="145">
        <v>7280</v>
      </c>
      <c r="C2328" s="146" t="s">
        <v>1080</v>
      </c>
      <c r="D2328" s="147" t="s">
        <v>1081</v>
      </c>
      <c r="E2328" s="148" t="s">
        <v>10033</v>
      </c>
      <c r="F2328" s="147" t="s">
        <v>3311</v>
      </c>
      <c r="G2328" s="148" t="s">
        <v>3742</v>
      </c>
      <c r="H2328" s="147" t="s">
        <v>143</v>
      </c>
      <c r="I2328" s="147"/>
      <c r="J2328" s="147"/>
      <c r="K2328" s="147">
        <v>32902</v>
      </c>
      <c r="L2328" s="147">
        <v>1097</v>
      </c>
      <c r="M2328" s="147">
        <v>3399.9</v>
      </c>
      <c r="N2328" s="147">
        <v>30599.1</v>
      </c>
      <c r="O2328" s="147">
        <v>2772</v>
      </c>
      <c r="P2328" s="147">
        <v>2000</v>
      </c>
      <c r="Q2328" s="147">
        <v>1000</v>
      </c>
      <c r="R2328" s="147"/>
      <c r="S2328" s="147">
        <v>2177</v>
      </c>
      <c r="T2328" s="147"/>
      <c r="U2328" s="147"/>
      <c r="V2328" s="147"/>
      <c r="W2328" s="147"/>
      <c r="X2328" s="147"/>
      <c r="Y2328" s="147"/>
      <c r="Z2328" s="147">
        <f t="shared" si="36"/>
        <v>7949</v>
      </c>
      <c r="AA2328" s="147">
        <v>45347.9</v>
      </c>
      <c r="AB2328" s="147"/>
      <c r="AC2328" s="147"/>
      <c r="AD2328" s="147"/>
      <c r="AE2328" s="147">
        <v>6799.8</v>
      </c>
      <c r="AF2328" s="147">
        <v>3000</v>
      </c>
      <c r="AG2328" s="147">
        <v>327.43</v>
      </c>
      <c r="AH2328" s="147">
        <v>0</v>
      </c>
      <c r="AI2328" s="147">
        <v>10127.23</v>
      </c>
      <c r="AJ2328" s="147">
        <v>35220.67</v>
      </c>
      <c r="AK2328" s="147"/>
      <c r="AL2328" s="147">
        <v>35220.67</v>
      </c>
      <c r="AM2328" s="147" t="s">
        <v>10041</v>
      </c>
      <c r="AN2328" s="147"/>
      <c r="AO2328" s="1" t="s">
        <v>10042</v>
      </c>
      <c r="AP2328" s="149"/>
    </row>
    <row r="2329" spans="1:42" ht="38.25">
      <c r="A2329" s="2">
        <v>2323</v>
      </c>
      <c r="B2329" s="145">
        <v>6428</v>
      </c>
      <c r="C2329" s="146" t="s">
        <v>1299</v>
      </c>
      <c r="D2329" s="147" t="s">
        <v>566</v>
      </c>
      <c r="E2329" s="148" t="s">
        <v>10043</v>
      </c>
      <c r="F2329" s="147" t="s">
        <v>3311</v>
      </c>
      <c r="G2329" s="148" t="s">
        <v>3742</v>
      </c>
      <c r="H2329" s="147" t="s">
        <v>615</v>
      </c>
      <c r="I2329" s="147"/>
      <c r="J2329" s="147"/>
      <c r="K2329" s="147">
        <v>43689</v>
      </c>
      <c r="L2329" s="147">
        <v>1456</v>
      </c>
      <c r="M2329" s="147">
        <v>4514.5</v>
      </c>
      <c r="N2329" s="147">
        <v>40630.5</v>
      </c>
      <c r="O2329" s="147">
        <v>3850</v>
      </c>
      <c r="P2329" s="147">
        <v>2000</v>
      </c>
      <c r="Q2329" s="147">
        <v>1000</v>
      </c>
      <c r="R2329" s="147"/>
      <c r="S2329" s="147">
        <v>6330</v>
      </c>
      <c r="T2329" s="147">
        <v>1950</v>
      </c>
      <c r="U2329" s="147"/>
      <c r="V2329" s="147"/>
      <c r="W2329" s="147">
        <v>3000</v>
      </c>
      <c r="X2329" s="147"/>
      <c r="Y2329" s="147"/>
      <c r="Z2329" s="147">
        <f t="shared" si="36"/>
        <v>18130</v>
      </c>
      <c r="AA2329" s="147">
        <v>67789.5</v>
      </c>
      <c r="AB2329" s="147">
        <v>873.78</v>
      </c>
      <c r="AC2329" s="147">
        <v>27984.09</v>
      </c>
      <c r="AD2329" s="147">
        <v>0</v>
      </c>
      <c r="AE2329" s="147">
        <v>9029</v>
      </c>
      <c r="AF2329" s="147">
        <v>15000</v>
      </c>
      <c r="AG2329" s="147">
        <v>466.38</v>
      </c>
      <c r="AH2329" s="147">
        <v>7794.03</v>
      </c>
      <c r="AI2329" s="147">
        <v>32289.41</v>
      </c>
      <c r="AJ2329" s="147">
        <v>35500.089999999997</v>
      </c>
      <c r="AK2329" s="147"/>
      <c r="AL2329" s="147">
        <v>35500.089999999997</v>
      </c>
      <c r="AM2329" s="147" t="s">
        <v>10044</v>
      </c>
      <c r="AN2329" s="147" t="s">
        <v>10045</v>
      </c>
      <c r="AO2329" s="1" t="s">
        <v>10046</v>
      </c>
      <c r="AP2329" s="149"/>
    </row>
    <row r="2330" spans="1:42" ht="38.25">
      <c r="A2330" s="2">
        <v>2324</v>
      </c>
      <c r="B2330" s="145">
        <v>7035</v>
      </c>
      <c r="C2330" s="146" t="s">
        <v>10047</v>
      </c>
      <c r="D2330" s="147" t="s">
        <v>566</v>
      </c>
      <c r="E2330" s="148" t="s">
        <v>10043</v>
      </c>
      <c r="F2330" s="147" t="s">
        <v>3311</v>
      </c>
      <c r="G2330" s="148" t="s">
        <v>3083</v>
      </c>
      <c r="H2330" s="147" t="s">
        <v>144</v>
      </c>
      <c r="I2330" s="147"/>
      <c r="J2330" s="147"/>
      <c r="K2330" s="147">
        <v>35420</v>
      </c>
      <c r="L2330" s="147">
        <v>2362</v>
      </c>
      <c r="M2330" s="147">
        <v>3778.2</v>
      </c>
      <c r="N2330" s="147">
        <v>34003.800000000003</v>
      </c>
      <c r="O2330" s="147">
        <v>3344</v>
      </c>
      <c r="P2330" s="147">
        <v>2000</v>
      </c>
      <c r="Q2330" s="147">
        <v>1000</v>
      </c>
      <c r="R2330" s="147"/>
      <c r="S2330" s="147">
        <v>4442</v>
      </c>
      <c r="T2330" s="147"/>
      <c r="U2330" s="147"/>
      <c r="V2330" s="147"/>
      <c r="W2330" s="147"/>
      <c r="X2330" s="147"/>
      <c r="Y2330" s="147"/>
      <c r="Z2330" s="147">
        <f t="shared" si="36"/>
        <v>10786</v>
      </c>
      <c r="AA2330" s="147">
        <v>52346.2</v>
      </c>
      <c r="AB2330" s="147"/>
      <c r="AC2330" s="147">
        <v>9635.07</v>
      </c>
      <c r="AD2330" s="147">
        <v>0</v>
      </c>
      <c r="AE2330" s="147">
        <v>7556.4</v>
      </c>
      <c r="AF2330" s="147">
        <v>25000</v>
      </c>
      <c r="AG2330" s="147">
        <v>340.92</v>
      </c>
      <c r="AH2330" s="147">
        <v>552.24</v>
      </c>
      <c r="AI2330" s="147">
        <v>33449.56</v>
      </c>
      <c r="AJ2330" s="147">
        <v>18896.64</v>
      </c>
      <c r="AK2330" s="147"/>
      <c r="AL2330" s="147">
        <v>18896.64</v>
      </c>
      <c r="AM2330" s="147" t="s">
        <v>10048</v>
      </c>
      <c r="AN2330" s="147" t="s">
        <v>10049</v>
      </c>
      <c r="AO2330" s="1" t="s">
        <v>10050</v>
      </c>
      <c r="AP2330" s="149"/>
    </row>
    <row r="2331" spans="1:42" ht="38.25">
      <c r="A2331" s="2">
        <v>2325</v>
      </c>
      <c r="B2331" s="145">
        <v>7111</v>
      </c>
      <c r="C2331" s="146" t="s">
        <v>565</v>
      </c>
      <c r="D2331" s="147" t="s">
        <v>566</v>
      </c>
      <c r="E2331" s="148" t="s">
        <v>10043</v>
      </c>
      <c r="F2331" s="147" t="s">
        <v>3311</v>
      </c>
      <c r="G2331" s="148" t="s">
        <v>3083</v>
      </c>
      <c r="H2331" s="147" t="s">
        <v>144</v>
      </c>
      <c r="I2331" s="147"/>
      <c r="J2331" s="147"/>
      <c r="K2331" s="147">
        <v>35420</v>
      </c>
      <c r="L2331" s="147">
        <v>2362</v>
      </c>
      <c r="M2331" s="147">
        <v>3778.2</v>
      </c>
      <c r="N2331" s="147">
        <v>34003.800000000003</v>
      </c>
      <c r="O2331" s="147">
        <v>3344</v>
      </c>
      <c r="P2331" s="147">
        <v>2000</v>
      </c>
      <c r="Q2331" s="147">
        <v>1000</v>
      </c>
      <c r="R2331" s="147"/>
      <c r="S2331" s="147">
        <v>4442</v>
      </c>
      <c r="T2331" s="147"/>
      <c r="U2331" s="147"/>
      <c r="V2331" s="147"/>
      <c r="W2331" s="147"/>
      <c r="X2331" s="147"/>
      <c r="Y2331" s="147"/>
      <c r="Z2331" s="147">
        <f t="shared" si="36"/>
        <v>10786</v>
      </c>
      <c r="AA2331" s="147">
        <v>52346.2</v>
      </c>
      <c r="AB2331" s="147"/>
      <c r="AC2331" s="147">
        <v>6522.28</v>
      </c>
      <c r="AD2331" s="147"/>
      <c r="AE2331" s="147">
        <v>7556.4</v>
      </c>
      <c r="AF2331" s="147">
        <v>2000</v>
      </c>
      <c r="AG2331" s="147">
        <v>420.08</v>
      </c>
      <c r="AH2331" s="147">
        <v>582.51</v>
      </c>
      <c r="AI2331" s="147">
        <v>10558.99</v>
      </c>
      <c r="AJ2331" s="147">
        <v>41787.21</v>
      </c>
      <c r="AK2331" s="147"/>
      <c r="AL2331" s="147">
        <v>41787.21</v>
      </c>
      <c r="AM2331" s="147" t="s">
        <v>10051</v>
      </c>
      <c r="AN2331" s="147" t="s">
        <v>10052</v>
      </c>
      <c r="AO2331" s="1" t="s">
        <v>10053</v>
      </c>
      <c r="AP2331" s="149"/>
    </row>
    <row r="2332" spans="1:42" ht="38.25">
      <c r="A2332" s="2">
        <v>2326</v>
      </c>
      <c r="B2332" s="145">
        <v>7317</v>
      </c>
      <c r="C2332" s="146" t="s">
        <v>10054</v>
      </c>
      <c r="D2332" s="147" t="s">
        <v>566</v>
      </c>
      <c r="E2332" s="148" t="s">
        <v>10043</v>
      </c>
      <c r="F2332" s="147" t="s">
        <v>3311</v>
      </c>
      <c r="G2332" s="148" t="s">
        <v>3742</v>
      </c>
      <c r="H2332" s="147" t="s">
        <v>143</v>
      </c>
      <c r="I2332" s="147"/>
      <c r="J2332" s="147"/>
      <c r="K2332" s="147">
        <v>32902</v>
      </c>
      <c r="L2332" s="147">
        <v>1097</v>
      </c>
      <c r="M2332" s="147">
        <v>3399.9</v>
      </c>
      <c r="N2332" s="147">
        <v>30599.1</v>
      </c>
      <c r="O2332" s="147">
        <v>2772</v>
      </c>
      <c r="P2332" s="147">
        <v>2000</v>
      </c>
      <c r="Q2332" s="147">
        <v>1000</v>
      </c>
      <c r="R2332" s="147">
        <v>700</v>
      </c>
      <c r="S2332" s="147"/>
      <c r="T2332" s="147"/>
      <c r="U2332" s="147"/>
      <c r="V2332" s="147"/>
      <c r="W2332" s="147"/>
      <c r="X2332" s="147"/>
      <c r="Y2332" s="147"/>
      <c r="Z2332" s="147">
        <f t="shared" si="36"/>
        <v>6472</v>
      </c>
      <c r="AA2332" s="147">
        <v>43870.9</v>
      </c>
      <c r="AB2332" s="147"/>
      <c r="AC2332" s="147">
        <v>5450.9</v>
      </c>
      <c r="AD2332" s="147"/>
      <c r="AE2332" s="147">
        <v>6799.8</v>
      </c>
      <c r="AF2332" s="147">
        <v>5000</v>
      </c>
      <c r="AG2332" s="147">
        <v>310.02999999999997</v>
      </c>
      <c r="AH2332" s="147">
        <v>461.69</v>
      </c>
      <c r="AI2332" s="147">
        <v>12571.52</v>
      </c>
      <c r="AJ2332" s="147">
        <v>31299.38</v>
      </c>
      <c r="AK2332" s="147"/>
      <c r="AL2332" s="147">
        <v>31299.38</v>
      </c>
      <c r="AM2332" s="147" t="s">
        <v>10055</v>
      </c>
      <c r="AN2332" s="147" t="s">
        <v>10056</v>
      </c>
      <c r="AO2332" s="1" t="s">
        <v>10057</v>
      </c>
      <c r="AP2332" s="149"/>
    </row>
    <row r="2333" spans="1:42" ht="38.25">
      <c r="A2333" s="2">
        <v>2327</v>
      </c>
      <c r="B2333" s="145">
        <v>6312</v>
      </c>
      <c r="C2333" s="146" t="s">
        <v>10058</v>
      </c>
      <c r="D2333" s="147" t="s">
        <v>1531</v>
      </c>
      <c r="E2333" s="148" t="s">
        <v>10059</v>
      </c>
      <c r="F2333" s="147" t="s">
        <v>3311</v>
      </c>
      <c r="G2333" s="148" t="s">
        <v>2989</v>
      </c>
      <c r="H2333" s="147" t="s">
        <v>615</v>
      </c>
      <c r="I2333" s="147"/>
      <c r="J2333" s="147"/>
      <c r="K2333" s="147">
        <v>43689</v>
      </c>
      <c r="L2333" s="147">
        <v>0</v>
      </c>
      <c r="M2333" s="147">
        <v>4368.8999999999996</v>
      </c>
      <c r="N2333" s="147">
        <v>39320.1</v>
      </c>
      <c r="O2333" s="147">
        <v>3850</v>
      </c>
      <c r="P2333" s="147">
        <v>2000</v>
      </c>
      <c r="Q2333" s="147">
        <v>1000</v>
      </c>
      <c r="R2333" s="147"/>
      <c r="S2333" s="147">
        <v>10770</v>
      </c>
      <c r="T2333" s="147">
        <v>1950</v>
      </c>
      <c r="U2333" s="147"/>
      <c r="V2333" s="147"/>
      <c r="W2333" s="147">
        <v>3000</v>
      </c>
      <c r="X2333" s="147"/>
      <c r="Y2333" s="147"/>
      <c r="Z2333" s="147">
        <f t="shared" si="36"/>
        <v>22570</v>
      </c>
      <c r="AA2333" s="147">
        <v>70627.899999999994</v>
      </c>
      <c r="AB2333" s="147">
        <v>873.78</v>
      </c>
      <c r="AC2333" s="147">
        <v>26788.400000000001</v>
      </c>
      <c r="AD2333" s="147">
        <v>0</v>
      </c>
      <c r="AE2333" s="147">
        <v>8737.7999999999993</v>
      </c>
      <c r="AF2333" s="147">
        <v>10000</v>
      </c>
      <c r="AG2333" s="147">
        <v>423.14</v>
      </c>
      <c r="AH2333" s="147">
        <v>7326.77</v>
      </c>
      <c r="AI2333" s="147">
        <v>26487.71</v>
      </c>
      <c r="AJ2333" s="147">
        <v>44140.19</v>
      </c>
      <c r="AK2333" s="147"/>
      <c r="AL2333" s="147">
        <v>44140.19</v>
      </c>
      <c r="AM2333" s="147" t="s">
        <v>10060</v>
      </c>
      <c r="AN2333" s="147" t="s">
        <v>10061</v>
      </c>
      <c r="AO2333" s="1" t="s">
        <v>10062</v>
      </c>
      <c r="AP2333" s="149"/>
    </row>
    <row r="2334" spans="1:42" ht="38.25">
      <c r="A2334" s="2">
        <v>2328</v>
      </c>
      <c r="B2334" s="145">
        <v>7095</v>
      </c>
      <c r="C2334" s="146" t="s">
        <v>942</v>
      </c>
      <c r="D2334" s="147" t="s">
        <v>1531</v>
      </c>
      <c r="E2334" s="148" t="s">
        <v>10059</v>
      </c>
      <c r="F2334" s="147" t="s">
        <v>3311</v>
      </c>
      <c r="G2334" s="148" t="s">
        <v>3083</v>
      </c>
      <c r="H2334" s="147" t="s">
        <v>144</v>
      </c>
      <c r="I2334" s="147"/>
      <c r="J2334" s="147"/>
      <c r="K2334" s="147">
        <v>35420</v>
      </c>
      <c r="L2334" s="147">
        <v>2362</v>
      </c>
      <c r="M2334" s="147">
        <v>3778.2</v>
      </c>
      <c r="N2334" s="147">
        <v>34003.800000000003</v>
      </c>
      <c r="O2334" s="147">
        <v>3344</v>
      </c>
      <c r="P2334" s="147">
        <v>2000</v>
      </c>
      <c r="Q2334" s="147">
        <v>1000</v>
      </c>
      <c r="R2334" s="147"/>
      <c r="S2334" s="147">
        <v>7557</v>
      </c>
      <c r="T2334" s="147"/>
      <c r="U2334" s="147"/>
      <c r="V2334" s="147"/>
      <c r="W2334" s="147"/>
      <c r="X2334" s="147"/>
      <c r="Y2334" s="147"/>
      <c r="Z2334" s="147">
        <f t="shared" si="36"/>
        <v>13901</v>
      </c>
      <c r="AA2334" s="147">
        <v>55461.2</v>
      </c>
      <c r="AB2334" s="147"/>
      <c r="AC2334" s="147"/>
      <c r="AD2334" s="147"/>
      <c r="AE2334" s="147">
        <v>7556.4</v>
      </c>
      <c r="AF2334" s="147">
        <v>11000</v>
      </c>
      <c r="AG2334" s="147">
        <v>312.56</v>
      </c>
      <c r="AH2334" s="147">
        <v>0</v>
      </c>
      <c r="AI2334" s="147">
        <v>18868.96</v>
      </c>
      <c r="AJ2334" s="147">
        <v>36592.239999999998</v>
      </c>
      <c r="AK2334" s="147"/>
      <c r="AL2334" s="147">
        <v>36592.239999999998</v>
      </c>
      <c r="AM2334" s="147" t="s">
        <v>10063</v>
      </c>
      <c r="AN2334" s="147"/>
      <c r="AO2334" s="1" t="s">
        <v>10064</v>
      </c>
      <c r="AP2334" s="149"/>
    </row>
    <row r="2335" spans="1:42" ht="38.25">
      <c r="A2335" s="2">
        <v>2329</v>
      </c>
      <c r="B2335" s="145">
        <v>7260</v>
      </c>
      <c r="C2335" s="146" t="s">
        <v>3945</v>
      </c>
      <c r="D2335" s="147" t="s">
        <v>1531</v>
      </c>
      <c r="E2335" s="148" t="s">
        <v>10059</v>
      </c>
      <c r="F2335" s="147" t="s">
        <v>3311</v>
      </c>
      <c r="G2335" s="148" t="s">
        <v>3083</v>
      </c>
      <c r="H2335" s="147" t="s">
        <v>143</v>
      </c>
      <c r="I2335" s="147"/>
      <c r="J2335" s="147"/>
      <c r="K2335" s="147">
        <v>32902</v>
      </c>
      <c r="L2335" s="147">
        <v>2194</v>
      </c>
      <c r="M2335" s="147">
        <v>3509.6</v>
      </c>
      <c r="N2335" s="147">
        <v>31586.400000000001</v>
      </c>
      <c r="O2335" s="147">
        <v>2772</v>
      </c>
      <c r="P2335" s="147">
        <v>2000</v>
      </c>
      <c r="Q2335" s="147">
        <v>1000</v>
      </c>
      <c r="R2335" s="147"/>
      <c r="S2335" s="147">
        <v>6351</v>
      </c>
      <c r="T2335" s="147"/>
      <c r="U2335" s="147"/>
      <c r="V2335" s="147"/>
      <c r="W2335" s="147"/>
      <c r="X2335" s="147"/>
      <c r="Y2335" s="147"/>
      <c r="Z2335" s="147">
        <f t="shared" si="36"/>
        <v>12123</v>
      </c>
      <c r="AA2335" s="147">
        <v>50728.6</v>
      </c>
      <c r="AB2335" s="147"/>
      <c r="AC2335" s="147"/>
      <c r="AD2335" s="147"/>
      <c r="AE2335" s="147">
        <v>7019.2</v>
      </c>
      <c r="AF2335" s="147">
        <v>5000</v>
      </c>
      <c r="AG2335" s="147">
        <v>360.55</v>
      </c>
      <c r="AH2335" s="147">
        <v>98.73</v>
      </c>
      <c r="AI2335" s="147">
        <v>12478.48</v>
      </c>
      <c r="AJ2335" s="147">
        <v>38250.120000000003</v>
      </c>
      <c r="AK2335" s="147"/>
      <c r="AL2335" s="147">
        <v>38250.120000000003</v>
      </c>
      <c r="AM2335" s="147" t="s">
        <v>10065</v>
      </c>
      <c r="AN2335" s="147"/>
      <c r="AO2335" s="1" t="s">
        <v>10066</v>
      </c>
      <c r="AP2335" s="149"/>
    </row>
    <row r="2336" spans="1:42" ht="38.25">
      <c r="A2336" s="2">
        <v>2330</v>
      </c>
      <c r="B2336" s="145">
        <v>7356</v>
      </c>
      <c r="C2336" s="146" t="s">
        <v>589</v>
      </c>
      <c r="D2336" s="147" t="s">
        <v>590</v>
      </c>
      <c r="E2336" s="148" t="s">
        <v>10067</v>
      </c>
      <c r="F2336" s="147" t="s">
        <v>3311</v>
      </c>
      <c r="G2336" s="148" t="s">
        <v>3742</v>
      </c>
      <c r="H2336" s="147" t="s">
        <v>143</v>
      </c>
      <c r="I2336" s="147"/>
      <c r="J2336" s="147"/>
      <c r="K2336" s="147">
        <v>32902</v>
      </c>
      <c r="L2336" s="147">
        <v>1097</v>
      </c>
      <c r="M2336" s="147">
        <v>3399.9</v>
      </c>
      <c r="N2336" s="147">
        <v>30599.1</v>
      </c>
      <c r="O2336" s="147">
        <v>2772</v>
      </c>
      <c r="P2336" s="147">
        <v>2000</v>
      </c>
      <c r="Q2336" s="147">
        <v>1000</v>
      </c>
      <c r="R2336" s="147"/>
      <c r="S2336" s="147">
        <v>6351</v>
      </c>
      <c r="T2336" s="147"/>
      <c r="U2336" s="147"/>
      <c r="V2336" s="147"/>
      <c r="W2336" s="147"/>
      <c r="X2336" s="147"/>
      <c r="Y2336" s="147"/>
      <c r="Z2336" s="147">
        <f t="shared" si="36"/>
        <v>12123</v>
      </c>
      <c r="AA2336" s="147">
        <v>49521.9</v>
      </c>
      <c r="AB2336" s="147"/>
      <c r="AC2336" s="147"/>
      <c r="AD2336" s="147"/>
      <c r="AE2336" s="147">
        <v>6799.8</v>
      </c>
      <c r="AF2336" s="147">
        <v>5000</v>
      </c>
      <c r="AG2336" s="147">
        <v>320.95</v>
      </c>
      <c r="AH2336" s="147">
        <v>500</v>
      </c>
      <c r="AI2336" s="147">
        <v>12620.75</v>
      </c>
      <c r="AJ2336" s="147">
        <v>36901.15</v>
      </c>
      <c r="AK2336" s="147"/>
      <c r="AL2336" s="147">
        <v>36901.15</v>
      </c>
      <c r="AM2336" s="147" t="s">
        <v>10068</v>
      </c>
      <c r="AN2336" s="147"/>
      <c r="AO2336" s="1" t="s">
        <v>10069</v>
      </c>
      <c r="AP2336" s="149"/>
    </row>
    <row r="2337" spans="1:42" ht="38.25">
      <c r="A2337" s="2">
        <v>2331</v>
      </c>
      <c r="B2337" s="145">
        <v>7466</v>
      </c>
      <c r="C2337" s="146" t="s">
        <v>10070</v>
      </c>
      <c r="D2337" s="147" t="s">
        <v>590</v>
      </c>
      <c r="E2337" s="148" t="s">
        <v>10067</v>
      </c>
      <c r="F2337" s="147" t="s">
        <v>3311</v>
      </c>
      <c r="G2337" s="148" t="s">
        <v>2989</v>
      </c>
      <c r="H2337" s="147" t="s">
        <v>144</v>
      </c>
      <c r="I2337" s="147"/>
      <c r="J2337" s="147"/>
      <c r="K2337" s="147">
        <v>35420</v>
      </c>
      <c r="L2337" s="147"/>
      <c r="M2337" s="147">
        <v>3542</v>
      </c>
      <c r="N2337" s="147">
        <v>31878</v>
      </c>
      <c r="O2337" s="147">
        <v>3344</v>
      </c>
      <c r="P2337" s="147">
        <v>2000</v>
      </c>
      <c r="Q2337" s="147">
        <v>1000</v>
      </c>
      <c r="R2337" s="147"/>
      <c r="S2337" s="147">
        <v>7557</v>
      </c>
      <c r="T2337" s="147"/>
      <c r="U2337" s="147"/>
      <c r="V2337" s="147"/>
      <c r="W2337" s="147"/>
      <c r="X2337" s="147"/>
      <c r="Y2337" s="147"/>
      <c r="Z2337" s="147">
        <f t="shared" si="36"/>
        <v>13901</v>
      </c>
      <c r="AA2337" s="147">
        <v>52863</v>
      </c>
      <c r="AB2337" s="147"/>
      <c r="AC2337" s="147"/>
      <c r="AD2337" s="147"/>
      <c r="AE2337" s="147">
        <v>7084</v>
      </c>
      <c r="AF2337" s="147">
        <v>0</v>
      </c>
      <c r="AG2337" s="147">
        <v>440.62</v>
      </c>
      <c r="AH2337" s="147">
        <v>0</v>
      </c>
      <c r="AI2337" s="147">
        <v>7524.62</v>
      </c>
      <c r="AJ2337" s="147">
        <v>45338.38</v>
      </c>
      <c r="AK2337" s="147"/>
      <c r="AL2337" s="147">
        <v>45338.38</v>
      </c>
      <c r="AM2337" s="147" t="s">
        <v>10071</v>
      </c>
      <c r="AN2337" s="147"/>
      <c r="AO2337" s="1">
        <v>0</v>
      </c>
      <c r="AP2337" s="149"/>
    </row>
    <row r="2338" spans="1:42" ht="38.25">
      <c r="A2338" s="2">
        <v>2332</v>
      </c>
      <c r="B2338" s="145">
        <v>7613</v>
      </c>
      <c r="C2338" s="146" t="s">
        <v>10072</v>
      </c>
      <c r="D2338" s="147" t="s">
        <v>590</v>
      </c>
      <c r="E2338" s="148" t="s">
        <v>10067</v>
      </c>
      <c r="F2338" s="147" t="s">
        <v>3311</v>
      </c>
      <c r="G2338" s="148" t="s">
        <v>2989</v>
      </c>
      <c r="H2338" s="147" t="s">
        <v>615</v>
      </c>
      <c r="I2338" s="147"/>
      <c r="J2338" s="147"/>
      <c r="K2338" s="147">
        <v>43689</v>
      </c>
      <c r="L2338" s="147"/>
      <c r="M2338" s="147">
        <v>4368.8999999999996</v>
      </c>
      <c r="N2338" s="147">
        <v>39320.1</v>
      </c>
      <c r="O2338" s="147">
        <v>3850</v>
      </c>
      <c r="P2338" s="147">
        <v>2000</v>
      </c>
      <c r="Q2338" s="147">
        <v>1000</v>
      </c>
      <c r="R2338" s="147">
        <v>0</v>
      </c>
      <c r="S2338" s="147">
        <v>19336</v>
      </c>
      <c r="T2338" s="147">
        <v>1950</v>
      </c>
      <c r="U2338" s="147"/>
      <c r="V2338" s="147"/>
      <c r="W2338" s="147">
        <v>3000</v>
      </c>
      <c r="X2338" s="147"/>
      <c r="Y2338" s="147"/>
      <c r="Z2338" s="147">
        <f t="shared" si="36"/>
        <v>31136</v>
      </c>
      <c r="AA2338" s="147">
        <v>79193.899999999994</v>
      </c>
      <c r="AB2338" s="147">
        <v>873.78</v>
      </c>
      <c r="AC2338" s="147"/>
      <c r="AD2338" s="147"/>
      <c r="AE2338" s="147">
        <v>8737.7999999999993</v>
      </c>
      <c r="AF2338" s="147">
        <v>10000</v>
      </c>
      <c r="AG2338" s="147">
        <v>507.86</v>
      </c>
      <c r="AH2338" s="147">
        <v>0</v>
      </c>
      <c r="AI2338" s="147">
        <v>19245.66</v>
      </c>
      <c r="AJ2338" s="147">
        <v>59948.24</v>
      </c>
      <c r="AK2338" s="147"/>
      <c r="AL2338" s="147">
        <v>59948.24</v>
      </c>
      <c r="AM2338" s="147" t="s">
        <v>10073</v>
      </c>
      <c r="AN2338" s="147"/>
      <c r="AO2338" s="1" t="s">
        <v>10074</v>
      </c>
      <c r="AP2338" s="149"/>
    </row>
    <row r="2339" spans="1:42" ht="38.25">
      <c r="A2339" s="2">
        <v>2333</v>
      </c>
      <c r="B2339" s="145">
        <v>5736</v>
      </c>
      <c r="C2339" s="146" t="s">
        <v>937</v>
      </c>
      <c r="D2339" s="147" t="s">
        <v>1169</v>
      </c>
      <c r="E2339" s="148" t="s">
        <v>10075</v>
      </c>
      <c r="F2339" s="147" t="s">
        <v>3311</v>
      </c>
      <c r="G2339" s="148" t="s">
        <v>2821</v>
      </c>
      <c r="H2339" s="147" t="s">
        <v>615</v>
      </c>
      <c r="I2339" s="147"/>
      <c r="J2339" s="147"/>
      <c r="K2339" s="147">
        <v>43689</v>
      </c>
      <c r="L2339" s="147">
        <v>5824</v>
      </c>
      <c r="M2339" s="147">
        <v>4951.3</v>
      </c>
      <c r="N2339" s="147">
        <v>44561.7</v>
      </c>
      <c r="O2339" s="147">
        <v>3850</v>
      </c>
      <c r="P2339" s="147">
        <v>2000</v>
      </c>
      <c r="Q2339" s="147">
        <v>1000</v>
      </c>
      <c r="R2339" s="147"/>
      <c r="S2339" s="147">
        <v>8460</v>
      </c>
      <c r="T2339" s="147">
        <v>1950</v>
      </c>
      <c r="U2339" s="147"/>
      <c r="V2339" s="147"/>
      <c r="W2339" s="147">
        <v>3000</v>
      </c>
      <c r="X2339" s="147"/>
      <c r="Y2339" s="147"/>
      <c r="Z2339" s="147">
        <f t="shared" si="36"/>
        <v>20260</v>
      </c>
      <c r="AA2339" s="147">
        <v>74724.3</v>
      </c>
      <c r="AB2339" s="147">
        <v>873.78</v>
      </c>
      <c r="AC2339" s="147">
        <v>40115</v>
      </c>
      <c r="AD2339" s="147">
        <v>0</v>
      </c>
      <c r="AE2339" s="147">
        <v>9902.6</v>
      </c>
      <c r="AF2339" s="147">
        <v>5000</v>
      </c>
      <c r="AG2339" s="147">
        <v>414.02</v>
      </c>
      <c r="AH2339" s="147">
        <v>7662.92</v>
      </c>
      <c r="AI2339" s="147">
        <v>22979.54</v>
      </c>
      <c r="AJ2339" s="147">
        <v>51744.76</v>
      </c>
      <c r="AK2339" s="147"/>
      <c r="AL2339" s="147">
        <v>51744.76</v>
      </c>
      <c r="AM2339" s="147" t="s">
        <v>10076</v>
      </c>
      <c r="AN2339" s="147" t="s">
        <v>10077</v>
      </c>
      <c r="AO2339" s="1" t="s">
        <v>10078</v>
      </c>
      <c r="AP2339" s="149"/>
    </row>
    <row r="2340" spans="1:42" ht="38.25">
      <c r="A2340" s="2">
        <v>2334</v>
      </c>
      <c r="B2340" s="145">
        <v>6180</v>
      </c>
      <c r="C2340" s="146" t="s">
        <v>10079</v>
      </c>
      <c r="D2340" s="147" t="s">
        <v>1169</v>
      </c>
      <c r="E2340" s="148" t="s">
        <v>10075</v>
      </c>
      <c r="F2340" s="147" t="s">
        <v>3311</v>
      </c>
      <c r="G2340" s="148" t="s">
        <v>1752</v>
      </c>
      <c r="H2340" s="147" t="s">
        <v>144</v>
      </c>
      <c r="I2340" s="147"/>
      <c r="J2340" s="147"/>
      <c r="K2340" s="147">
        <v>35420</v>
      </c>
      <c r="L2340" s="147">
        <v>11810</v>
      </c>
      <c r="M2340" s="147">
        <v>4723</v>
      </c>
      <c r="N2340" s="147">
        <v>42507</v>
      </c>
      <c r="O2340" s="147">
        <v>3344</v>
      </c>
      <c r="P2340" s="147">
        <v>2000</v>
      </c>
      <c r="Q2340" s="147">
        <v>1000</v>
      </c>
      <c r="R2340" s="147">
        <v>0</v>
      </c>
      <c r="S2340" s="147">
        <v>5936</v>
      </c>
      <c r="T2340" s="147"/>
      <c r="U2340" s="147"/>
      <c r="V2340" s="147"/>
      <c r="W2340" s="147"/>
      <c r="X2340" s="147"/>
      <c r="Y2340" s="147"/>
      <c r="Z2340" s="147">
        <f t="shared" si="36"/>
        <v>12280</v>
      </c>
      <c r="AA2340" s="147">
        <v>64233</v>
      </c>
      <c r="AB2340" s="147"/>
      <c r="AC2340" s="147">
        <v>30616.61</v>
      </c>
      <c r="AD2340" s="147">
        <v>0</v>
      </c>
      <c r="AE2340" s="147">
        <v>9446</v>
      </c>
      <c r="AF2340" s="147">
        <v>12500</v>
      </c>
      <c r="AG2340" s="147">
        <v>445.24</v>
      </c>
      <c r="AH2340" s="147">
        <v>4943.04</v>
      </c>
      <c r="AI2340" s="147">
        <v>27334.28</v>
      </c>
      <c r="AJ2340" s="147">
        <v>36898.720000000001</v>
      </c>
      <c r="AK2340" s="147"/>
      <c r="AL2340" s="147">
        <v>36898.720000000001</v>
      </c>
      <c r="AM2340" s="147" t="s">
        <v>10080</v>
      </c>
      <c r="AN2340" s="147" t="s">
        <v>10081</v>
      </c>
      <c r="AO2340" s="1" t="s">
        <v>10082</v>
      </c>
      <c r="AP2340" s="149"/>
    </row>
    <row r="2341" spans="1:42" ht="38.25">
      <c r="A2341" s="2">
        <v>2335</v>
      </c>
      <c r="B2341" s="145">
        <v>7357</v>
      </c>
      <c r="C2341" s="146" t="s">
        <v>1168</v>
      </c>
      <c r="D2341" s="147" t="s">
        <v>1169</v>
      </c>
      <c r="E2341" s="148" t="s">
        <v>10075</v>
      </c>
      <c r="F2341" s="147" t="s">
        <v>3311</v>
      </c>
      <c r="G2341" s="148" t="s">
        <v>2989</v>
      </c>
      <c r="H2341" s="147" t="s">
        <v>144</v>
      </c>
      <c r="I2341" s="147"/>
      <c r="J2341" s="147"/>
      <c r="K2341" s="147">
        <v>35420</v>
      </c>
      <c r="L2341" s="147">
        <v>0</v>
      </c>
      <c r="M2341" s="147">
        <v>3542</v>
      </c>
      <c r="N2341" s="147">
        <v>31878</v>
      </c>
      <c r="O2341" s="147">
        <v>3344</v>
      </c>
      <c r="P2341" s="147">
        <v>2000</v>
      </c>
      <c r="Q2341" s="147">
        <v>1000</v>
      </c>
      <c r="R2341" s="147"/>
      <c r="S2341" s="147">
        <v>5936</v>
      </c>
      <c r="T2341" s="147"/>
      <c r="U2341" s="147"/>
      <c r="V2341" s="147"/>
      <c r="W2341" s="147"/>
      <c r="X2341" s="147"/>
      <c r="Y2341" s="147"/>
      <c r="Z2341" s="147">
        <f t="shared" si="36"/>
        <v>12280</v>
      </c>
      <c r="AA2341" s="147">
        <v>51242</v>
      </c>
      <c r="AB2341" s="147"/>
      <c r="AC2341" s="147"/>
      <c r="AD2341" s="147"/>
      <c r="AE2341" s="147">
        <v>7084</v>
      </c>
      <c r="AF2341" s="147">
        <v>5000</v>
      </c>
      <c r="AG2341" s="147">
        <v>374.91</v>
      </c>
      <c r="AH2341" s="147">
        <v>0</v>
      </c>
      <c r="AI2341" s="147">
        <v>12458.91</v>
      </c>
      <c r="AJ2341" s="147">
        <v>38783.089999999997</v>
      </c>
      <c r="AK2341" s="147"/>
      <c r="AL2341" s="147">
        <v>38783.089999999997</v>
      </c>
      <c r="AM2341" s="147" t="s">
        <v>10083</v>
      </c>
      <c r="AN2341" s="147"/>
      <c r="AO2341" s="1" t="s">
        <v>10084</v>
      </c>
      <c r="AP2341" s="149"/>
    </row>
    <row r="2342" spans="1:42" ht="38.25">
      <c r="A2342" s="2">
        <v>2336</v>
      </c>
      <c r="B2342" s="145">
        <v>90085</v>
      </c>
      <c r="C2342" s="146" t="s">
        <v>10085</v>
      </c>
      <c r="D2342" s="147" t="s">
        <v>1169</v>
      </c>
      <c r="E2342" s="148" t="s">
        <v>10075</v>
      </c>
      <c r="F2342" s="147" t="s">
        <v>3311</v>
      </c>
      <c r="G2342" s="148"/>
      <c r="H2342" s="147" t="s">
        <v>3233</v>
      </c>
      <c r="I2342" s="147"/>
      <c r="J2342" s="147"/>
      <c r="K2342" s="147">
        <v>24702</v>
      </c>
      <c r="L2342" s="147"/>
      <c r="M2342" s="147">
        <v>0</v>
      </c>
      <c r="N2342" s="147">
        <v>24702</v>
      </c>
      <c r="O2342" s="147"/>
      <c r="P2342" s="147">
        <v>2000</v>
      </c>
      <c r="Q2342" s="147">
        <v>1000</v>
      </c>
      <c r="R2342" s="147"/>
      <c r="S2342" s="147"/>
      <c r="T2342" s="147"/>
      <c r="U2342" s="147"/>
      <c r="V2342" s="147">
        <v>0</v>
      </c>
      <c r="W2342" s="147"/>
      <c r="X2342" s="147"/>
      <c r="Y2342" s="147"/>
      <c r="Z2342" s="147">
        <f t="shared" si="36"/>
        <v>3000</v>
      </c>
      <c r="AA2342" s="147">
        <v>27702</v>
      </c>
      <c r="AB2342" s="147"/>
      <c r="AC2342" s="147"/>
      <c r="AD2342" s="147">
        <v>0</v>
      </c>
      <c r="AE2342" s="147">
        <v>0</v>
      </c>
      <c r="AF2342" s="147">
        <v>0</v>
      </c>
      <c r="AG2342" s="147">
        <v>260.35000000000002</v>
      </c>
      <c r="AH2342" s="147">
        <v>0</v>
      </c>
      <c r="AI2342" s="147">
        <v>260.35000000000002</v>
      </c>
      <c r="AJ2342" s="147">
        <v>27441.65</v>
      </c>
      <c r="AK2342" s="147"/>
      <c r="AL2342" s="147">
        <v>27441.65</v>
      </c>
      <c r="AM2342" s="147" t="s">
        <v>10086</v>
      </c>
      <c r="AN2342" s="147"/>
      <c r="AO2342" s="1">
        <v>0</v>
      </c>
      <c r="AP2342" s="149"/>
    </row>
    <row r="2343" spans="1:42" ht="38.25">
      <c r="A2343" s="2">
        <v>2337</v>
      </c>
      <c r="B2343" s="145">
        <v>7076</v>
      </c>
      <c r="C2343" s="146" t="s">
        <v>10087</v>
      </c>
      <c r="D2343" s="147" t="s">
        <v>641</v>
      </c>
      <c r="E2343" s="148" t="s">
        <v>10088</v>
      </c>
      <c r="F2343" s="147" t="s">
        <v>3311</v>
      </c>
      <c r="G2343" s="148" t="s">
        <v>3083</v>
      </c>
      <c r="H2343" s="147" t="s">
        <v>144</v>
      </c>
      <c r="I2343" s="147"/>
      <c r="J2343" s="147"/>
      <c r="K2343" s="147">
        <v>35420</v>
      </c>
      <c r="L2343" s="147">
        <v>2362</v>
      </c>
      <c r="M2343" s="147">
        <v>3778.2</v>
      </c>
      <c r="N2343" s="147">
        <v>34003.800000000003</v>
      </c>
      <c r="O2343" s="147">
        <v>3344</v>
      </c>
      <c r="P2343" s="147">
        <v>2000</v>
      </c>
      <c r="Q2343" s="147">
        <v>1000</v>
      </c>
      <c r="R2343" s="147"/>
      <c r="S2343" s="147">
        <v>4442</v>
      </c>
      <c r="T2343" s="147"/>
      <c r="U2343" s="147"/>
      <c r="V2343" s="147"/>
      <c r="W2343" s="147"/>
      <c r="X2343" s="147"/>
      <c r="Y2343" s="147"/>
      <c r="Z2343" s="147">
        <f t="shared" si="36"/>
        <v>10786</v>
      </c>
      <c r="AA2343" s="147">
        <v>52346.2</v>
      </c>
      <c r="AB2343" s="147"/>
      <c r="AC2343" s="147">
        <v>2074.81</v>
      </c>
      <c r="AD2343" s="147"/>
      <c r="AE2343" s="147">
        <v>7556.4</v>
      </c>
      <c r="AF2343" s="147">
        <v>0</v>
      </c>
      <c r="AG2343" s="147">
        <v>414.82</v>
      </c>
      <c r="AH2343" s="147">
        <v>673.83</v>
      </c>
      <c r="AI2343" s="147">
        <v>8645.0499999999993</v>
      </c>
      <c r="AJ2343" s="147">
        <v>43701.15</v>
      </c>
      <c r="AK2343" s="147"/>
      <c r="AL2343" s="147">
        <v>43701.15</v>
      </c>
      <c r="AM2343" s="147" t="s">
        <v>10089</v>
      </c>
      <c r="AN2343" s="147" t="s">
        <v>10090</v>
      </c>
      <c r="AO2343" s="1">
        <v>0</v>
      </c>
      <c r="AP2343" s="149"/>
    </row>
    <row r="2344" spans="1:42" ht="38.25">
      <c r="A2344" s="2">
        <v>2338</v>
      </c>
      <c r="B2344" s="145">
        <v>7103</v>
      </c>
      <c r="C2344" s="146" t="s">
        <v>640</v>
      </c>
      <c r="D2344" s="147" t="s">
        <v>641</v>
      </c>
      <c r="E2344" s="148" t="s">
        <v>10088</v>
      </c>
      <c r="F2344" s="147" t="s">
        <v>3311</v>
      </c>
      <c r="G2344" s="148" t="s">
        <v>3083</v>
      </c>
      <c r="H2344" s="147" t="s">
        <v>144</v>
      </c>
      <c r="I2344" s="147"/>
      <c r="J2344" s="147"/>
      <c r="K2344" s="147">
        <v>35420</v>
      </c>
      <c r="L2344" s="147">
        <v>2362</v>
      </c>
      <c r="M2344" s="147">
        <v>3778.2</v>
      </c>
      <c r="N2344" s="147">
        <v>34003.800000000003</v>
      </c>
      <c r="O2344" s="147">
        <v>3344</v>
      </c>
      <c r="P2344" s="147">
        <v>2000</v>
      </c>
      <c r="Q2344" s="147">
        <v>1000</v>
      </c>
      <c r="R2344" s="147"/>
      <c r="S2344" s="147">
        <v>4442</v>
      </c>
      <c r="T2344" s="147"/>
      <c r="U2344" s="147"/>
      <c r="V2344" s="147"/>
      <c r="W2344" s="147"/>
      <c r="X2344" s="147"/>
      <c r="Y2344" s="147"/>
      <c r="Z2344" s="147">
        <f t="shared" si="36"/>
        <v>10786</v>
      </c>
      <c r="AA2344" s="147">
        <v>52346.2</v>
      </c>
      <c r="AB2344" s="147"/>
      <c r="AC2344" s="147">
        <v>2074.81</v>
      </c>
      <c r="AD2344" s="147"/>
      <c r="AE2344" s="147">
        <v>7556.4</v>
      </c>
      <c r="AF2344" s="147">
        <v>0</v>
      </c>
      <c r="AG2344" s="147">
        <v>448.17</v>
      </c>
      <c r="AH2344" s="147">
        <v>221.36</v>
      </c>
      <c r="AI2344" s="147">
        <v>8225.93</v>
      </c>
      <c r="AJ2344" s="147">
        <v>44120.27</v>
      </c>
      <c r="AK2344" s="147"/>
      <c r="AL2344" s="147">
        <v>44120.27</v>
      </c>
      <c r="AM2344" s="147" t="s">
        <v>10091</v>
      </c>
      <c r="AN2344" s="147" t="s">
        <v>10092</v>
      </c>
      <c r="AO2344" s="1" t="s">
        <v>10093</v>
      </c>
      <c r="AP2344" s="149"/>
    </row>
    <row r="2345" spans="1:42" ht="38.25">
      <c r="A2345" s="2">
        <v>2339</v>
      </c>
      <c r="B2345" s="145">
        <v>7437</v>
      </c>
      <c r="C2345" s="146" t="s">
        <v>10094</v>
      </c>
      <c r="D2345" s="147" t="s">
        <v>641</v>
      </c>
      <c r="E2345" s="148" t="s">
        <v>10088</v>
      </c>
      <c r="F2345" s="147" t="s">
        <v>3311</v>
      </c>
      <c r="G2345" s="148" t="s">
        <v>2989</v>
      </c>
      <c r="H2345" s="147" t="s">
        <v>615</v>
      </c>
      <c r="I2345" s="147"/>
      <c r="J2345" s="147"/>
      <c r="K2345" s="147">
        <v>43689</v>
      </c>
      <c r="L2345" s="147"/>
      <c r="M2345" s="147">
        <v>4368.8999999999996</v>
      </c>
      <c r="N2345" s="147">
        <v>39320.1</v>
      </c>
      <c r="O2345" s="147">
        <v>3850</v>
      </c>
      <c r="P2345" s="147">
        <v>2000</v>
      </c>
      <c r="Q2345" s="147">
        <v>1000</v>
      </c>
      <c r="R2345" s="147"/>
      <c r="S2345" s="147">
        <v>6330</v>
      </c>
      <c r="T2345" s="147">
        <v>1950</v>
      </c>
      <c r="U2345" s="147"/>
      <c r="V2345" s="147"/>
      <c r="W2345" s="147">
        <v>3000</v>
      </c>
      <c r="X2345" s="147"/>
      <c r="Y2345" s="147"/>
      <c r="Z2345" s="147">
        <f t="shared" si="36"/>
        <v>18130</v>
      </c>
      <c r="AA2345" s="147">
        <v>66187.899999999994</v>
      </c>
      <c r="AB2345" s="147"/>
      <c r="AC2345" s="147"/>
      <c r="AD2345" s="147"/>
      <c r="AE2345" s="147">
        <v>8737.7999999999993</v>
      </c>
      <c r="AF2345" s="147">
        <v>0</v>
      </c>
      <c r="AG2345" s="147">
        <v>561.92999999999995</v>
      </c>
      <c r="AH2345" s="147">
        <v>0</v>
      </c>
      <c r="AI2345" s="147">
        <v>9299.73</v>
      </c>
      <c r="AJ2345" s="147">
        <v>56888.17</v>
      </c>
      <c r="AK2345" s="147"/>
      <c r="AL2345" s="147">
        <v>56888.17</v>
      </c>
      <c r="AM2345" s="147" t="s">
        <v>10095</v>
      </c>
      <c r="AN2345" s="147"/>
      <c r="AO2345" s="1">
        <v>0</v>
      </c>
      <c r="AP2345" s="149"/>
    </row>
    <row r="2346" spans="1:42" ht="38.25">
      <c r="A2346" s="2">
        <v>2340</v>
      </c>
      <c r="B2346" s="145">
        <v>6684</v>
      </c>
      <c r="C2346" s="146" t="s">
        <v>10096</v>
      </c>
      <c r="D2346" s="147" t="s">
        <v>746</v>
      </c>
      <c r="E2346" s="148" t="s">
        <v>10097</v>
      </c>
      <c r="F2346" s="147" t="s">
        <v>3311</v>
      </c>
      <c r="G2346" s="148" t="s">
        <v>2989</v>
      </c>
      <c r="H2346" s="147" t="s">
        <v>615</v>
      </c>
      <c r="I2346" s="147"/>
      <c r="J2346" s="147"/>
      <c r="K2346" s="147">
        <v>43689</v>
      </c>
      <c r="L2346" s="147">
        <v>0</v>
      </c>
      <c r="M2346" s="147">
        <v>4368.8999999999996</v>
      </c>
      <c r="N2346" s="147">
        <v>39320.1</v>
      </c>
      <c r="O2346" s="147">
        <v>3850</v>
      </c>
      <c r="P2346" s="147">
        <v>2000</v>
      </c>
      <c r="Q2346" s="147">
        <v>1000</v>
      </c>
      <c r="R2346" s="147">
        <v>0</v>
      </c>
      <c r="S2346" s="147">
        <v>10770</v>
      </c>
      <c r="T2346" s="147">
        <v>1950</v>
      </c>
      <c r="U2346" s="147"/>
      <c r="V2346" s="147"/>
      <c r="W2346" s="147">
        <v>3000</v>
      </c>
      <c r="X2346" s="147"/>
      <c r="Y2346" s="147"/>
      <c r="Z2346" s="147">
        <f t="shared" si="36"/>
        <v>22570</v>
      </c>
      <c r="AA2346" s="147">
        <v>70627.899999999994</v>
      </c>
      <c r="AB2346" s="147"/>
      <c r="AC2346" s="147">
        <v>22756.19</v>
      </c>
      <c r="AD2346" s="147">
        <v>0</v>
      </c>
      <c r="AE2346" s="147">
        <v>8737.7999999999993</v>
      </c>
      <c r="AF2346" s="147">
        <v>10000</v>
      </c>
      <c r="AG2346" s="147">
        <v>488.87</v>
      </c>
      <c r="AH2346" s="147">
        <v>4458.04</v>
      </c>
      <c r="AI2346" s="147">
        <v>23684.71</v>
      </c>
      <c r="AJ2346" s="147">
        <v>46943.19</v>
      </c>
      <c r="AK2346" s="147"/>
      <c r="AL2346" s="147">
        <v>46943.19</v>
      </c>
      <c r="AM2346" s="147" t="s">
        <v>10098</v>
      </c>
      <c r="AN2346" s="147" t="s">
        <v>10099</v>
      </c>
      <c r="AO2346" s="1" t="s">
        <v>10100</v>
      </c>
      <c r="AP2346" s="149"/>
    </row>
    <row r="2347" spans="1:42" ht="51">
      <c r="A2347" s="2">
        <v>2341</v>
      </c>
      <c r="B2347" s="145">
        <v>7190</v>
      </c>
      <c r="C2347" s="146" t="s">
        <v>10101</v>
      </c>
      <c r="D2347" s="147" t="s">
        <v>746</v>
      </c>
      <c r="E2347" s="148" t="s">
        <v>10097</v>
      </c>
      <c r="F2347" s="147" t="s">
        <v>3311</v>
      </c>
      <c r="G2347" s="148" t="s">
        <v>3083</v>
      </c>
      <c r="H2347" s="147" t="s">
        <v>143</v>
      </c>
      <c r="I2347" s="147"/>
      <c r="J2347" s="147"/>
      <c r="K2347" s="147">
        <v>32902</v>
      </c>
      <c r="L2347" s="147">
        <v>2194</v>
      </c>
      <c r="M2347" s="147">
        <v>3509.6</v>
      </c>
      <c r="N2347" s="147">
        <v>31586.400000000001</v>
      </c>
      <c r="O2347" s="147">
        <v>2772</v>
      </c>
      <c r="P2347" s="147">
        <v>2000</v>
      </c>
      <c r="Q2347" s="147">
        <v>1000</v>
      </c>
      <c r="R2347" s="147"/>
      <c r="S2347" s="147">
        <v>6351</v>
      </c>
      <c r="T2347" s="147"/>
      <c r="U2347" s="147"/>
      <c r="V2347" s="147"/>
      <c r="W2347" s="147"/>
      <c r="X2347" s="147"/>
      <c r="Y2347" s="147"/>
      <c r="Z2347" s="147">
        <f t="shared" si="36"/>
        <v>12123</v>
      </c>
      <c r="AA2347" s="147">
        <v>50728.6</v>
      </c>
      <c r="AB2347" s="147"/>
      <c r="AC2347" s="147">
        <v>5614.17</v>
      </c>
      <c r="AD2347" s="147"/>
      <c r="AE2347" s="147">
        <v>7019.2</v>
      </c>
      <c r="AF2347" s="147">
        <v>7000</v>
      </c>
      <c r="AG2347" s="147">
        <v>376</v>
      </c>
      <c r="AH2347" s="147">
        <v>322.39</v>
      </c>
      <c r="AI2347" s="147">
        <v>14717.59</v>
      </c>
      <c r="AJ2347" s="147">
        <v>36011.01</v>
      </c>
      <c r="AK2347" s="147"/>
      <c r="AL2347" s="147">
        <v>36011.01</v>
      </c>
      <c r="AM2347" s="147" t="s">
        <v>10102</v>
      </c>
      <c r="AN2347" s="147" t="s">
        <v>10103</v>
      </c>
      <c r="AO2347" s="1" t="s">
        <v>10104</v>
      </c>
      <c r="AP2347" s="149"/>
    </row>
    <row r="2348" spans="1:42" ht="38.25">
      <c r="A2348" s="2">
        <v>2342</v>
      </c>
      <c r="B2348" s="145">
        <v>7196</v>
      </c>
      <c r="C2348" s="146" t="s">
        <v>1496</v>
      </c>
      <c r="D2348" s="147" t="s">
        <v>746</v>
      </c>
      <c r="E2348" s="148" t="s">
        <v>10097</v>
      </c>
      <c r="F2348" s="147" t="s">
        <v>3311</v>
      </c>
      <c r="G2348" s="148" t="s">
        <v>3083</v>
      </c>
      <c r="H2348" s="147" t="s">
        <v>143</v>
      </c>
      <c r="I2348" s="147"/>
      <c r="J2348" s="147"/>
      <c r="K2348" s="147">
        <v>32902</v>
      </c>
      <c r="L2348" s="147">
        <v>2194</v>
      </c>
      <c r="M2348" s="147">
        <v>3509.6</v>
      </c>
      <c r="N2348" s="147">
        <v>31586.400000000001</v>
      </c>
      <c r="O2348" s="147">
        <v>2772</v>
      </c>
      <c r="P2348" s="147">
        <v>2000</v>
      </c>
      <c r="Q2348" s="147">
        <v>1000</v>
      </c>
      <c r="R2348" s="147"/>
      <c r="S2348" s="147">
        <v>6351</v>
      </c>
      <c r="T2348" s="147"/>
      <c r="U2348" s="147"/>
      <c r="V2348" s="147"/>
      <c r="W2348" s="147"/>
      <c r="X2348" s="147"/>
      <c r="Y2348" s="147"/>
      <c r="Z2348" s="147">
        <f t="shared" si="36"/>
        <v>12123</v>
      </c>
      <c r="AA2348" s="147">
        <v>50728.6</v>
      </c>
      <c r="AB2348" s="147"/>
      <c r="AC2348" s="147">
        <v>6141.92</v>
      </c>
      <c r="AD2348" s="147"/>
      <c r="AE2348" s="147">
        <v>7019.2</v>
      </c>
      <c r="AF2348" s="147">
        <v>0</v>
      </c>
      <c r="AG2348" s="147">
        <v>264.74</v>
      </c>
      <c r="AH2348" s="147">
        <v>0</v>
      </c>
      <c r="AI2348" s="147">
        <v>7283.94</v>
      </c>
      <c r="AJ2348" s="147">
        <v>43444.66</v>
      </c>
      <c r="AK2348" s="147"/>
      <c r="AL2348" s="147">
        <v>43444.66</v>
      </c>
      <c r="AM2348" s="147" t="s">
        <v>10105</v>
      </c>
      <c r="AN2348" s="147" t="s">
        <v>10106</v>
      </c>
      <c r="AO2348" s="1">
        <v>0</v>
      </c>
      <c r="AP2348" s="149"/>
    </row>
    <row r="2349" spans="1:42" ht="38.25">
      <c r="A2349" s="2">
        <v>2343</v>
      </c>
      <c r="B2349" s="145">
        <v>7534</v>
      </c>
      <c r="C2349" s="146" t="s">
        <v>10107</v>
      </c>
      <c r="D2349" s="147" t="s">
        <v>746</v>
      </c>
      <c r="E2349" s="148" t="s">
        <v>10097</v>
      </c>
      <c r="F2349" s="147" t="s">
        <v>3311</v>
      </c>
      <c r="G2349" s="148" t="s">
        <v>2989</v>
      </c>
      <c r="H2349" s="147" t="s">
        <v>144</v>
      </c>
      <c r="I2349" s="147"/>
      <c r="J2349" s="147"/>
      <c r="K2349" s="147">
        <v>35420</v>
      </c>
      <c r="L2349" s="147"/>
      <c r="M2349" s="147">
        <v>3542</v>
      </c>
      <c r="N2349" s="147">
        <v>31878</v>
      </c>
      <c r="O2349" s="147">
        <v>3344</v>
      </c>
      <c r="P2349" s="147">
        <v>2000</v>
      </c>
      <c r="Q2349" s="147">
        <v>1000</v>
      </c>
      <c r="R2349" s="147"/>
      <c r="S2349" s="147">
        <v>7557</v>
      </c>
      <c r="T2349" s="147"/>
      <c r="U2349" s="147"/>
      <c r="V2349" s="147"/>
      <c r="W2349" s="147"/>
      <c r="X2349" s="147"/>
      <c r="Y2349" s="147"/>
      <c r="Z2349" s="147">
        <f t="shared" si="36"/>
        <v>13901</v>
      </c>
      <c r="AA2349" s="147">
        <v>52863</v>
      </c>
      <c r="AB2349" s="147"/>
      <c r="AC2349" s="147"/>
      <c r="AD2349" s="147"/>
      <c r="AE2349" s="147">
        <v>7084</v>
      </c>
      <c r="AF2349" s="147">
        <v>0</v>
      </c>
      <c r="AG2349" s="147">
        <v>414.86</v>
      </c>
      <c r="AH2349" s="147">
        <v>0</v>
      </c>
      <c r="AI2349" s="147">
        <v>7498.86</v>
      </c>
      <c r="AJ2349" s="147">
        <v>45364.14</v>
      </c>
      <c r="AK2349" s="147"/>
      <c r="AL2349" s="147">
        <v>45364.14</v>
      </c>
      <c r="AM2349" s="147" t="s">
        <v>10108</v>
      </c>
      <c r="AN2349" s="147"/>
      <c r="AO2349" s="1">
        <v>0</v>
      </c>
      <c r="AP2349" s="149"/>
    </row>
    <row r="2350" spans="1:42" ht="38.25">
      <c r="A2350" s="2">
        <v>2344</v>
      </c>
      <c r="B2350" s="145">
        <v>6935</v>
      </c>
      <c r="C2350" s="146" t="s">
        <v>660</v>
      </c>
      <c r="D2350" s="147" t="s">
        <v>661</v>
      </c>
      <c r="E2350" s="148" t="s">
        <v>10109</v>
      </c>
      <c r="F2350" s="147" t="s">
        <v>3311</v>
      </c>
      <c r="G2350" s="148" t="s">
        <v>2821</v>
      </c>
      <c r="H2350" s="147" t="s">
        <v>143</v>
      </c>
      <c r="I2350" s="147"/>
      <c r="J2350" s="147"/>
      <c r="K2350" s="147">
        <v>32902</v>
      </c>
      <c r="L2350" s="147">
        <v>4388</v>
      </c>
      <c r="M2350" s="147">
        <v>3729</v>
      </c>
      <c r="N2350" s="147">
        <v>33561</v>
      </c>
      <c r="O2350" s="147">
        <v>2772</v>
      </c>
      <c r="P2350" s="147">
        <v>2000</v>
      </c>
      <c r="Q2350" s="147">
        <v>1000</v>
      </c>
      <c r="R2350" s="147">
        <v>0</v>
      </c>
      <c r="S2350" s="147">
        <v>6351</v>
      </c>
      <c r="T2350" s="147"/>
      <c r="U2350" s="147"/>
      <c r="V2350" s="147"/>
      <c r="W2350" s="147"/>
      <c r="X2350" s="147"/>
      <c r="Y2350" s="147"/>
      <c r="Z2350" s="147">
        <f t="shared" si="36"/>
        <v>12123</v>
      </c>
      <c r="AA2350" s="147">
        <v>53142</v>
      </c>
      <c r="AB2350" s="147"/>
      <c r="AC2350" s="147">
        <v>15510.6</v>
      </c>
      <c r="AD2350" s="147">
        <v>0</v>
      </c>
      <c r="AE2350" s="147">
        <v>7458</v>
      </c>
      <c r="AF2350" s="147">
        <v>5000</v>
      </c>
      <c r="AG2350" s="147">
        <v>429.76</v>
      </c>
      <c r="AH2350" s="147">
        <v>2824.31</v>
      </c>
      <c r="AI2350" s="147">
        <v>15712.07</v>
      </c>
      <c r="AJ2350" s="147">
        <v>37429.93</v>
      </c>
      <c r="AK2350" s="147"/>
      <c r="AL2350" s="147">
        <v>37429.93</v>
      </c>
      <c r="AM2350" s="147" t="s">
        <v>10110</v>
      </c>
      <c r="AN2350" s="147" t="s">
        <v>10111</v>
      </c>
      <c r="AO2350" s="1" t="s">
        <v>10112</v>
      </c>
      <c r="AP2350" s="149"/>
    </row>
    <row r="2351" spans="1:42" ht="38.25">
      <c r="A2351" s="2">
        <v>2345</v>
      </c>
      <c r="B2351" s="145">
        <v>7185</v>
      </c>
      <c r="C2351" s="146" t="s">
        <v>10113</v>
      </c>
      <c r="D2351" s="147" t="s">
        <v>661</v>
      </c>
      <c r="E2351" s="148" t="s">
        <v>10109</v>
      </c>
      <c r="F2351" s="147" t="s">
        <v>3311</v>
      </c>
      <c r="G2351" s="148" t="s">
        <v>3083</v>
      </c>
      <c r="H2351" s="147" t="s">
        <v>143</v>
      </c>
      <c r="I2351" s="147"/>
      <c r="J2351" s="147"/>
      <c r="K2351" s="147">
        <v>32902</v>
      </c>
      <c r="L2351" s="147">
        <v>2194</v>
      </c>
      <c r="M2351" s="147">
        <v>3509.6</v>
      </c>
      <c r="N2351" s="147">
        <v>31586.400000000001</v>
      </c>
      <c r="O2351" s="147">
        <v>2772</v>
      </c>
      <c r="P2351" s="147">
        <v>2000</v>
      </c>
      <c r="Q2351" s="147">
        <v>1000</v>
      </c>
      <c r="R2351" s="147"/>
      <c r="S2351" s="147">
        <v>6351</v>
      </c>
      <c r="T2351" s="147"/>
      <c r="U2351" s="147"/>
      <c r="V2351" s="147"/>
      <c r="W2351" s="147"/>
      <c r="X2351" s="147"/>
      <c r="Y2351" s="147"/>
      <c r="Z2351" s="147">
        <f t="shared" si="36"/>
        <v>12123</v>
      </c>
      <c r="AA2351" s="147">
        <v>50728.6</v>
      </c>
      <c r="AB2351" s="147"/>
      <c r="AC2351" s="147">
        <v>6073.1</v>
      </c>
      <c r="AD2351" s="147"/>
      <c r="AE2351" s="147">
        <v>7019.2</v>
      </c>
      <c r="AF2351" s="147">
        <v>1000</v>
      </c>
      <c r="AG2351" s="147">
        <v>414.8</v>
      </c>
      <c r="AH2351" s="147">
        <v>349.31</v>
      </c>
      <c r="AI2351" s="147">
        <v>8783.31</v>
      </c>
      <c r="AJ2351" s="147">
        <v>41945.29</v>
      </c>
      <c r="AK2351" s="147"/>
      <c r="AL2351" s="147">
        <v>41945.29</v>
      </c>
      <c r="AM2351" s="147" t="s">
        <v>10114</v>
      </c>
      <c r="AN2351" s="147" t="s">
        <v>10115</v>
      </c>
      <c r="AO2351" s="1" t="s">
        <v>10116</v>
      </c>
      <c r="AP2351" s="149"/>
    </row>
    <row r="2352" spans="1:42" ht="38.25">
      <c r="A2352" s="2">
        <v>2346</v>
      </c>
      <c r="B2352" s="145">
        <v>7494</v>
      </c>
      <c r="C2352" s="146" t="s">
        <v>10117</v>
      </c>
      <c r="D2352" s="147" t="s">
        <v>661</v>
      </c>
      <c r="E2352" s="148" t="s">
        <v>10109</v>
      </c>
      <c r="F2352" s="147" t="s">
        <v>3311</v>
      </c>
      <c r="G2352" s="148" t="s">
        <v>2989</v>
      </c>
      <c r="H2352" s="147" t="s">
        <v>144</v>
      </c>
      <c r="I2352" s="147"/>
      <c r="J2352" s="147"/>
      <c r="K2352" s="147">
        <v>35420</v>
      </c>
      <c r="L2352" s="147"/>
      <c r="M2352" s="147">
        <v>3542</v>
      </c>
      <c r="N2352" s="147">
        <v>31878</v>
      </c>
      <c r="O2352" s="147">
        <v>3344</v>
      </c>
      <c r="P2352" s="147">
        <v>2000</v>
      </c>
      <c r="Q2352" s="147">
        <v>1000</v>
      </c>
      <c r="R2352" s="147">
        <v>1295</v>
      </c>
      <c r="S2352" s="147"/>
      <c r="T2352" s="147">
        <v>1950</v>
      </c>
      <c r="U2352" s="147"/>
      <c r="V2352" s="147"/>
      <c r="W2352" s="147">
        <v>3000</v>
      </c>
      <c r="X2352" s="147"/>
      <c r="Y2352" s="147"/>
      <c r="Z2352" s="147">
        <f t="shared" si="36"/>
        <v>12589</v>
      </c>
      <c r="AA2352" s="147">
        <v>51551</v>
      </c>
      <c r="AB2352" s="147"/>
      <c r="AC2352" s="147"/>
      <c r="AD2352" s="147"/>
      <c r="AE2352" s="147">
        <v>7084</v>
      </c>
      <c r="AF2352" s="147">
        <v>0</v>
      </c>
      <c r="AG2352" s="147">
        <v>398.03</v>
      </c>
      <c r="AH2352" s="147">
        <v>0</v>
      </c>
      <c r="AI2352" s="147">
        <v>7482.03</v>
      </c>
      <c r="AJ2352" s="147">
        <v>44068.97</v>
      </c>
      <c r="AK2352" s="147"/>
      <c r="AL2352" s="147">
        <v>44068.97</v>
      </c>
      <c r="AM2352" s="147" t="s">
        <v>10118</v>
      </c>
      <c r="AN2352" s="147"/>
      <c r="AO2352" s="1">
        <v>0</v>
      </c>
      <c r="AP2352" s="149"/>
    </row>
    <row r="2353" spans="1:42" ht="38.25">
      <c r="A2353" s="2">
        <v>2347</v>
      </c>
      <c r="B2353" s="145">
        <v>7167</v>
      </c>
      <c r="C2353" s="146" t="s">
        <v>10119</v>
      </c>
      <c r="D2353" s="147" t="s">
        <v>659</v>
      </c>
      <c r="E2353" s="148" t="s">
        <v>10120</v>
      </c>
      <c r="F2353" s="147" t="s">
        <v>3311</v>
      </c>
      <c r="G2353" s="148" t="s">
        <v>3742</v>
      </c>
      <c r="H2353" s="147" t="s">
        <v>144</v>
      </c>
      <c r="I2353" s="147"/>
      <c r="J2353" s="147"/>
      <c r="K2353" s="147">
        <v>35420</v>
      </c>
      <c r="L2353" s="147">
        <v>1181</v>
      </c>
      <c r="M2353" s="147">
        <v>3660.1</v>
      </c>
      <c r="N2353" s="147">
        <v>32940.9</v>
      </c>
      <c r="O2353" s="147">
        <v>3344</v>
      </c>
      <c r="P2353" s="147">
        <v>2000</v>
      </c>
      <c r="Q2353" s="147">
        <v>1000</v>
      </c>
      <c r="R2353" s="147"/>
      <c r="S2353" s="147">
        <v>7557</v>
      </c>
      <c r="T2353" s="147"/>
      <c r="U2353" s="147"/>
      <c r="V2353" s="147"/>
      <c r="W2353" s="147"/>
      <c r="X2353" s="147"/>
      <c r="Y2353" s="147"/>
      <c r="Z2353" s="147">
        <f t="shared" si="36"/>
        <v>13901</v>
      </c>
      <c r="AA2353" s="147">
        <v>54162.1</v>
      </c>
      <c r="AB2353" s="147"/>
      <c r="AC2353" s="147">
        <v>1634.33</v>
      </c>
      <c r="AD2353" s="147"/>
      <c r="AE2353" s="147">
        <v>7320.2</v>
      </c>
      <c r="AF2353" s="147">
        <v>0</v>
      </c>
      <c r="AG2353" s="147">
        <v>407.58</v>
      </c>
      <c r="AH2353" s="147">
        <v>125.93</v>
      </c>
      <c r="AI2353" s="147">
        <v>7853.71</v>
      </c>
      <c r="AJ2353" s="147">
        <v>46308.39</v>
      </c>
      <c r="AK2353" s="147"/>
      <c r="AL2353" s="147">
        <v>46308.39</v>
      </c>
      <c r="AM2353" s="147" t="s">
        <v>10121</v>
      </c>
      <c r="AN2353" s="147" t="s">
        <v>10122</v>
      </c>
      <c r="AO2353" s="1">
        <v>0</v>
      </c>
      <c r="AP2353" s="149"/>
    </row>
    <row r="2354" spans="1:42" ht="38.25">
      <c r="A2354" s="2">
        <v>2348</v>
      </c>
      <c r="B2354" s="145">
        <v>7172</v>
      </c>
      <c r="C2354" s="146" t="s">
        <v>10123</v>
      </c>
      <c r="D2354" s="147" t="s">
        <v>659</v>
      </c>
      <c r="E2354" s="148" t="s">
        <v>10120</v>
      </c>
      <c r="F2354" s="147" t="s">
        <v>3311</v>
      </c>
      <c r="G2354" s="148" t="s">
        <v>3083</v>
      </c>
      <c r="H2354" s="147" t="s">
        <v>144</v>
      </c>
      <c r="I2354" s="147"/>
      <c r="J2354" s="147"/>
      <c r="K2354" s="147">
        <v>35420</v>
      </c>
      <c r="L2354" s="147">
        <v>2362</v>
      </c>
      <c r="M2354" s="147">
        <v>3778.2</v>
      </c>
      <c r="N2354" s="147">
        <v>34003.800000000003</v>
      </c>
      <c r="O2354" s="147">
        <v>3344</v>
      </c>
      <c r="P2354" s="147">
        <v>2000</v>
      </c>
      <c r="Q2354" s="147">
        <v>1000</v>
      </c>
      <c r="R2354" s="147"/>
      <c r="S2354" s="147">
        <v>7557</v>
      </c>
      <c r="T2354" s="147">
        <v>1950</v>
      </c>
      <c r="U2354" s="147"/>
      <c r="V2354" s="147"/>
      <c r="W2354" s="147">
        <v>3000</v>
      </c>
      <c r="X2354" s="147"/>
      <c r="Y2354" s="147"/>
      <c r="Z2354" s="147">
        <f t="shared" si="36"/>
        <v>18851</v>
      </c>
      <c r="AA2354" s="147">
        <v>60411.199999999997</v>
      </c>
      <c r="AB2354" s="147">
        <v>708.4</v>
      </c>
      <c r="AC2354" s="147">
        <v>4110.3599999999997</v>
      </c>
      <c r="AD2354" s="147"/>
      <c r="AE2354" s="147">
        <v>7556.4</v>
      </c>
      <c r="AF2354" s="147">
        <v>2000</v>
      </c>
      <c r="AG2354" s="147">
        <v>414.6</v>
      </c>
      <c r="AH2354" s="147">
        <v>1179.17</v>
      </c>
      <c r="AI2354" s="147">
        <v>11150.17</v>
      </c>
      <c r="AJ2354" s="147">
        <v>49261.03</v>
      </c>
      <c r="AK2354" s="147"/>
      <c r="AL2354" s="147">
        <v>49261.03</v>
      </c>
      <c r="AM2354" s="147" t="s">
        <v>10124</v>
      </c>
      <c r="AN2354" s="147" t="s">
        <v>10125</v>
      </c>
      <c r="AO2354" s="1" t="s">
        <v>10126</v>
      </c>
      <c r="AP2354" s="149"/>
    </row>
    <row r="2355" spans="1:42" ht="51">
      <c r="A2355" s="2">
        <v>2349</v>
      </c>
      <c r="B2355" s="145">
        <v>7182</v>
      </c>
      <c r="C2355" s="146" t="s">
        <v>658</v>
      </c>
      <c r="D2355" s="147" t="s">
        <v>659</v>
      </c>
      <c r="E2355" s="148" t="s">
        <v>10120</v>
      </c>
      <c r="F2355" s="147" t="s">
        <v>3311</v>
      </c>
      <c r="G2355" s="148" t="s">
        <v>3083</v>
      </c>
      <c r="H2355" s="147" t="s">
        <v>143</v>
      </c>
      <c r="I2355" s="147"/>
      <c r="J2355" s="147"/>
      <c r="K2355" s="147">
        <v>32902</v>
      </c>
      <c r="L2355" s="147">
        <v>2194</v>
      </c>
      <c r="M2355" s="147">
        <v>3509.6</v>
      </c>
      <c r="N2355" s="147">
        <v>31586.400000000001</v>
      </c>
      <c r="O2355" s="147">
        <v>2772</v>
      </c>
      <c r="P2355" s="147">
        <v>2000</v>
      </c>
      <c r="Q2355" s="147">
        <v>1000</v>
      </c>
      <c r="R2355" s="147"/>
      <c r="S2355" s="147">
        <v>6351</v>
      </c>
      <c r="T2355" s="147"/>
      <c r="U2355" s="147"/>
      <c r="V2355" s="147"/>
      <c r="W2355" s="147"/>
      <c r="X2355" s="147"/>
      <c r="Y2355" s="147"/>
      <c r="Z2355" s="147">
        <f t="shared" si="36"/>
        <v>12123</v>
      </c>
      <c r="AA2355" s="147">
        <v>50728.6</v>
      </c>
      <c r="AB2355" s="147"/>
      <c r="AC2355" s="147">
        <v>5847.8</v>
      </c>
      <c r="AD2355" s="147"/>
      <c r="AE2355" s="147">
        <v>7019.2</v>
      </c>
      <c r="AF2355" s="147">
        <v>2000</v>
      </c>
      <c r="AG2355" s="147">
        <v>447.07</v>
      </c>
      <c r="AH2355" s="147">
        <v>1068.56</v>
      </c>
      <c r="AI2355" s="147">
        <v>10534.83</v>
      </c>
      <c r="AJ2355" s="147">
        <v>40193.769999999997</v>
      </c>
      <c r="AK2355" s="147"/>
      <c r="AL2355" s="147">
        <v>40193.769999999997</v>
      </c>
      <c r="AM2355" s="147" t="s">
        <v>10127</v>
      </c>
      <c r="AN2355" s="147" t="s">
        <v>10128</v>
      </c>
      <c r="AO2355" s="1" t="s">
        <v>10129</v>
      </c>
      <c r="AP2355" s="149"/>
    </row>
    <row r="2356" spans="1:42" ht="38.25">
      <c r="A2356" s="2">
        <v>2350</v>
      </c>
      <c r="B2356" s="145">
        <v>7629</v>
      </c>
      <c r="C2356" s="146" t="s">
        <v>10130</v>
      </c>
      <c r="D2356" s="147" t="s">
        <v>659</v>
      </c>
      <c r="E2356" s="148" t="s">
        <v>10120</v>
      </c>
      <c r="F2356" s="147" t="s">
        <v>3311</v>
      </c>
      <c r="G2356" s="148" t="s">
        <v>2989</v>
      </c>
      <c r="H2356" s="147" t="s">
        <v>143</v>
      </c>
      <c r="I2356" s="147"/>
      <c r="J2356" s="147"/>
      <c r="K2356" s="147">
        <v>32902</v>
      </c>
      <c r="L2356" s="147"/>
      <c r="M2356" s="147">
        <v>3290.2</v>
      </c>
      <c r="N2356" s="147">
        <v>29611.8</v>
      </c>
      <c r="O2356" s="147">
        <v>2772</v>
      </c>
      <c r="P2356" s="147">
        <v>2000</v>
      </c>
      <c r="Q2356" s="147">
        <v>1000</v>
      </c>
      <c r="R2356" s="147"/>
      <c r="S2356" s="147">
        <v>6351</v>
      </c>
      <c r="T2356" s="147"/>
      <c r="U2356" s="147"/>
      <c r="V2356" s="147"/>
      <c r="W2356" s="147"/>
      <c r="X2356" s="147"/>
      <c r="Y2356" s="147"/>
      <c r="Z2356" s="147">
        <f t="shared" si="36"/>
        <v>12123</v>
      </c>
      <c r="AA2356" s="147">
        <v>48315.199999999997</v>
      </c>
      <c r="AB2356" s="147"/>
      <c r="AC2356" s="147"/>
      <c r="AD2356" s="147"/>
      <c r="AE2356" s="147">
        <v>6580.4</v>
      </c>
      <c r="AF2356" s="147">
        <v>0</v>
      </c>
      <c r="AG2356" s="147">
        <v>372.83</v>
      </c>
      <c r="AH2356" s="147">
        <v>0</v>
      </c>
      <c r="AI2356" s="147">
        <v>6953.23</v>
      </c>
      <c r="AJ2356" s="147">
        <v>41361.97</v>
      </c>
      <c r="AK2356" s="147"/>
      <c r="AL2356" s="147">
        <v>41361.97</v>
      </c>
      <c r="AM2356" s="147" t="s">
        <v>10131</v>
      </c>
      <c r="AN2356" s="147"/>
      <c r="AO2356" s="1">
        <v>0</v>
      </c>
      <c r="AP2356" s="149"/>
    </row>
    <row r="2357" spans="1:42" ht="38.25">
      <c r="A2357" s="2">
        <v>2351</v>
      </c>
      <c r="B2357" s="145">
        <v>6682</v>
      </c>
      <c r="C2357" s="146" t="s">
        <v>10132</v>
      </c>
      <c r="D2357" s="147" t="s">
        <v>706</v>
      </c>
      <c r="E2357" s="148" t="s">
        <v>10133</v>
      </c>
      <c r="F2357" s="147" t="s">
        <v>3311</v>
      </c>
      <c r="G2357" s="148" t="s">
        <v>2989</v>
      </c>
      <c r="H2357" s="147" t="s">
        <v>615</v>
      </c>
      <c r="I2357" s="147"/>
      <c r="J2357" s="147"/>
      <c r="K2357" s="147">
        <v>43689</v>
      </c>
      <c r="L2357" s="147">
        <v>0</v>
      </c>
      <c r="M2357" s="147">
        <v>4368.8999999999996</v>
      </c>
      <c r="N2357" s="147">
        <v>39320.1</v>
      </c>
      <c r="O2357" s="147">
        <v>3850</v>
      </c>
      <c r="P2357" s="147">
        <v>2000</v>
      </c>
      <c r="Q2357" s="147">
        <v>1000</v>
      </c>
      <c r="R2357" s="147">
        <v>0</v>
      </c>
      <c r="S2357" s="147">
        <v>10770</v>
      </c>
      <c r="T2357" s="147">
        <v>1950</v>
      </c>
      <c r="U2357" s="147"/>
      <c r="V2357" s="147"/>
      <c r="W2357" s="147">
        <v>3000</v>
      </c>
      <c r="X2357" s="147"/>
      <c r="Y2357" s="147"/>
      <c r="Z2357" s="147">
        <f t="shared" si="36"/>
        <v>22570</v>
      </c>
      <c r="AA2357" s="147">
        <v>70627.899999999994</v>
      </c>
      <c r="AB2357" s="147">
        <v>873.78</v>
      </c>
      <c r="AC2357" s="147">
        <v>24627.73</v>
      </c>
      <c r="AD2357" s="147">
        <v>0</v>
      </c>
      <c r="AE2357" s="147">
        <v>8737.7999999999993</v>
      </c>
      <c r="AF2357" s="147">
        <v>8000</v>
      </c>
      <c r="AG2357" s="147">
        <v>425.06</v>
      </c>
      <c r="AH2357" s="147">
        <v>5970</v>
      </c>
      <c r="AI2357" s="147">
        <v>23132.86</v>
      </c>
      <c r="AJ2357" s="147">
        <v>47495.040000000001</v>
      </c>
      <c r="AK2357" s="147"/>
      <c r="AL2357" s="147">
        <v>47495.040000000001</v>
      </c>
      <c r="AM2357" s="147" t="s">
        <v>10134</v>
      </c>
      <c r="AN2357" s="147" t="s">
        <v>10135</v>
      </c>
      <c r="AO2357" s="1" t="s">
        <v>10136</v>
      </c>
      <c r="AP2357" s="149"/>
    </row>
    <row r="2358" spans="1:42" ht="38.25">
      <c r="A2358" s="2">
        <v>2352</v>
      </c>
      <c r="B2358" s="145">
        <v>7250</v>
      </c>
      <c r="C2358" s="146" t="s">
        <v>1495</v>
      </c>
      <c r="D2358" s="147" t="s">
        <v>706</v>
      </c>
      <c r="E2358" s="148" t="s">
        <v>10133</v>
      </c>
      <c r="F2358" s="147" t="s">
        <v>3311</v>
      </c>
      <c r="G2358" s="148" t="s">
        <v>3083</v>
      </c>
      <c r="H2358" s="147" t="s">
        <v>143</v>
      </c>
      <c r="I2358" s="147"/>
      <c r="J2358" s="147"/>
      <c r="K2358" s="147">
        <v>32902</v>
      </c>
      <c r="L2358" s="147">
        <v>2194</v>
      </c>
      <c r="M2358" s="147">
        <v>3509.6</v>
      </c>
      <c r="N2358" s="147">
        <v>31586.400000000001</v>
      </c>
      <c r="O2358" s="147">
        <v>2772</v>
      </c>
      <c r="P2358" s="147">
        <v>2000</v>
      </c>
      <c r="Q2358" s="147">
        <v>1000</v>
      </c>
      <c r="R2358" s="147"/>
      <c r="S2358" s="147">
        <v>6351</v>
      </c>
      <c r="T2358" s="147"/>
      <c r="U2358" s="147"/>
      <c r="V2358" s="147"/>
      <c r="W2358" s="147"/>
      <c r="X2358" s="147"/>
      <c r="Y2358" s="147"/>
      <c r="Z2358" s="147">
        <f t="shared" si="36"/>
        <v>12123</v>
      </c>
      <c r="AA2358" s="147">
        <v>50728.6</v>
      </c>
      <c r="AB2358" s="147"/>
      <c r="AC2358" s="147">
        <v>6127.74</v>
      </c>
      <c r="AD2358" s="147"/>
      <c r="AE2358" s="147">
        <v>7019.2</v>
      </c>
      <c r="AF2358" s="147">
        <v>500</v>
      </c>
      <c r="AG2358" s="147">
        <v>249.82</v>
      </c>
      <c r="AH2358" s="147">
        <v>0</v>
      </c>
      <c r="AI2358" s="147">
        <v>7769.02</v>
      </c>
      <c r="AJ2358" s="147">
        <v>42959.58</v>
      </c>
      <c r="AK2358" s="147"/>
      <c r="AL2358" s="147">
        <v>42959.58</v>
      </c>
      <c r="AM2358" s="147" t="s">
        <v>10137</v>
      </c>
      <c r="AN2358" s="147" t="s">
        <v>10138</v>
      </c>
      <c r="AO2358" s="1" t="s">
        <v>10139</v>
      </c>
      <c r="AP2358" s="149"/>
    </row>
    <row r="2359" spans="1:42" ht="38.25">
      <c r="A2359" s="2">
        <v>2353</v>
      </c>
      <c r="B2359" s="145">
        <v>7352</v>
      </c>
      <c r="C2359" s="146" t="s">
        <v>10140</v>
      </c>
      <c r="D2359" s="147" t="s">
        <v>706</v>
      </c>
      <c r="E2359" s="148" t="s">
        <v>10133</v>
      </c>
      <c r="F2359" s="147" t="s">
        <v>3311</v>
      </c>
      <c r="G2359" s="148" t="s">
        <v>3742</v>
      </c>
      <c r="H2359" s="147" t="s">
        <v>143</v>
      </c>
      <c r="I2359" s="147"/>
      <c r="J2359" s="147"/>
      <c r="K2359" s="147">
        <v>32902</v>
      </c>
      <c r="L2359" s="147">
        <v>1097</v>
      </c>
      <c r="M2359" s="147">
        <v>3399.9</v>
      </c>
      <c r="N2359" s="147">
        <v>30599.1</v>
      </c>
      <c r="O2359" s="147">
        <v>2772</v>
      </c>
      <c r="P2359" s="147">
        <v>2000</v>
      </c>
      <c r="Q2359" s="147">
        <v>1000</v>
      </c>
      <c r="R2359" s="147"/>
      <c r="S2359" s="147">
        <v>6351</v>
      </c>
      <c r="T2359" s="147"/>
      <c r="U2359" s="147"/>
      <c r="V2359" s="147"/>
      <c r="W2359" s="147"/>
      <c r="X2359" s="147"/>
      <c r="Y2359" s="147"/>
      <c r="Z2359" s="147">
        <f t="shared" si="36"/>
        <v>12123</v>
      </c>
      <c r="AA2359" s="147">
        <v>49521.9</v>
      </c>
      <c r="AB2359" s="147"/>
      <c r="AC2359" s="147">
        <v>6272.31</v>
      </c>
      <c r="AD2359" s="147"/>
      <c r="AE2359" s="147">
        <v>6799.8</v>
      </c>
      <c r="AF2359" s="147">
        <v>5000</v>
      </c>
      <c r="AG2359" s="147">
        <v>372.54</v>
      </c>
      <c r="AH2359" s="147">
        <v>614.35</v>
      </c>
      <c r="AI2359" s="147">
        <v>12786.69</v>
      </c>
      <c r="AJ2359" s="147">
        <v>36735.21</v>
      </c>
      <c r="AK2359" s="147"/>
      <c r="AL2359" s="147">
        <v>36735.21</v>
      </c>
      <c r="AM2359" s="147" t="s">
        <v>10141</v>
      </c>
      <c r="AN2359" s="147" t="s">
        <v>10142</v>
      </c>
      <c r="AO2359" s="1" t="s">
        <v>10143</v>
      </c>
      <c r="AP2359" s="149"/>
    </row>
    <row r="2360" spans="1:42" ht="38.25">
      <c r="A2360" s="2">
        <v>2354</v>
      </c>
      <c r="B2360" s="145">
        <v>7449</v>
      </c>
      <c r="C2360" s="146" t="s">
        <v>705</v>
      </c>
      <c r="D2360" s="147" t="s">
        <v>706</v>
      </c>
      <c r="E2360" s="148" t="s">
        <v>10133</v>
      </c>
      <c r="F2360" s="147" t="s">
        <v>3311</v>
      </c>
      <c r="G2360" s="148" t="s">
        <v>2989</v>
      </c>
      <c r="H2360" s="147" t="s">
        <v>144</v>
      </c>
      <c r="I2360" s="147"/>
      <c r="J2360" s="147"/>
      <c r="K2360" s="147">
        <v>35420</v>
      </c>
      <c r="L2360" s="147"/>
      <c r="M2360" s="147">
        <v>3542</v>
      </c>
      <c r="N2360" s="147">
        <v>31878</v>
      </c>
      <c r="O2360" s="147">
        <v>3344</v>
      </c>
      <c r="P2360" s="147">
        <v>2000</v>
      </c>
      <c r="Q2360" s="147">
        <v>1000</v>
      </c>
      <c r="R2360" s="147">
        <v>0</v>
      </c>
      <c r="S2360" s="147">
        <v>7557</v>
      </c>
      <c r="T2360" s="147"/>
      <c r="U2360" s="147"/>
      <c r="V2360" s="147"/>
      <c r="W2360" s="147"/>
      <c r="X2360" s="147"/>
      <c r="Y2360" s="147"/>
      <c r="Z2360" s="147">
        <f t="shared" si="36"/>
        <v>13901</v>
      </c>
      <c r="AA2360" s="147">
        <v>52863</v>
      </c>
      <c r="AB2360" s="147"/>
      <c r="AC2360" s="147"/>
      <c r="AD2360" s="147"/>
      <c r="AE2360" s="147">
        <v>7084</v>
      </c>
      <c r="AF2360" s="147">
        <v>0</v>
      </c>
      <c r="AG2360" s="147">
        <v>453.57</v>
      </c>
      <c r="AH2360" s="147">
        <v>0</v>
      </c>
      <c r="AI2360" s="147">
        <v>7537.57</v>
      </c>
      <c r="AJ2360" s="147">
        <v>45325.43</v>
      </c>
      <c r="AK2360" s="147"/>
      <c r="AL2360" s="147">
        <v>45325.43</v>
      </c>
      <c r="AM2360" s="147" t="s">
        <v>10144</v>
      </c>
      <c r="AN2360" s="147"/>
      <c r="AO2360" s="1">
        <v>0</v>
      </c>
      <c r="AP2360" s="149"/>
    </row>
    <row r="2361" spans="1:42" ht="38.25">
      <c r="A2361" s="2">
        <v>2355</v>
      </c>
      <c r="B2361" s="145">
        <v>7252</v>
      </c>
      <c r="C2361" s="146" t="s">
        <v>10145</v>
      </c>
      <c r="D2361" s="147" t="s">
        <v>655</v>
      </c>
      <c r="E2361" s="148" t="s">
        <v>10146</v>
      </c>
      <c r="F2361" s="147" t="s">
        <v>3311</v>
      </c>
      <c r="G2361" s="148" t="s">
        <v>3083</v>
      </c>
      <c r="H2361" s="147" t="s">
        <v>143</v>
      </c>
      <c r="I2361" s="147"/>
      <c r="J2361" s="147"/>
      <c r="K2361" s="147">
        <v>32902</v>
      </c>
      <c r="L2361" s="147">
        <v>2194</v>
      </c>
      <c r="M2361" s="147">
        <v>3509.6</v>
      </c>
      <c r="N2361" s="147">
        <v>31586.400000000001</v>
      </c>
      <c r="O2361" s="147">
        <v>2772</v>
      </c>
      <c r="P2361" s="147">
        <v>2000</v>
      </c>
      <c r="Q2361" s="147">
        <v>1000</v>
      </c>
      <c r="R2361" s="147">
        <v>0</v>
      </c>
      <c r="S2361" s="147">
        <v>6351</v>
      </c>
      <c r="T2361" s="147"/>
      <c r="U2361" s="147"/>
      <c r="V2361" s="147"/>
      <c r="W2361" s="147"/>
      <c r="X2361" s="147"/>
      <c r="Y2361" s="147"/>
      <c r="Z2361" s="147">
        <f t="shared" si="36"/>
        <v>12123</v>
      </c>
      <c r="AA2361" s="147">
        <v>50728.6</v>
      </c>
      <c r="AB2361" s="147"/>
      <c r="AC2361" s="147">
        <v>6062.68</v>
      </c>
      <c r="AD2361" s="147"/>
      <c r="AE2361" s="147">
        <v>7019.2</v>
      </c>
      <c r="AF2361" s="147">
        <v>5000</v>
      </c>
      <c r="AG2361" s="147">
        <v>370.38</v>
      </c>
      <c r="AH2361" s="147">
        <v>908.86</v>
      </c>
      <c r="AI2361" s="147">
        <v>13298.44</v>
      </c>
      <c r="AJ2361" s="147">
        <v>37430.160000000003</v>
      </c>
      <c r="AK2361" s="147"/>
      <c r="AL2361" s="147">
        <v>37430.160000000003</v>
      </c>
      <c r="AM2361" s="147" t="s">
        <v>10147</v>
      </c>
      <c r="AN2361" s="147" t="s">
        <v>10148</v>
      </c>
      <c r="AO2361" s="1" t="s">
        <v>10149</v>
      </c>
      <c r="AP2361" s="149"/>
    </row>
    <row r="2362" spans="1:42" ht="38.25">
      <c r="A2362" s="2">
        <v>2356</v>
      </c>
      <c r="B2362" s="145">
        <v>7256</v>
      </c>
      <c r="C2362" s="146" t="s">
        <v>1491</v>
      </c>
      <c r="D2362" s="147" t="s">
        <v>655</v>
      </c>
      <c r="E2362" s="148" t="s">
        <v>10146</v>
      </c>
      <c r="F2362" s="147" t="s">
        <v>3311</v>
      </c>
      <c r="G2362" s="148" t="s">
        <v>3083</v>
      </c>
      <c r="H2362" s="147" t="s">
        <v>143</v>
      </c>
      <c r="I2362" s="147"/>
      <c r="J2362" s="147"/>
      <c r="K2362" s="147">
        <v>32902</v>
      </c>
      <c r="L2362" s="147">
        <v>2194</v>
      </c>
      <c r="M2362" s="147">
        <v>3509.6</v>
      </c>
      <c r="N2362" s="147">
        <v>31586.400000000001</v>
      </c>
      <c r="O2362" s="147">
        <v>2772</v>
      </c>
      <c r="P2362" s="147">
        <v>2000</v>
      </c>
      <c r="Q2362" s="147">
        <v>1000</v>
      </c>
      <c r="R2362" s="147"/>
      <c r="S2362" s="147">
        <v>6351</v>
      </c>
      <c r="T2362" s="147"/>
      <c r="U2362" s="147"/>
      <c r="V2362" s="147"/>
      <c r="W2362" s="147"/>
      <c r="X2362" s="147"/>
      <c r="Y2362" s="147"/>
      <c r="Z2362" s="147">
        <f t="shared" si="36"/>
        <v>12123</v>
      </c>
      <c r="AA2362" s="147">
        <v>50728.6</v>
      </c>
      <c r="AB2362" s="147"/>
      <c r="AC2362" s="147"/>
      <c r="AD2362" s="147"/>
      <c r="AE2362" s="147">
        <v>7019.2</v>
      </c>
      <c r="AF2362" s="147">
        <v>0</v>
      </c>
      <c r="AG2362" s="147">
        <v>416.48</v>
      </c>
      <c r="AH2362" s="147">
        <v>0</v>
      </c>
      <c r="AI2362" s="147">
        <v>7435.68</v>
      </c>
      <c r="AJ2362" s="147">
        <v>43292.92</v>
      </c>
      <c r="AK2362" s="147"/>
      <c r="AL2362" s="147">
        <v>43292.92</v>
      </c>
      <c r="AM2362" s="147" t="s">
        <v>10150</v>
      </c>
      <c r="AN2362" s="147"/>
      <c r="AO2362" s="1">
        <v>0</v>
      </c>
      <c r="AP2362" s="149"/>
    </row>
    <row r="2363" spans="1:42" ht="38.25">
      <c r="A2363" s="2">
        <v>2357</v>
      </c>
      <c r="B2363" s="145">
        <v>7395</v>
      </c>
      <c r="C2363" s="146" t="s">
        <v>10151</v>
      </c>
      <c r="D2363" s="147" t="s">
        <v>655</v>
      </c>
      <c r="E2363" s="148" t="s">
        <v>10146</v>
      </c>
      <c r="F2363" s="147" t="s">
        <v>3311</v>
      </c>
      <c r="G2363" s="148" t="s">
        <v>2989</v>
      </c>
      <c r="H2363" s="147" t="s">
        <v>615</v>
      </c>
      <c r="I2363" s="147"/>
      <c r="J2363" s="147"/>
      <c r="K2363" s="147">
        <v>43689</v>
      </c>
      <c r="L2363" s="147"/>
      <c r="M2363" s="147">
        <v>4368.8999999999996</v>
      </c>
      <c r="N2363" s="147">
        <v>39320.1</v>
      </c>
      <c r="O2363" s="147">
        <v>3850</v>
      </c>
      <c r="P2363" s="147">
        <v>2000</v>
      </c>
      <c r="Q2363" s="147">
        <v>1000</v>
      </c>
      <c r="R2363" s="147">
        <v>0</v>
      </c>
      <c r="S2363" s="147">
        <v>10770</v>
      </c>
      <c r="T2363" s="147">
        <v>1950</v>
      </c>
      <c r="U2363" s="147"/>
      <c r="V2363" s="147"/>
      <c r="W2363" s="147">
        <v>3000</v>
      </c>
      <c r="X2363" s="147"/>
      <c r="Y2363" s="147"/>
      <c r="Z2363" s="147">
        <f t="shared" si="36"/>
        <v>22570</v>
      </c>
      <c r="AA2363" s="147">
        <v>70627.899999999994</v>
      </c>
      <c r="AB2363" s="147">
        <v>873.78</v>
      </c>
      <c r="AC2363" s="147"/>
      <c r="AD2363" s="147"/>
      <c r="AE2363" s="147">
        <v>8737.7999999999993</v>
      </c>
      <c r="AF2363" s="147">
        <v>0</v>
      </c>
      <c r="AG2363" s="147">
        <v>596.45000000000005</v>
      </c>
      <c r="AH2363" s="147">
        <v>0</v>
      </c>
      <c r="AI2363" s="147">
        <v>9334.25</v>
      </c>
      <c r="AJ2363" s="147">
        <v>61293.65</v>
      </c>
      <c r="AK2363" s="147"/>
      <c r="AL2363" s="147">
        <v>61293.65</v>
      </c>
      <c r="AM2363" s="147" t="s">
        <v>10152</v>
      </c>
      <c r="AN2363" s="147"/>
      <c r="AO2363" s="1">
        <v>0</v>
      </c>
      <c r="AP2363" s="149"/>
    </row>
    <row r="2364" spans="1:42" ht="38.25">
      <c r="A2364" s="2">
        <v>2358</v>
      </c>
      <c r="B2364" s="145">
        <v>7479</v>
      </c>
      <c r="C2364" s="146" t="s">
        <v>654</v>
      </c>
      <c r="D2364" s="147" t="s">
        <v>655</v>
      </c>
      <c r="E2364" s="148" t="s">
        <v>10146</v>
      </c>
      <c r="F2364" s="147" t="s">
        <v>3311</v>
      </c>
      <c r="G2364" s="148" t="s">
        <v>2989</v>
      </c>
      <c r="H2364" s="147" t="s">
        <v>144</v>
      </c>
      <c r="I2364" s="147"/>
      <c r="J2364" s="147"/>
      <c r="K2364" s="147">
        <v>35420</v>
      </c>
      <c r="L2364" s="147"/>
      <c r="M2364" s="147">
        <v>3542</v>
      </c>
      <c r="N2364" s="147">
        <v>31878</v>
      </c>
      <c r="O2364" s="147">
        <v>3344</v>
      </c>
      <c r="P2364" s="147">
        <v>2000</v>
      </c>
      <c r="Q2364" s="147">
        <v>1000</v>
      </c>
      <c r="R2364" s="147"/>
      <c r="S2364" s="147">
        <v>7557</v>
      </c>
      <c r="T2364" s="147"/>
      <c r="U2364" s="147"/>
      <c r="V2364" s="147"/>
      <c r="W2364" s="147"/>
      <c r="X2364" s="147"/>
      <c r="Y2364" s="147"/>
      <c r="Z2364" s="147">
        <f t="shared" si="36"/>
        <v>13901</v>
      </c>
      <c r="AA2364" s="147">
        <v>52863</v>
      </c>
      <c r="AB2364" s="147"/>
      <c r="AC2364" s="147"/>
      <c r="AD2364" s="147"/>
      <c r="AE2364" s="147">
        <v>7084</v>
      </c>
      <c r="AF2364" s="147">
        <v>0</v>
      </c>
      <c r="AG2364" s="147">
        <v>432.04</v>
      </c>
      <c r="AH2364" s="147">
        <v>0</v>
      </c>
      <c r="AI2364" s="147">
        <v>7516.04</v>
      </c>
      <c r="AJ2364" s="147">
        <v>45346.96</v>
      </c>
      <c r="AK2364" s="147"/>
      <c r="AL2364" s="147">
        <v>45346.96</v>
      </c>
      <c r="AM2364" s="147" t="s">
        <v>10153</v>
      </c>
      <c r="AN2364" s="147"/>
      <c r="AO2364" s="1">
        <v>0</v>
      </c>
      <c r="AP2364" s="149"/>
    </row>
    <row r="2365" spans="1:42" ht="38.25">
      <c r="A2365" s="2">
        <v>2359</v>
      </c>
      <c r="B2365" s="145">
        <v>6341</v>
      </c>
      <c r="C2365" s="146" t="s">
        <v>10154</v>
      </c>
      <c r="D2365" s="147" t="s">
        <v>10155</v>
      </c>
      <c r="E2365" s="148" t="s">
        <v>10156</v>
      </c>
      <c r="F2365" s="147" t="s">
        <v>3311</v>
      </c>
      <c r="G2365" s="148" t="s">
        <v>3742</v>
      </c>
      <c r="H2365" s="147" t="s">
        <v>615</v>
      </c>
      <c r="I2365" s="147"/>
      <c r="J2365" s="147"/>
      <c r="K2365" s="147">
        <v>43689</v>
      </c>
      <c r="L2365" s="147">
        <v>1456</v>
      </c>
      <c r="M2365" s="147">
        <v>4514.5</v>
      </c>
      <c r="N2365" s="147">
        <v>40630.5</v>
      </c>
      <c r="O2365" s="147">
        <v>3850</v>
      </c>
      <c r="P2365" s="147">
        <v>2000</v>
      </c>
      <c r="Q2365" s="147">
        <v>1000</v>
      </c>
      <c r="R2365" s="147"/>
      <c r="S2365" s="147">
        <v>10770</v>
      </c>
      <c r="T2365" s="147">
        <v>1950</v>
      </c>
      <c r="U2365" s="147"/>
      <c r="V2365" s="147"/>
      <c r="W2365" s="147">
        <v>3000</v>
      </c>
      <c r="X2365" s="147"/>
      <c r="Y2365" s="147"/>
      <c r="Z2365" s="147">
        <f t="shared" si="36"/>
        <v>22570</v>
      </c>
      <c r="AA2365" s="147">
        <v>72229.5</v>
      </c>
      <c r="AB2365" s="147">
        <v>873.78</v>
      </c>
      <c r="AC2365" s="147">
        <v>24260.41</v>
      </c>
      <c r="AD2365" s="147">
        <v>0</v>
      </c>
      <c r="AE2365" s="147">
        <v>9029</v>
      </c>
      <c r="AF2365" s="147">
        <v>0</v>
      </c>
      <c r="AG2365" s="147">
        <v>500</v>
      </c>
      <c r="AH2365" s="147">
        <v>10032.44</v>
      </c>
      <c r="AI2365" s="147">
        <v>19561.439999999999</v>
      </c>
      <c r="AJ2365" s="147">
        <v>52668.06</v>
      </c>
      <c r="AK2365" s="147"/>
      <c r="AL2365" s="147">
        <v>52668.06</v>
      </c>
      <c r="AM2365" s="147" t="s">
        <v>10157</v>
      </c>
      <c r="AN2365" s="147" t="s">
        <v>10158</v>
      </c>
      <c r="AO2365" s="1">
        <v>0</v>
      </c>
      <c r="AP2365" s="149"/>
    </row>
    <row r="2366" spans="1:42" ht="38.25">
      <c r="A2366" s="2">
        <v>2360</v>
      </c>
      <c r="B2366" s="145">
        <v>7159</v>
      </c>
      <c r="C2366" s="146" t="s">
        <v>10159</v>
      </c>
      <c r="D2366" s="147" t="s">
        <v>10155</v>
      </c>
      <c r="E2366" s="148" t="s">
        <v>10156</v>
      </c>
      <c r="F2366" s="147" t="s">
        <v>3311</v>
      </c>
      <c r="G2366" s="148" t="s">
        <v>3083</v>
      </c>
      <c r="H2366" s="147" t="s">
        <v>143</v>
      </c>
      <c r="I2366" s="147"/>
      <c r="J2366" s="147"/>
      <c r="K2366" s="147">
        <v>32902</v>
      </c>
      <c r="L2366" s="147">
        <v>2194</v>
      </c>
      <c r="M2366" s="147">
        <v>3509.6</v>
      </c>
      <c r="N2366" s="147">
        <v>31586.400000000001</v>
      </c>
      <c r="O2366" s="147">
        <v>2772</v>
      </c>
      <c r="P2366" s="147">
        <v>2000</v>
      </c>
      <c r="Q2366" s="147">
        <v>1000</v>
      </c>
      <c r="R2366" s="147"/>
      <c r="S2366" s="147">
        <v>6351</v>
      </c>
      <c r="T2366" s="147"/>
      <c r="U2366" s="147"/>
      <c r="V2366" s="147"/>
      <c r="W2366" s="147"/>
      <c r="X2366" s="147"/>
      <c r="Y2366" s="147"/>
      <c r="Z2366" s="147">
        <f t="shared" si="36"/>
        <v>12123</v>
      </c>
      <c r="AA2366" s="147">
        <v>50728.6</v>
      </c>
      <c r="AB2366" s="147"/>
      <c r="AC2366" s="147">
        <v>4765.33</v>
      </c>
      <c r="AD2366" s="147"/>
      <c r="AE2366" s="147">
        <v>7019.2</v>
      </c>
      <c r="AF2366" s="147">
        <v>6000</v>
      </c>
      <c r="AG2366" s="147">
        <v>407.53</v>
      </c>
      <c r="AH2366" s="147">
        <v>649.23</v>
      </c>
      <c r="AI2366" s="147">
        <v>14075.96</v>
      </c>
      <c r="AJ2366" s="147">
        <v>36652.639999999999</v>
      </c>
      <c r="AK2366" s="147"/>
      <c r="AL2366" s="147">
        <v>36652.639999999999</v>
      </c>
      <c r="AM2366" s="147" t="s">
        <v>10160</v>
      </c>
      <c r="AN2366" s="147" t="s">
        <v>10161</v>
      </c>
      <c r="AO2366" s="1" t="s">
        <v>10162</v>
      </c>
      <c r="AP2366" s="149"/>
    </row>
    <row r="2367" spans="1:42" ht="38.25">
      <c r="A2367" s="2">
        <v>2361</v>
      </c>
      <c r="B2367" s="145">
        <v>7169</v>
      </c>
      <c r="C2367" s="146" t="s">
        <v>10163</v>
      </c>
      <c r="D2367" s="147" t="s">
        <v>10155</v>
      </c>
      <c r="E2367" s="148" t="s">
        <v>10156</v>
      </c>
      <c r="F2367" s="147" t="s">
        <v>3311</v>
      </c>
      <c r="G2367" s="148" t="s">
        <v>3083</v>
      </c>
      <c r="H2367" s="147" t="s">
        <v>143</v>
      </c>
      <c r="I2367" s="147"/>
      <c r="J2367" s="147"/>
      <c r="K2367" s="147">
        <v>32902</v>
      </c>
      <c r="L2367" s="147">
        <v>2194</v>
      </c>
      <c r="M2367" s="147">
        <v>3509.6</v>
      </c>
      <c r="N2367" s="147">
        <v>31586.400000000001</v>
      </c>
      <c r="O2367" s="147">
        <v>2772</v>
      </c>
      <c r="P2367" s="147">
        <v>2000</v>
      </c>
      <c r="Q2367" s="147">
        <v>1000</v>
      </c>
      <c r="R2367" s="147"/>
      <c r="S2367" s="147">
        <v>6351</v>
      </c>
      <c r="T2367" s="147"/>
      <c r="U2367" s="147"/>
      <c r="V2367" s="147"/>
      <c r="W2367" s="147"/>
      <c r="X2367" s="147"/>
      <c r="Y2367" s="147"/>
      <c r="Z2367" s="147">
        <f t="shared" si="36"/>
        <v>12123</v>
      </c>
      <c r="AA2367" s="147">
        <v>50728.6</v>
      </c>
      <c r="AB2367" s="147"/>
      <c r="AC2367" s="147">
        <v>5071.88</v>
      </c>
      <c r="AD2367" s="147"/>
      <c r="AE2367" s="147">
        <v>7019.2</v>
      </c>
      <c r="AF2367" s="147">
        <v>5000</v>
      </c>
      <c r="AG2367" s="147">
        <v>371.86</v>
      </c>
      <c r="AH2367" s="147">
        <v>1290.68</v>
      </c>
      <c r="AI2367" s="147">
        <v>13681.74</v>
      </c>
      <c r="AJ2367" s="147">
        <v>37046.86</v>
      </c>
      <c r="AK2367" s="147"/>
      <c r="AL2367" s="147">
        <v>37046.86</v>
      </c>
      <c r="AM2367" s="147" t="s">
        <v>10164</v>
      </c>
      <c r="AN2367" s="147" t="s">
        <v>10165</v>
      </c>
      <c r="AO2367" s="1" t="s">
        <v>10166</v>
      </c>
      <c r="AP2367" s="149"/>
    </row>
    <row r="2368" spans="1:42" ht="38.25">
      <c r="A2368" s="2">
        <v>2362</v>
      </c>
      <c r="B2368" s="145">
        <v>6654</v>
      </c>
      <c r="C2368" s="146" t="s">
        <v>1474</v>
      </c>
      <c r="D2368" s="147" t="s">
        <v>625</v>
      </c>
      <c r="E2368" s="148" t="s">
        <v>10167</v>
      </c>
      <c r="F2368" s="147" t="s">
        <v>3311</v>
      </c>
      <c r="G2368" s="148" t="s">
        <v>2989</v>
      </c>
      <c r="H2368" s="147" t="s">
        <v>615</v>
      </c>
      <c r="I2368" s="147"/>
      <c r="J2368" s="147"/>
      <c r="K2368" s="147">
        <v>43689</v>
      </c>
      <c r="L2368" s="147">
        <v>0</v>
      </c>
      <c r="M2368" s="147">
        <v>4368.8999999999996</v>
      </c>
      <c r="N2368" s="147">
        <v>39320.1</v>
      </c>
      <c r="O2368" s="147">
        <v>3850</v>
      </c>
      <c r="P2368" s="147">
        <v>2000</v>
      </c>
      <c r="Q2368" s="147">
        <v>1000</v>
      </c>
      <c r="R2368" s="147">
        <v>0</v>
      </c>
      <c r="S2368" s="147">
        <v>10770</v>
      </c>
      <c r="T2368" s="147">
        <v>1950</v>
      </c>
      <c r="U2368" s="147"/>
      <c r="V2368" s="147"/>
      <c r="W2368" s="147">
        <v>3000</v>
      </c>
      <c r="X2368" s="147"/>
      <c r="Y2368" s="147"/>
      <c r="Z2368" s="147">
        <f t="shared" si="36"/>
        <v>22570</v>
      </c>
      <c r="AA2368" s="147">
        <v>70627.899999999994</v>
      </c>
      <c r="AB2368" s="147"/>
      <c r="AC2368" s="147">
        <v>16405.68</v>
      </c>
      <c r="AD2368" s="147">
        <v>0</v>
      </c>
      <c r="AE2368" s="147">
        <v>8737.7999999999993</v>
      </c>
      <c r="AF2368" s="147">
        <v>10000</v>
      </c>
      <c r="AG2368" s="147">
        <v>424.14</v>
      </c>
      <c r="AH2368" s="147">
        <v>3843.48</v>
      </c>
      <c r="AI2368" s="147">
        <v>23005.42</v>
      </c>
      <c r="AJ2368" s="147">
        <v>47622.48</v>
      </c>
      <c r="AK2368" s="147"/>
      <c r="AL2368" s="147">
        <v>47622.48</v>
      </c>
      <c r="AM2368" s="147" t="s">
        <v>10168</v>
      </c>
      <c r="AN2368" s="147" t="s">
        <v>10169</v>
      </c>
      <c r="AO2368" s="1" t="s">
        <v>10170</v>
      </c>
      <c r="AP2368" s="149"/>
    </row>
    <row r="2369" spans="1:42" ht="38.25">
      <c r="A2369" s="2">
        <v>2363</v>
      </c>
      <c r="B2369" s="145">
        <v>7084</v>
      </c>
      <c r="C2369" s="146" t="s">
        <v>1091</v>
      </c>
      <c r="D2369" s="147" t="s">
        <v>625</v>
      </c>
      <c r="E2369" s="148" t="s">
        <v>10167</v>
      </c>
      <c r="F2369" s="147" t="s">
        <v>3311</v>
      </c>
      <c r="G2369" s="148" t="s">
        <v>3083</v>
      </c>
      <c r="H2369" s="147" t="s">
        <v>144</v>
      </c>
      <c r="I2369" s="147"/>
      <c r="J2369" s="147"/>
      <c r="K2369" s="147">
        <v>35420</v>
      </c>
      <c r="L2369" s="147">
        <v>2362</v>
      </c>
      <c r="M2369" s="147">
        <v>3778.2</v>
      </c>
      <c r="N2369" s="147">
        <v>34003.800000000003</v>
      </c>
      <c r="O2369" s="147">
        <v>3344</v>
      </c>
      <c r="P2369" s="147">
        <v>2000</v>
      </c>
      <c r="Q2369" s="147">
        <v>1000</v>
      </c>
      <c r="R2369" s="147"/>
      <c r="S2369" s="147">
        <v>7557</v>
      </c>
      <c r="T2369" s="147"/>
      <c r="U2369" s="147"/>
      <c r="V2369" s="147"/>
      <c r="W2369" s="147"/>
      <c r="X2369" s="147"/>
      <c r="Y2369" s="147"/>
      <c r="Z2369" s="147">
        <f t="shared" si="36"/>
        <v>13901</v>
      </c>
      <c r="AA2369" s="147">
        <v>55461.2</v>
      </c>
      <c r="AB2369" s="147"/>
      <c r="AC2369" s="147">
        <v>6833.59</v>
      </c>
      <c r="AD2369" s="147"/>
      <c r="AE2369" s="147">
        <v>7556.4</v>
      </c>
      <c r="AF2369" s="147">
        <v>10000</v>
      </c>
      <c r="AG2369" s="147">
        <v>413.63</v>
      </c>
      <c r="AH2369" s="147">
        <v>786.32</v>
      </c>
      <c r="AI2369" s="147">
        <v>18756.349999999999</v>
      </c>
      <c r="AJ2369" s="147">
        <v>36704.85</v>
      </c>
      <c r="AK2369" s="147"/>
      <c r="AL2369" s="147">
        <v>36704.85</v>
      </c>
      <c r="AM2369" s="147" t="s">
        <v>10171</v>
      </c>
      <c r="AN2369" s="147" t="s">
        <v>10172</v>
      </c>
      <c r="AO2369" s="1" t="s">
        <v>10173</v>
      </c>
      <c r="AP2369" s="149"/>
    </row>
    <row r="2370" spans="1:42" ht="51">
      <c r="A2370" s="2">
        <v>2364</v>
      </c>
      <c r="B2370" s="145">
        <v>7184</v>
      </c>
      <c r="C2370" s="146" t="s">
        <v>624</v>
      </c>
      <c r="D2370" s="147" t="s">
        <v>625</v>
      </c>
      <c r="E2370" s="148" t="s">
        <v>10167</v>
      </c>
      <c r="F2370" s="147" t="s">
        <v>3311</v>
      </c>
      <c r="G2370" s="148" t="s">
        <v>3083</v>
      </c>
      <c r="H2370" s="147" t="s">
        <v>143</v>
      </c>
      <c r="I2370" s="147"/>
      <c r="J2370" s="147"/>
      <c r="K2370" s="147">
        <v>32902</v>
      </c>
      <c r="L2370" s="147">
        <v>2194</v>
      </c>
      <c r="M2370" s="147">
        <v>3509.6</v>
      </c>
      <c r="N2370" s="147">
        <v>31586.400000000001</v>
      </c>
      <c r="O2370" s="147">
        <v>2772</v>
      </c>
      <c r="P2370" s="147">
        <v>2000</v>
      </c>
      <c r="Q2370" s="147">
        <v>1000</v>
      </c>
      <c r="R2370" s="147"/>
      <c r="S2370" s="147">
        <v>6351</v>
      </c>
      <c r="T2370" s="147"/>
      <c r="U2370" s="147"/>
      <c r="V2370" s="147"/>
      <c r="W2370" s="147"/>
      <c r="X2370" s="147"/>
      <c r="Y2370" s="147"/>
      <c r="Z2370" s="147">
        <f t="shared" si="36"/>
        <v>12123</v>
      </c>
      <c r="AA2370" s="147">
        <v>50728.6</v>
      </c>
      <c r="AB2370" s="147"/>
      <c r="AC2370" s="147">
        <v>6384.48</v>
      </c>
      <c r="AD2370" s="147"/>
      <c r="AE2370" s="147">
        <v>7019.2</v>
      </c>
      <c r="AF2370" s="147">
        <v>5000</v>
      </c>
      <c r="AG2370" s="147">
        <v>399.4</v>
      </c>
      <c r="AH2370" s="147">
        <v>736.57</v>
      </c>
      <c r="AI2370" s="147">
        <v>13155.17</v>
      </c>
      <c r="AJ2370" s="147">
        <v>37573.43</v>
      </c>
      <c r="AK2370" s="147"/>
      <c r="AL2370" s="147">
        <v>37573.43</v>
      </c>
      <c r="AM2370" s="147" t="s">
        <v>10174</v>
      </c>
      <c r="AN2370" s="147" t="s">
        <v>10175</v>
      </c>
      <c r="AO2370" s="1" t="s">
        <v>10176</v>
      </c>
      <c r="AP2370" s="149"/>
    </row>
    <row r="2371" spans="1:42" ht="38.25">
      <c r="A2371" s="2">
        <v>2365</v>
      </c>
      <c r="B2371" s="145">
        <v>4873</v>
      </c>
      <c r="C2371" s="146" t="s">
        <v>10177</v>
      </c>
      <c r="D2371" s="147" t="s">
        <v>1085</v>
      </c>
      <c r="E2371" s="148" t="s">
        <v>10178</v>
      </c>
      <c r="F2371" s="147" t="s">
        <v>3311</v>
      </c>
      <c r="G2371" s="148" t="s">
        <v>1885</v>
      </c>
      <c r="H2371" s="147" t="s">
        <v>144</v>
      </c>
      <c r="I2371" s="147" t="s">
        <v>1959</v>
      </c>
      <c r="J2371" s="147"/>
      <c r="K2371" s="147">
        <v>38491</v>
      </c>
      <c r="L2371" s="147">
        <v>16679</v>
      </c>
      <c r="M2371" s="147">
        <v>5517</v>
      </c>
      <c r="N2371" s="147">
        <v>49653</v>
      </c>
      <c r="O2371" s="147">
        <v>3344</v>
      </c>
      <c r="P2371" s="147">
        <v>2000</v>
      </c>
      <c r="Q2371" s="147">
        <v>1000</v>
      </c>
      <c r="R2371" s="147"/>
      <c r="S2371" s="147">
        <v>5936</v>
      </c>
      <c r="T2371" s="147">
        <v>1950</v>
      </c>
      <c r="U2371" s="147"/>
      <c r="V2371" s="147"/>
      <c r="W2371" s="147">
        <v>3000</v>
      </c>
      <c r="X2371" s="147"/>
      <c r="Y2371" s="147"/>
      <c r="Z2371" s="147">
        <f t="shared" si="36"/>
        <v>17230</v>
      </c>
      <c r="AA2371" s="147">
        <v>77917</v>
      </c>
      <c r="AB2371" s="147"/>
      <c r="AC2371" s="147">
        <v>32392.23</v>
      </c>
      <c r="AD2371" s="147">
        <v>0</v>
      </c>
      <c r="AE2371" s="147">
        <v>11034</v>
      </c>
      <c r="AF2371" s="147">
        <v>8000</v>
      </c>
      <c r="AG2371" s="147">
        <v>500</v>
      </c>
      <c r="AH2371" s="147">
        <v>12930.35</v>
      </c>
      <c r="AI2371" s="147">
        <v>32464.35</v>
      </c>
      <c r="AJ2371" s="147">
        <v>45452.65</v>
      </c>
      <c r="AK2371" s="147"/>
      <c r="AL2371" s="147">
        <v>45452.65</v>
      </c>
      <c r="AM2371" s="147" t="s">
        <v>10179</v>
      </c>
      <c r="AN2371" s="147" t="s">
        <v>10180</v>
      </c>
      <c r="AO2371" s="1" t="s">
        <v>10181</v>
      </c>
      <c r="AP2371" s="149"/>
    </row>
    <row r="2372" spans="1:42" ht="38.25">
      <c r="A2372" s="2">
        <v>2366</v>
      </c>
      <c r="B2372" s="145">
        <v>7189</v>
      </c>
      <c r="C2372" s="146" t="s">
        <v>1084</v>
      </c>
      <c r="D2372" s="147" t="s">
        <v>1085</v>
      </c>
      <c r="E2372" s="148" t="s">
        <v>10178</v>
      </c>
      <c r="F2372" s="147" t="s">
        <v>3311</v>
      </c>
      <c r="G2372" s="148" t="s">
        <v>3083</v>
      </c>
      <c r="H2372" s="147" t="s">
        <v>143</v>
      </c>
      <c r="I2372" s="147"/>
      <c r="J2372" s="147"/>
      <c r="K2372" s="147">
        <v>32902</v>
      </c>
      <c r="L2372" s="147">
        <v>2194</v>
      </c>
      <c r="M2372" s="147">
        <v>3509.6</v>
      </c>
      <c r="N2372" s="147">
        <v>31586.400000000001</v>
      </c>
      <c r="O2372" s="147">
        <v>2772</v>
      </c>
      <c r="P2372" s="147">
        <v>2000</v>
      </c>
      <c r="Q2372" s="147">
        <v>1000</v>
      </c>
      <c r="R2372" s="147"/>
      <c r="S2372" s="147">
        <v>4989</v>
      </c>
      <c r="T2372" s="147"/>
      <c r="U2372" s="147"/>
      <c r="V2372" s="147"/>
      <c r="W2372" s="147"/>
      <c r="X2372" s="147"/>
      <c r="Y2372" s="147"/>
      <c r="Z2372" s="147">
        <f t="shared" si="36"/>
        <v>10761</v>
      </c>
      <c r="AA2372" s="147">
        <v>49366.6</v>
      </c>
      <c r="AB2372" s="147"/>
      <c r="AC2372" s="147">
        <v>6105.39</v>
      </c>
      <c r="AD2372" s="147"/>
      <c r="AE2372" s="147">
        <v>7019.2</v>
      </c>
      <c r="AF2372" s="147">
        <v>0</v>
      </c>
      <c r="AG2372" s="147">
        <v>476.69</v>
      </c>
      <c r="AH2372" s="147">
        <v>349.48</v>
      </c>
      <c r="AI2372" s="147">
        <v>7845.37</v>
      </c>
      <c r="AJ2372" s="147">
        <v>41521.230000000003</v>
      </c>
      <c r="AK2372" s="147"/>
      <c r="AL2372" s="147">
        <v>41521.230000000003</v>
      </c>
      <c r="AM2372" s="147" t="s">
        <v>10182</v>
      </c>
      <c r="AN2372" s="147" t="s">
        <v>10183</v>
      </c>
      <c r="AO2372" s="1">
        <v>0</v>
      </c>
      <c r="AP2372" s="149"/>
    </row>
    <row r="2373" spans="1:42" ht="38.25">
      <c r="A2373" s="2">
        <v>2367</v>
      </c>
      <c r="B2373" s="145">
        <v>7486</v>
      </c>
      <c r="C2373" s="146" t="s">
        <v>10184</v>
      </c>
      <c r="D2373" s="147" t="s">
        <v>1085</v>
      </c>
      <c r="E2373" s="148" t="s">
        <v>10178</v>
      </c>
      <c r="F2373" s="147" t="s">
        <v>3311</v>
      </c>
      <c r="G2373" s="148" t="s">
        <v>2989</v>
      </c>
      <c r="H2373" s="147" t="s">
        <v>144</v>
      </c>
      <c r="I2373" s="147"/>
      <c r="J2373" s="147"/>
      <c r="K2373" s="147">
        <v>35420</v>
      </c>
      <c r="L2373" s="147"/>
      <c r="M2373" s="147">
        <v>3542</v>
      </c>
      <c r="N2373" s="147">
        <v>31878</v>
      </c>
      <c r="O2373" s="147">
        <v>3344</v>
      </c>
      <c r="P2373" s="147">
        <v>2000</v>
      </c>
      <c r="Q2373" s="147">
        <v>1000</v>
      </c>
      <c r="R2373" s="147">
        <v>0</v>
      </c>
      <c r="S2373" s="147">
        <v>7783</v>
      </c>
      <c r="T2373" s="147"/>
      <c r="U2373" s="147"/>
      <c r="V2373" s="147"/>
      <c r="W2373" s="147"/>
      <c r="X2373" s="147"/>
      <c r="Y2373" s="147"/>
      <c r="Z2373" s="147">
        <f t="shared" si="36"/>
        <v>14127</v>
      </c>
      <c r="AA2373" s="147">
        <v>53089</v>
      </c>
      <c r="AB2373" s="147"/>
      <c r="AC2373" s="147"/>
      <c r="AD2373" s="147"/>
      <c r="AE2373" s="147">
        <v>7084</v>
      </c>
      <c r="AF2373" s="147">
        <v>0</v>
      </c>
      <c r="AG2373" s="147">
        <v>430.57</v>
      </c>
      <c r="AH2373" s="147">
        <v>0</v>
      </c>
      <c r="AI2373" s="147">
        <v>7514.57</v>
      </c>
      <c r="AJ2373" s="147">
        <v>45574.43</v>
      </c>
      <c r="AK2373" s="147"/>
      <c r="AL2373" s="147">
        <v>45574.43</v>
      </c>
      <c r="AM2373" s="147" t="s">
        <v>10185</v>
      </c>
      <c r="AN2373" s="147"/>
      <c r="AO2373" s="1">
        <v>0</v>
      </c>
      <c r="AP2373" s="149"/>
    </row>
    <row r="2374" spans="1:42" ht="38.25">
      <c r="A2374" s="2">
        <v>2368</v>
      </c>
      <c r="B2374" s="145">
        <v>6739</v>
      </c>
      <c r="C2374" s="146" t="s">
        <v>10186</v>
      </c>
      <c r="D2374" s="147" t="s">
        <v>556</v>
      </c>
      <c r="E2374" s="148" t="s">
        <v>10187</v>
      </c>
      <c r="F2374" s="147" t="s">
        <v>3311</v>
      </c>
      <c r="G2374" s="148" t="s">
        <v>1693</v>
      </c>
      <c r="H2374" s="147" t="s">
        <v>143</v>
      </c>
      <c r="I2374" s="147"/>
      <c r="J2374" s="147"/>
      <c r="K2374" s="147">
        <v>32902</v>
      </c>
      <c r="L2374" s="147">
        <v>6582</v>
      </c>
      <c r="M2374" s="147">
        <v>3948.4</v>
      </c>
      <c r="N2374" s="147">
        <v>35535.599999999999</v>
      </c>
      <c r="O2374" s="147">
        <v>2772</v>
      </c>
      <c r="P2374" s="147">
        <v>2000</v>
      </c>
      <c r="Q2374" s="147">
        <v>1000</v>
      </c>
      <c r="R2374" s="147"/>
      <c r="S2374" s="147">
        <v>2177</v>
      </c>
      <c r="T2374" s="147"/>
      <c r="U2374" s="147"/>
      <c r="V2374" s="147"/>
      <c r="W2374" s="147"/>
      <c r="X2374" s="147"/>
      <c r="Y2374" s="147"/>
      <c r="Z2374" s="147">
        <f t="shared" si="36"/>
        <v>7949</v>
      </c>
      <c r="AA2374" s="147">
        <v>51381.4</v>
      </c>
      <c r="AB2374" s="147"/>
      <c r="AC2374" s="147">
        <v>25782.5</v>
      </c>
      <c r="AD2374" s="147">
        <v>0</v>
      </c>
      <c r="AE2374" s="147">
        <v>7896.8</v>
      </c>
      <c r="AF2374" s="147">
        <v>5000</v>
      </c>
      <c r="AG2374" s="147">
        <v>431.37</v>
      </c>
      <c r="AH2374" s="147">
        <v>4058.07</v>
      </c>
      <c r="AI2374" s="147">
        <v>17386.240000000002</v>
      </c>
      <c r="AJ2374" s="147">
        <v>33995.160000000003</v>
      </c>
      <c r="AK2374" s="147"/>
      <c r="AL2374" s="147">
        <v>33995.160000000003</v>
      </c>
      <c r="AM2374" s="147" t="s">
        <v>10188</v>
      </c>
      <c r="AN2374" s="147" t="s">
        <v>10189</v>
      </c>
      <c r="AO2374" s="1" t="s">
        <v>10190</v>
      </c>
      <c r="AP2374" s="149"/>
    </row>
    <row r="2375" spans="1:42" ht="51">
      <c r="A2375" s="2">
        <v>2369</v>
      </c>
      <c r="B2375" s="145">
        <v>6789</v>
      </c>
      <c r="C2375" s="146" t="s">
        <v>10191</v>
      </c>
      <c r="D2375" s="147" t="s">
        <v>556</v>
      </c>
      <c r="E2375" s="148" t="s">
        <v>10187</v>
      </c>
      <c r="F2375" s="147" t="s">
        <v>3311</v>
      </c>
      <c r="G2375" s="148" t="s">
        <v>2181</v>
      </c>
      <c r="H2375" s="147" t="s">
        <v>142</v>
      </c>
      <c r="I2375" s="147"/>
      <c r="J2375" s="147"/>
      <c r="K2375" s="147">
        <v>46207</v>
      </c>
      <c r="L2375" s="147">
        <v>7700</v>
      </c>
      <c r="M2375" s="147">
        <v>5390.7</v>
      </c>
      <c r="N2375" s="147">
        <v>48516.3</v>
      </c>
      <c r="O2375" s="147">
        <v>4220</v>
      </c>
      <c r="P2375" s="147">
        <v>2000</v>
      </c>
      <c r="Q2375" s="147">
        <v>1000</v>
      </c>
      <c r="R2375" s="147"/>
      <c r="S2375" s="147">
        <v>4070</v>
      </c>
      <c r="T2375" s="147">
        <v>2100</v>
      </c>
      <c r="U2375" s="147"/>
      <c r="V2375" s="147"/>
      <c r="W2375" s="147">
        <v>4000</v>
      </c>
      <c r="X2375" s="147"/>
      <c r="Y2375" s="147"/>
      <c r="Z2375" s="147">
        <f t="shared" ref="Z2375:Z2438" si="37">SUM(O2375:Y2375)</f>
        <v>17390</v>
      </c>
      <c r="AA2375" s="147">
        <v>76687.7</v>
      </c>
      <c r="AB2375" s="147"/>
      <c r="AC2375" s="147">
        <v>29751.71</v>
      </c>
      <c r="AD2375" s="147">
        <v>0</v>
      </c>
      <c r="AE2375" s="147">
        <v>10781.4</v>
      </c>
      <c r="AF2375" s="147">
        <v>15000</v>
      </c>
      <c r="AG2375" s="147">
        <v>495.63</v>
      </c>
      <c r="AH2375" s="147">
        <v>10494.37</v>
      </c>
      <c r="AI2375" s="147">
        <v>36771.4</v>
      </c>
      <c r="AJ2375" s="147">
        <v>39916.300000000003</v>
      </c>
      <c r="AK2375" s="147"/>
      <c r="AL2375" s="147">
        <v>39916.300000000003</v>
      </c>
      <c r="AM2375" s="147" t="s">
        <v>10192</v>
      </c>
      <c r="AN2375" s="147" t="s">
        <v>10193</v>
      </c>
      <c r="AO2375" s="1" t="s">
        <v>10194</v>
      </c>
      <c r="AP2375" s="149"/>
    </row>
    <row r="2376" spans="1:42" ht="38.25">
      <c r="A2376" s="2">
        <v>2370</v>
      </c>
      <c r="B2376" s="145">
        <v>7133</v>
      </c>
      <c r="C2376" s="146" t="s">
        <v>10195</v>
      </c>
      <c r="D2376" s="147" t="s">
        <v>556</v>
      </c>
      <c r="E2376" s="148" t="s">
        <v>10187</v>
      </c>
      <c r="F2376" s="147" t="s">
        <v>3311</v>
      </c>
      <c r="G2376" s="148" t="s">
        <v>3083</v>
      </c>
      <c r="H2376" s="147" t="s">
        <v>144</v>
      </c>
      <c r="I2376" s="147"/>
      <c r="J2376" s="147"/>
      <c r="K2376" s="147">
        <v>35420</v>
      </c>
      <c r="L2376" s="147">
        <v>2362</v>
      </c>
      <c r="M2376" s="147">
        <v>3778.2</v>
      </c>
      <c r="N2376" s="147">
        <v>34003.800000000003</v>
      </c>
      <c r="O2376" s="147">
        <v>3344</v>
      </c>
      <c r="P2376" s="147">
        <v>2000</v>
      </c>
      <c r="Q2376" s="147">
        <v>1000</v>
      </c>
      <c r="R2376" s="147"/>
      <c r="S2376" s="147">
        <v>2590</v>
      </c>
      <c r="T2376" s="147"/>
      <c r="U2376" s="147"/>
      <c r="V2376" s="147"/>
      <c r="W2376" s="147"/>
      <c r="X2376" s="147"/>
      <c r="Y2376" s="147"/>
      <c r="Z2376" s="147">
        <f t="shared" si="37"/>
        <v>8934</v>
      </c>
      <c r="AA2376" s="147">
        <v>50494.2</v>
      </c>
      <c r="AB2376" s="147"/>
      <c r="AC2376" s="147">
        <v>7167.97</v>
      </c>
      <c r="AD2376" s="147"/>
      <c r="AE2376" s="147">
        <v>7556.4</v>
      </c>
      <c r="AF2376" s="147">
        <v>5000</v>
      </c>
      <c r="AG2376" s="147">
        <v>390.98</v>
      </c>
      <c r="AH2376" s="147">
        <v>543.51</v>
      </c>
      <c r="AI2376" s="147">
        <v>13490.89</v>
      </c>
      <c r="AJ2376" s="147">
        <v>37003.31</v>
      </c>
      <c r="AK2376" s="147"/>
      <c r="AL2376" s="147">
        <v>37003.31</v>
      </c>
      <c r="AM2376" s="147" t="s">
        <v>10196</v>
      </c>
      <c r="AN2376" s="147" t="s">
        <v>10197</v>
      </c>
      <c r="AO2376" s="1" t="s">
        <v>10198</v>
      </c>
      <c r="AP2376" s="149"/>
    </row>
    <row r="2377" spans="1:42" ht="38.25">
      <c r="A2377" s="2">
        <v>2371</v>
      </c>
      <c r="B2377" s="145">
        <v>7262</v>
      </c>
      <c r="C2377" s="146" t="s">
        <v>1225</v>
      </c>
      <c r="D2377" s="147" t="s">
        <v>556</v>
      </c>
      <c r="E2377" s="148" t="s">
        <v>10187</v>
      </c>
      <c r="F2377" s="147" t="s">
        <v>3311</v>
      </c>
      <c r="G2377" s="148" t="s">
        <v>3083</v>
      </c>
      <c r="H2377" s="147" t="s">
        <v>143</v>
      </c>
      <c r="I2377" s="147"/>
      <c r="J2377" s="147"/>
      <c r="K2377" s="147">
        <v>32902</v>
      </c>
      <c r="L2377" s="147">
        <v>2194</v>
      </c>
      <c r="M2377" s="147">
        <v>3509.6</v>
      </c>
      <c r="N2377" s="147">
        <v>31586.400000000001</v>
      </c>
      <c r="O2377" s="147">
        <v>2772</v>
      </c>
      <c r="P2377" s="147">
        <v>2000</v>
      </c>
      <c r="Q2377" s="147">
        <v>1000</v>
      </c>
      <c r="R2377" s="147"/>
      <c r="S2377" s="147">
        <v>2177</v>
      </c>
      <c r="T2377" s="147"/>
      <c r="U2377" s="147"/>
      <c r="V2377" s="147"/>
      <c r="W2377" s="147"/>
      <c r="X2377" s="147"/>
      <c r="Y2377" s="147"/>
      <c r="Z2377" s="147">
        <f t="shared" si="37"/>
        <v>7949</v>
      </c>
      <c r="AA2377" s="147">
        <v>46554.6</v>
      </c>
      <c r="AB2377" s="147"/>
      <c r="AC2377" s="147"/>
      <c r="AD2377" s="147"/>
      <c r="AE2377" s="147">
        <v>7019.2</v>
      </c>
      <c r="AF2377" s="147">
        <v>5000</v>
      </c>
      <c r="AG2377" s="147">
        <v>335.48</v>
      </c>
      <c r="AH2377" s="147">
        <v>98.73</v>
      </c>
      <c r="AI2377" s="147">
        <v>12453.41</v>
      </c>
      <c r="AJ2377" s="147">
        <v>34101.19</v>
      </c>
      <c r="AK2377" s="147"/>
      <c r="AL2377" s="147">
        <v>34101.19</v>
      </c>
      <c r="AM2377" s="147" t="s">
        <v>10199</v>
      </c>
      <c r="AN2377" s="147"/>
      <c r="AO2377" s="1" t="s">
        <v>10200</v>
      </c>
      <c r="AP2377" s="149"/>
    </row>
    <row r="2378" spans="1:42" ht="38.25">
      <c r="A2378" s="2">
        <v>2372</v>
      </c>
      <c r="B2378" s="145">
        <v>7536</v>
      </c>
      <c r="C2378" s="146" t="s">
        <v>555</v>
      </c>
      <c r="D2378" s="147" t="s">
        <v>556</v>
      </c>
      <c r="E2378" s="148" t="s">
        <v>10187</v>
      </c>
      <c r="F2378" s="147" t="s">
        <v>3311</v>
      </c>
      <c r="G2378" s="148" t="s">
        <v>2989</v>
      </c>
      <c r="H2378" s="147" t="s">
        <v>144</v>
      </c>
      <c r="I2378" s="147"/>
      <c r="J2378" s="147"/>
      <c r="K2378" s="147">
        <v>35420</v>
      </c>
      <c r="L2378" s="147"/>
      <c r="M2378" s="147">
        <v>3542</v>
      </c>
      <c r="N2378" s="147">
        <v>31878</v>
      </c>
      <c r="O2378" s="147">
        <v>3344</v>
      </c>
      <c r="P2378" s="147">
        <v>2000</v>
      </c>
      <c r="Q2378" s="147">
        <v>1000</v>
      </c>
      <c r="R2378" s="147">
        <v>278</v>
      </c>
      <c r="S2378" s="147"/>
      <c r="T2378" s="147"/>
      <c r="U2378" s="147"/>
      <c r="V2378" s="147"/>
      <c r="W2378" s="147"/>
      <c r="X2378" s="147"/>
      <c r="Y2378" s="147"/>
      <c r="Z2378" s="147">
        <f t="shared" si="37"/>
        <v>6622</v>
      </c>
      <c r="AA2378" s="147">
        <v>45584</v>
      </c>
      <c r="AB2378" s="147"/>
      <c r="AC2378" s="147"/>
      <c r="AD2378" s="147"/>
      <c r="AE2378" s="147">
        <v>7084</v>
      </c>
      <c r="AF2378" s="147">
        <v>10000</v>
      </c>
      <c r="AG2378" s="147">
        <v>258.89999999999998</v>
      </c>
      <c r="AH2378" s="147">
        <v>0</v>
      </c>
      <c r="AI2378" s="147">
        <v>17342.900000000001</v>
      </c>
      <c r="AJ2378" s="147">
        <v>28241.1</v>
      </c>
      <c r="AK2378" s="147"/>
      <c r="AL2378" s="147">
        <v>28241.1</v>
      </c>
      <c r="AM2378" s="147" t="s">
        <v>10201</v>
      </c>
      <c r="AN2378" s="147"/>
      <c r="AO2378" s="1" t="s">
        <v>10202</v>
      </c>
      <c r="AP2378" s="149"/>
    </row>
    <row r="2379" spans="1:42" ht="38.25">
      <c r="A2379" s="2">
        <v>2373</v>
      </c>
      <c r="B2379" s="145">
        <v>5798</v>
      </c>
      <c r="C2379" s="146" t="s">
        <v>1170</v>
      </c>
      <c r="D2379" s="147" t="s">
        <v>1171</v>
      </c>
      <c r="E2379" s="148" t="s">
        <v>10203</v>
      </c>
      <c r="F2379" s="147" t="s">
        <v>3311</v>
      </c>
      <c r="G2379" s="148" t="s">
        <v>2821</v>
      </c>
      <c r="H2379" s="147" t="s">
        <v>615</v>
      </c>
      <c r="I2379" s="147"/>
      <c r="J2379" s="147"/>
      <c r="K2379" s="147">
        <v>43689</v>
      </c>
      <c r="L2379" s="147">
        <v>5824</v>
      </c>
      <c r="M2379" s="147">
        <v>4951.3</v>
      </c>
      <c r="N2379" s="147">
        <v>44561.7</v>
      </c>
      <c r="O2379" s="147">
        <v>3850</v>
      </c>
      <c r="P2379" s="147">
        <v>2000</v>
      </c>
      <c r="Q2379" s="147">
        <v>1000</v>
      </c>
      <c r="R2379" s="147">
        <v>135</v>
      </c>
      <c r="S2379" s="147"/>
      <c r="T2379" s="147">
        <v>1950</v>
      </c>
      <c r="U2379" s="147"/>
      <c r="V2379" s="147"/>
      <c r="W2379" s="147">
        <v>3000</v>
      </c>
      <c r="X2379" s="147"/>
      <c r="Y2379" s="147"/>
      <c r="Z2379" s="147">
        <f t="shared" si="37"/>
        <v>11935</v>
      </c>
      <c r="AA2379" s="147">
        <v>66399.3</v>
      </c>
      <c r="AB2379" s="147"/>
      <c r="AC2379" s="147">
        <v>32504.29</v>
      </c>
      <c r="AD2379" s="147">
        <v>0</v>
      </c>
      <c r="AE2379" s="147">
        <v>9902.6</v>
      </c>
      <c r="AF2379" s="147">
        <v>14000</v>
      </c>
      <c r="AG2379" s="147">
        <v>448.23</v>
      </c>
      <c r="AH2379" s="147">
        <v>9708.09</v>
      </c>
      <c r="AI2379" s="147">
        <v>34058.92</v>
      </c>
      <c r="AJ2379" s="147">
        <v>32340.38</v>
      </c>
      <c r="AK2379" s="147"/>
      <c r="AL2379" s="147">
        <v>32340.38</v>
      </c>
      <c r="AM2379" s="147" t="s">
        <v>10204</v>
      </c>
      <c r="AN2379" s="147" t="s">
        <v>10205</v>
      </c>
      <c r="AO2379" s="1" t="s">
        <v>10206</v>
      </c>
      <c r="AP2379" s="149"/>
    </row>
    <row r="2380" spans="1:42" ht="38.25">
      <c r="A2380" s="2">
        <v>2374</v>
      </c>
      <c r="B2380" s="145">
        <v>5975</v>
      </c>
      <c r="C2380" s="146" t="s">
        <v>1172</v>
      </c>
      <c r="D2380" s="147" t="s">
        <v>1171</v>
      </c>
      <c r="E2380" s="148" t="s">
        <v>10203</v>
      </c>
      <c r="F2380" s="147" t="s">
        <v>3311</v>
      </c>
      <c r="G2380" s="148" t="s">
        <v>1716</v>
      </c>
      <c r="H2380" s="147" t="s">
        <v>144</v>
      </c>
      <c r="I2380" s="147"/>
      <c r="J2380" s="147"/>
      <c r="K2380" s="147">
        <v>35420</v>
      </c>
      <c r="L2380" s="147">
        <v>12991</v>
      </c>
      <c r="M2380" s="147">
        <v>4841.1000000000004</v>
      </c>
      <c r="N2380" s="147">
        <v>43569.9</v>
      </c>
      <c r="O2380" s="147">
        <v>3344</v>
      </c>
      <c r="P2380" s="147">
        <v>2000</v>
      </c>
      <c r="Q2380" s="147">
        <v>1000</v>
      </c>
      <c r="R2380" s="147">
        <v>93</v>
      </c>
      <c r="S2380" s="147"/>
      <c r="T2380" s="147"/>
      <c r="U2380" s="147"/>
      <c r="V2380" s="147"/>
      <c r="W2380" s="147"/>
      <c r="X2380" s="147"/>
      <c r="Y2380" s="147"/>
      <c r="Z2380" s="147">
        <f t="shared" si="37"/>
        <v>6437</v>
      </c>
      <c r="AA2380" s="147">
        <v>59689.1</v>
      </c>
      <c r="AB2380" s="147"/>
      <c r="AC2380" s="147">
        <v>30601.46</v>
      </c>
      <c r="AD2380" s="147">
        <v>0</v>
      </c>
      <c r="AE2380" s="147">
        <v>9682.2000000000007</v>
      </c>
      <c r="AF2380" s="147">
        <v>0</v>
      </c>
      <c r="AG2380" s="147">
        <v>435.29</v>
      </c>
      <c r="AH2380" s="147">
        <v>6801.05</v>
      </c>
      <c r="AI2380" s="147">
        <v>16918.54</v>
      </c>
      <c r="AJ2380" s="147">
        <v>42770.559999999998</v>
      </c>
      <c r="AK2380" s="147"/>
      <c r="AL2380" s="147">
        <v>42770.559999999998</v>
      </c>
      <c r="AM2380" s="147" t="s">
        <v>10207</v>
      </c>
      <c r="AN2380" s="147" t="s">
        <v>10208</v>
      </c>
      <c r="AO2380" s="1" t="s">
        <v>10209</v>
      </c>
      <c r="AP2380" s="149"/>
    </row>
    <row r="2381" spans="1:42" ht="38.25">
      <c r="A2381" s="2">
        <v>2375</v>
      </c>
      <c r="B2381" s="145">
        <v>6578</v>
      </c>
      <c r="C2381" s="146" t="s">
        <v>10210</v>
      </c>
      <c r="D2381" s="147" t="s">
        <v>1171</v>
      </c>
      <c r="E2381" s="148" t="s">
        <v>10203</v>
      </c>
      <c r="F2381" s="147" t="s">
        <v>3311</v>
      </c>
      <c r="G2381" s="148" t="s">
        <v>3083</v>
      </c>
      <c r="H2381" s="147" t="s">
        <v>144</v>
      </c>
      <c r="I2381" s="147"/>
      <c r="J2381" s="147"/>
      <c r="K2381" s="147">
        <v>35420</v>
      </c>
      <c r="L2381" s="147">
        <v>2362</v>
      </c>
      <c r="M2381" s="147">
        <v>3778.2</v>
      </c>
      <c r="N2381" s="147">
        <v>34003.800000000003</v>
      </c>
      <c r="O2381" s="147">
        <v>3344</v>
      </c>
      <c r="P2381" s="147">
        <v>2000</v>
      </c>
      <c r="Q2381" s="147">
        <v>1000</v>
      </c>
      <c r="R2381" s="147">
        <v>93</v>
      </c>
      <c r="S2381" s="147"/>
      <c r="T2381" s="147"/>
      <c r="U2381" s="147"/>
      <c r="V2381" s="147"/>
      <c r="W2381" s="147"/>
      <c r="X2381" s="147"/>
      <c r="Y2381" s="147"/>
      <c r="Z2381" s="147">
        <f t="shared" si="37"/>
        <v>6437</v>
      </c>
      <c r="AA2381" s="147">
        <v>47997.2</v>
      </c>
      <c r="AB2381" s="147"/>
      <c r="AC2381" s="147">
        <v>19984</v>
      </c>
      <c r="AD2381" s="147">
        <v>0</v>
      </c>
      <c r="AE2381" s="147">
        <v>7556.4</v>
      </c>
      <c r="AF2381" s="147">
        <v>5000</v>
      </c>
      <c r="AG2381" s="147">
        <v>451.91</v>
      </c>
      <c r="AH2381" s="147">
        <v>2082.12</v>
      </c>
      <c r="AI2381" s="147">
        <v>15090.43</v>
      </c>
      <c r="AJ2381" s="147">
        <v>32906.769999999997</v>
      </c>
      <c r="AK2381" s="147"/>
      <c r="AL2381" s="147">
        <v>32906.769999999997</v>
      </c>
      <c r="AM2381" s="147" t="s">
        <v>10211</v>
      </c>
      <c r="AN2381" s="147" t="s">
        <v>10212</v>
      </c>
      <c r="AO2381" s="1" t="s">
        <v>10213</v>
      </c>
      <c r="AP2381" s="149"/>
    </row>
    <row r="2382" spans="1:42" ht="38.25">
      <c r="A2382" s="2">
        <v>2376</v>
      </c>
      <c r="B2382" s="145">
        <v>6717</v>
      </c>
      <c r="C2382" s="146" t="s">
        <v>10214</v>
      </c>
      <c r="D2382" s="147" t="s">
        <v>1171</v>
      </c>
      <c r="E2382" s="148" t="s">
        <v>10203</v>
      </c>
      <c r="F2382" s="147" t="s">
        <v>3311</v>
      </c>
      <c r="G2382" s="148" t="s">
        <v>1693</v>
      </c>
      <c r="H2382" s="147" t="s">
        <v>143</v>
      </c>
      <c r="I2382" s="147"/>
      <c r="J2382" s="147"/>
      <c r="K2382" s="147">
        <v>32902</v>
      </c>
      <c r="L2382" s="147">
        <v>6582</v>
      </c>
      <c r="M2382" s="147">
        <v>3948.4</v>
      </c>
      <c r="N2382" s="147">
        <v>35535.599999999999</v>
      </c>
      <c r="O2382" s="147">
        <v>2772</v>
      </c>
      <c r="P2382" s="147">
        <v>2000</v>
      </c>
      <c r="Q2382" s="147">
        <v>1000</v>
      </c>
      <c r="R2382" s="147"/>
      <c r="S2382" s="147">
        <v>648</v>
      </c>
      <c r="T2382" s="147"/>
      <c r="U2382" s="147"/>
      <c r="V2382" s="147"/>
      <c r="W2382" s="147"/>
      <c r="X2382" s="147"/>
      <c r="Y2382" s="147"/>
      <c r="Z2382" s="147">
        <f t="shared" si="37"/>
        <v>6420</v>
      </c>
      <c r="AA2382" s="147">
        <v>49852.4</v>
      </c>
      <c r="AB2382" s="147"/>
      <c r="AC2382" s="147">
        <v>13314.67</v>
      </c>
      <c r="AD2382" s="147">
        <v>0</v>
      </c>
      <c r="AE2382" s="147">
        <v>7896.8</v>
      </c>
      <c r="AF2382" s="147">
        <v>15000</v>
      </c>
      <c r="AG2382" s="147">
        <v>409.67</v>
      </c>
      <c r="AH2382" s="147">
        <v>763.89</v>
      </c>
      <c r="AI2382" s="147">
        <v>24070.36</v>
      </c>
      <c r="AJ2382" s="147">
        <v>25782.04</v>
      </c>
      <c r="AK2382" s="147"/>
      <c r="AL2382" s="147">
        <v>25782.04</v>
      </c>
      <c r="AM2382" s="147" t="s">
        <v>10215</v>
      </c>
      <c r="AN2382" s="147" t="s">
        <v>10216</v>
      </c>
      <c r="AO2382" s="1" t="s">
        <v>10217</v>
      </c>
      <c r="AP2382" s="149"/>
    </row>
    <row r="2383" spans="1:42" ht="38.25">
      <c r="A2383" s="2">
        <v>2377</v>
      </c>
      <c r="B2383" s="145">
        <v>7075</v>
      </c>
      <c r="C2383" s="146" t="s">
        <v>10218</v>
      </c>
      <c r="D2383" s="147" t="s">
        <v>1171</v>
      </c>
      <c r="E2383" s="148" t="s">
        <v>10203</v>
      </c>
      <c r="F2383" s="147" t="s">
        <v>3311</v>
      </c>
      <c r="G2383" s="148" t="s">
        <v>3083</v>
      </c>
      <c r="H2383" s="147" t="s">
        <v>144</v>
      </c>
      <c r="I2383" s="147"/>
      <c r="J2383" s="147"/>
      <c r="K2383" s="147">
        <v>35420</v>
      </c>
      <c r="L2383" s="147">
        <v>2362</v>
      </c>
      <c r="M2383" s="147">
        <v>3778.2</v>
      </c>
      <c r="N2383" s="147">
        <v>34003.800000000003</v>
      </c>
      <c r="O2383" s="147">
        <v>3344</v>
      </c>
      <c r="P2383" s="147">
        <v>2000</v>
      </c>
      <c r="Q2383" s="147">
        <v>1000</v>
      </c>
      <c r="R2383" s="147">
        <v>93</v>
      </c>
      <c r="S2383" s="147">
        <v>0</v>
      </c>
      <c r="T2383" s="147"/>
      <c r="U2383" s="147"/>
      <c r="V2383" s="147"/>
      <c r="W2383" s="147"/>
      <c r="X2383" s="147"/>
      <c r="Y2383" s="147"/>
      <c r="Z2383" s="147">
        <f t="shared" si="37"/>
        <v>6437</v>
      </c>
      <c r="AA2383" s="147">
        <v>47997.2</v>
      </c>
      <c r="AB2383" s="147"/>
      <c r="AC2383" s="147">
        <v>1875.46</v>
      </c>
      <c r="AD2383" s="147"/>
      <c r="AE2383" s="147">
        <v>7556.4</v>
      </c>
      <c r="AF2383" s="147">
        <v>5000</v>
      </c>
      <c r="AG2383" s="147">
        <v>338.96</v>
      </c>
      <c r="AH2383" s="147">
        <v>108.44</v>
      </c>
      <c r="AI2383" s="147">
        <v>13003.8</v>
      </c>
      <c r="AJ2383" s="147">
        <v>34993.4</v>
      </c>
      <c r="AK2383" s="147"/>
      <c r="AL2383" s="147">
        <v>34993.4</v>
      </c>
      <c r="AM2383" s="147" t="s">
        <v>10219</v>
      </c>
      <c r="AN2383" s="147" t="s">
        <v>10220</v>
      </c>
      <c r="AO2383" s="1" t="s">
        <v>10221</v>
      </c>
      <c r="AP2383" s="149"/>
    </row>
    <row r="2384" spans="1:42" ht="38.25">
      <c r="A2384" s="2">
        <v>2378</v>
      </c>
      <c r="B2384" s="145">
        <v>90092</v>
      </c>
      <c r="C2384" s="146" t="s">
        <v>10222</v>
      </c>
      <c r="D2384" s="147" t="s">
        <v>1171</v>
      </c>
      <c r="E2384" s="148" t="s">
        <v>10203</v>
      </c>
      <c r="F2384" s="147" t="s">
        <v>3311</v>
      </c>
      <c r="G2384" s="148"/>
      <c r="H2384" s="147" t="s">
        <v>3233</v>
      </c>
      <c r="I2384" s="147"/>
      <c r="J2384" s="147"/>
      <c r="K2384" s="147">
        <v>24702</v>
      </c>
      <c r="L2384" s="147"/>
      <c r="M2384" s="147">
        <v>0</v>
      </c>
      <c r="N2384" s="147">
        <v>24702</v>
      </c>
      <c r="O2384" s="147"/>
      <c r="P2384" s="147">
        <v>2000</v>
      </c>
      <c r="Q2384" s="147">
        <v>1000</v>
      </c>
      <c r="R2384" s="147"/>
      <c r="S2384" s="147"/>
      <c r="T2384" s="147"/>
      <c r="U2384" s="147"/>
      <c r="V2384" s="147">
        <v>0</v>
      </c>
      <c r="W2384" s="147"/>
      <c r="X2384" s="147"/>
      <c r="Y2384" s="147"/>
      <c r="Z2384" s="147">
        <f t="shared" si="37"/>
        <v>3000</v>
      </c>
      <c r="AA2384" s="147">
        <v>27702</v>
      </c>
      <c r="AB2384" s="147"/>
      <c r="AC2384" s="147"/>
      <c r="AD2384" s="147">
        <v>0</v>
      </c>
      <c r="AE2384" s="147">
        <v>0</v>
      </c>
      <c r="AF2384" s="147">
        <v>0</v>
      </c>
      <c r="AG2384" s="147">
        <v>277.02</v>
      </c>
      <c r="AH2384" s="147">
        <v>0</v>
      </c>
      <c r="AI2384" s="147">
        <v>277.02</v>
      </c>
      <c r="AJ2384" s="147">
        <v>27424.98</v>
      </c>
      <c r="AK2384" s="147"/>
      <c r="AL2384" s="147">
        <v>27424.98</v>
      </c>
      <c r="AM2384" s="147" t="s">
        <v>10223</v>
      </c>
      <c r="AN2384" s="147"/>
      <c r="AO2384" s="1">
        <v>0</v>
      </c>
      <c r="AP2384" s="149"/>
    </row>
    <row r="2385" spans="1:42" ht="51">
      <c r="A2385" s="2">
        <v>2379</v>
      </c>
      <c r="B2385" s="145">
        <v>5846</v>
      </c>
      <c r="C2385" s="146" t="s">
        <v>10224</v>
      </c>
      <c r="D2385" s="147" t="s">
        <v>1275</v>
      </c>
      <c r="E2385" s="148" t="s">
        <v>10225</v>
      </c>
      <c r="F2385" s="147" t="s">
        <v>3311</v>
      </c>
      <c r="G2385" s="148" t="s">
        <v>1716</v>
      </c>
      <c r="H2385" s="147" t="s">
        <v>144</v>
      </c>
      <c r="I2385" s="147"/>
      <c r="J2385" s="147"/>
      <c r="K2385" s="147">
        <v>35420</v>
      </c>
      <c r="L2385" s="147">
        <v>12991</v>
      </c>
      <c r="M2385" s="147">
        <v>4841.1000000000004</v>
      </c>
      <c r="N2385" s="147">
        <v>43569.9</v>
      </c>
      <c r="O2385" s="147">
        <v>3344</v>
      </c>
      <c r="P2385" s="147">
        <v>2000</v>
      </c>
      <c r="Q2385" s="147">
        <v>1000</v>
      </c>
      <c r="R2385" s="147"/>
      <c r="S2385" s="147">
        <v>1604</v>
      </c>
      <c r="T2385" s="147"/>
      <c r="U2385" s="147"/>
      <c r="V2385" s="147"/>
      <c r="W2385" s="147"/>
      <c r="X2385" s="147"/>
      <c r="Y2385" s="147"/>
      <c r="Z2385" s="147">
        <f t="shared" si="37"/>
        <v>7948</v>
      </c>
      <c r="AA2385" s="147">
        <v>61200.1</v>
      </c>
      <c r="AB2385" s="147"/>
      <c r="AC2385" s="147">
        <v>21138.240000000002</v>
      </c>
      <c r="AD2385" s="147">
        <v>0</v>
      </c>
      <c r="AE2385" s="147">
        <v>9682.2000000000007</v>
      </c>
      <c r="AF2385" s="147">
        <v>5000</v>
      </c>
      <c r="AG2385" s="147">
        <v>455.17</v>
      </c>
      <c r="AH2385" s="147">
        <v>4939.6099999999997</v>
      </c>
      <c r="AI2385" s="147">
        <v>20076.98</v>
      </c>
      <c r="AJ2385" s="147">
        <v>41123.120000000003</v>
      </c>
      <c r="AK2385" s="147"/>
      <c r="AL2385" s="147">
        <v>41123.120000000003</v>
      </c>
      <c r="AM2385" s="147" t="s">
        <v>10226</v>
      </c>
      <c r="AN2385" s="147" t="s">
        <v>10227</v>
      </c>
      <c r="AO2385" s="1" t="s">
        <v>10228</v>
      </c>
      <c r="AP2385" s="149"/>
    </row>
    <row r="2386" spans="1:42" ht="51">
      <c r="A2386" s="2">
        <v>2380</v>
      </c>
      <c r="B2386" s="145">
        <v>6161</v>
      </c>
      <c r="C2386" s="146" t="s">
        <v>319</v>
      </c>
      <c r="D2386" s="147" t="s">
        <v>1275</v>
      </c>
      <c r="E2386" s="148" t="s">
        <v>10225</v>
      </c>
      <c r="F2386" s="147" t="s">
        <v>3311</v>
      </c>
      <c r="G2386" s="148" t="s">
        <v>2821</v>
      </c>
      <c r="H2386" s="147" t="s">
        <v>142</v>
      </c>
      <c r="I2386" s="147"/>
      <c r="J2386" s="147"/>
      <c r="K2386" s="147">
        <v>46207</v>
      </c>
      <c r="L2386" s="147">
        <v>6160</v>
      </c>
      <c r="M2386" s="147">
        <v>5236.7</v>
      </c>
      <c r="N2386" s="147">
        <v>47130.3</v>
      </c>
      <c r="O2386" s="147">
        <v>4220</v>
      </c>
      <c r="P2386" s="147">
        <v>2000</v>
      </c>
      <c r="Q2386" s="147">
        <v>1000</v>
      </c>
      <c r="R2386" s="147">
        <v>291</v>
      </c>
      <c r="S2386" s="147"/>
      <c r="T2386" s="147">
        <v>2100</v>
      </c>
      <c r="U2386" s="147"/>
      <c r="V2386" s="147"/>
      <c r="W2386" s="147">
        <v>4000</v>
      </c>
      <c r="X2386" s="147"/>
      <c r="Y2386" s="147"/>
      <c r="Z2386" s="147">
        <f t="shared" si="37"/>
        <v>13611</v>
      </c>
      <c r="AA2386" s="147">
        <v>71214.7</v>
      </c>
      <c r="AB2386" s="147"/>
      <c r="AC2386" s="147">
        <v>28834.62</v>
      </c>
      <c r="AD2386" s="147">
        <v>0</v>
      </c>
      <c r="AE2386" s="147">
        <v>10473.4</v>
      </c>
      <c r="AF2386" s="147">
        <v>15000</v>
      </c>
      <c r="AG2386" s="147">
        <v>491.01</v>
      </c>
      <c r="AH2386" s="147">
        <v>9946.43</v>
      </c>
      <c r="AI2386" s="147">
        <v>35910.839999999997</v>
      </c>
      <c r="AJ2386" s="147">
        <v>35303.86</v>
      </c>
      <c r="AK2386" s="147"/>
      <c r="AL2386" s="147">
        <v>35303.86</v>
      </c>
      <c r="AM2386" s="147" t="s">
        <v>10229</v>
      </c>
      <c r="AN2386" s="147" t="s">
        <v>10230</v>
      </c>
      <c r="AO2386" s="1" t="s">
        <v>10231</v>
      </c>
      <c r="AP2386" s="149"/>
    </row>
    <row r="2387" spans="1:42" ht="51">
      <c r="A2387" s="2">
        <v>2381</v>
      </c>
      <c r="B2387" s="145">
        <v>6181</v>
      </c>
      <c r="C2387" s="146" t="s">
        <v>10232</v>
      </c>
      <c r="D2387" s="147" t="s">
        <v>1275</v>
      </c>
      <c r="E2387" s="148" t="s">
        <v>10225</v>
      </c>
      <c r="F2387" s="147" t="s">
        <v>3311</v>
      </c>
      <c r="G2387" s="148" t="s">
        <v>1723</v>
      </c>
      <c r="H2387" s="147" t="s">
        <v>144</v>
      </c>
      <c r="I2387" s="147"/>
      <c r="J2387" s="147"/>
      <c r="K2387" s="147">
        <v>35420</v>
      </c>
      <c r="L2387" s="147">
        <v>9448</v>
      </c>
      <c r="M2387" s="147">
        <v>4486.8</v>
      </c>
      <c r="N2387" s="147">
        <v>40381.199999999997</v>
      </c>
      <c r="O2387" s="147">
        <v>3344</v>
      </c>
      <c r="P2387" s="147">
        <v>2000</v>
      </c>
      <c r="Q2387" s="147">
        <v>1000</v>
      </c>
      <c r="R2387" s="147">
        <v>185</v>
      </c>
      <c r="S2387" s="147"/>
      <c r="T2387" s="147"/>
      <c r="U2387" s="147"/>
      <c r="V2387" s="147"/>
      <c r="W2387" s="147"/>
      <c r="X2387" s="147"/>
      <c r="Y2387" s="147"/>
      <c r="Z2387" s="147">
        <f t="shared" si="37"/>
        <v>6529</v>
      </c>
      <c r="AA2387" s="147">
        <v>55883.8</v>
      </c>
      <c r="AB2387" s="147"/>
      <c r="AC2387" s="147">
        <v>22646.47</v>
      </c>
      <c r="AD2387" s="147">
        <v>0</v>
      </c>
      <c r="AE2387" s="147">
        <v>8973.6</v>
      </c>
      <c r="AF2387" s="147">
        <v>10000</v>
      </c>
      <c r="AG2387" s="147">
        <v>416.74</v>
      </c>
      <c r="AH2387" s="147">
        <v>4447.8999999999996</v>
      </c>
      <c r="AI2387" s="147">
        <v>23838.240000000002</v>
      </c>
      <c r="AJ2387" s="147">
        <v>32045.56</v>
      </c>
      <c r="AK2387" s="147"/>
      <c r="AL2387" s="147">
        <v>32045.56</v>
      </c>
      <c r="AM2387" s="147" t="s">
        <v>10233</v>
      </c>
      <c r="AN2387" s="147" t="s">
        <v>10234</v>
      </c>
      <c r="AO2387" s="1" t="s">
        <v>10235</v>
      </c>
      <c r="AP2387" s="149"/>
    </row>
    <row r="2388" spans="1:42" ht="51">
      <c r="A2388" s="2">
        <v>2382</v>
      </c>
      <c r="B2388" s="145">
        <v>7045</v>
      </c>
      <c r="C2388" s="146" t="s">
        <v>10236</v>
      </c>
      <c r="D2388" s="147" t="s">
        <v>1275</v>
      </c>
      <c r="E2388" s="148" t="s">
        <v>10225</v>
      </c>
      <c r="F2388" s="147" t="s">
        <v>3311</v>
      </c>
      <c r="G2388" s="148" t="s">
        <v>2821</v>
      </c>
      <c r="H2388" s="147" t="s">
        <v>143</v>
      </c>
      <c r="I2388" s="147"/>
      <c r="J2388" s="147"/>
      <c r="K2388" s="147">
        <v>32902</v>
      </c>
      <c r="L2388" s="147">
        <v>4388</v>
      </c>
      <c r="M2388" s="147">
        <v>3729</v>
      </c>
      <c r="N2388" s="147">
        <v>33561</v>
      </c>
      <c r="O2388" s="147">
        <v>2772</v>
      </c>
      <c r="P2388" s="147">
        <v>2000</v>
      </c>
      <c r="Q2388" s="147">
        <v>1000</v>
      </c>
      <c r="R2388" s="147">
        <v>156</v>
      </c>
      <c r="S2388" s="147">
        <v>0</v>
      </c>
      <c r="T2388" s="147"/>
      <c r="U2388" s="147"/>
      <c r="V2388" s="147"/>
      <c r="W2388" s="147"/>
      <c r="X2388" s="147"/>
      <c r="Y2388" s="147"/>
      <c r="Z2388" s="147">
        <f t="shared" si="37"/>
        <v>5928</v>
      </c>
      <c r="AA2388" s="147">
        <v>46947</v>
      </c>
      <c r="AB2388" s="147"/>
      <c r="AC2388" s="147">
        <v>10419.39</v>
      </c>
      <c r="AD2388" s="147">
        <v>0</v>
      </c>
      <c r="AE2388" s="147">
        <v>7458</v>
      </c>
      <c r="AF2388" s="147">
        <v>8000</v>
      </c>
      <c r="AG2388" s="147">
        <v>393.62</v>
      </c>
      <c r="AH2388" s="147">
        <v>702.32</v>
      </c>
      <c r="AI2388" s="147">
        <v>16553.939999999999</v>
      </c>
      <c r="AJ2388" s="147">
        <v>30393.06</v>
      </c>
      <c r="AK2388" s="147"/>
      <c r="AL2388" s="147">
        <v>30393.06</v>
      </c>
      <c r="AM2388" s="147" t="s">
        <v>10237</v>
      </c>
      <c r="AN2388" s="147" t="s">
        <v>10238</v>
      </c>
      <c r="AO2388" s="1" t="s">
        <v>10239</v>
      </c>
      <c r="AP2388" s="149"/>
    </row>
    <row r="2389" spans="1:42" ht="38.25">
      <c r="A2389" s="2">
        <v>2383</v>
      </c>
      <c r="B2389" s="145">
        <v>5003</v>
      </c>
      <c r="C2389" s="146" t="s">
        <v>1279</v>
      </c>
      <c r="D2389" s="147" t="s">
        <v>1280</v>
      </c>
      <c r="E2389" s="148" t="s">
        <v>10240</v>
      </c>
      <c r="F2389" s="147" t="s">
        <v>3311</v>
      </c>
      <c r="G2389" s="148" t="s">
        <v>1716</v>
      </c>
      <c r="H2389" s="147" t="s">
        <v>142</v>
      </c>
      <c r="I2389" s="147"/>
      <c r="J2389" s="147"/>
      <c r="K2389" s="147">
        <v>46207</v>
      </c>
      <c r="L2389" s="147">
        <v>16940</v>
      </c>
      <c r="M2389" s="147">
        <v>6314.7</v>
      </c>
      <c r="N2389" s="147">
        <v>56832.3</v>
      </c>
      <c r="O2389" s="147">
        <v>4220</v>
      </c>
      <c r="P2389" s="147">
        <v>2000</v>
      </c>
      <c r="Q2389" s="147">
        <v>1000</v>
      </c>
      <c r="R2389" s="147">
        <v>291</v>
      </c>
      <c r="S2389" s="147"/>
      <c r="T2389" s="147">
        <v>2100</v>
      </c>
      <c r="U2389" s="147"/>
      <c r="V2389" s="147"/>
      <c r="W2389" s="147">
        <v>4000</v>
      </c>
      <c r="X2389" s="147"/>
      <c r="Y2389" s="147"/>
      <c r="Z2389" s="147">
        <f t="shared" si="37"/>
        <v>13611</v>
      </c>
      <c r="AA2389" s="147">
        <v>83072.7</v>
      </c>
      <c r="AB2389" s="147"/>
      <c r="AC2389" s="147">
        <v>48497.760000000002</v>
      </c>
      <c r="AD2389" s="147">
        <v>0</v>
      </c>
      <c r="AE2389" s="147">
        <v>12629.4</v>
      </c>
      <c r="AF2389" s="147">
        <v>15000</v>
      </c>
      <c r="AG2389" s="147">
        <v>500</v>
      </c>
      <c r="AH2389" s="147">
        <v>21832.15</v>
      </c>
      <c r="AI2389" s="147">
        <v>49961.55</v>
      </c>
      <c r="AJ2389" s="147">
        <v>33111.15</v>
      </c>
      <c r="AK2389" s="147"/>
      <c r="AL2389" s="147">
        <v>33111.15</v>
      </c>
      <c r="AM2389" s="147" t="s">
        <v>10241</v>
      </c>
      <c r="AN2389" s="147" t="s">
        <v>10242</v>
      </c>
      <c r="AO2389" s="1" t="s">
        <v>10243</v>
      </c>
      <c r="AP2389" s="149"/>
    </row>
    <row r="2390" spans="1:42" ht="38.25">
      <c r="A2390" s="2">
        <v>2384</v>
      </c>
      <c r="B2390" s="145">
        <v>5760</v>
      </c>
      <c r="C2390" s="146" t="s">
        <v>10244</v>
      </c>
      <c r="D2390" s="147" t="s">
        <v>1280</v>
      </c>
      <c r="E2390" s="148" t="s">
        <v>10240</v>
      </c>
      <c r="F2390" s="147" t="s">
        <v>3311</v>
      </c>
      <c r="G2390" s="148" t="s">
        <v>1716</v>
      </c>
      <c r="H2390" s="147" t="s">
        <v>144</v>
      </c>
      <c r="I2390" s="147"/>
      <c r="J2390" s="147"/>
      <c r="K2390" s="147">
        <v>35420</v>
      </c>
      <c r="L2390" s="147">
        <v>12991</v>
      </c>
      <c r="M2390" s="147">
        <v>4841.1000000000004</v>
      </c>
      <c r="N2390" s="147">
        <v>43569.9</v>
      </c>
      <c r="O2390" s="147">
        <v>3344</v>
      </c>
      <c r="P2390" s="147">
        <v>2000</v>
      </c>
      <c r="Q2390" s="147">
        <v>1000</v>
      </c>
      <c r="R2390" s="147"/>
      <c r="S2390" s="147">
        <v>1604</v>
      </c>
      <c r="T2390" s="147"/>
      <c r="U2390" s="147"/>
      <c r="V2390" s="147"/>
      <c r="W2390" s="147"/>
      <c r="X2390" s="147"/>
      <c r="Y2390" s="147"/>
      <c r="Z2390" s="147">
        <f t="shared" si="37"/>
        <v>7948</v>
      </c>
      <c r="AA2390" s="147">
        <v>61200.1</v>
      </c>
      <c r="AB2390" s="147"/>
      <c r="AC2390" s="147">
        <v>15062.47</v>
      </c>
      <c r="AD2390" s="147">
        <v>0</v>
      </c>
      <c r="AE2390" s="147">
        <v>9682.2000000000007</v>
      </c>
      <c r="AF2390" s="147">
        <v>10000</v>
      </c>
      <c r="AG2390" s="147">
        <v>445.69</v>
      </c>
      <c r="AH2390" s="147">
        <v>2848.23</v>
      </c>
      <c r="AI2390" s="147">
        <v>22976.12</v>
      </c>
      <c r="AJ2390" s="147">
        <v>38223.980000000003</v>
      </c>
      <c r="AK2390" s="147"/>
      <c r="AL2390" s="147">
        <v>38223.980000000003</v>
      </c>
      <c r="AM2390" s="147" t="s">
        <v>10245</v>
      </c>
      <c r="AN2390" s="147" t="s">
        <v>10246</v>
      </c>
      <c r="AO2390" s="1" t="s">
        <v>10247</v>
      </c>
      <c r="AP2390" s="149"/>
    </row>
    <row r="2391" spans="1:42" ht="38.25">
      <c r="A2391" s="2">
        <v>2385</v>
      </c>
      <c r="B2391" s="145">
        <v>5829</v>
      </c>
      <c r="C2391" s="146" t="s">
        <v>10248</v>
      </c>
      <c r="D2391" s="147" t="s">
        <v>1280</v>
      </c>
      <c r="E2391" s="148" t="s">
        <v>10240</v>
      </c>
      <c r="F2391" s="147" t="s">
        <v>3311</v>
      </c>
      <c r="G2391" s="148" t="s">
        <v>1716</v>
      </c>
      <c r="H2391" s="147" t="s">
        <v>144</v>
      </c>
      <c r="I2391" s="147"/>
      <c r="J2391" s="147"/>
      <c r="K2391" s="147">
        <v>35420</v>
      </c>
      <c r="L2391" s="147">
        <v>12991</v>
      </c>
      <c r="M2391" s="147">
        <v>4841.1000000000004</v>
      </c>
      <c r="N2391" s="147">
        <v>43569.9</v>
      </c>
      <c r="O2391" s="147">
        <v>3344</v>
      </c>
      <c r="P2391" s="147">
        <v>2000</v>
      </c>
      <c r="Q2391" s="147">
        <v>1000</v>
      </c>
      <c r="R2391" s="147"/>
      <c r="S2391" s="147">
        <v>1604</v>
      </c>
      <c r="T2391" s="147"/>
      <c r="U2391" s="147"/>
      <c r="V2391" s="147"/>
      <c r="W2391" s="147"/>
      <c r="X2391" s="147"/>
      <c r="Y2391" s="147"/>
      <c r="Z2391" s="147">
        <f t="shared" si="37"/>
        <v>7948</v>
      </c>
      <c r="AA2391" s="147">
        <v>61200.1</v>
      </c>
      <c r="AB2391" s="147"/>
      <c r="AC2391" s="147">
        <v>25585.3</v>
      </c>
      <c r="AD2391" s="147">
        <v>0</v>
      </c>
      <c r="AE2391" s="147">
        <v>9682.2000000000007</v>
      </c>
      <c r="AF2391" s="147">
        <v>10000</v>
      </c>
      <c r="AG2391" s="147">
        <v>462.11</v>
      </c>
      <c r="AH2391" s="147">
        <v>6459.7</v>
      </c>
      <c r="AI2391" s="147">
        <v>26604.01</v>
      </c>
      <c r="AJ2391" s="147">
        <v>34596.089999999997</v>
      </c>
      <c r="AK2391" s="147"/>
      <c r="AL2391" s="147">
        <v>34596.089999999997</v>
      </c>
      <c r="AM2391" s="147" t="s">
        <v>10249</v>
      </c>
      <c r="AN2391" s="147" t="s">
        <v>10250</v>
      </c>
      <c r="AO2391" s="1" t="s">
        <v>10251</v>
      </c>
      <c r="AP2391" s="149"/>
    </row>
    <row r="2392" spans="1:42" ht="38.25">
      <c r="A2392" s="2">
        <v>2386</v>
      </c>
      <c r="B2392" s="145">
        <v>6867</v>
      </c>
      <c r="C2392" s="146" t="s">
        <v>10252</v>
      </c>
      <c r="D2392" s="147" t="s">
        <v>1280</v>
      </c>
      <c r="E2392" s="148" t="s">
        <v>10240</v>
      </c>
      <c r="F2392" s="147" t="s">
        <v>3311</v>
      </c>
      <c r="G2392" s="148" t="s">
        <v>2821</v>
      </c>
      <c r="H2392" s="147" t="s">
        <v>144</v>
      </c>
      <c r="I2392" s="147"/>
      <c r="J2392" s="147"/>
      <c r="K2392" s="147">
        <v>35420</v>
      </c>
      <c r="L2392" s="147">
        <v>4724</v>
      </c>
      <c r="M2392" s="147">
        <v>4014.4</v>
      </c>
      <c r="N2392" s="147">
        <v>36129.599999999999</v>
      </c>
      <c r="O2392" s="147">
        <v>3344</v>
      </c>
      <c r="P2392" s="147">
        <v>2000</v>
      </c>
      <c r="Q2392" s="147">
        <v>1000</v>
      </c>
      <c r="R2392" s="147"/>
      <c r="S2392" s="147">
        <v>1604</v>
      </c>
      <c r="T2392" s="147"/>
      <c r="U2392" s="147"/>
      <c r="V2392" s="147"/>
      <c r="W2392" s="147"/>
      <c r="X2392" s="147"/>
      <c r="Y2392" s="147"/>
      <c r="Z2392" s="147">
        <f t="shared" si="37"/>
        <v>7948</v>
      </c>
      <c r="AA2392" s="147">
        <v>52106.400000000001</v>
      </c>
      <c r="AB2392" s="147"/>
      <c r="AC2392" s="147">
        <v>10479.49</v>
      </c>
      <c r="AD2392" s="147">
        <v>0</v>
      </c>
      <c r="AE2392" s="147">
        <v>8028.8</v>
      </c>
      <c r="AF2392" s="147">
        <v>10000</v>
      </c>
      <c r="AG2392" s="147">
        <v>356.2</v>
      </c>
      <c r="AH2392" s="147">
        <v>2079</v>
      </c>
      <c r="AI2392" s="147">
        <v>20464</v>
      </c>
      <c r="AJ2392" s="147">
        <v>31642.400000000001</v>
      </c>
      <c r="AK2392" s="147"/>
      <c r="AL2392" s="147">
        <v>31642.400000000001</v>
      </c>
      <c r="AM2392" s="147" t="s">
        <v>10253</v>
      </c>
      <c r="AN2392" s="147" t="s">
        <v>10254</v>
      </c>
      <c r="AO2392" s="1" t="s">
        <v>10255</v>
      </c>
      <c r="AP2392" s="149"/>
    </row>
    <row r="2393" spans="1:42" ht="38.25">
      <c r="A2393" s="2">
        <v>2387</v>
      </c>
      <c r="B2393" s="145">
        <v>6207</v>
      </c>
      <c r="C2393" s="146" t="s">
        <v>1479</v>
      </c>
      <c r="D2393" s="147" t="s">
        <v>610</v>
      </c>
      <c r="E2393" s="148" t="s">
        <v>10256</v>
      </c>
      <c r="F2393" s="147" t="s">
        <v>3311</v>
      </c>
      <c r="G2393" s="148" t="s">
        <v>1777</v>
      </c>
      <c r="H2393" s="147" t="s">
        <v>144</v>
      </c>
      <c r="I2393" s="147"/>
      <c r="J2393" s="147"/>
      <c r="K2393" s="147">
        <v>35420</v>
      </c>
      <c r="L2393" s="147">
        <v>10629</v>
      </c>
      <c r="M2393" s="147">
        <v>4604.8999999999996</v>
      </c>
      <c r="N2393" s="147">
        <v>41444.1</v>
      </c>
      <c r="O2393" s="147">
        <v>3344</v>
      </c>
      <c r="P2393" s="147">
        <v>2000</v>
      </c>
      <c r="Q2393" s="147">
        <v>1000</v>
      </c>
      <c r="R2393" s="147"/>
      <c r="S2393" s="147">
        <v>3454</v>
      </c>
      <c r="T2393" s="147">
        <v>1950</v>
      </c>
      <c r="U2393" s="147"/>
      <c r="V2393" s="147"/>
      <c r="W2393" s="147">
        <v>3000</v>
      </c>
      <c r="X2393" s="147"/>
      <c r="Y2393" s="147"/>
      <c r="Z2393" s="147">
        <f t="shared" si="37"/>
        <v>14748</v>
      </c>
      <c r="AA2393" s="147">
        <v>65401.9</v>
      </c>
      <c r="AB2393" s="147"/>
      <c r="AC2393" s="147">
        <v>19691.849999999999</v>
      </c>
      <c r="AD2393" s="147">
        <v>0</v>
      </c>
      <c r="AE2393" s="147">
        <v>9209.7999999999993</v>
      </c>
      <c r="AF2393" s="147">
        <v>7000</v>
      </c>
      <c r="AG2393" s="147">
        <v>491.82</v>
      </c>
      <c r="AH2393" s="147">
        <v>4920</v>
      </c>
      <c r="AI2393" s="147">
        <v>21621.62</v>
      </c>
      <c r="AJ2393" s="147">
        <v>43780.28</v>
      </c>
      <c r="AK2393" s="147"/>
      <c r="AL2393" s="147">
        <v>43780.28</v>
      </c>
      <c r="AM2393" s="147" t="s">
        <v>10257</v>
      </c>
      <c r="AN2393" s="147" t="s">
        <v>10258</v>
      </c>
      <c r="AO2393" s="1" t="s">
        <v>10259</v>
      </c>
      <c r="AP2393" s="149"/>
    </row>
    <row r="2394" spans="1:42" ht="38.25">
      <c r="A2394" s="2">
        <v>2388</v>
      </c>
      <c r="B2394" s="145">
        <v>6310</v>
      </c>
      <c r="C2394" s="146" t="s">
        <v>609</v>
      </c>
      <c r="D2394" s="147" t="s">
        <v>610</v>
      </c>
      <c r="E2394" s="148" t="s">
        <v>10256</v>
      </c>
      <c r="F2394" s="147" t="s">
        <v>3311</v>
      </c>
      <c r="G2394" s="148" t="s">
        <v>2181</v>
      </c>
      <c r="H2394" s="147" t="s">
        <v>144</v>
      </c>
      <c r="I2394" s="147"/>
      <c r="J2394" s="147"/>
      <c r="K2394" s="147">
        <v>35420</v>
      </c>
      <c r="L2394" s="147">
        <v>5905</v>
      </c>
      <c r="M2394" s="147">
        <v>4132.5</v>
      </c>
      <c r="N2394" s="147">
        <v>37192.5</v>
      </c>
      <c r="O2394" s="147">
        <v>3344</v>
      </c>
      <c r="P2394" s="147">
        <v>2000</v>
      </c>
      <c r="Q2394" s="147">
        <v>1000</v>
      </c>
      <c r="R2394" s="147">
        <v>0</v>
      </c>
      <c r="S2394" s="147">
        <v>3454</v>
      </c>
      <c r="T2394" s="147"/>
      <c r="U2394" s="147"/>
      <c r="V2394" s="147"/>
      <c r="W2394" s="147"/>
      <c r="X2394" s="147"/>
      <c r="Y2394" s="147"/>
      <c r="Z2394" s="147">
        <f t="shared" si="37"/>
        <v>9798</v>
      </c>
      <c r="AA2394" s="147">
        <v>55255.5</v>
      </c>
      <c r="AB2394" s="147"/>
      <c r="AC2394" s="147">
        <v>25961.45</v>
      </c>
      <c r="AD2394" s="147">
        <v>0</v>
      </c>
      <c r="AE2394" s="147">
        <v>8265</v>
      </c>
      <c r="AF2394" s="147">
        <v>5000</v>
      </c>
      <c r="AG2394" s="147">
        <v>448.39</v>
      </c>
      <c r="AH2394" s="147">
        <v>4704.59</v>
      </c>
      <c r="AI2394" s="147">
        <v>18417.98</v>
      </c>
      <c r="AJ2394" s="147">
        <v>36837.519999999997</v>
      </c>
      <c r="AK2394" s="147"/>
      <c r="AL2394" s="147">
        <v>36837.519999999997</v>
      </c>
      <c r="AM2394" s="147" t="s">
        <v>10260</v>
      </c>
      <c r="AN2394" s="147" t="s">
        <v>10261</v>
      </c>
      <c r="AO2394" s="1" t="s">
        <v>10262</v>
      </c>
      <c r="AP2394" s="149"/>
    </row>
    <row r="2395" spans="1:42" ht="38.25">
      <c r="A2395" s="2">
        <v>2389</v>
      </c>
      <c r="B2395" s="145">
        <v>6590</v>
      </c>
      <c r="C2395" s="146" t="s">
        <v>1482</v>
      </c>
      <c r="D2395" s="147" t="s">
        <v>610</v>
      </c>
      <c r="E2395" s="148" t="s">
        <v>10256</v>
      </c>
      <c r="F2395" s="147" t="s">
        <v>3311</v>
      </c>
      <c r="G2395" s="148" t="s">
        <v>1693</v>
      </c>
      <c r="H2395" s="147" t="s">
        <v>143</v>
      </c>
      <c r="I2395" s="147"/>
      <c r="J2395" s="147"/>
      <c r="K2395" s="147">
        <v>32902</v>
      </c>
      <c r="L2395" s="147">
        <v>6582</v>
      </c>
      <c r="M2395" s="147">
        <v>3948.4</v>
      </c>
      <c r="N2395" s="147">
        <v>35535.599999999999</v>
      </c>
      <c r="O2395" s="147">
        <v>2772</v>
      </c>
      <c r="P2395" s="147">
        <v>2000</v>
      </c>
      <c r="Q2395" s="147">
        <v>1000</v>
      </c>
      <c r="R2395" s="147">
        <v>0</v>
      </c>
      <c r="S2395" s="147">
        <v>2902</v>
      </c>
      <c r="T2395" s="147"/>
      <c r="U2395" s="147"/>
      <c r="V2395" s="147"/>
      <c r="W2395" s="147"/>
      <c r="X2395" s="147"/>
      <c r="Y2395" s="147"/>
      <c r="Z2395" s="147">
        <f t="shared" si="37"/>
        <v>8674</v>
      </c>
      <c r="AA2395" s="147">
        <v>52106.400000000001</v>
      </c>
      <c r="AB2395" s="147"/>
      <c r="AC2395" s="147">
        <v>24813.56</v>
      </c>
      <c r="AD2395" s="147">
        <v>0</v>
      </c>
      <c r="AE2395" s="147">
        <v>7896.8</v>
      </c>
      <c r="AF2395" s="147">
        <v>3000</v>
      </c>
      <c r="AG2395" s="147">
        <v>415.47</v>
      </c>
      <c r="AH2395" s="147">
        <v>4997.1499999999996</v>
      </c>
      <c r="AI2395" s="147">
        <v>16309.42</v>
      </c>
      <c r="AJ2395" s="147">
        <v>35796.980000000003</v>
      </c>
      <c r="AK2395" s="147"/>
      <c r="AL2395" s="147">
        <v>35796.980000000003</v>
      </c>
      <c r="AM2395" s="147" t="s">
        <v>10263</v>
      </c>
      <c r="AN2395" s="147" t="s">
        <v>10264</v>
      </c>
      <c r="AO2395" s="1" t="s">
        <v>10265</v>
      </c>
      <c r="AP2395" s="149"/>
    </row>
    <row r="2396" spans="1:42" ht="38.25">
      <c r="A2396" s="2">
        <v>2390</v>
      </c>
      <c r="B2396" s="145">
        <v>5987</v>
      </c>
      <c r="C2396" s="146" t="s">
        <v>1106</v>
      </c>
      <c r="D2396" s="147" t="s">
        <v>1107</v>
      </c>
      <c r="E2396" s="148" t="s">
        <v>10266</v>
      </c>
      <c r="F2396" s="147" t="s">
        <v>3311</v>
      </c>
      <c r="G2396" s="148" t="s">
        <v>1716</v>
      </c>
      <c r="H2396" s="147" t="s">
        <v>144</v>
      </c>
      <c r="I2396" s="147"/>
      <c r="J2396" s="147"/>
      <c r="K2396" s="147">
        <v>35420</v>
      </c>
      <c r="L2396" s="147">
        <v>12991</v>
      </c>
      <c r="M2396" s="147">
        <v>4841.1000000000004</v>
      </c>
      <c r="N2396" s="147">
        <v>43569.9</v>
      </c>
      <c r="O2396" s="147">
        <v>3344</v>
      </c>
      <c r="P2396" s="147">
        <v>2000</v>
      </c>
      <c r="Q2396" s="147">
        <v>1000</v>
      </c>
      <c r="R2396" s="147"/>
      <c r="S2396" s="147">
        <v>4442</v>
      </c>
      <c r="T2396" s="147">
        <v>1950</v>
      </c>
      <c r="U2396" s="147"/>
      <c r="V2396" s="147"/>
      <c r="W2396" s="147">
        <v>3000</v>
      </c>
      <c r="X2396" s="147"/>
      <c r="Y2396" s="147"/>
      <c r="Z2396" s="147">
        <f t="shared" si="37"/>
        <v>15736</v>
      </c>
      <c r="AA2396" s="147">
        <v>68988.100000000006</v>
      </c>
      <c r="AB2396" s="147"/>
      <c r="AC2396" s="147">
        <v>22189.54</v>
      </c>
      <c r="AD2396" s="147">
        <v>0</v>
      </c>
      <c r="AE2396" s="147">
        <v>9682.2000000000007</v>
      </c>
      <c r="AF2396" s="147">
        <v>6000</v>
      </c>
      <c r="AG2396" s="147">
        <v>495.61</v>
      </c>
      <c r="AH2396" s="147">
        <v>6913.11</v>
      </c>
      <c r="AI2396" s="147">
        <v>23090.92</v>
      </c>
      <c r="AJ2396" s="147">
        <v>45897.18</v>
      </c>
      <c r="AK2396" s="147"/>
      <c r="AL2396" s="147">
        <v>45897.18</v>
      </c>
      <c r="AM2396" s="147" t="s">
        <v>10267</v>
      </c>
      <c r="AN2396" s="147" t="s">
        <v>10268</v>
      </c>
      <c r="AO2396" s="1" t="s">
        <v>10269</v>
      </c>
      <c r="AP2396" s="149"/>
    </row>
    <row r="2397" spans="1:42" ht="38.25">
      <c r="A2397" s="2">
        <v>2391</v>
      </c>
      <c r="B2397" s="145">
        <v>7164</v>
      </c>
      <c r="C2397" s="146" t="s">
        <v>10270</v>
      </c>
      <c r="D2397" s="147" t="s">
        <v>1107</v>
      </c>
      <c r="E2397" s="148" t="s">
        <v>10266</v>
      </c>
      <c r="F2397" s="147" t="s">
        <v>3311</v>
      </c>
      <c r="G2397" s="148" t="s">
        <v>3083</v>
      </c>
      <c r="H2397" s="147" t="s">
        <v>143</v>
      </c>
      <c r="I2397" s="147"/>
      <c r="J2397" s="147"/>
      <c r="K2397" s="147">
        <v>32902</v>
      </c>
      <c r="L2397" s="147">
        <v>2194</v>
      </c>
      <c r="M2397" s="147">
        <v>3509.6</v>
      </c>
      <c r="N2397" s="147">
        <v>31586.400000000001</v>
      </c>
      <c r="O2397" s="147">
        <v>2772</v>
      </c>
      <c r="P2397" s="147">
        <v>2000</v>
      </c>
      <c r="Q2397" s="147">
        <v>1000</v>
      </c>
      <c r="R2397" s="147"/>
      <c r="S2397" s="147">
        <v>3733</v>
      </c>
      <c r="T2397" s="147"/>
      <c r="U2397" s="147"/>
      <c r="V2397" s="147"/>
      <c r="W2397" s="147"/>
      <c r="X2397" s="147"/>
      <c r="Y2397" s="147"/>
      <c r="Z2397" s="147">
        <f t="shared" si="37"/>
        <v>9505</v>
      </c>
      <c r="AA2397" s="147">
        <v>48110.6</v>
      </c>
      <c r="AB2397" s="147"/>
      <c r="AC2397" s="147">
        <v>6105.4</v>
      </c>
      <c r="AD2397" s="147"/>
      <c r="AE2397" s="147">
        <v>7019.2</v>
      </c>
      <c r="AF2397" s="147">
        <v>3000</v>
      </c>
      <c r="AG2397" s="147">
        <v>457.78</v>
      </c>
      <c r="AH2397" s="147">
        <v>349.48</v>
      </c>
      <c r="AI2397" s="147">
        <v>10826.46</v>
      </c>
      <c r="AJ2397" s="147">
        <v>37284.14</v>
      </c>
      <c r="AK2397" s="147"/>
      <c r="AL2397" s="147">
        <v>37284.14</v>
      </c>
      <c r="AM2397" s="147" t="s">
        <v>10271</v>
      </c>
      <c r="AN2397" s="147" t="s">
        <v>10272</v>
      </c>
      <c r="AO2397" s="1" t="s">
        <v>10273</v>
      </c>
      <c r="AP2397" s="149"/>
    </row>
    <row r="2398" spans="1:42" ht="38.25">
      <c r="A2398" s="2">
        <v>2392</v>
      </c>
      <c r="B2398" s="145">
        <v>7501</v>
      </c>
      <c r="C2398" s="146" t="s">
        <v>10274</v>
      </c>
      <c r="D2398" s="147" t="s">
        <v>1107</v>
      </c>
      <c r="E2398" s="148" t="s">
        <v>10266</v>
      </c>
      <c r="F2398" s="147" t="s">
        <v>3311</v>
      </c>
      <c r="G2398" s="148" t="s">
        <v>2989</v>
      </c>
      <c r="H2398" s="147" t="s">
        <v>144</v>
      </c>
      <c r="I2398" s="147"/>
      <c r="J2398" s="147"/>
      <c r="K2398" s="147">
        <v>35420</v>
      </c>
      <c r="L2398" s="147"/>
      <c r="M2398" s="147">
        <v>3542</v>
      </c>
      <c r="N2398" s="147">
        <v>31878</v>
      </c>
      <c r="O2398" s="147">
        <v>3344</v>
      </c>
      <c r="P2398" s="147">
        <v>2000</v>
      </c>
      <c r="Q2398" s="147">
        <v>1000</v>
      </c>
      <c r="R2398" s="147">
        <v>833</v>
      </c>
      <c r="S2398" s="147">
        <v>0</v>
      </c>
      <c r="T2398" s="147"/>
      <c r="U2398" s="147"/>
      <c r="V2398" s="147"/>
      <c r="W2398" s="147"/>
      <c r="X2398" s="147"/>
      <c r="Y2398" s="147"/>
      <c r="Z2398" s="147">
        <f t="shared" si="37"/>
        <v>7177</v>
      </c>
      <c r="AA2398" s="147">
        <v>46139</v>
      </c>
      <c r="AB2398" s="147"/>
      <c r="AC2398" s="147"/>
      <c r="AD2398" s="147"/>
      <c r="AE2398" s="147">
        <v>7084</v>
      </c>
      <c r="AF2398" s="147">
        <v>0</v>
      </c>
      <c r="AG2398" s="147">
        <v>338.89</v>
      </c>
      <c r="AH2398" s="147">
        <v>0</v>
      </c>
      <c r="AI2398" s="147">
        <v>7422.89</v>
      </c>
      <c r="AJ2398" s="147">
        <v>38716.11</v>
      </c>
      <c r="AK2398" s="147"/>
      <c r="AL2398" s="147">
        <v>38716.11</v>
      </c>
      <c r="AM2398" s="147" t="s">
        <v>10275</v>
      </c>
      <c r="AN2398" s="147"/>
      <c r="AO2398" s="1">
        <v>0</v>
      </c>
      <c r="AP2398" s="149"/>
    </row>
    <row r="2399" spans="1:42" ht="38.25">
      <c r="A2399" s="2">
        <v>2393</v>
      </c>
      <c r="B2399" s="145">
        <v>7573</v>
      </c>
      <c r="C2399" s="146" t="s">
        <v>10276</v>
      </c>
      <c r="D2399" s="147" t="s">
        <v>1107</v>
      </c>
      <c r="E2399" s="148" t="s">
        <v>10266</v>
      </c>
      <c r="F2399" s="147" t="s">
        <v>3311</v>
      </c>
      <c r="G2399" s="148" t="s">
        <v>2989</v>
      </c>
      <c r="H2399" s="147" t="s">
        <v>143</v>
      </c>
      <c r="I2399" s="147"/>
      <c r="J2399" s="147"/>
      <c r="K2399" s="147">
        <v>32902</v>
      </c>
      <c r="L2399" s="147"/>
      <c r="M2399" s="147">
        <v>3290.2</v>
      </c>
      <c r="N2399" s="147">
        <v>29611.8</v>
      </c>
      <c r="O2399" s="147">
        <v>2772</v>
      </c>
      <c r="P2399" s="147">
        <v>2000</v>
      </c>
      <c r="Q2399" s="147">
        <v>1000</v>
      </c>
      <c r="R2399" s="147">
        <v>700</v>
      </c>
      <c r="S2399" s="147">
        <v>0</v>
      </c>
      <c r="T2399" s="147"/>
      <c r="U2399" s="147"/>
      <c r="V2399" s="147"/>
      <c r="W2399" s="147"/>
      <c r="X2399" s="147"/>
      <c r="Y2399" s="147"/>
      <c r="Z2399" s="147">
        <f t="shared" si="37"/>
        <v>6472</v>
      </c>
      <c r="AA2399" s="147">
        <v>42664.2</v>
      </c>
      <c r="AB2399" s="147"/>
      <c r="AC2399" s="147"/>
      <c r="AD2399" s="147"/>
      <c r="AE2399" s="147">
        <v>6580.4</v>
      </c>
      <c r="AF2399" s="147">
        <v>0</v>
      </c>
      <c r="AG2399" s="147">
        <v>326.87</v>
      </c>
      <c r="AH2399" s="147">
        <v>0</v>
      </c>
      <c r="AI2399" s="147">
        <v>6907.27</v>
      </c>
      <c r="AJ2399" s="147">
        <v>35756.93</v>
      </c>
      <c r="AK2399" s="147"/>
      <c r="AL2399" s="147">
        <v>35756.93</v>
      </c>
      <c r="AM2399" s="147" t="s">
        <v>10277</v>
      </c>
      <c r="AN2399" s="147"/>
      <c r="AO2399" s="1">
        <v>0</v>
      </c>
      <c r="AP2399" s="149"/>
    </row>
    <row r="2400" spans="1:42" ht="38.25">
      <c r="A2400" s="2">
        <v>2394</v>
      </c>
      <c r="B2400" s="145">
        <v>5422</v>
      </c>
      <c r="C2400" s="146" t="s">
        <v>1356</v>
      </c>
      <c r="D2400" s="147" t="s">
        <v>1518</v>
      </c>
      <c r="E2400" s="148" t="s">
        <v>10278</v>
      </c>
      <c r="F2400" s="147" t="s">
        <v>3311</v>
      </c>
      <c r="G2400" s="148" t="s">
        <v>1723</v>
      </c>
      <c r="H2400" s="147" t="s">
        <v>691</v>
      </c>
      <c r="I2400" s="147"/>
      <c r="J2400" s="147"/>
      <c r="K2400" s="147">
        <v>48737</v>
      </c>
      <c r="L2400" s="147">
        <v>13000</v>
      </c>
      <c r="M2400" s="147">
        <v>6173.7</v>
      </c>
      <c r="N2400" s="147">
        <v>55563.3</v>
      </c>
      <c r="O2400" s="147">
        <v>4420</v>
      </c>
      <c r="P2400" s="147">
        <v>2000</v>
      </c>
      <c r="Q2400" s="147">
        <v>1000</v>
      </c>
      <c r="R2400" s="147"/>
      <c r="S2400" s="147"/>
      <c r="T2400" s="147">
        <v>2250</v>
      </c>
      <c r="U2400" s="147"/>
      <c r="V2400" s="147"/>
      <c r="W2400" s="147">
        <v>5000</v>
      </c>
      <c r="X2400" s="147"/>
      <c r="Y2400" s="147"/>
      <c r="Z2400" s="147">
        <f t="shared" si="37"/>
        <v>14670</v>
      </c>
      <c r="AA2400" s="147">
        <v>82580.7</v>
      </c>
      <c r="AB2400" s="147"/>
      <c r="AC2400" s="147">
        <v>43042.09</v>
      </c>
      <c r="AD2400" s="147">
        <v>0</v>
      </c>
      <c r="AE2400" s="147">
        <v>12347.4</v>
      </c>
      <c r="AF2400" s="147">
        <v>9000</v>
      </c>
      <c r="AG2400" s="147">
        <v>500</v>
      </c>
      <c r="AH2400" s="147">
        <v>16976.2</v>
      </c>
      <c r="AI2400" s="147">
        <v>38823.599999999999</v>
      </c>
      <c r="AJ2400" s="147">
        <v>43757.1</v>
      </c>
      <c r="AK2400" s="147"/>
      <c r="AL2400" s="147">
        <v>43757.1</v>
      </c>
      <c r="AM2400" s="147" t="s">
        <v>10279</v>
      </c>
      <c r="AN2400" s="147" t="s">
        <v>10280</v>
      </c>
      <c r="AO2400" s="1" t="s">
        <v>10281</v>
      </c>
      <c r="AP2400" s="149"/>
    </row>
    <row r="2401" spans="1:42" ht="38.25">
      <c r="A2401" s="2">
        <v>2395</v>
      </c>
      <c r="B2401" s="145">
        <v>5596</v>
      </c>
      <c r="C2401" s="146" t="s">
        <v>10282</v>
      </c>
      <c r="D2401" s="147" t="s">
        <v>1518</v>
      </c>
      <c r="E2401" s="148" t="s">
        <v>10278</v>
      </c>
      <c r="F2401" s="147" t="s">
        <v>3311</v>
      </c>
      <c r="G2401" s="148" t="s">
        <v>2480</v>
      </c>
      <c r="H2401" s="147" t="s">
        <v>144</v>
      </c>
      <c r="I2401" s="147" t="s">
        <v>1959</v>
      </c>
      <c r="J2401" s="147"/>
      <c r="K2401" s="147">
        <v>38491</v>
      </c>
      <c r="L2401" s="147">
        <v>15396</v>
      </c>
      <c r="M2401" s="147">
        <v>5388.7</v>
      </c>
      <c r="N2401" s="147">
        <v>48498.3</v>
      </c>
      <c r="O2401" s="147">
        <v>3344</v>
      </c>
      <c r="P2401" s="147">
        <v>2000</v>
      </c>
      <c r="Q2401" s="147">
        <v>1000</v>
      </c>
      <c r="R2401" s="147"/>
      <c r="S2401" s="147"/>
      <c r="T2401" s="147"/>
      <c r="U2401" s="147"/>
      <c r="V2401" s="147"/>
      <c r="W2401" s="147"/>
      <c r="X2401" s="147"/>
      <c r="Y2401" s="147"/>
      <c r="Z2401" s="147">
        <f t="shared" si="37"/>
        <v>6344</v>
      </c>
      <c r="AA2401" s="147">
        <v>65619.7</v>
      </c>
      <c r="AB2401" s="147"/>
      <c r="AC2401" s="147">
        <v>31295.78</v>
      </c>
      <c r="AD2401" s="147">
        <v>0</v>
      </c>
      <c r="AE2401" s="147">
        <v>10777.4</v>
      </c>
      <c r="AF2401" s="147">
        <v>10000</v>
      </c>
      <c r="AG2401" s="147">
        <v>454.86</v>
      </c>
      <c r="AH2401" s="147">
        <v>5812.14</v>
      </c>
      <c r="AI2401" s="147">
        <v>27044.400000000001</v>
      </c>
      <c r="AJ2401" s="147">
        <v>38575.300000000003</v>
      </c>
      <c r="AK2401" s="147"/>
      <c r="AL2401" s="147">
        <v>38575.300000000003</v>
      </c>
      <c r="AM2401" s="147" t="s">
        <v>10283</v>
      </c>
      <c r="AN2401" s="147" t="s">
        <v>10284</v>
      </c>
      <c r="AO2401" s="1" t="s">
        <v>10285</v>
      </c>
      <c r="AP2401" s="149"/>
    </row>
    <row r="2402" spans="1:42" ht="38.25">
      <c r="A2402" s="2">
        <v>2396</v>
      </c>
      <c r="B2402" s="145">
        <v>5870</v>
      </c>
      <c r="C2402" s="146" t="s">
        <v>10286</v>
      </c>
      <c r="D2402" s="147" t="s">
        <v>1518</v>
      </c>
      <c r="E2402" s="148" t="s">
        <v>10278</v>
      </c>
      <c r="F2402" s="147" t="s">
        <v>3311</v>
      </c>
      <c r="G2402" s="148" t="s">
        <v>1716</v>
      </c>
      <c r="H2402" s="147" t="s">
        <v>144</v>
      </c>
      <c r="I2402" s="147"/>
      <c r="J2402" s="147"/>
      <c r="K2402" s="147">
        <v>35420</v>
      </c>
      <c r="L2402" s="147">
        <v>12991</v>
      </c>
      <c r="M2402" s="147">
        <v>4841.1000000000004</v>
      </c>
      <c r="N2402" s="147">
        <v>43569.9</v>
      </c>
      <c r="O2402" s="147">
        <v>3344</v>
      </c>
      <c r="P2402" s="147">
        <v>2000</v>
      </c>
      <c r="Q2402" s="147">
        <v>1000</v>
      </c>
      <c r="R2402" s="147"/>
      <c r="S2402" s="147"/>
      <c r="T2402" s="147"/>
      <c r="U2402" s="147"/>
      <c r="V2402" s="147"/>
      <c r="W2402" s="147"/>
      <c r="X2402" s="147"/>
      <c r="Y2402" s="147"/>
      <c r="Z2402" s="147">
        <f t="shared" si="37"/>
        <v>6344</v>
      </c>
      <c r="AA2402" s="147">
        <v>59596.1</v>
      </c>
      <c r="AB2402" s="147"/>
      <c r="AC2402" s="147">
        <v>34023.57</v>
      </c>
      <c r="AD2402" s="147">
        <v>0</v>
      </c>
      <c r="AE2402" s="147">
        <v>9682.2000000000007</v>
      </c>
      <c r="AF2402" s="147">
        <v>7000</v>
      </c>
      <c r="AG2402" s="147">
        <v>445.6</v>
      </c>
      <c r="AH2402" s="147">
        <v>7696.96</v>
      </c>
      <c r="AI2402" s="147">
        <v>24824.76</v>
      </c>
      <c r="AJ2402" s="147">
        <v>34771.339999999997</v>
      </c>
      <c r="AK2402" s="147"/>
      <c r="AL2402" s="147">
        <v>34771.339999999997</v>
      </c>
      <c r="AM2402" s="147" t="s">
        <v>10287</v>
      </c>
      <c r="AN2402" s="147" t="s">
        <v>10288</v>
      </c>
      <c r="AO2402" s="1" t="s">
        <v>10289</v>
      </c>
      <c r="AP2402" s="149"/>
    </row>
    <row r="2403" spans="1:42" ht="38.25">
      <c r="A2403" s="2">
        <v>2397</v>
      </c>
      <c r="B2403" s="145">
        <v>5873</v>
      </c>
      <c r="C2403" s="146" t="s">
        <v>10290</v>
      </c>
      <c r="D2403" s="147" t="s">
        <v>1518</v>
      </c>
      <c r="E2403" s="148" t="s">
        <v>10278</v>
      </c>
      <c r="F2403" s="147" t="s">
        <v>3311</v>
      </c>
      <c r="G2403" s="148" t="s">
        <v>1716</v>
      </c>
      <c r="H2403" s="147" t="s">
        <v>144</v>
      </c>
      <c r="I2403" s="147"/>
      <c r="J2403" s="147"/>
      <c r="K2403" s="147">
        <v>35420</v>
      </c>
      <c r="L2403" s="147">
        <v>12991</v>
      </c>
      <c r="M2403" s="147">
        <v>4841.1000000000004</v>
      </c>
      <c r="N2403" s="147">
        <v>43569.9</v>
      </c>
      <c r="O2403" s="147">
        <v>3344</v>
      </c>
      <c r="P2403" s="147">
        <v>2000</v>
      </c>
      <c r="Q2403" s="147">
        <v>1000</v>
      </c>
      <c r="R2403" s="147"/>
      <c r="S2403" s="147"/>
      <c r="T2403" s="147"/>
      <c r="U2403" s="147"/>
      <c r="V2403" s="147"/>
      <c r="W2403" s="147"/>
      <c r="X2403" s="147"/>
      <c r="Y2403" s="147"/>
      <c r="Z2403" s="147">
        <f t="shared" si="37"/>
        <v>6344</v>
      </c>
      <c r="AA2403" s="147">
        <v>59596.1</v>
      </c>
      <c r="AB2403" s="147"/>
      <c r="AC2403" s="147">
        <v>25204.53</v>
      </c>
      <c r="AD2403" s="147">
        <v>0</v>
      </c>
      <c r="AE2403" s="147">
        <v>9682.2000000000007</v>
      </c>
      <c r="AF2403" s="147">
        <v>12000</v>
      </c>
      <c r="AG2403" s="147">
        <v>413.79</v>
      </c>
      <c r="AH2403" s="147">
        <v>4925.8900000000003</v>
      </c>
      <c r="AI2403" s="147">
        <v>27021.88</v>
      </c>
      <c r="AJ2403" s="147">
        <v>32574.22</v>
      </c>
      <c r="AK2403" s="147"/>
      <c r="AL2403" s="147">
        <v>32574.22</v>
      </c>
      <c r="AM2403" s="147" t="s">
        <v>10291</v>
      </c>
      <c r="AN2403" s="147" t="s">
        <v>10292</v>
      </c>
      <c r="AO2403" s="1" t="s">
        <v>10293</v>
      </c>
      <c r="AP2403" s="149"/>
    </row>
    <row r="2404" spans="1:42" ht="38.25">
      <c r="A2404" s="2">
        <v>2398</v>
      </c>
      <c r="B2404" s="145">
        <v>6427</v>
      </c>
      <c r="C2404" s="146" t="s">
        <v>10294</v>
      </c>
      <c r="D2404" s="147" t="s">
        <v>1518</v>
      </c>
      <c r="E2404" s="148" t="s">
        <v>10278</v>
      </c>
      <c r="F2404" s="147" t="s">
        <v>3311</v>
      </c>
      <c r="G2404" s="148" t="s">
        <v>1686</v>
      </c>
      <c r="H2404" s="147" t="s">
        <v>144</v>
      </c>
      <c r="I2404" s="147" t="s">
        <v>1959</v>
      </c>
      <c r="J2404" s="147"/>
      <c r="K2404" s="147">
        <v>38491</v>
      </c>
      <c r="L2404" s="147">
        <v>8981</v>
      </c>
      <c r="M2404" s="147">
        <v>4747.2</v>
      </c>
      <c r="N2404" s="147">
        <v>42724.800000000003</v>
      </c>
      <c r="O2404" s="147">
        <v>3344</v>
      </c>
      <c r="P2404" s="147">
        <v>2000</v>
      </c>
      <c r="Q2404" s="147">
        <v>1000</v>
      </c>
      <c r="R2404" s="147"/>
      <c r="S2404" s="147"/>
      <c r="T2404" s="147"/>
      <c r="U2404" s="147"/>
      <c r="V2404" s="147"/>
      <c r="W2404" s="147"/>
      <c r="X2404" s="147"/>
      <c r="Y2404" s="147"/>
      <c r="Z2404" s="147">
        <f t="shared" si="37"/>
        <v>6344</v>
      </c>
      <c r="AA2404" s="147">
        <v>58563.199999999997</v>
      </c>
      <c r="AB2404" s="147"/>
      <c r="AC2404" s="147">
        <v>29642.3</v>
      </c>
      <c r="AD2404" s="147">
        <v>0</v>
      </c>
      <c r="AE2404" s="147">
        <v>9494.4</v>
      </c>
      <c r="AF2404" s="147">
        <v>12000</v>
      </c>
      <c r="AG2404" s="147">
        <v>455.15</v>
      </c>
      <c r="AH2404" s="147">
        <v>4704.07</v>
      </c>
      <c r="AI2404" s="147">
        <v>26653.62</v>
      </c>
      <c r="AJ2404" s="147">
        <v>31909.58</v>
      </c>
      <c r="AK2404" s="147"/>
      <c r="AL2404" s="147">
        <v>31909.58</v>
      </c>
      <c r="AM2404" s="147" t="s">
        <v>10295</v>
      </c>
      <c r="AN2404" s="147" t="s">
        <v>10296</v>
      </c>
      <c r="AO2404" s="1" t="s">
        <v>10297</v>
      </c>
      <c r="AP2404" s="149"/>
    </row>
    <row r="2405" spans="1:42" ht="38.25">
      <c r="A2405" s="2">
        <v>2399</v>
      </c>
      <c r="B2405" s="145">
        <v>6836</v>
      </c>
      <c r="C2405" s="146" t="s">
        <v>1357</v>
      </c>
      <c r="D2405" s="147" t="s">
        <v>1518</v>
      </c>
      <c r="E2405" s="148" t="s">
        <v>10278</v>
      </c>
      <c r="F2405" s="147" t="s">
        <v>3311</v>
      </c>
      <c r="G2405" s="148" t="s">
        <v>2821</v>
      </c>
      <c r="H2405" s="147" t="s">
        <v>144</v>
      </c>
      <c r="I2405" s="147"/>
      <c r="J2405" s="147"/>
      <c r="K2405" s="147">
        <v>35420</v>
      </c>
      <c r="L2405" s="147">
        <v>4724</v>
      </c>
      <c r="M2405" s="147">
        <v>4014.4</v>
      </c>
      <c r="N2405" s="147">
        <v>36129.599999999999</v>
      </c>
      <c r="O2405" s="147">
        <v>3344</v>
      </c>
      <c r="P2405" s="147">
        <v>2000</v>
      </c>
      <c r="Q2405" s="147">
        <v>1000</v>
      </c>
      <c r="R2405" s="147"/>
      <c r="S2405" s="147"/>
      <c r="T2405" s="147"/>
      <c r="U2405" s="147"/>
      <c r="V2405" s="147"/>
      <c r="W2405" s="147"/>
      <c r="X2405" s="147"/>
      <c r="Y2405" s="147"/>
      <c r="Z2405" s="147">
        <f t="shared" si="37"/>
        <v>6344</v>
      </c>
      <c r="AA2405" s="147">
        <v>50502.400000000001</v>
      </c>
      <c r="AB2405" s="147"/>
      <c r="AC2405" s="147">
        <v>21633.78</v>
      </c>
      <c r="AD2405" s="147">
        <v>0</v>
      </c>
      <c r="AE2405" s="147">
        <v>8028.8</v>
      </c>
      <c r="AF2405" s="147">
        <v>10000</v>
      </c>
      <c r="AG2405" s="147">
        <v>451.01</v>
      </c>
      <c r="AH2405" s="147">
        <v>2073.34</v>
      </c>
      <c r="AI2405" s="147">
        <v>20553.150000000001</v>
      </c>
      <c r="AJ2405" s="147">
        <v>29949.25</v>
      </c>
      <c r="AK2405" s="147"/>
      <c r="AL2405" s="147">
        <v>29949.25</v>
      </c>
      <c r="AM2405" s="147" t="s">
        <v>10298</v>
      </c>
      <c r="AN2405" s="147" t="s">
        <v>10299</v>
      </c>
      <c r="AO2405" s="1" t="s">
        <v>10300</v>
      </c>
      <c r="AP2405" s="149"/>
    </row>
    <row r="2406" spans="1:42" ht="38.25">
      <c r="A2406" s="2">
        <v>2400</v>
      </c>
      <c r="B2406" s="145">
        <v>6928</v>
      </c>
      <c r="C2406" s="146" t="s">
        <v>10301</v>
      </c>
      <c r="D2406" s="147" t="s">
        <v>1518</v>
      </c>
      <c r="E2406" s="148" t="s">
        <v>10278</v>
      </c>
      <c r="F2406" s="147" t="s">
        <v>3311</v>
      </c>
      <c r="G2406" s="148" t="s">
        <v>2821</v>
      </c>
      <c r="H2406" s="147" t="s">
        <v>143</v>
      </c>
      <c r="I2406" s="147"/>
      <c r="J2406" s="147"/>
      <c r="K2406" s="147">
        <v>32902</v>
      </c>
      <c r="L2406" s="147">
        <v>4388</v>
      </c>
      <c r="M2406" s="147">
        <v>3729</v>
      </c>
      <c r="N2406" s="147">
        <v>33561</v>
      </c>
      <c r="O2406" s="147">
        <v>2772</v>
      </c>
      <c r="P2406" s="147">
        <v>2000</v>
      </c>
      <c r="Q2406" s="147">
        <v>1000</v>
      </c>
      <c r="R2406" s="147">
        <v>0</v>
      </c>
      <c r="S2406" s="147"/>
      <c r="T2406" s="147"/>
      <c r="U2406" s="147"/>
      <c r="V2406" s="147"/>
      <c r="W2406" s="147"/>
      <c r="X2406" s="147"/>
      <c r="Y2406" s="147"/>
      <c r="Z2406" s="147">
        <f t="shared" si="37"/>
        <v>5772</v>
      </c>
      <c r="AA2406" s="147">
        <v>46791</v>
      </c>
      <c r="AB2406" s="147"/>
      <c r="AC2406" s="147">
        <v>9971.61</v>
      </c>
      <c r="AD2406" s="147">
        <v>0</v>
      </c>
      <c r="AE2406" s="147">
        <v>7458</v>
      </c>
      <c r="AF2406" s="147">
        <v>5000</v>
      </c>
      <c r="AG2406" s="147">
        <v>400.39</v>
      </c>
      <c r="AH2406" s="147">
        <v>571.36</v>
      </c>
      <c r="AI2406" s="147">
        <v>13429.75</v>
      </c>
      <c r="AJ2406" s="147">
        <v>33361.25</v>
      </c>
      <c r="AK2406" s="147"/>
      <c r="AL2406" s="147">
        <v>33361.25</v>
      </c>
      <c r="AM2406" s="147" t="s">
        <v>10302</v>
      </c>
      <c r="AN2406" s="147" t="s">
        <v>10303</v>
      </c>
      <c r="AO2406" s="1" t="s">
        <v>10304</v>
      </c>
      <c r="AP2406" s="149"/>
    </row>
    <row r="2407" spans="1:42" ht="38.25">
      <c r="A2407" s="2">
        <v>2401</v>
      </c>
      <c r="B2407" s="145">
        <v>4944</v>
      </c>
      <c r="C2407" s="146" t="s">
        <v>1374</v>
      </c>
      <c r="D2407" s="147" t="s">
        <v>792</v>
      </c>
      <c r="E2407" s="148" t="s">
        <v>10305</v>
      </c>
      <c r="F2407" s="147" t="s">
        <v>3311</v>
      </c>
      <c r="G2407" s="148" t="s">
        <v>1777</v>
      </c>
      <c r="H2407" s="147" t="s">
        <v>142</v>
      </c>
      <c r="I2407" s="147"/>
      <c r="J2407" s="147"/>
      <c r="K2407" s="147">
        <v>46207</v>
      </c>
      <c r="L2407" s="147">
        <v>13860</v>
      </c>
      <c r="M2407" s="147">
        <v>6006.7</v>
      </c>
      <c r="N2407" s="147">
        <v>54060.3</v>
      </c>
      <c r="O2407" s="147">
        <v>4220</v>
      </c>
      <c r="P2407" s="147">
        <v>2000</v>
      </c>
      <c r="Q2407" s="147">
        <v>1000</v>
      </c>
      <c r="R2407" s="147">
        <v>291</v>
      </c>
      <c r="S2407" s="147"/>
      <c r="T2407" s="147">
        <v>2100</v>
      </c>
      <c r="U2407" s="147"/>
      <c r="V2407" s="147"/>
      <c r="W2407" s="147">
        <v>4000</v>
      </c>
      <c r="X2407" s="147"/>
      <c r="Y2407" s="147"/>
      <c r="Z2407" s="147">
        <f t="shared" si="37"/>
        <v>13611</v>
      </c>
      <c r="AA2407" s="147">
        <v>79684.7</v>
      </c>
      <c r="AB2407" s="147"/>
      <c r="AC2407" s="147">
        <v>43878.38</v>
      </c>
      <c r="AD2407" s="147">
        <v>0</v>
      </c>
      <c r="AE2407" s="147">
        <v>12013.4</v>
      </c>
      <c r="AF2407" s="147">
        <v>10000</v>
      </c>
      <c r="AG2407" s="147">
        <v>500</v>
      </c>
      <c r="AH2407" s="147">
        <v>17746</v>
      </c>
      <c r="AI2407" s="147">
        <v>40259.4</v>
      </c>
      <c r="AJ2407" s="147">
        <v>39425.300000000003</v>
      </c>
      <c r="AK2407" s="147"/>
      <c r="AL2407" s="147">
        <v>39425.300000000003</v>
      </c>
      <c r="AM2407" s="147" t="s">
        <v>10306</v>
      </c>
      <c r="AN2407" s="147" t="s">
        <v>10307</v>
      </c>
      <c r="AO2407" s="1" t="s">
        <v>10308</v>
      </c>
      <c r="AP2407" s="149"/>
    </row>
    <row r="2408" spans="1:42" ht="38.25">
      <c r="A2408" s="2">
        <v>2402</v>
      </c>
      <c r="B2408" s="145">
        <v>7123</v>
      </c>
      <c r="C2408" s="146" t="s">
        <v>1133</v>
      </c>
      <c r="D2408" s="147" t="s">
        <v>792</v>
      </c>
      <c r="E2408" s="148" t="s">
        <v>10305</v>
      </c>
      <c r="F2408" s="147" t="s">
        <v>3311</v>
      </c>
      <c r="G2408" s="148" t="s">
        <v>3083</v>
      </c>
      <c r="H2408" s="147" t="s">
        <v>144</v>
      </c>
      <c r="I2408" s="147"/>
      <c r="J2408" s="147"/>
      <c r="K2408" s="147">
        <v>35420</v>
      </c>
      <c r="L2408" s="147">
        <v>2362</v>
      </c>
      <c r="M2408" s="147">
        <v>3778.2</v>
      </c>
      <c r="N2408" s="147">
        <v>34003.800000000003</v>
      </c>
      <c r="O2408" s="147">
        <v>3344</v>
      </c>
      <c r="P2408" s="147">
        <v>2000</v>
      </c>
      <c r="Q2408" s="147">
        <v>1000</v>
      </c>
      <c r="R2408" s="147"/>
      <c r="S2408" s="147">
        <v>1604</v>
      </c>
      <c r="T2408" s="147">
        <v>0</v>
      </c>
      <c r="U2408" s="147"/>
      <c r="V2408" s="147"/>
      <c r="W2408" s="147">
        <v>0</v>
      </c>
      <c r="X2408" s="147"/>
      <c r="Y2408" s="147"/>
      <c r="Z2408" s="147">
        <f t="shared" si="37"/>
        <v>7948</v>
      </c>
      <c r="AA2408" s="147">
        <v>49508.2</v>
      </c>
      <c r="AB2408" s="147"/>
      <c r="AC2408" s="147">
        <v>6607.98</v>
      </c>
      <c r="AD2408" s="147"/>
      <c r="AE2408" s="147">
        <v>7556.4</v>
      </c>
      <c r="AF2408" s="147">
        <v>7000</v>
      </c>
      <c r="AG2408" s="147">
        <v>317.22000000000003</v>
      </c>
      <c r="AH2408" s="147">
        <v>879.1</v>
      </c>
      <c r="AI2408" s="147">
        <v>15752.72</v>
      </c>
      <c r="AJ2408" s="147">
        <v>33755.480000000003</v>
      </c>
      <c r="AK2408" s="147"/>
      <c r="AL2408" s="147">
        <v>33755.480000000003</v>
      </c>
      <c r="AM2408" s="147" t="s">
        <v>10309</v>
      </c>
      <c r="AN2408" s="147" t="s">
        <v>10310</v>
      </c>
      <c r="AO2408" s="1" t="s">
        <v>10311</v>
      </c>
      <c r="AP2408" s="149"/>
    </row>
    <row r="2409" spans="1:42" ht="38.25">
      <c r="A2409" s="2">
        <v>2403</v>
      </c>
      <c r="B2409" s="145">
        <v>7316</v>
      </c>
      <c r="C2409" s="146" t="s">
        <v>791</v>
      </c>
      <c r="D2409" s="147" t="s">
        <v>792</v>
      </c>
      <c r="E2409" s="148" t="s">
        <v>10305</v>
      </c>
      <c r="F2409" s="147" t="s">
        <v>3311</v>
      </c>
      <c r="G2409" s="148" t="s">
        <v>3742</v>
      </c>
      <c r="H2409" s="147" t="s">
        <v>143</v>
      </c>
      <c r="I2409" s="147"/>
      <c r="J2409" s="147"/>
      <c r="K2409" s="147">
        <v>32902</v>
      </c>
      <c r="L2409" s="147">
        <v>1097</v>
      </c>
      <c r="M2409" s="147">
        <v>3399.9</v>
      </c>
      <c r="N2409" s="147">
        <v>30599.1</v>
      </c>
      <c r="O2409" s="147">
        <v>2772</v>
      </c>
      <c r="P2409" s="147">
        <v>2000</v>
      </c>
      <c r="Q2409" s="147">
        <v>1000</v>
      </c>
      <c r="R2409" s="147"/>
      <c r="S2409" s="147">
        <v>1348</v>
      </c>
      <c r="T2409" s="147"/>
      <c r="U2409" s="147"/>
      <c r="V2409" s="147"/>
      <c r="W2409" s="147"/>
      <c r="X2409" s="147"/>
      <c r="Y2409" s="147"/>
      <c r="Z2409" s="147">
        <f t="shared" si="37"/>
        <v>7120</v>
      </c>
      <c r="AA2409" s="147">
        <v>44518.9</v>
      </c>
      <c r="AB2409" s="147"/>
      <c r="AC2409" s="147">
        <v>4574.51</v>
      </c>
      <c r="AD2409" s="147"/>
      <c r="AE2409" s="147">
        <v>6799.8</v>
      </c>
      <c r="AF2409" s="147">
        <v>0</v>
      </c>
      <c r="AG2409" s="147">
        <v>417.49</v>
      </c>
      <c r="AH2409" s="147">
        <v>325.81</v>
      </c>
      <c r="AI2409" s="147">
        <v>7543.1</v>
      </c>
      <c r="AJ2409" s="147">
        <v>36975.800000000003</v>
      </c>
      <c r="AK2409" s="147"/>
      <c r="AL2409" s="147">
        <v>36975.800000000003</v>
      </c>
      <c r="AM2409" s="147" t="s">
        <v>10312</v>
      </c>
      <c r="AN2409" s="147" t="s">
        <v>10313</v>
      </c>
      <c r="AO2409" s="1">
        <v>0</v>
      </c>
      <c r="AP2409" s="149"/>
    </row>
    <row r="2410" spans="1:42" ht="38.25">
      <c r="A2410" s="2">
        <v>2404</v>
      </c>
      <c r="B2410" s="145">
        <v>7504</v>
      </c>
      <c r="C2410" s="146" t="s">
        <v>1053</v>
      </c>
      <c r="D2410" s="147" t="s">
        <v>792</v>
      </c>
      <c r="E2410" s="148" t="s">
        <v>10305</v>
      </c>
      <c r="F2410" s="147" t="s">
        <v>3311</v>
      </c>
      <c r="G2410" s="148" t="s">
        <v>2989</v>
      </c>
      <c r="H2410" s="147" t="s">
        <v>144</v>
      </c>
      <c r="I2410" s="147"/>
      <c r="J2410" s="147"/>
      <c r="K2410" s="147">
        <v>35420</v>
      </c>
      <c r="L2410" s="147"/>
      <c r="M2410" s="147">
        <v>3542</v>
      </c>
      <c r="N2410" s="147">
        <v>31878</v>
      </c>
      <c r="O2410" s="147">
        <v>3344</v>
      </c>
      <c r="P2410" s="147">
        <v>2000</v>
      </c>
      <c r="Q2410" s="147">
        <v>1000</v>
      </c>
      <c r="R2410" s="147"/>
      <c r="S2410" s="147">
        <v>1604</v>
      </c>
      <c r="T2410" s="147"/>
      <c r="U2410" s="147"/>
      <c r="V2410" s="147"/>
      <c r="W2410" s="147"/>
      <c r="X2410" s="147"/>
      <c r="Y2410" s="147"/>
      <c r="Z2410" s="147">
        <f t="shared" si="37"/>
        <v>7948</v>
      </c>
      <c r="AA2410" s="147">
        <v>46910</v>
      </c>
      <c r="AB2410" s="147"/>
      <c r="AC2410" s="147"/>
      <c r="AD2410" s="147"/>
      <c r="AE2410" s="147">
        <v>7084</v>
      </c>
      <c r="AF2410" s="147">
        <v>0</v>
      </c>
      <c r="AG2410" s="147">
        <v>358.44</v>
      </c>
      <c r="AH2410" s="147">
        <v>0</v>
      </c>
      <c r="AI2410" s="147">
        <v>7442.44</v>
      </c>
      <c r="AJ2410" s="147">
        <v>39467.56</v>
      </c>
      <c r="AK2410" s="147"/>
      <c r="AL2410" s="147">
        <v>39467.56</v>
      </c>
      <c r="AM2410" s="147" t="s">
        <v>10314</v>
      </c>
      <c r="AN2410" s="147"/>
      <c r="AO2410" s="1">
        <v>0</v>
      </c>
      <c r="AP2410" s="149"/>
    </row>
    <row r="2411" spans="1:42" ht="38.25">
      <c r="A2411" s="2">
        <v>2405</v>
      </c>
      <c r="B2411" s="145">
        <v>90166</v>
      </c>
      <c r="C2411" s="146" t="s">
        <v>10315</v>
      </c>
      <c r="D2411" s="147" t="s">
        <v>792</v>
      </c>
      <c r="E2411" s="148" t="s">
        <v>10305</v>
      </c>
      <c r="F2411" s="147" t="s">
        <v>3311</v>
      </c>
      <c r="G2411" s="148"/>
      <c r="H2411" s="147" t="s">
        <v>3233</v>
      </c>
      <c r="I2411" s="147"/>
      <c r="J2411" s="147"/>
      <c r="K2411" s="147">
        <v>24702</v>
      </c>
      <c r="L2411" s="147"/>
      <c r="M2411" s="147">
        <v>0</v>
      </c>
      <c r="N2411" s="147">
        <v>24702</v>
      </c>
      <c r="O2411" s="147"/>
      <c r="P2411" s="147">
        <v>2000</v>
      </c>
      <c r="Q2411" s="147">
        <v>1000</v>
      </c>
      <c r="R2411" s="147"/>
      <c r="S2411" s="147"/>
      <c r="T2411" s="147"/>
      <c r="U2411" s="147"/>
      <c r="V2411" s="147">
        <v>0</v>
      </c>
      <c r="W2411" s="147"/>
      <c r="X2411" s="147"/>
      <c r="Y2411" s="147"/>
      <c r="Z2411" s="147">
        <f t="shared" si="37"/>
        <v>3000</v>
      </c>
      <c r="AA2411" s="147">
        <v>27702</v>
      </c>
      <c r="AB2411" s="147"/>
      <c r="AC2411" s="147"/>
      <c r="AD2411" s="147">
        <v>0</v>
      </c>
      <c r="AE2411" s="147">
        <v>0</v>
      </c>
      <c r="AF2411" s="147">
        <v>0</v>
      </c>
      <c r="AG2411" s="147">
        <v>277.02</v>
      </c>
      <c r="AH2411" s="147">
        <v>0</v>
      </c>
      <c r="AI2411" s="147">
        <v>277.02</v>
      </c>
      <c r="AJ2411" s="147">
        <v>27424.98</v>
      </c>
      <c r="AK2411" s="147"/>
      <c r="AL2411" s="147">
        <v>27424.98</v>
      </c>
      <c r="AM2411" s="147" t="s">
        <v>10316</v>
      </c>
      <c r="AN2411" s="147"/>
      <c r="AO2411" s="1">
        <v>0</v>
      </c>
      <c r="AP2411" s="149"/>
    </row>
    <row r="2412" spans="1:42" ht="38.25">
      <c r="A2412" s="2">
        <v>2406</v>
      </c>
      <c r="B2412" s="145">
        <v>6332</v>
      </c>
      <c r="C2412" s="146" t="s">
        <v>1375</v>
      </c>
      <c r="D2412" s="147" t="s">
        <v>1310</v>
      </c>
      <c r="E2412" s="148" t="s">
        <v>10317</v>
      </c>
      <c r="F2412" s="147" t="s">
        <v>3311</v>
      </c>
      <c r="G2412" s="148" t="s">
        <v>2989</v>
      </c>
      <c r="H2412" s="147" t="s">
        <v>142</v>
      </c>
      <c r="I2412" s="147"/>
      <c r="J2412" s="147"/>
      <c r="K2412" s="147">
        <v>46207</v>
      </c>
      <c r="L2412" s="147"/>
      <c r="M2412" s="147">
        <v>4620.7</v>
      </c>
      <c r="N2412" s="147">
        <v>41586.300000000003</v>
      </c>
      <c r="O2412" s="147">
        <v>4220</v>
      </c>
      <c r="P2412" s="147">
        <v>2000</v>
      </c>
      <c r="Q2412" s="147">
        <v>1000</v>
      </c>
      <c r="R2412" s="147">
        <v>436</v>
      </c>
      <c r="S2412" s="147"/>
      <c r="T2412" s="147">
        <v>2100</v>
      </c>
      <c r="U2412" s="147"/>
      <c r="V2412" s="147"/>
      <c r="W2412" s="147">
        <v>4000</v>
      </c>
      <c r="X2412" s="147"/>
      <c r="Y2412" s="147"/>
      <c r="Z2412" s="147">
        <f t="shared" si="37"/>
        <v>13756</v>
      </c>
      <c r="AA2412" s="147">
        <v>64583.7</v>
      </c>
      <c r="AB2412" s="147"/>
      <c r="AC2412" s="147">
        <v>17277.740000000002</v>
      </c>
      <c r="AD2412" s="147">
        <v>0</v>
      </c>
      <c r="AE2412" s="147">
        <v>9241.4</v>
      </c>
      <c r="AF2412" s="147">
        <v>10000</v>
      </c>
      <c r="AG2412" s="147">
        <v>413.91</v>
      </c>
      <c r="AH2412" s="147">
        <v>3786.34</v>
      </c>
      <c r="AI2412" s="147">
        <v>23441.65</v>
      </c>
      <c r="AJ2412" s="147">
        <v>41142.050000000003</v>
      </c>
      <c r="AK2412" s="147"/>
      <c r="AL2412" s="147">
        <v>41142.050000000003</v>
      </c>
      <c r="AM2412" s="147" t="s">
        <v>10318</v>
      </c>
      <c r="AN2412" s="147" t="s">
        <v>10319</v>
      </c>
      <c r="AO2412" s="1" t="s">
        <v>10320</v>
      </c>
      <c r="AP2412" s="149"/>
    </row>
    <row r="2413" spans="1:42" ht="38.25">
      <c r="A2413" s="2">
        <v>2407</v>
      </c>
      <c r="B2413" s="145">
        <v>6398</v>
      </c>
      <c r="C2413" s="146" t="s">
        <v>10321</v>
      </c>
      <c r="D2413" s="147" t="s">
        <v>1310</v>
      </c>
      <c r="E2413" s="148" t="s">
        <v>10317</v>
      </c>
      <c r="F2413" s="147" t="s">
        <v>3311</v>
      </c>
      <c r="G2413" s="148" t="s">
        <v>1686</v>
      </c>
      <c r="H2413" s="147" t="s">
        <v>143</v>
      </c>
      <c r="I2413" s="147" t="s">
        <v>3902</v>
      </c>
      <c r="J2413" s="147"/>
      <c r="K2413" s="147">
        <v>34006</v>
      </c>
      <c r="L2413" s="147">
        <v>7938</v>
      </c>
      <c r="M2413" s="147">
        <v>4194.3999999999996</v>
      </c>
      <c r="N2413" s="147">
        <v>37749.599999999999</v>
      </c>
      <c r="O2413" s="147">
        <v>2772</v>
      </c>
      <c r="P2413" s="147">
        <v>2000</v>
      </c>
      <c r="Q2413" s="147">
        <v>1000</v>
      </c>
      <c r="R2413" s="147">
        <v>233</v>
      </c>
      <c r="S2413" s="147"/>
      <c r="T2413" s="147"/>
      <c r="U2413" s="147"/>
      <c r="V2413" s="147"/>
      <c r="W2413" s="147"/>
      <c r="X2413" s="147"/>
      <c r="Y2413" s="147"/>
      <c r="Z2413" s="147">
        <f t="shared" si="37"/>
        <v>6005</v>
      </c>
      <c r="AA2413" s="147">
        <v>52143.4</v>
      </c>
      <c r="AB2413" s="147"/>
      <c r="AC2413" s="147">
        <v>5511.78</v>
      </c>
      <c r="AD2413" s="147">
        <v>0</v>
      </c>
      <c r="AE2413" s="147">
        <v>8388.7999999999993</v>
      </c>
      <c r="AF2413" s="147">
        <v>0</v>
      </c>
      <c r="AG2413" s="147">
        <v>440.24</v>
      </c>
      <c r="AH2413" s="147">
        <v>952.38</v>
      </c>
      <c r="AI2413" s="147">
        <v>9781.42</v>
      </c>
      <c r="AJ2413" s="147">
        <v>42361.98</v>
      </c>
      <c r="AK2413" s="147"/>
      <c r="AL2413" s="147">
        <v>42361.98</v>
      </c>
      <c r="AM2413" s="147" t="s">
        <v>10322</v>
      </c>
      <c r="AN2413" s="147" t="s">
        <v>10323</v>
      </c>
      <c r="AO2413" s="1">
        <v>0</v>
      </c>
      <c r="AP2413" s="149"/>
    </row>
    <row r="2414" spans="1:42" ht="51">
      <c r="A2414" s="2">
        <v>2408</v>
      </c>
      <c r="B2414" s="145">
        <v>6987</v>
      </c>
      <c r="C2414" s="146" t="s">
        <v>1309</v>
      </c>
      <c r="D2414" s="147" t="s">
        <v>1310</v>
      </c>
      <c r="E2414" s="148" t="s">
        <v>10317</v>
      </c>
      <c r="F2414" s="147" t="s">
        <v>3311</v>
      </c>
      <c r="G2414" s="148" t="s">
        <v>2821</v>
      </c>
      <c r="H2414" s="147" t="s">
        <v>143</v>
      </c>
      <c r="I2414" s="147"/>
      <c r="J2414" s="147"/>
      <c r="K2414" s="147">
        <v>32902</v>
      </c>
      <c r="L2414" s="147">
        <v>4388</v>
      </c>
      <c r="M2414" s="147">
        <v>3729</v>
      </c>
      <c r="N2414" s="147">
        <v>33561</v>
      </c>
      <c r="O2414" s="147">
        <v>2772</v>
      </c>
      <c r="P2414" s="147">
        <v>2000</v>
      </c>
      <c r="Q2414" s="147">
        <v>1000</v>
      </c>
      <c r="R2414" s="147">
        <v>233</v>
      </c>
      <c r="S2414" s="147"/>
      <c r="T2414" s="147"/>
      <c r="U2414" s="147"/>
      <c r="V2414" s="147"/>
      <c r="W2414" s="147"/>
      <c r="X2414" s="147"/>
      <c r="Y2414" s="147"/>
      <c r="Z2414" s="147">
        <f t="shared" si="37"/>
        <v>6005</v>
      </c>
      <c r="AA2414" s="147">
        <v>47024</v>
      </c>
      <c r="AB2414" s="147"/>
      <c r="AC2414" s="147">
        <v>9723.23</v>
      </c>
      <c r="AD2414" s="147">
        <v>0</v>
      </c>
      <c r="AE2414" s="147">
        <v>7458</v>
      </c>
      <c r="AF2414" s="147">
        <v>5000</v>
      </c>
      <c r="AG2414" s="147">
        <v>398.14</v>
      </c>
      <c r="AH2414" s="147">
        <v>726.44</v>
      </c>
      <c r="AI2414" s="147">
        <v>13582.58</v>
      </c>
      <c r="AJ2414" s="147">
        <v>33441.42</v>
      </c>
      <c r="AK2414" s="147"/>
      <c r="AL2414" s="147">
        <v>33441.42</v>
      </c>
      <c r="AM2414" s="147" t="s">
        <v>10324</v>
      </c>
      <c r="AN2414" s="147" t="s">
        <v>10325</v>
      </c>
      <c r="AO2414" s="1" t="s">
        <v>10326</v>
      </c>
      <c r="AP2414" s="149"/>
    </row>
    <row r="2415" spans="1:42" ht="38.25">
      <c r="A2415" s="2">
        <v>2409</v>
      </c>
      <c r="B2415" s="145">
        <v>5756</v>
      </c>
      <c r="C2415" s="146" t="s">
        <v>10327</v>
      </c>
      <c r="D2415" s="147" t="s">
        <v>1262</v>
      </c>
      <c r="E2415" s="148" t="s">
        <v>10328</v>
      </c>
      <c r="F2415" s="147" t="s">
        <v>3311</v>
      </c>
      <c r="G2415" s="148" t="s">
        <v>1716</v>
      </c>
      <c r="H2415" s="147" t="s">
        <v>144</v>
      </c>
      <c r="I2415" s="147"/>
      <c r="J2415" s="147"/>
      <c r="K2415" s="147">
        <v>35420</v>
      </c>
      <c r="L2415" s="147">
        <v>12991</v>
      </c>
      <c r="M2415" s="147">
        <v>4841.1000000000004</v>
      </c>
      <c r="N2415" s="147">
        <v>43569.9</v>
      </c>
      <c r="O2415" s="147">
        <v>3344</v>
      </c>
      <c r="P2415" s="147">
        <v>2000</v>
      </c>
      <c r="Q2415" s="147">
        <v>1000</v>
      </c>
      <c r="R2415" s="147">
        <v>93</v>
      </c>
      <c r="S2415" s="147"/>
      <c r="T2415" s="147"/>
      <c r="U2415" s="147"/>
      <c r="V2415" s="147"/>
      <c r="W2415" s="147"/>
      <c r="X2415" s="147"/>
      <c r="Y2415" s="147"/>
      <c r="Z2415" s="147">
        <f t="shared" si="37"/>
        <v>6437</v>
      </c>
      <c r="AA2415" s="147">
        <v>59689.1</v>
      </c>
      <c r="AB2415" s="147"/>
      <c r="AC2415" s="147">
        <v>16389.52</v>
      </c>
      <c r="AD2415" s="147">
        <v>0</v>
      </c>
      <c r="AE2415" s="147">
        <v>9682.2000000000007</v>
      </c>
      <c r="AF2415" s="147">
        <v>15000</v>
      </c>
      <c r="AG2415" s="147">
        <v>472.07</v>
      </c>
      <c r="AH2415" s="147">
        <v>3538.9</v>
      </c>
      <c r="AI2415" s="147">
        <v>28693.17</v>
      </c>
      <c r="AJ2415" s="147">
        <v>30995.93</v>
      </c>
      <c r="AK2415" s="147"/>
      <c r="AL2415" s="147">
        <v>30995.93</v>
      </c>
      <c r="AM2415" s="147" t="s">
        <v>10329</v>
      </c>
      <c r="AN2415" s="147" t="s">
        <v>10330</v>
      </c>
      <c r="AO2415" s="1" t="s">
        <v>10331</v>
      </c>
      <c r="AP2415" s="149"/>
    </row>
    <row r="2416" spans="1:42" ht="38.25">
      <c r="A2416" s="2">
        <v>2410</v>
      </c>
      <c r="B2416" s="145">
        <v>5969</v>
      </c>
      <c r="C2416" s="146" t="s">
        <v>1261</v>
      </c>
      <c r="D2416" s="147" t="s">
        <v>1262</v>
      </c>
      <c r="E2416" s="148" t="s">
        <v>10328</v>
      </c>
      <c r="F2416" s="147" t="s">
        <v>3311</v>
      </c>
      <c r="G2416" s="148" t="s">
        <v>1693</v>
      </c>
      <c r="H2416" s="147" t="s">
        <v>142</v>
      </c>
      <c r="I2416" s="147"/>
      <c r="J2416" s="147"/>
      <c r="K2416" s="147">
        <v>46207</v>
      </c>
      <c r="L2416" s="147">
        <v>9240</v>
      </c>
      <c r="M2416" s="147">
        <v>5544.7</v>
      </c>
      <c r="N2416" s="147">
        <v>49902.3</v>
      </c>
      <c r="O2416" s="147">
        <v>4220</v>
      </c>
      <c r="P2416" s="147">
        <v>2000</v>
      </c>
      <c r="Q2416" s="147">
        <v>1000</v>
      </c>
      <c r="R2416" s="147">
        <v>145</v>
      </c>
      <c r="S2416" s="147"/>
      <c r="T2416" s="147">
        <v>2100</v>
      </c>
      <c r="U2416" s="147"/>
      <c r="V2416" s="147"/>
      <c r="W2416" s="147">
        <v>4000</v>
      </c>
      <c r="X2416" s="147"/>
      <c r="Y2416" s="147"/>
      <c r="Z2416" s="147">
        <f t="shared" si="37"/>
        <v>13465</v>
      </c>
      <c r="AA2416" s="147">
        <v>74456.7</v>
      </c>
      <c r="AB2416" s="147"/>
      <c r="AC2416" s="147">
        <v>34421.46</v>
      </c>
      <c r="AD2416" s="147">
        <v>0</v>
      </c>
      <c r="AE2416" s="147">
        <v>11089.4</v>
      </c>
      <c r="AF2416" s="147">
        <v>15000</v>
      </c>
      <c r="AG2416" s="147">
        <v>495.58</v>
      </c>
      <c r="AH2416" s="147">
        <v>11400.34</v>
      </c>
      <c r="AI2416" s="147">
        <v>37985.32</v>
      </c>
      <c r="AJ2416" s="147">
        <v>36471.379999999997</v>
      </c>
      <c r="AK2416" s="147"/>
      <c r="AL2416" s="147">
        <v>36471.379999999997</v>
      </c>
      <c r="AM2416" s="147" t="s">
        <v>10332</v>
      </c>
      <c r="AN2416" s="147" t="s">
        <v>10333</v>
      </c>
      <c r="AO2416" s="1" t="s">
        <v>10334</v>
      </c>
      <c r="AP2416" s="149"/>
    </row>
    <row r="2417" spans="1:42" ht="38.25">
      <c r="A2417" s="2">
        <v>2411</v>
      </c>
      <c r="B2417" s="145">
        <v>5970</v>
      </c>
      <c r="C2417" s="146" t="s">
        <v>10335</v>
      </c>
      <c r="D2417" s="147" t="s">
        <v>1262</v>
      </c>
      <c r="E2417" s="148" t="s">
        <v>10328</v>
      </c>
      <c r="F2417" s="147" t="s">
        <v>3311</v>
      </c>
      <c r="G2417" s="148" t="s">
        <v>1716</v>
      </c>
      <c r="H2417" s="147" t="s">
        <v>144</v>
      </c>
      <c r="I2417" s="147"/>
      <c r="J2417" s="147"/>
      <c r="K2417" s="147">
        <v>35420</v>
      </c>
      <c r="L2417" s="147">
        <v>12991</v>
      </c>
      <c r="M2417" s="147">
        <v>4841.1000000000004</v>
      </c>
      <c r="N2417" s="147">
        <v>43569.9</v>
      </c>
      <c r="O2417" s="147">
        <v>3344</v>
      </c>
      <c r="P2417" s="147">
        <v>2000</v>
      </c>
      <c r="Q2417" s="147">
        <v>1000</v>
      </c>
      <c r="R2417" s="147">
        <v>93</v>
      </c>
      <c r="S2417" s="147">
        <v>0</v>
      </c>
      <c r="T2417" s="147"/>
      <c r="U2417" s="147"/>
      <c r="V2417" s="147"/>
      <c r="W2417" s="147"/>
      <c r="X2417" s="147"/>
      <c r="Y2417" s="147"/>
      <c r="Z2417" s="147">
        <f t="shared" si="37"/>
        <v>6437</v>
      </c>
      <c r="AA2417" s="147">
        <v>59689.1</v>
      </c>
      <c r="AB2417" s="147"/>
      <c r="AC2417" s="147">
        <v>32845.51</v>
      </c>
      <c r="AD2417" s="147">
        <v>0</v>
      </c>
      <c r="AE2417" s="147">
        <v>9682.2000000000007</v>
      </c>
      <c r="AF2417" s="147">
        <v>15000</v>
      </c>
      <c r="AG2417" s="147">
        <v>477.56</v>
      </c>
      <c r="AH2417" s="147">
        <v>5583.08</v>
      </c>
      <c r="AI2417" s="147">
        <v>30742.84</v>
      </c>
      <c r="AJ2417" s="147">
        <v>28946.26</v>
      </c>
      <c r="AK2417" s="147"/>
      <c r="AL2417" s="147">
        <v>28946.26</v>
      </c>
      <c r="AM2417" s="147" t="s">
        <v>10336</v>
      </c>
      <c r="AN2417" s="147" t="s">
        <v>10337</v>
      </c>
      <c r="AO2417" s="1" t="s">
        <v>10338</v>
      </c>
      <c r="AP2417" s="149"/>
    </row>
    <row r="2418" spans="1:42" ht="38.25">
      <c r="A2418" s="2">
        <v>2412</v>
      </c>
      <c r="B2418" s="145">
        <v>6242</v>
      </c>
      <c r="C2418" s="146" t="s">
        <v>10339</v>
      </c>
      <c r="D2418" s="147" t="s">
        <v>1262</v>
      </c>
      <c r="E2418" s="148" t="s">
        <v>10328</v>
      </c>
      <c r="F2418" s="147" t="s">
        <v>3311</v>
      </c>
      <c r="G2418" s="148" t="s">
        <v>1777</v>
      </c>
      <c r="H2418" s="147" t="s">
        <v>2892</v>
      </c>
      <c r="I2418" s="147"/>
      <c r="J2418" s="147"/>
      <c r="K2418" s="147">
        <v>26082</v>
      </c>
      <c r="L2418" s="147">
        <v>7821</v>
      </c>
      <c r="M2418" s="147">
        <v>3390.3</v>
      </c>
      <c r="N2418" s="147">
        <v>30512.7</v>
      </c>
      <c r="O2418" s="147">
        <v>2200</v>
      </c>
      <c r="P2418" s="147">
        <v>2000</v>
      </c>
      <c r="Q2418" s="147">
        <v>1000</v>
      </c>
      <c r="R2418" s="147">
        <v>54</v>
      </c>
      <c r="S2418" s="147"/>
      <c r="T2418" s="147"/>
      <c r="U2418" s="147"/>
      <c r="V2418" s="147"/>
      <c r="W2418" s="147"/>
      <c r="X2418" s="147"/>
      <c r="Y2418" s="147"/>
      <c r="Z2418" s="147">
        <f t="shared" si="37"/>
        <v>5254</v>
      </c>
      <c r="AA2418" s="147">
        <v>42547.3</v>
      </c>
      <c r="AB2418" s="147"/>
      <c r="AC2418" s="147">
        <v>19760.34</v>
      </c>
      <c r="AD2418" s="147">
        <v>0</v>
      </c>
      <c r="AE2418" s="147">
        <v>6780.6</v>
      </c>
      <c r="AF2418" s="147">
        <v>10000</v>
      </c>
      <c r="AG2418" s="147">
        <v>440.78</v>
      </c>
      <c r="AH2418" s="147">
        <v>1136.3399999999999</v>
      </c>
      <c r="AI2418" s="147">
        <v>18357.72</v>
      </c>
      <c r="AJ2418" s="147">
        <v>24189.58</v>
      </c>
      <c r="AK2418" s="147"/>
      <c r="AL2418" s="147">
        <v>24189.58</v>
      </c>
      <c r="AM2418" s="147" t="s">
        <v>10340</v>
      </c>
      <c r="AN2418" s="147" t="s">
        <v>10341</v>
      </c>
      <c r="AO2418" s="1" t="s">
        <v>10342</v>
      </c>
      <c r="AP2418" s="149"/>
    </row>
    <row r="2419" spans="1:42" ht="38.25">
      <c r="A2419" s="2">
        <v>2413</v>
      </c>
      <c r="B2419" s="145">
        <v>7500</v>
      </c>
      <c r="C2419" s="146" t="s">
        <v>10343</v>
      </c>
      <c r="D2419" s="147" t="s">
        <v>1262</v>
      </c>
      <c r="E2419" s="148" t="s">
        <v>10328</v>
      </c>
      <c r="F2419" s="147" t="s">
        <v>3311</v>
      </c>
      <c r="G2419" s="148" t="s">
        <v>2989</v>
      </c>
      <c r="H2419" s="147" t="s">
        <v>144</v>
      </c>
      <c r="I2419" s="147"/>
      <c r="J2419" s="147"/>
      <c r="K2419" s="147">
        <v>35420</v>
      </c>
      <c r="L2419" s="147"/>
      <c r="M2419" s="147">
        <v>3542</v>
      </c>
      <c r="N2419" s="147">
        <v>31878</v>
      </c>
      <c r="O2419" s="147">
        <v>3344</v>
      </c>
      <c r="P2419" s="147">
        <v>2000</v>
      </c>
      <c r="Q2419" s="147">
        <v>1000</v>
      </c>
      <c r="R2419" s="147">
        <v>0</v>
      </c>
      <c r="S2419" s="147">
        <v>771</v>
      </c>
      <c r="T2419" s="147"/>
      <c r="U2419" s="147"/>
      <c r="V2419" s="147"/>
      <c r="W2419" s="147"/>
      <c r="X2419" s="147"/>
      <c r="Y2419" s="147"/>
      <c r="Z2419" s="147">
        <f t="shared" si="37"/>
        <v>7115</v>
      </c>
      <c r="AA2419" s="147">
        <v>46077</v>
      </c>
      <c r="AB2419" s="147"/>
      <c r="AC2419" s="147"/>
      <c r="AD2419" s="147"/>
      <c r="AE2419" s="147">
        <v>7084</v>
      </c>
      <c r="AF2419" s="147">
        <v>0</v>
      </c>
      <c r="AG2419" s="147">
        <v>395.01</v>
      </c>
      <c r="AH2419" s="147">
        <v>0</v>
      </c>
      <c r="AI2419" s="147">
        <v>7479.01</v>
      </c>
      <c r="AJ2419" s="147">
        <v>38597.99</v>
      </c>
      <c r="AK2419" s="147"/>
      <c r="AL2419" s="147">
        <v>38597.99</v>
      </c>
      <c r="AM2419" s="147" t="s">
        <v>10344</v>
      </c>
      <c r="AN2419" s="147"/>
      <c r="AO2419" s="1" t="s">
        <v>10345</v>
      </c>
      <c r="AP2419" s="149"/>
    </row>
    <row r="2420" spans="1:42" ht="38.25">
      <c r="A2420" s="2">
        <v>2414</v>
      </c>
      <c r="B2420" s="145">
        <v>7562</v>
      </c>
      <c r="C2420" s="146" t="s">
        <v>10346</v>
      </c>
      <c r="D2420" s="147" t="s">
        <v>1262</v>
      </c>
      <c r="E2420" s="148" t="s">
        <v>10328</v>
      </c>
      <c r="F2420" s="147" t="s">
        <v>3311</v>
      </c>
      <c r="G2420" s="148" t="s">
        <v>2989</v>
      </c>
      <c r="H2420" s="147" t="s">
        <v>143</v>
      </c>
      <c r="I2420" s="147"/>
      <c r="J2420" s="147"/>
      <c r="K2420" s="147">
        <v>32902</v>
      </c>
      <c r="L2420" s="147"/>
      <c r="M2420" s="147">
        <v>3290.2</v>
      </c>
      <c r="N2420" s="147">
        <v>29611.8</v>
      </c>
      <c r="O2420" s="147">
        <v>2772</v>
      </c>
      <c r="P2420" s="147">
        <v>2000</v>
      </c>
      <c r="Q2420" s="147">
        <v>1000</v>
      </c>
      <c r="R2420" s="147">
        <v>0</v>
      </c>
      <c r="S2420" s="147">
        <v>648</v>
      </c>
      <c r="T2420" s="147"/>
      <c r="U2420" s="147"/>
      <c r="V2420" s="147"/>
      <c r="W2420" s="147"/>
      <c r="X2420" s="147"/>
      <c r="Y2420" s="147"/>
      <c r="Z2420" s="147">
        <f t="shared" si="37"/>
        <v>6420</v>
      </c>
      <c r="AA2420" s="147">
        <v>42612.2</v>
      </c>
      <c r="AB2420" s="147"/>
      <c r="AC2420" s="147"/>
      <c r="AD2420" s="147"/>
      <c r="AE2420" s="147">
        <v>6580.4</v>
      </c>
      <c r="AF2420" s="147">
        <v>0</v>
      </c>
      <c r="AG2420" s="147">
        <v>348.2</v>
      </c>
      <c r="AH2420" s="147">
        <v>0</v>
      </c>
      <c r="AI2420" s="147">
        <v>6928.6</v>
      </c>
      <c r="AJ2420" s="147">
        <v>35683.599999999999</v>
      </c>
      <c r="AK2420" s="147"/>
      <c r="AL2420" s="147">
        <v>35683.599999999999</v>
      </c>
      <c r="AM2420" s="147" t="s">
        <v>10347</v>
      </c>
      <c r="AN2420" s="147"/>
      <c r="AO2420" s="1">
        <v>0</v>
      </c>
      <c r="AP2420" s="149"/>
    </row>
    <row r="2421" spans="1:42" ht="38.25">
      <c r="A2421" s="2">
        <v>2415</v>
      </c>
      <c r="B2421" s="145">
        <v>5597</v>
      </c>
      <c r="C2421" s="146" t="s">
        <v>1249</v>
      </c>
      <c r="D2421" s="147" t="s">
        <v>1250</v>
      </c>
      <c r="E2421" s="148" t="s">
        <v>10348</v>
      </c>
      <c r="F2421" s="147" t="s">
        <v>3311</v>
      </c>
      <c r="G2421" s="148" t="s">
        <v>2181</v>
      </c>
      <c r="H2421" s="147" t="s">
        <v>615</v>
      </c>
      <c r="I2421" s="147"/>
      <c r="J2421" s="147"/>
      <c r="K2421" s="147">
        <v>43689</v>
      </c>
      <c r="L2421" s="147">
        <v>7280</v>
      </c>
      <c r="M2421" s="147">
        <v>5096.8999999999996</v>
      </c>
      <c r="N2421" s="147">
        <v>45872.1</v>
      </c>
      <c r="O2421" s="147">
        <v>3850</v>
      </c>
      <c r="P2421" s="147">
        <v>2000</v>
      </c>
      <c r="Q2421" s="147">
        <v>1000</v>
      </c>
      <c r="R2421" s="147">
        <v>135</v>
      </c>
      <c r="S2421" s="147">
        <v>0</v>
      </c>
      <c r="T2421" s="147">
        <v>1950</v>
      </c>
      <c r="U2421" s="147"/>
      <c r="V2421" s="147"/>
      <c r="W2421" s="147">
        <v>3000</v>
      </c>
      <c r="X2421" s="147"/>
      <c r="Y2421" s="147"/>
      <c r="Z2421" s="147">
        <f t="shared" si="37"/>
        <v>11935</v>
      </c>
      <c r="AA2421" s="147">
        <v>68000.899999999994</v>
      </c>
      <c r="AB2421" s="147"/>
      <c r="AC2421" s="147">
        <v>35603.050000000003</v>
      </c>
      <c r="AD2421" s="147">
        <v>0</v>
      </c>
      <c r="AE2421" s="147">
        <v>10193.799999999999</v>
      </c>
      <c r="AF2421" s="147">
        <v>15000</v>
      </c>
      <c r="AG2421" s="147">
        <v>443.26</v>
      </c>
      <c r="AH2421" s="147">
        <v>10468.94</v>
      </c>
      <c r="AI2421" s="147">
        <v>36106</v>
      </c>
      <c r="AJ2421" s="147">
        <v>31894.9</v>
      </c>
      <c r="AK2421" s="147"/>
      <c r="AL2421" s="147">
        <v>31894.9</v>
      </c>
      <c r="AM2421" s="147" t="s">
        <v>10349</v>
      </c>
      <c r="AN2421" s="147" t="s">
        <v>10350</v>
      </c>
      <c r="AO2421" s="1" t="s">
        <v>10351</v>
      </c>
      <c r="AP2421" s="149"/>
    </row>
    <row r="2422" spans="1:42" ht="38.25">
      <c r="A2422" s="2">
        <v>2416</v>
      </c>
      <c r="B2422" s="145">
        <v>5948</v>
      </c>
      <c r="C2422" s="146" t="s">
        <v>10352</v>
      </c>
      <c r="D2422" s="147" t="s">
        <v>1250</v>
      </c>
      <c r="E2422" s="148" t="s">
        <v>10348</v>
      </c>
      <c r="F2422" s="147" t="s">
        <v>3311</v>
      </c>
      <c r="G2422" s="148" t="s">
        <v>1716</v>
      </c>
      <c r="H2422" s="147" t="s">
        <v>144</v>
      </c>
      <c r="I2422" s="147"/>
      <c r="J2422" s="147"/>
      <c r="K2422" s="147">
        <v>35420</v>
      </c>
      <c r="L2422" s="147">
        <v>12991</v>
      </c>
      <c r="M2422" s="147">
        <v>4841.1000000000004</v>
      </c>
      <c r="N2422" s="147">
        <v>43569.9</v>
      </c>
      <c r="O2422" s="147">
        <v>3344</v>
      </c>
      <c r="P2422" s="147">
        <v>2000</v>
      </c>
      <c r="Q2422" s="147">
        <v>1000</v>
      </c>
      <c r="R2422" s="147"/>
      <c r="S2422" s="147">
        <v>771</v>
      </c>
      <c r="T2422" s="147"/>
      <c r="U2422" s="147"/>
      <c r="V2422" s="147"/>
      <c r="W2422" s="147"/>
      <c r="X2422" s="147"/>
      <c r="Y2422" s="147"/>
      <c r="Z2422" s="147">
        <f t="shared" si="37"/>
        <v>7115</v>
      </c>
      <c r="AA2422" s="147">
        <v>60367.1</v>
      </c>
      <c r="AB2422" s="147"/>
      <c r="AC2422" s="147">
        <v>30748.54</v>
      </c>
      <c r="AD2422" s="147">
        <v>0</v>
      </c>
      <c r="AE2422" s="147">
        <v>9682.2000000000007</v>
      </c>
      <c r="AF2422" s="147">
        <v>6000</v>
      </c>
      <c r="AG2422" s="147">
        <v>501.07</v>
      </c>
      <c r="AH2422" s="147">
        <v>9425.56</v>
      </c>
      <c r="AI2422" s="147">
        <v>25608.83</v>
      </c>
      <c r="AJ2422" s="147">
        <v>34758.269999999997</v>
      </c>
      <c r="AK2422" s="147"/>
      <c r="AL2422" s="147">
        <v>34758.269999999997</v>
      </c>
      <c r="AM2422" s="147" t="s">
        <v>10353</v>
      </c>
      <c r="AN2422" s="147" t="s">
        <v>10354</v>
      </c>
      <c r="AO2422" s="1" t="s">
        <v>10355</v>
      </c>
      <c r="AP2422" s="149"/>
    </row>
    <row r="2423" spans="1:42" ht="38.25">
      <c r="A2423" s="2">
        <v>2417</v>
      </c>
      <c r="B2423" s="145">
        <v>6257</v>
      </c>
      <c r="C2423" s="146" t="s">
        <v>10356</v>
      </c>
      <c r="D2423" s="147" t="s">
        <v>1250</v>
      </c>
      <c r="E2423" s="148" t="s">
        <v>10348</v>
      </c>
      <c r="F2423" s="147" t="s">
        <v>3311</v>
      </c>
      <c r="G2423" s="148" t="s">
        <v>1686</v>
      </c>
      <c r="H2423" s="147" t="s">
        <v>2892</v>
      </c>
      <c r="I2423" s="147"/>
      <c r="J2423" s="147"/>
      <c r="K2423" s="147">
        <v>26082</v>
      </c>
      <c r="L2423" s="147">
        <v>6083</v>
      </c>
      <c r="M2423" s="147">
        <v>3216.5</v>
      </c>
      <c r="N2423" s="147">
        <v>28948.5</v>
      </c>
      <c r="O2423" s="147">
        <v>2200</v>
      </c>
      <c r="P2423" s="147">
        <v>2000</v>
      </c>
      <c r="Q2423" s="147">
        <v>1000</v>
      </c>
      <c r="R2423" s="147">
        <v>54</v>
      </c>
      <c r="S2423" s="147">
        <v>0</v>
      </c>
      <c r="T2423" s="147"/>
      <c r="U2423" s="147"/>
      <c r="V2423" s="147"/>
      <c r="W2423" s="147"/>
      <c r="X2423" s="147"/>
      <c r="Y2423" s="147"/>
      <c r="Z2423" s="147">
        <f t="shared" si="37"/>
        <v>5254</v>
      </c>
      <c r="AA2423" s="147">
        <v>40635.5</v>
      </c>
      <c r="AB2423" s="147"/>
      <c r="AC2423" s="147">
        <v>22117.35</v>
      </c>
      <c r="AD2423" s="147">
        <v>0</v>
      </c>
      <c r="AE2423" s="147">
        <v>6433</v>
      </c>
      <c r="AF2423" s="147">
        <v>8000</v>
      </c>
      <c r="AG2423" s="147">
        <v>447.12</v>
      </c>
      <c r="AH2423" s="147">
        <v>1270.75</v>
      </c>
      <c r="AI2423" s="147">
        <v>16150.87</v>
      </c>
      <c r="AJ2423" s="147">
        <v>24484.63</v>
      </c>
      <c r="AK2423" s="147"/>
      <c r="AL2423" s="147">
        <v>24484.63</v>
      </c>
      <c r="AM2423" s="147" t="s">
        <v>10357</v>
      </c>
      <c r="AN2423" s="147" t="s">
        <v>10358</v>
      </c>
      <c r="AO2423" s="1" t="s">
        <v>10359</v>
      </c>
      <c r="AP2423" s="149"/>
    </row>
    <row r="2424" spans="1:42" ht="38.25">
      <c r="A2424" s="2">
        <v>2418</v>
      </c>
      <c r="B2424" s="145">
        <v>7230</v>
      </c>
      <c r="C2424" s="146" t="s">
        <v>1468</v>
      </c>
      <c r="D2424" s="147" t="s">
        <v>1250</v>
      </c>
      <c r="E2424" s="148" t="s">
        <v>10348</v>
      </c>
      <c r="F2424" s="147" t="s">
        <v>3311</v>
      </c>
      <c r="G2424" s="148" t="s">
        <v>3083</v>
      </c>
      <c r="H2424" s="147" t="s">
        <v>143</v>
      </c>
      <c r="I2424" s="147"/>
      <c r="J2424" s="147"/>
      <c r="K2424" s="147">
        <v>32902</v>
      </c>
      <c r="L2424" s="147">
        <v>2194</v>
      </c>
      <c r="M2424" s="147">
        <v>3509.6</v>
      </c>
      <c r="N2424" s="147">
        <v>31586.400000000001</v>
      </c>
      <c r="O2424" s="147">
        <v>2772</v>
      </c>
      <c r="P2424" s="147">
        <v>2000</v>
      </c>
      <c r="Q2424" s="147">
        <v>1000</v>
      </c>
      <c r="R2424" s="147">
        <v>78</v>
      </c>
      <c r="S2424" s="147"/>
      <c r="T2424" s="147"/>
      <c r="U2424" s="147"/>
      <c r="V2424" s="147"/>
      <c r="W2424" s="147"/>
      <c r="X2424" s="147"/>
      <c r="Y2424" s="147"/>
      <c r="Z2424" s="147">
        <f t="shared" si="37"/>
        <v>5850</v>
      </c>
      <c r="AA2424" s="147">
        <v>44455.6</v>
      </c>
      <c r="AB2424" s="147"/>
      <c r="AC2424" s="147">
        <v>5515.32</v>
      </c>
      <c r="AD2424" s="147"/>
      <c r="AE2424" s="147">
        <v>7019.2</v>
      </c>
      <c r="AF2424" s="147">
        <v>10000</v>
      </c>
      <c r="AG2424" s="147">
        <v>375.86</v>
      </c>
      <c r="AH2424" s="147">
        <v>61.44</v>
      </c>
      <c r="AI2424" s="147">
        <v>17456.5</v>
      </c>
      <c r="AJ2424" s="147">
        <v>26999.1</v>
      </c>
      <c r="AK2424" s="147"/>
      <c r="AL2424" s="147">
        <v>26999.1</v>
      </c>
      <c r="AM2424" s="147" t="s">
        <v>10360</v>
      </c>
      <c r="AN2424" s="147" t="s">
        <v>10361</v>
      </c>
      <c r="AO2424" s="1" t="s">
        <v>10362</v>
      </c>
      <c r="AP2424" s="149"/>
    </row>
    <row r="2425" spans="1:42" ht="51">
      <c r="A2425" s="2">
        <v>2419</v>
      </c>
      <c r="B2425" s="145">
        <v>5275</v>
      </c>
      <c r="C2425" s="146" t="s">
        <v>10363</v>
      </c>
      <c r="D2425" s="147" t="s">
        <v>649</v>
      </c>
      <c r="E2425" s="148" t="s">
        <v>10364</v>
      </c>
      <c r="F2425" s="147" t="s">
        <v>3311</v>
      </c>
      <c r="G2425" s="148" t="s">
        <v>1723</v>
      </c>
      <c r="H2425" s="147" t="s">
        <v>1498</v>
      </c>
      <c r="I2425" s="147"/>
      <c r="J2425" s="147"/>
      <c r="K2425" s="147">
        <v>56787</v>
      </c>
      <c r="L2425" s="147">
        <v>15144</v>
      </c>
      <c r="M2425" s="147">
        <v>7193.1</v>
      </c>
      <c r="N2425" s="147">
        <v>64737.9</v>
      </c>
      <c r="O2425" s="147">
        <v>4650</v>
      </c>
      <c r="P2425" s="147">
        <v>2000</v>
      </c>
      <c r="Q2425" s="147">
        <v>1000</v>
      </c>
      <c r="R2425" s="147"/>
      <c r="S2425" s="147">
        <v>5295</v>
      </c>
      <c r="T2425" s="147">
        <v>2700</v>
      </c>
      <c r="U2425" s="147"/>
      <c r="V2425" s="147"/>
      <c r="W2425" s="147">
        <v>8000</v>
      </c>
      <c r="X2425" s="147">
        <v>1500</v>
      </c>
      <c r="Y2425" s="147"/>
      <c r="Z2425" s="147">
        <f t="shared" si="37"/>
        <v>25145</v>
      </c>
      <c r="AA2425" s="147">
        <v>104269.1</v>
      </c>
      <c r="AB2425" s="147">
        <v>1135.74</v>
      </c>
      <c r="AC2425" s="147">
        <v>55052.9</v>
      </c>
      <c r="AD2425" s="147">
        <v>0</v>
      </c>
      <c r="AE2425" s="147">
        <v>14386.2</v>
      </c>
      <c r="AF2425" s="147">
        <v>16500</v>
      </c>
      <c r="AG2425" s="147">
        <v>500</v>
      </c>
      <c r="AH2425" s="147">
        <v>30023.78</v>
      </c>
      <c r="AI2425" s="147">
        <v>61409.98</v>
      </c>
      <c r="AJ2425" s="147">
        <v>42859.12</v>
      </c>
      <c r="AK2425" s="147"/>
      <c r="AL2425" s="147">
        <v>42859.12</v>
      </c>
      <c r="AM2425" s="147" t="s">
        <v>10365</v>
      </c>
      <c r="AN2425" s="147" t="s">
        <v>10366</v>
      </c>
      <c r="AO2425" s="1" t="s">
        <v>10367</v>
      </c>
      <c r="AP2425" s="149"/>
    </row>
    <row r="2426" spans="1:42" ht="51">
      <c r="A2426" s="2">
        <v>2420</v>
      </c>
      <c r="B2426" s="145">
        <v>6063</v>
      </c>
      <c r="C2426" s="146" t="s">
        <v>10368</v>
      </c>
      <c r="D2426" s="147" t="s">
        <v>649</v>
      </c>
      <c r="E2426" s="148" t="s">
        <v>10364</v>
      </c>
      <c r="F2426" s="147" t="s">
        <v>3311</v>
      </c>
      <c r="G2426" s="148" t="s">
        <v>1693</v>
      </c>
      <c r="H2426" s="147" t="s">
        <v>2013</v>
      </c>
      <c r="I2426" s="147"/>
      <c r="J2426" s="147"/>
      <c r="K2426" s="147">
        <v>32902</v>
      </c>
      <c r="L2426" s="147">
        <v>6582</v>
      </c>
      <c r="M2426" s="147">
        <v>3948.4</v>
      </c>
      <c r="N2426" s="147">
        <v>35535.599999999999</v>
      </c>
      <c r="O2426" s="147">
        <v>2772</v>
      </c>
      <c r="P2426" s="147">
        <v>2000</v>
      </c>
      <c r="Q2426" s="147">
        <v>1000</v>
      </c>
      <c r="R2426" s="147"/>
      <c r="S2426" s="147">
        <v>2902</v>
      </c>
      <c r="T2426" s="147"/>
      <c r="U2426" s="147"/>
      <c r="V2426" s="147"/>
      <c r="W2426" s="147"/>
      <c r="X2426" s="147"/>
      <c r="Y2426" s="147"/>
      <c r="Z2426" s="147">
        <f t="shared" si="37"/>
        <v>8674</v>
      </c>
      <c r="AA2426" s="147">
        <v>52106.400000000001</v>
      </c>
      <c r="AB2426" s="147"/>
      <c r="AC2426" s="147">
        <v>36967.879999999997</v>
      </c>
      <c r="AD2426" s="147">
        <v>0</v>
      </c>
      <c r="AE2426" s="147">
        <v>7896.8</v>
      </c>
      <c r="AF2426" s="147">
        <v>5000</v>
      </c>
      <c r="AG2426" s="147">
        <v>471.76</v>
      </c>
      <c r="AH2426" s="147">
        <v>7232</v>
      </c>
      <c r="AI2426" s="147">
        <v>20600.560000000001</v>
      </c>
      <c r="AJ2426" s="147">
        <v>31505.84</v>
      </c>
      <c r="AK2426" s="147"/>
      <c r="AL2426" s="147">
        <v>31505.84</v>
      </c>
      <c r="AM2426" s="147" t="s">
        <v>10369</v>
      </c>
      <c r="AN2426" s="147" t="s">
        <v>10370</v>
      </c>
      <c r="AO2426" s="1" t="s">
        <v>10371</v>
      </c>
      <c r="AP2426" s="149"/>
    </row>
    <row r="2427" spans="1:42" ht="51">
      <c r="A2427" s="2">
        <v>2421</v>
      </c>
      <c r="B2427" s="145">
        <v>6208</v>
      </c>
      <c r="C2427" s="146" t="s">
        <v>10372</v>
      </c>
      <c r="D2427" s="147" t="s">
        <v>649</v>
      </c>
      <c r="E2427" s="148" t="s">
        <v>10364</v>
      </c>
      <c r="F2427" s="147" t="s">
        <v>3311</v>
      </c>
      <c r="G2427" s="148" t="s">
        <v>1752</v>
      </c>
      <c r="H2427" s="147" t="s">
        <v>144</v>
      </c>
      <c r="I2427" s="147"/>
      <c r="J2427" s="147"/>
      <c r="K2427" s="147">
        <v>35420</v>
      </c>
      <c r="L2427" s="147">
        <v>11810</v>
      </c>
      <c r="M2427" s="147">
        <v>4723</v>
      </c>
      <c r="N2427" s="147">
        <v>42507</v>
      </c>
      <c r="O2427" s="147">
        <v>3344</v>
      </c>
      <c r="P2427" s="147">
        <v>2000</v>
      </c>
      <c r="Q2427" s="147">
        <v>1000</v>
      </c>
      <c r="R2427" s="147">
        <v>278</v>
      </c>
      <c r="S2427" s="147"/>
      <c r="T2427" s="147"/>
      <c r="U2427" s="147"/>
      <c r="V2427" s="147"/>
      <c r="W2427" s="147"/>
      <c r="X2427" s="147"/>
      <c r="Y2427" s="147"/>
      <c r="Z2427" s="147">
        <f t="shared" si="37"/>
        <v>6622</v>
      </c>
      <c r="AA2427" s="147">
        <v>58575</v>
      </c>
      <c r="AB2427" s="147"/>
      <c r="AC2427" s="147">
        <v>30159.9</v>
      </c>
      <c r="AD2427" s="147">
        <v>0</v>
      </c>
      <c r="AE2427" s="147">
        <v>9446</v>
      </c>
      <c r="AF2427" s="147">
        <v>12000</v>
      </c>
      <c r="AG2427" s="147">
        <v>389.12</v>
      </c>
      <c r="AH2427" s="147">
        <v>8649.4500000000007</v>
      </c>
      <c r="AI2427" s="147">
        <v>30484.57</v>
      </c>
      <c r="AJ2427" s="147">
        <v>28090.43</v>
      </c>
      <c r="AK2427" s="147"/>
      <c r="AL2427" s="147">
        <v>28090.43</v>
      </c>
      <c r="AM2427" s="147" t="s">
        <v>10373</v>
      </c>
      <c r="AN2427" s="147" t="s">
        <v>10374</v>
      </c>
      <c r="AO2427" s="1" t="s">
        <v>10375</v>
      </c>
      <c r="AP2427" s="149"/>
    </row>
    <row r="2428" spans="1:42" ht="51">
      <c r="A2428" s="2">
        <v>2422</v>
      </c>
      <c r="B2428" s="145">
        <v>6224</v>
      </c>
      <c r="C2428" s="146" t="s">
        <v>525</v>
      </c>
      <c r="D2428" s="147" t="s">
        <v>649</v>
      </c>
      <c r="E2428" s="148" t="s">
        <v>10364</v>
      </c>
      <c r="F2428" s="147" t="s">
        <v>3311</v>
      </c>
      <c r="G2428" s="148" t="s">
        <v>1752</v>
      </c>
      <c r="H2428" s="147" t="s">
        <v>144</v>
      </c>
      <c r="I2428" s="147"/>
      <c r="J2428" s="147"/>
      <c r="K2428" s="147">
        <v>35420</v>
      </c>
      <c r="L2428" s="147">
        <v>11810</v>
      </c>
      <c r="M2428" s="147">
        <v>4723</v>
      </c>
      <c r="N2428" s="147">
        <v>42507</v>
      </c>
      <c r="O2428" s="147">
        <v>3344</v>
      </c>
      <c r="P2428" s="147">
        <v>2000</v>
      </c>
      <c r="Q2428" s="147">
        <v>1000</v>
      </c>
      <c r="R2428" s="147">
        <v>278</v>
      </c>
      <c r="S2428" s="147"/>
      <c r="T2428" s="147"/>
      <c r="U2428" s="147"/>
      <c r="V2428" s="147"/>
      <c r="W2428" s="147"/>
      <c r="X2428" s="147"/>
      <c r="Y2428" s="147"/>
      <c r="Z2428" s="147">
        <f t="shared" si="37"/>
        <v>6622</v>
      </c>
      <c r="AA2428" s="147">
        <v>58575</v>
      </c>
      <c r="AB2428" s="147"/>
      <c r="AC2428" s="147">
        <v>31789.58</v>
      </c>
      <c r="AD2428" s="147">
        <v>0</v>
      </c>
      <c r="AE2428" s="147">
        <v>9446</v>
      </c>
      <c r="AF2428" s="147">
        <v>0</v>
      </c>
      <c r="AG2428" s="147">
        <v>427.6</v>
      </c>
      <c r="AH2428" s="147">
        <v>10056.9</v>
      </c>
      <c r="AI2428" s="147">
        <v>19930.5</v>
      </c>
      <c r="AJ2428" s="147">
        <v>38644.5</v>
      </c>
      <c r="AK2428" s="147"/>
      <c r="AL2428" s="147">
        <v>38644.5</v>
      </c>
      <c r="AM2428" s="147" t="s">
        <v>10376</v>
      </c>
      <c r="AN2428" s="147" t="s">
        <v>10377</v>
      </c>
      <c r="AO2428" s="1" t="s">
        <v>10378</v>
      </c>
      <c r="AP2428" s="149"/>
    </row>
    <row r="2429" spans="1:42" ht="51">
      <c r="A2429" s="2">
        <v>2423</v>
      </c>
      <c r="B2429" s="145">
        <v>6244</v>
      </c>
      <c r="C2429" s="146" t="s">
        <v>10379</v>
      </c>
      <c r="D2429" s="147" t="s">
        <v>649</v>
      </c>
      <c r="E2429" s="148" t="s">
        <v>10364</v>
      </c>
      <c r="F2429" s="147" t="s">
        <v>3311</v>
      </c>
      <c r="G2429" s="148" t="s">
        <v>1777</v>
      </c>
      <c r="H2429" s="147" t="s">
        <v>2892</v>
      </c>
      <c r="I2429" s="147"/>
      <c r="J2429" s="147"/>
      <c r="K2429" s="147">
        <v>26082</v>
      </c>
      <c r="L2429" s="147">
        <v>7821</v>
      </c>
      <c r="M2429" s="147">
        <v>3390.3</v>
      </c>
      <c r="N2429" s="147">
        <v>30512.7</v>
      </c>
      <c r="O2429" s="147">
        <v>2200</v>
      </c>
      <c r="P2429" s="147">
        <v>2000</v>
      </c>
      <c r="Q2429" s="147">
        <v>1000</v>
      </c>
      <c r="R2429" s="147"/>
      <c r="S2429" s="147">
        <v>1512</v>
      </c>
      <c r="T2429" s="147"/>
      <c r="U2429" s="147"/>
      <c r="V2429" s="147"/>
      <c r="W2429" s="147"/>
      <c r="X2429" s="147"/>
      <c r="Y2429" s="147"/>
      <c r="Z2429" s="147">
        <f t="shared" si="37"/>
        <v>6712</v>
      </c>
      <c r="AA2429" s="147">
        <v>44005.3</v>
      </c>
      <c r="AB2429" s="147"/>
      <c r="AC2429" s="147">
        <v>14899.14</v>
      </c>
      <c r="AD2429" s="147">
        <v>0</v>
      </c>
      <c r="AE2429" s="147">
        <v>6780.6</v>
      </c>
      <c r="AF2429" s="147">
        <v>0</v>
      </c>
      <c r="AG2429" s="147">
        <v>453.14</v>
      </c>
      <c r="AH2429" s="147">
        <v>1445.11</v>
      </c>
      <c r="AI2429" s="147">
        <v>8678.85</v>
      </c>
      <c r="AJ2429" s="147">
        <v>35326.449999999997</v>
      </c>
      <c r="AK2429" s="147"/>
      <c r="AL2429" s="147">
        <v>35326.449999999997</v>
      </c>
      <c r="AM2429" s="147" t="s">
        <v>10380</v>
      </c>
      <c r="AN2429" s="147" t="s">
        <v>10381</v>
      </c>
      <c r="AO2429" s="1">
        <v>0</v>
      </c>
      <c r="AP2429" s="149"/>
    </row>
    <row r="2430" spans="1:42" ht="51">
      <c r="A2430" s="2">
        <v>2424</v>
      </c>
      <c r="B2430" s="145">
        <v>6329</v>
      </c>
      <c r="C2430" s="146" t="s">
        <v>10382</v>
      </c>
      <c r="D2430" s="147" t="s">
        <v>649</v>
      </c>
      <c r="E2430" s="148" t="s">
        <v>10364</v>
      </c>
      <c r="F2430" s="147" t="s">
        <v>3311</v>
      </c>
      <c r="G2430" s="148" t="s">
        <v>2969</v>
      </c>
      <c r="H2430" s="147" t="s">
        <v>145</v>
      </c>
      <c r="I2430" s="147"/>
      <c r="J2430" s="147"/>
      <c r="K2430" s="147">
        <v>52774</v>
      </c>
      <c r="L2430" s="147">
        <v>5277</v>
      </c>
      <c r="M2430" s="147">
        <v>5805.1</v>
      </c>
      <c r="N2430" s="147">
        <v>52245.9</v>
      </c>
      <c r="O2430" s="147">
        <v>4620</v>
      </c>
      <c r="P2430" s="147">
        <v>2000</v>
      </c>
      <c r="Q2430" s="147">
        <v>1000</v>
      </c>
      <c r="R2430" s="147">
        <v>0</v>
      </c>
      <c r="S2430" s="147">
        <v>4826</v>
      </c>
      <c r="T2430" s="147">
        <v>0</v>
      </c>
      <c r="U2430" s="147"/>
      <c r="V2430" s="147"/>
      <c r="W2430" s="147">
        <v>0</v>
      </c>
      <c r="X2430" s="147"/>
      <c r="Y2430" s="147"/>
      <c r="Z2430" s="147">
        <f t="shared" si="37"/>
        <v>12446</v>
      </c>
      <c r="AA2430" s="147">
        <v>76302.100000000006</v>
      </c>
      <c r="AB2430" s="147"/>
      <c r="AC2430" s="147">
        <v>39307.120000000003</v>
      </c>
      <c r="AD2430" s="147">
        <v>0</v>
      </c>
      <c r="AE2430" s="147">
        <v>11610.2</v>
      </c>
      <c r="AF2430" s="147">
        <v>13000</v>
      </c>
      <c r="AG2430" s="147">
        <v>500</v>
      </c>
      <c r="AH2430" s="147">
        <v>12710.18</v>
      </c>
      <c r="AI2430" s="147">
        <v>37820.379999999997</v>
      </c>
      <c r="AJ2430" s="147">
        <v>38481.72</v>
      </c>
      <c r="AK2430" s="147"/>
      <c r="AL2430" s="147">
        <v>38481.72</v>
      </c>
      <c r="AM2430" s="147" t="s">
        <v>10383</v>
      </c>
      <c r="AN2430" s="147" t="s">
        <v>10384</v>
      </c>
      <c r="AO2430" s="1" t="s">
        <v>10385</v>
      </c>
      <c r="AP2430" s="149"/>
    </row>
    <row r="2431" spans="1:42" ht="51">
      <c r="A2431" s="2">
        <v>2425</v>
      </c>
      <c r="B2431" s="145">
        <v>6412</v>
      </c>
      <c r="C2431" s="146" t="s">
        <v>10386</v>
      </c>
      <c r="D2431" s="147" t="s">
        <v>649</v>
      </c>
      <c r="E2431" s="148" t="s">
        <v>10364</v>
      </c>
      <c r="F2431" s="147" t="s">
        <v>3311</v>
      </c>
      <c r="G2431" s="148" t="s">
        <v>1693</v>
      </c>
      <c r="H2431" s="147" t="s">
        <v>691</v>
      </c>
      <c r="I2431" s="147"/>
      <c r="J2431" s="147"/>
      <c r="K2431" s="147">
        <v>48737</v>
      </c>
      <c r="L2431" s="147">
        <v>9750</v>
      </c>
      <c r="M2431" s="147">
        <v>5848.7</v>
      </c>
      <c r="N2431" s="147">
        <v>52638.3</v>
      </c>
      <c r="O2431" s="147">
        <v>4420</v>
      </c>
      <c r="P2431" s="147">
        <v>2000</v>
      </c>
      <c r="Q2431" s="147">
        <v>1000</v>
      </c>
      <c r="R2431" s="147"/>
      <c r="S2431" s="147">
        <v>4450</v>
      </c>
      <c r="T2431" s="147"/>
      <c r="U2431" s="147"/>
      <c r="V2431" s="147"/>
      <c r="W2431" s="147"/>
      <c r="X2431" s="147"/>
      <c r="Y2431" s="147"/>
      <c r="Z2431" s="147">
        <f t="shared" si="37"/>
        <v>11870</v>
      </c>
      <c r="AA2431" s="147">
        <v>76205.7</v>
      </c>
      <c r="AB2431" s="147"/>
      <c r="AC2431" s="147">
        <v>33952.76</v>
      </c>
      <c r="AD2431" s="147">
        <v>0</v>
      </c>
      <c r="AE2431" s="147">
        <v>11697.4</v>
      </c>
      <c r="AF2431" s="147">
        <v>6000</v>
      </c>
      <c r="AG2431" s="147">
        <v>498.07</v>
      </c>
      <c r="AH2431" s="147">
        <v>10523.75</v>
      </c>
      <c r="AI2431" s="147">
        <v>28719.22</v>
      </c>
      <c r="AJ2431" s="147">
        <v>47486.48</v>
      </c>
      <c r="AK2431" s="147"/>
      <c r="AL2431" s="147">
        <v>47486.48</v>
      </c>
      <c r="AM2431" s="147" t="s">
        <v>10387</v>
      </c>
      <c r="AN2431" s="147" t="s">
        <v>10388</v>
      </c>
      <c r="AO2431" s="1" t="s">
        <v>10389</v>
      </c>
      <c r="AP2431" s="149"/>
    </row>
    <row r="2432" spans="1:42" ht="51">
      <c r="A2432" s="2">
        <v>2426</v>
      </c>
      <c r="B2432" s="145">
        <v>6434</v>
      </c>
      <c r="C2432" s="146" t="s">
        <v>10390</v>
      </c>
      <c r="D2432" s="147" t="s">
        <v>649</v>
      </c>
      <c r="E2432" s="148" t="s">
        <v>10364</v>
      </c>
      <c r="F2432" s="147" t="s">
        <v>3311</v>
      </c>
      <c r="G2432" s="148" t="s">
        <v>1693</v>
      </c>
      <c r="H2432" s="147" t="s">
        <v>144</v>
      </c>
      <c r="I2432" s="147"/>
      <c r="J2432" s="147"/>
      <c r="K2432" s="147">
        <v>35420</v>
      </c>
      <c r="L2432" s="147">
        <v>7086</v>
      </c>
      <c r="M2432" s="147">
        <v>4250.6000000000004</v>
      </c>
      <c r="N2432" s="147">
        <v>38255.4</v>
      </c>
      <c r="O2432" s="147">
        <v>3344</v>
      </c>
      <c r="P2432" s="147">
        <v>2000</v>
      </c>
      <c r="Q2432" s="147">
        <v>1000</v>
      </c>
      <c r="R2432" s="147">
        <v>278</v>
      </c>
      <c r="S2432" s="147"/>
      <c r="T2432" s="147"/>
      <c r="U2432" s="147"/>
      <c r="V2432" s="147"/>
      <c r="W2432" s="147"/>
      <c r="X2432" s="147"/>
      <c r="Y2432" s="147"/>
      <c r="Z2432" s="147">
        <f t="shared" si="37"/>
        <v>6622</v>
      </c>
      <c r="AA2432" s="147">
        <v>53378.6</v>
      </c>
      <c r="AB2432" s="147"/>
      <c r="AC2432" s="147">
        <v>29900.31</v>
      </c>
      <c r="AD2432" s="147">
        <v>0</v>
      </c>
      <c r="AE2432" s="147">
        <v>8501.2000000000007</v>
      </c>
      <c r="AF2432" s="147">
        <v>20000</v>
      </c>
      <c r="AG2432" s="147">
        <v>475.47</v>
      </c>
      <c r="AH2432" s="147">
        <v>4460.7</v>
      </c>
      <c r="AI2432" s="147">
        <v>33437.370000000003</v>
      </c>
      <c r="AJ2432" s="147">
        <v>19941.23</v>
      </c>
      <c r="AK2432" s="147"/>
      <c r="AL2432" s="147">
        <v>19941.23</v>
      </c>
      <c r="AM2432" s="147" t="s">
        <v>10391</v>
      </c>
      <c r="AN2432" s="147" t="s">
        <v>10392</v>
      </c>
      <c r="AO2432" s="1" t="s">
        <v>10393</v>
      </c>
      <c r="AP2432" s="149"/>
    </row>
    <row r="2433" spans="1:42" ht="51">
      <c r="A2433" s="2">
        <v>2427</v>
      </c>
      <c r="B2433" s="145">
        <v>6575</v>
      </c>
      <c r="C2433" s="146" t="s">
        <v>648</v>
      </c>
      <c r="D2433" s="147" t="s">
        <v>649</v>
      </c>
      <c r="E2433" s="148" t="s">
        <v>10364</v>
      </c>
      <c r="F2433" s="147" t="s">
        <v>3311</v>
      </c>
      <c r="G2433" s="148" t="s">
        <v>2969</v>
      </c>
      <c r="H2433" s="147" t="s">
        <v>144</v>
      </c>
      <c r="I2433" s="147"/>
      <c r="J2433" s="147"/>
      <c r="K2433" s="147">
        <v>35420</v>
      </c>
      <c r="L2433" s="147">
        <v>3543</v>
      </c>
      <c r="M2433" s="147">
        <v>3896.3</v>
      </c>
      <c r="N2433" s="147">
        <v>35066.699999999997</v>
      </c>
      <c r="O2433" s="147">
        <v>3344</v>
      </c>
      <c r="P2433" s="147">
        <v>2000</v>
      </c>
      <c r="Q2433" s="147">
        <v>1000</v>
      </c>
      <c r="R2433" s="147">
        <v>0</v>
      </c>
      <c r="S2433" s="147">
        <v>2590</v>
      </c>
      <c r="T2433" s="147"/>
      <c r="U2433" s="147"/>
      <c r="V2433" s="147"/>
      <c r="W2433" s="147"/>
      <c r="X2433" s="147"/>
      <c r="Y2433" s="147"/>
      <c r="Z2433" s="147">
        <f t="shared" si="37"/>
        <v>8934</v>
      </c>
      <c r="AA2433" s="147">
        <v>51793.3</v>
      </c>
      <c r="AB2433" s="147"/>
      <c r="AC2433" s="147">
        <v>21536.01</v>
      </c>
      <c r="AD2433" s="147">
        <v>0</v>
      </c>
      <c r="AE2433" s="147">
        <v>7792.6</v>
      </c>
      <c r="AF2433" s="147">
        <v>7000</v>
      </c>
      <c r="AG2433" s="147">
        <v>335.92</v>
      </c>
      <c r="AH2433" s="147">
        <v>4486.04</v>
      </c>
      <c r="AI2433" s="147">
        <v>19614.560000000001</v>
      </c>
      <c r="AJ2433" s="147">
        <v>32178.74</v>
      </c>
      <c r="AK2433" s="147"/>
      <c r="AL2433" s="147">
        <v>32178.74</v>
      </c>
      <c r="AM2433" s="147" t="s">
        <v>10394</v>
      </c>
      <c r="AN2433" s="147" t="s">
        <v>10395</v>
      </c>
      <c r="AO2433" s="1" t="s">
        <v>10396</v>
      </c>
      <c r="AP2433" s="149"/>
    </row>
    <row r="2434" spans="1:42" ht="51">
      <c r="A2434" s="2">
        <v>2428</v>
      </c>
      <c r="B2434" s="145">
        <v>6604</v>
      </c>
      <c r="C2434" s="146" t="s">
        <v>10397</v>
      </c>
      <c r="D2434" s="147" t="s">
        <v>649</v>
      </c>
      <c r="E2434" s="148" t="s">
        <v>10364</v>
      </c>
      <c r="F2434" s="147" t="s">
        <v>3311</v>
      </c>
      <c r="G2434" s="148" t="s">
        <v>1693</v>
      </c>
      <c r="H2434" s="147" t="s">
        <v>143</v>
      </c>
      <c r="I2434" s="147"/>
      <c r="J2434" s="147"/>
      <c r="K2434" s="147">
        <v>32902</v>
      </c>
      <c r="L2434" s="147">
        <v>6582</v>
      </c>
      <c r="M2434" s="147">
        <v>3948.4</v>
      </c>
      <c r="N2434" s="147">
        <v>35535.599999999999</v>
      </c>
      <c r="O2434" s="147">
        <v>2772</v>
      </c>
      <c r="P2434" s="147">
        <v>2000</v>
      </c>
      <c r="Q2434" s="147">
        <v>1000</v>
      </c>
      <c r="R2434" s="147">
        <v>233</v>
      </c>
      <c r="S2434" s="147"/>
      <c r="T2434" s="147"/>
      <c r="U2434" s="147"/>
      <c r="V2434" s="147"/>
      <c r="W2434" s="147"/>
      <c r="X2434" s="147"/>
      <c r="Y2434" s="147"/>
      <c r="Z2434" s="147">
        <f t="shared" si="37"/>
        <v>6005</v>
      </c>
      <c r="AA2434" s="147">
        <v>49437.4</v>
      </c>
      <c r="AB2434" s="147"/>
      <c r="AC2434" s="147">
        <v>24835.43</v>
      </c>
      <c r="AD2434" s="147">
        <v>0</v>
      </c>
      <c r="AE2434" s="147">
        <v>7896.8</v>
      </c>
      <c r="AF2434" s="147">
        <v>5000</v>
      </c>
      <c r="AG2434" s="147">
        <v>344.11</v>
      </c>
      <c r="AH2434" s="147">
        <v>5541.87</v>
      </c>
      <c r="AI2434" s="147">
        <v>18782.78</v>
      </c>
      <c r="AJ2434" s="147">
        <v>30654.62</v>
      </c>
      <c r="AK2434" s="147"/>
      <c r="AL2434" s="147">
        <v>30654.62</v>
      </c>
      <c r="AM2434" s="147" t="s">
        <v>10398</v>
      </c>
      <c r="AN2434" s="147" t="s">
        <v>10399</v>
      </c>
      <c r="AO2434" s="1" t="s">
        <v>10400</v>
      </c>
      <c r="AP2434" s="149"/>
    </row>
    <row r="2435" spans="1:42" ht="51">
      <c r="A2435" s="2">
        <v>2429</v>
      </c>
      <c r="B2435" s="145">
        <v>6605</v>
      </c>
      <c r="C2435" s="146" t="s">
        <v>10140</v>
      </c>
      <c r="D2435" s="147" t="s">
        <v>649</v>
      </c>
      <c r="E2435" s="148" t="s">
        <v>10364</v>
      </c>
      <c r="F2435" s="147" t="s">
        <v>3311</v>
      </c>
      <c r="G2435" s="148" t="s">
        <v>1693</v>
      </c>
      <c r="H2435" s="147" t="s">
        <v>143</v>
      </c>
      <c r="I2435" s="147"/>
      <c r="J2435" s="147"/>
      <c r="K2435" s="147">
        <v>32902</v>
      </c>
      <c r="L2435" s="147">
        <v>6582</v>
      </c>
      <c r="M2435" s="147">
        <v>3948.4</v>
      </c>
      <c r="N2435" s="147">
        <v>35535.599999999999</v>
      </c>
      <c r="O2435" s="147">
        <v>2772</v>
      </c>
      <c r="P2435" s="147">
        <v>2000</v>
      </c>
      <c r="Q2435" s="147">
        <v>1000</v>
      </c>
      <c r="R2435" s="147"/>
      <c r="S2435" s="147">
        <v>2177</v>
      </c>
      <c r="T2435" s="147"/>
      <c r="U2435" s="147"/>
      <c r="V2435" s="147"/>
      <c r="W2435" s="147"/>
      <c r="X2435" s="147"/>
      <c r="Y2435" s="147"/>
      <c r="Z2435" s="147">
        <f t="shared" si="37"/>
        <v>7949</v>
      </c>
      <c r="AA2435" s="147">
        <v>51381.4</v>
      </c>
      <c r="AB2435" s="147"/>
      <c r="AC2435" s="147">
        <v>23056.89</v>
      </c>
      <c r="AD2435" s="147">
        <v>0</v>
      </c>
      <c r="AE2435" s="147">
        <v>7896.8</v>
      </c>
      <c r="AF2435" s="147">
        <v>7500</v>
      </c>
      <c r="AG2435" s="147">
        <v>426.47</v>
      </c>
      <c r="AH2435" s="147">
        <v>4161.96</v>
      </c>
      <c r="AI2435" s="147">
        <v>19985.23</v>
      </c>
      <c r="AJ2435" s="147">
        <v>31396.17</v>
      </c>
      <c r="AK2435" s="147"/>
      <c r="AL2435" s="147">
        <v>31396.17</v>
      </c>
      <c r="AM2435" s="147" t="s">
        <v>10401</v>
      </c>
      <c r="AN2435" s="147" t="s">
        <v>10402</v>
      </c>
      <c r="AO2435" s="1" t="s">
        <v>10403</v>
      </c>
      <c r="AP2435" s="149"/>
    </row>
    <row r="2436" spans="1:42" ht="51">
      <c r="A2436" s="2">
        <v>2430</v>
      </c>
      <c r="B2436" s="145">
        <v>7430</v>
      </c>
      <c r="C2436" s="146" t="s">
        <v>10404</v>
      </c>
      <c r="D2436" s="147" t="s">
        <v>649</v>
      </c>
      <c r="E2436" s="148" t="s">
        <v>10364</v>
      </c>
      <c r="F2436" s="147" t="s">
        <v>3311</v>
      </c>
      <c r="G2436" s="148" t="s">
        <v>2989</v>
      </c>
      <c r="H2436" s="147" t="s">
        <v>615</v>
      </c>
      <c r="I2436" s="147"/>
      <c r="J2436" s="147"/>
      <c r="K2436" s="147">
        <v>43689</v>
      </c>
      <c r="L2436" s="147"/>
      <c r="M2436" s="147">
        <v>4368.8999999999996</v>
      </c>
      <c r="N2436" s="147">
        <v>39320.1</v>
      </c>
      <c r="O2436" s="147">
        <v>3850</v>
      </c>
      <c r="P2436" s="147">
        <v>2000</v>
      </c>
      <c r="Q2436" s="147">
        <v>1000</v>
      </c>
      <c r="R2436" s="147">
        <v>0</v>
      </c>
      <c r="S2436" s="147">
        <v>3690</v>
      </c>
      <c r="T2436" s="147"/>
      <c r="U2436" s="147"/>
      <c r="V2436" s="147"/>
      <c r="W2436" s="147"/>
      <c r="X2436" s="147"/>
      <c r="Y2436" s="147"/>
      <c r="Z2436" s="147">
        <f t="shared" si="37"/>
        <v>10540</v>
      </c>
      <c r="AA2436" s="147">
        <v>58597.9</v>
      </c>
      <c r="AB2436" s="147"/>
      <c r="AC2436" s="147"/>
      <c r="AD2436" s="147"/>
      <c r="AE2436" s="147">
        <v>8737.7999999999993</v>
      </c>
      <c r="AF2436" s="147">
        <v>0</v>
      </c>
      <c r="AG2436" s="147">
        <v>505.45</v>
      </c>
      <c r="AH2436" s="147">
        <v>0</v>
      </c>
      <c r="AI2436" s="147">
        <v>9243.25</v>
      </c>
      <c r="AJ2436" s="147">
        <v>49354.65</v>
      </c>
      <c r="AK2436" s="147"/>
      <c r="AL2436" s="147">
        <v>49354.65</v>
      </c>
      <c r="AM2436" s="147" t="s">
        <v>10405</v>
      </c>
      <c r="AN2436" s="147"/>
      <c r="AO2436" s="1" t="s">
        <v>10406</v>
      </c>
      <c r="AP2436" s="149"/>
    </row>
    <row r="2437" spans="1:42" ht="38.25">
      <c r="A2437" s="2">
        <v>2431</v>
      </c>
      <c r="B2437" s="145">
        <v>6204</v>
      </c>
      <c r="C2437" s="146" t="s">
        <v>1194</v>
      </c>
      <c r="D2437" s="147" t="s">
        <v>1075</v>
      </c>
      <c r="E2437" s="148" t="s">
        <v>10407</v>
      </c>
      <c r="F2437" s="147" t="s">
        <v>3311</v>
      </c>
      <c r="G2437" s="148" t="s">
        <v>3742</v>
      </c>
      <c r="H2437" s="147" t="s">
        <v>615</v>
      </c>
      <c r="I2437" s="147"/>
      <c r="J2437" s="147"/>
      <c r="K2437" s="147">
        <v>43689</v>
      </c>
      <c r="L2437" s="147">
        <v>1456</v>
      </c>
      <c r="M2437" s="147">
        <v>4514.5</v>
      </c>
      <c r="N2437" s="147">
        <v>40630.5</v>
      </c>
      <c r="O2437" s="147">
        <v>3850</v>
      </c>
      <c r="P2437" s="147">
        <v>2000</v>
      </c>
      <c r="Q2437" s="147">
        <v>1000</v>
      </c>
      <c r="R2437" s="147"/>
      <c r="S2437" s="147">
        <v>2285</v>
      </c>
      <c r="T2437" s="147">
        <v>1950</v>
      </c>
      <c r="U2437" s="147"/>
      <c r="V2437" s="147"/>
      <c r="W2437" s="147">
        <v>3000</v>
      </c>
      <c r="X2437" s="147"/>
      <c r="Y2437" s="147"/>
      <c r="Z2437" s="147">
        <f t="shared" si="37"/>
        <v>14085</v>
      </c>
      <c r="AA2437" s="147">
        <v>63744.5</v>
      </c>
      <c r="AB2437" s="147">
        <v>873.78</v>
      </c>
      <c r="AC2437" s="147">
        <v>14525.01</v>
      </c>
      <c r="AD2437" s="147">
        <v>0</v>
      </c>
      <c r="AE2437" s="147">
        <v>9029</v>
      </c>
      <c r="AF2437" s="147">
        <v>7000</v>
      </c>
      <c r="AG2437" s="147">
        <v>496.02</v>
      </c>
      <c r="AH2437" s="147">
        <v>3448.03</v>
      </c>
      <c r="AI2437" s="147">
        <v>19973.05</v>
      </c>
      <c r="AJ2437" s="147">
        <v>43771.45</v>
      </c>
      <c r="AK2437" s="147"/>
      <c r="AL2437" s="147">
        <v>43771.45</v>
      </c>
      <c r="AM2437" s="147" t="s">
        <v>10408</v>
      </c>
      <c r="AN2437" s="147" t="s">
        <v>10409</v>
      </c>
      <c r="AO2437" s="1" t="s">
        <v>10410</v>
      </c>
      <c r="AP2437" s="149"/>
    </row>
    <row r="2438" spans="1:42" ht="38.25">
      <c r="A2438" s="2">
        <v>2432</v>
      </c>
      <c r="B2438" s="145">
        <v>7333</v>
      </c>
      <c r="C2438" s="146" t="s">
        <v>10411</v>
      </c>
      <c r="D2438" s="147" t="s">
        <v>1075</v>
      </c>
      <c r="E2438" s="148" t="s">
        <v>10407</v>
      </c>
      <c r="F2438" s="147" t="s">
        <v>3311</v>
      </c>
      <c r="G2438" s="148" t="s">
        <v>3742</v>
      </c>
      <c r="H2438" s="147" t="s">
        <v>143</v>
      </c>
      <c r="I2438" s="147"/>
      <c r="J2438" s="147"/>
      <c r="K2438" s="147">
        <v>32902</v>
      </c>
      <c r="L2438" s="147">
        <v>1097</v>
      </c>
      <c r="M2438" s="147">
        <v>3399.9</v>
      </c>
      <c r="N2438" s="147">
        <v>30599.1</v>
      </c>
      <c r="O2438" s="147">
        <v>2772</v>
      </c>
      <c r="P2438" s="147">
        <v>2000</v>
      </c>
      <c r="Q2438" s="147">
        <v>1000</v>
      </c>
      <c r="R2438" s="147"/>
      <c r="S2438" s="147">
        <v>1348</v>
      </c>
      <c r="T2438" s="147"/>
      <c r="U2438" s="147"/>
      <c r="V2438" s="147"/>
      <c r="W2438" s="147"/>
      <c r="X2438" s="147"/>
      <c r="Y2438" s="147"/>
      <c r="Z2438" s="147">
        <f t="shared" si="37"/>
        <v>7120</v>
      </c>
      <c r="AA2438" s="147">
        <v>44518.9</v>
      </c>
      <c r="AB2438" s="147"/>
      <c r="AC2438" s="147"/>
      <c r="AD2438" s="147"/>
      <c r="AE2438" s="147">
        <v>6799.8</v>
      </c>
      <c r="AF2438" s="147">
        <v>6000</v>
      </c>
      <c r="AG2438" s="147">
        <v>317.19</v>
      </c>
      <c r="AH2438" s="147">
        <v>0</v>
      </c>
      <c r="AI2438" s="147">
        <v>13116.99</v>
      </c>
      <c r="AJ2438" s="147">
        <v>31401.91</v>
      </c>
      <c r="AK2438" s="147"/>
      <c r="AL2438" s="147">
        <v>31401.91</v>
      </c>
      <c r="AM2438" s="147" t="s">
        <v>10412</v>
      </c>
      <c r="AN2438" s="147"/>
      <c r="AO2438" s="1" t="s">
        <v>10413</v>
      </c>
      <c r="AP2438" s="149"/>
    </row>
    <row r="2439" spans="1:42" ht="38.25">
      <c r="A2439" s="2">
        <v>2433</v>
      </c>
      <c r="B2439" s="145">
        <v>7345</v>
      </c>
      <c r="C2439" s="146" t="s">
        <v>10414</v>
      </c>
      <c r="D2439" s="147" t="s">
        <v>1075</v>
      </c>
      <c r="E2439" s="148" t="s">
        <v>10407</v>
      </c>
      <c r="F2439" s="147" t="s">
        <v>3311</v>
      </c>
      <c r="G2439" s="148" t="s">
        <v>3742</v>
      </c>
      <c r="H2439" s="147" t="s">
        <v>143</v>
      </c>
      <c r="I2439" s="147"/>
      <c r="J2439" s="147"/>
      <c r="K2439" s="147">
        <v>32902</v>
      </c>
      <c r="L2439" s="147">
        <v>1097</v>
      </c>
      <c r="M2439" s="147">
        <v>3399.9</v>
      </c>
      <c r="N2439" s="147">
        <v>30599.1</v>
      </c>
      <c r="O2439" s="147">
        <v>2772</v>
      </c>
      <c r="P2439" s="147">
        <v>2000</v>
      </c>
      <c r="Q2439" s="147">
        <v>1000</v>
      </c>
      <c r="R2439" s="147">
        <v>0</v>
      </c>
      <c r="S2439" s="147">
        <v>1348</v>
      </c>
      <c r="T2439" s="147"/>
      <c r="U2439" s="147"/>
      <c r="V2439" s="147"/>
      <c r="W2439" s="147"/>
      <c r="X2439" s="147"/>
      <c r="Y2439" s="147"/>
      <c r="Z2439" s="147">
        <f t="shared" ref="Z2439:Z2476" si="38">SUM(O2439:Y2439)</f>
        <v>7120</v>
      </c>
      <c r="AA2439" s="147">
        <v>44518.9</v>
      </c>
      <c r="AB2439" s="147"/>
      <c r="AC2439" s="147"/>
      <c r="AD2439" s="147"/>
      <c r="AE2439" s="147">
        <v>6799.8</v>
      </c>
      <c r="AF2439" s="147">
        <v>6000</v>
      </c>
      <c r="AG2439" s="147">
        <v>317.19</v>
      </c>
      <c r="AH2439" s="147">
        <v>0</v>
      </c>
      <c r="AI2439" s="147">
        <v>13116.99</v>
      </c>
      <c r="AJ2439" s="147">
        <v>31401.91</v>
      </c>
      <c r="AK2439" s="147"/>
      <c r="AL2439" s="147">
        <v>31401.91</v>
      </c>
      <c r="AM2439" s="147" t="s">
        <v>10415</v>
      </c>
      <c r="AN2439" s="147"/>
      <c r="AO2439" s="1" t="s">
        <v>10416</v>
      </c>
      <c r="AP2439" s="149"/>
    </row>
    <row r="2440" spans="1:42" ht="38.25">
      <c r="A2440" s="2">
        <v>2434</v>
      </c>
      <c r="B2440" s="145">
        <v>7359</v>
      </c>
      <c r="C2440" s="146" t="s">
        <v>1575</v>
      </c>
      <c r="D2440" s="147" t="s">
        <v>1075</v>
      </c>
      <c r="E2440" s="148" t="s">
        <v>10407</v>
      </c>
      <c r="F2440" s="147" t="s">
        <v>3311</v>
      </c>
      <c r="G2440" s="148" t="s">
        <v>3742</v>
      </c>
      <c r="H2440" s="147" t="s">
        <v>143</v>
      </c>
      <c r="I2440" s="147"/>
      <c r="J2440" s="147"/>
      <c r="K2440" s="147">
        <v>32902</v>
      </c>
      <c r="L2440" s="147">
        <v>1097</v>
      </c>
      <c r="M2440" s="147">
        <v>3399.9</v>
      </c>
      <c r="N2440" s="147">
        <v>30599.1</v>
      </c>
      <c r="O2440" s="147">
        <v>2772</v>
      </c>
      <c r="P2440" s="147">
        <v>2000</v>
      </c>
      <c r="Q2440" s="147">
        <v>1000</v>
      </c>
      <c r="R2440" s="147"/>
      <c r="S2440" s="147">
        <v>1348</v>
      </c>
      <c r="T2440" s="147"/>
      <c r="U2440" s="147"/>
      <c r="V2440" s="147"/>
      <c r="W2440" s="147"/>
      <c r="X2440" s="147"/>
      <c r="Y2440" s="147"/>
      <c r="Z2440" s="147">
        <f t="shared" si="38"/>
        <v>7120</v>
      </c>
      <c r="AA2440" s="147">
        <v>44518.9</v>
      </c>
      <c r="AB2440" s="147"/>
      <c r="AC2440" s="147"/>
      <c r="AD2440" s="147"/>
      <c r="AE2440" s="147">
        <v>6799.8</v>
      </c>
      <c r="AF2440" s="147">
        <v>5000</v>
      </c>
      <c r="AG2440" s="147">
        <v>294.47000000000003</v>
      </c>
      <c r="AH2440" s="147">
        <v>0</v>
      </c>
      <c r="AI2440" s="147">
        <v>12094.27</v>
      </c>
      <c r="AJ2440" s="147">
        <v>32424.63</v>
      </c>
      <c r="AK2440" s="147"/>
      <c r="AL2440" s="147">
        <v>32424.63</v>
      </c>
      <c r="AM2440" s="147" t="s">
        <v>10417</v>
      </c>
      <c r="AN2440" s="147"/>
      <c r="AO2440" s="1" t="s">
        <v>10418</v>
      </c>
      <c r="AP2440" s="149"/>
    </row>
    <row r="2441" spans="1:42" ht="38.25">
      <c r="A2441" s="2">
        <v>2435</v>
      </c>
      <c r="B2441" s="145">
        <v>7587</v>
      </c>
      <c r="C2441" s="146" t="s">
        <v>10419</v>
      </c>
      <c r="D2441" s="147" t="s">
        <v>1075</v>
      </c>
      <c r="E2441" s="148" t="s">
        <v>10407</v>
      </c>
      <c r="F2441" s="147" t="s">
        <v>3311</v>
      </c>
      <c r="G2441" s="148" t="s">
        <v>2989</v>
      </c>
      <c r="H2441" s="147" t="s">
        <v>143</v>
      </c>
      <c r="I2441" s="147"/>
      <c r="J2441" s="147"/>
      <c r="K2441" s="147">
        <v>32902</v>
      </c>
      <c r="L2441" s="147"/>
      <c r="M2441" s="147">
        <v>3290.2</v>
      </c>
      <c r="N2441" s="147">
        <v>29611.8</v>
      </c>
      <c r="O2441" s="147">
        <v>2772</v>
      </c>
      <c r="P2441" s="147">
        <v>2000</v>
      </c>
      <c r="Q2441" s="147">
        <v>1000</v>
      </c>
      <c r="R2441" s="147">
        <v>156</v>
      </c>
      <c r="S2441" s="147">
        <v>0</v>
      </c>
      <c r="T2441" s="147"/>
      <c r="U2441" s="147"/>
      <c r="V2441" s="147"/>
      <c r="W2441" s="147"/>
      <c r="X2441" s="147"/>
      <c r="Y2441" s="147"/>
      <c r="Z2441" s="147">
        <f t="shared" si="38"/>
        <v>5928</v>
      </c>
      <c r="AA2441" s="147">
        <v>42120.2</v>
      </c>
      <c r="AB2441" s="147"/>
      <c r="AC2441" s="147"/>
      <c r="AD2441" s="147"/>
      <c r="AE2441" s="147">
        <v>6580.4</v>
      </c>
      <c r="AF2441" s="147">
        <v>0</v>
      </c>
      <c r="AG2441" s="147">
        <v>304.66000000000003</v>
      </c>
      <c r="AH2441" s="147">
        <v>0</v>
      </c>
      <c r="AI2441" s="147">
        <v>6885.06</v>
      </c>
      <c r="AJ2441" s="147">
        <v>35235.14</v>
      </c>
      <c r="AK2441" s="147"/>
      <c r="AL2441" s="147">
        <v>35235.14</v>
      </c>
      <c r="AM2441" s="147" t="s">
        <v>10420</v>
      </c>
      <c r="AN2441" s="147"/>
      <c r="AO2441" s="1">
        <v>0</v>
      </c>
      <c r="AP2441" s="149"/>
    </row>
    <row r="2442" spans="1:42" ht="38.25">
      <c r="A2442" s="2">
        <v>2436</v>
      </c>
      <c r="B2442" s="145">
        <v>6130</v>
      </c>
      <c r="C2442" s="146" t="s">
        <v>1426</v>
      </c>
      <c r="D2442" s="147" t="s">
        <v>1550</v>
      </c>
      <c r="E2442" s="148" t="s">
        <v>10421</v>
      </c>
      <c r="F2442" s="147" t="s">
        <v>3311</v>
      </c>
      <c r="G2442" s="148" t="s">
        <v>1693</v>
      </c>
      <c r="H2442" s="147" t="s">
        <v>142</v>
      </c>
      <c r="I2442" s="147"/>
      <c r="J2442" s="147"/>
      <c r="K2442" s="147">
        <v>46207</v>
      </c>
      <c r="L2442" s="147">
        <v>9240</v>
      </c>
      <c r="M2442" s="147">
        <v>5544.7</v>
      </c>
      <c r="N2442" s="147">
        <v>49902.3</v>
      </c>
      <c r="O2442" s="147">
        <v>4220</v>
      </c>
      <c r="P2442" s="147">
        <v>2000</v>
      </c>
      <c r="Q2442" s="147">
        <v>1000</v>
      </c>
      <c r="R2442" s="147"/>
      <c r="S2442" s="147">
        <v>1211</v>
      </c>
      <c r="T2442" s="147">
        <v>2100</v>
      </c>
      <c r="U2442" s="147"/>
      <c r="V2442" s="147"/>
      <c r="W2442" s="147">
        <v>4000</v>
      </c>
      <c r="X2442" s="147"/>
      <c r="Y2442" s="147"/>
      <c r="Z2442" s="147">
        <f t="shared" si="38"/>
        <v>14531</v>
      </c>
      <c r="AA2442" s="147">
        <v>75522.7</v>
      </c>
      <c r="AB2442" s="147">
        <v>924.14</v>
      </c>
      <c r="AC2442" s="147">
        <v>35598.49</v>
      </c>
      <c r="AD2442" s="147">
        <v>0</v>
      </c>
      <c r="AE2442" s="147">
        <v>11089.4</v>
      </c>
      <c r="AF2442" s="147">
        <v>15000</v>
      </c>
      <c r="AG2442" s="147">
        <v>489.76</v>
      </c>
      <c r="AH2442" s="147">
        <v>12127.21</v>
      </c>
      <c r="AI2442" s="147">
        <v>38706.370000000003</v>
      </c>
      <c r="AJ2442" s="147">
        <v>36816.33</v>
      </c>
      <c r="AK2442" s="147"/>
      <c r="AL2442" s="147">
        <v>36816.33</v>
      </c>
      <c r="AM2442" s="147" t="s">
        <v>10422</v>
      </c>
      <c r="AN2442" s="147" t="s">
        <v>10423</v>
      </c>
      <c r="AO2442" s="1" t="s">
        <v>10424</v>
      </c>
      <c r="AP2442" s="149"/>
    </row>
    <row r="2443" spans="1:42" ht="38.25">
      <c r="A2443" s="2">
        <v>2437</v>
      </c>
      <c r="B2443" s="145">
        <v>6481</v>
      </c>
      <c r="C2443" s="146" t="s">
        <v>1136</v>
      </c>
      <c r="D2443" s="147" t="s">
        <v>1137</v>
      </c>
      <c r="E2443" s="148" t="s">
        <v>10425</v>
      </c>
      <c r="F2443" s="147" t="s">
        <v>3311</v>
      </c>
      <c r="G2443" s="148" t="s">
        <v>2989</v>
      </c>
      <c r="H2443" s="147" t="s">
        <v>615</v>
      </c>
      <c r="I2443" s="147"/>
      <c r="J2443" s="147"/>
      <c r="K2443" s="147">
        <v>43689</v>
      </c>
      <c r="L2443" s="147">
        <v>0</v>
      </c>
      <c r="M2443" s="147">
        <v>4368.8999999999996</v>
      </c>
      <c r="N2443" s="147">
        <v>39320.1</v>
      </c>
      <c r="O2443" s="147">
        <v>3850</v>
      </c>
      <c r="P2443" s="147">
        <v>2000</v>
      </c>
      <c r="Q2443" s="147">
        <v>1000</v>
      </c>
      <c r="R2443" s="147">
        <v>0</v>
      </c>
      <c r="S2443" s="147">
        <v>6330</v>
      </c>
      <c r="T2443" s="147">
        <v>1950</v>
      </c>
      <c r="U2443" s="147"/>
      <c r="V2443" s="147"/>
      <c r="W2443" s="147">
        <v>3000</v>
      </c>
      <c r="X2443" s="147"/>
      <c r="Y2443" s="147"/>
      <c r="Z2443" s="147">
        <f t="shared" si="38"/>
        <v>18130</v>
      </c>
      <c r="AA2443" s="147">
        <v>66187.899999999994</v>
      </c>
      <c r="AB2443" s="147">
        <v>873.78</v>
      </c>
      <c r="AC2443" s="147">
        <v>13829.42</v>
      </c>
      <c r="AD2443" s="147">
        <v>0</v>
      </c>
      <c r="AE2443" s="147">
        <v>8737.7999999999993</v>
      </c>
      <c r="AF2443" s="147">
        <v>15000</v>
      </c>
      <c r="AG2443" s="147">
        <v>452.09</v>
      </c>
      <c r="AH2443" s="147">
        <v>3610.14</v>
      </c>
      <c r="AI2443" s="147">
        <v>27800.03</v>
      </c>
      <c r="AJ2443" s="147">
        <v>38387.870000000003</v>
      </c>
      <c r="AK2443" s="147"/>
      <c r="AL2443" s="147">
        <v>38387.870000000003</v>
      </c>
      <c r="AM2443" s="147" t="s">
        <v>10426</v>
      </c>
      <c r="AN2443" s="147" t="s">
        <v>10427</v>
      </c>
      <c r="AO2443" s="1" t="s">
        <v>10428</v>
      </c>
      <c r="AP2443" s="149"/>
    </row>
    <row r="2444" spans="1:42" ht="38.25">
      <c r="A2444" s="2">
        <v>2438</v>
      </c>
      <c r="B2444" s="145">
        <v>6761</v>
      </c>
      <c r="C2444" s="146" t="s">
        <v>1138</v>
      </c>
      <c r="D2444" s="147" t="s">
        <v>1137</v>
      </c>
      <c r="E2444" s="148" t="s">
        <v>10425</v>
      </c>
      <c r="F2444" s="147" t="s">
        <v>3311</v>
      </c>
      <c r="G2444" s="148" t="s">
        <v>2181</v>
      </c>
      <c r="H2444" s="147" t="s">
        <v>143</v>
      </c>
      <c r="I2444" s="147"/>
      <c r="J2444" s="147"/>
      <c r="K2444" s="147">
        <v>32902</v>
      </c>
      <c r="L2444" s="147">
        <v>5485</v>
      </c>
      <c r="M2444" s="147">
        <v>3838.7</v>
      </c>
      <c r="N2444" s="147">
        <v>34548.300000000003</v>
      </c>
      <c r="O2444" s="147">
        <v>2772</v>
      </c>
      <c r="P2444" s="147">
        <v>2000</v>
      </c>
      <c r="Q2444" s="147">
        <v>1000</v>
      </c>
      <c r="R2444" s="147"/>
      <c r="S2444" s="147">
        <v>3733</v>
      </c>
      <c r="T2444" s="147"/>
      <c r="U2444" s="147"/>
      <c r="V2444" s="147"/>
      <c r="W2444" s="147"/>
      <c r="X2444" s="147"/>
      <c r="Y2444" s="147"/>
      <c r="Z2444" s="147">
        <f t="shared" si="38"/>
        <v>9505</v>
      </c>
      <c r="AA2444" s="147">
        <v>51730.7</v>
      </c>
      <c r="AB2444" s="147"/>
      <c r="AC2444" s="147">
        <v>14665.78</v>
      </c>
      <c r="AD2444" s="147">
        <v>0</v>
      </c>
      <c r="AE2444" s="147">
        <v>7677.4</v>
      </c>
      <c r="AF2444" s="147">
        <v>8000</v>
      </c>
      <c r="AG2444" s="147">
        <v>332.78</v>
      </c>
      <c r="AH2444" s="147">
        <v>1713.83</v>
      </c>
      <c r="AI2444" s="147">
        <v>17724.009999999998</v>
      </c>
      <c r="AJ2444" s="147">
        <v>34006.69</v>
      </c>
      <c r="AK2444" s="147"/>
      <c r="AL2444" s="147">
        <v>34006.69</v>
      </c>
      <c r="AM2444" s="147" t="s">
        <v>10429</v>
      </c>
      <c r="AN2444" s="147" t="s">
        <v>10430</v>
      </c>
      <c r="AO2444" s="1" t="s">
        <v>10431</v>
      </c>
      <c r="AP2444" s="149"/>
    </row>
    <row r="2445" spans="1:42" ht="38.25">
      <c r="A2445" s="2">
        <v>2439</v>
      </c>
      <c r="B2445" s="145">
        <v>6957</v>
      </c>
      <c r="C2445" s="146" t="s">
        <v>10432</v>
      </c>
      <c r="D2445" s="147" t="s">
        <v>1137</v>
      </c>
      <c r="E2445" s="148" t="s">
        <v>10425</v>
      </c>
      <c r="F2445" s="147" t="s">
        <v>3311</v>
      </c>
      <c r="G2445" s="148" t="s">
        <v>2821</v>
      </c>
      <c r="H2445" s="147" t="s">
        <v>143</v>
      </c>
      <c r="I2445" s="147"/>
      <c r="J2445" s="147"/>
      <c r="K2445" s="147">
        <v>32902</v>
      </c>
      <c r="L2445" s="147">
        <v>4388</v>
      </c>
      <c r="M2445" s="147">
        <v>3729</v>
      </c>
      <c r="N2445" s="147">
        <v>33561</v>
      </c>
      <c r="O2445" s="147">
        <v>2772</v>
      </c>
      <c r="P2445" s="147">
        <v>2000</v>
      </c>
      <c r="Q2445" s="147">
        <v>1000</v>
      </c>
      <c r="R2445" s="147"/>
      <c r="S2445" s="147">
        <v>3733</v>
      </c>
      <c r="T2445" s="147"/>
      <c r="U2445" s="147"/>
      <c r="V2445" s="147"/>
      <c r="W2445" s="147"/>
      <c r="X2445" s="147"/>
      <c r="Y2445" s="147"/>
      <c r="Z2445" s="147">
        <f t="shared" si="38"/>
        <v>9505</v>
      </c>
      <c r="AA2445" s="147">
        <v>50524</v>
      </c>
      <c r="AB2445" s="147"/>
      <c r="AC2445" s="147">
        <v>17830.38</v>
      </c>
      <c r="AD2445" s="147">
        <v>0</v>
      </c>
      <c r="AE2445" s="147">
        <v>7458</v>
      </c>
      <c r="AF2445" s="147">
        <v>10000</v>
      </c>
      <c r="AG2445" s="147">
        <v>422.9</v>
      </c>
      <c r="AH2445" s="147">
        <v>1353.87</v>
      </c>
      <c r="AI2445" s="147">
        <v>19234.77</v>
      </c>
      <c r="AJ2445" s="147">
        <v>31289.23</v>
      </c>
      <c r="AK2445" s="147"/>
      <c r="AL2445" s="147">
        <v>31289.23</v>
      </c>
      <c r="AM2445" s="147" t="s">
        <v>10433</v>
      </c>
      <c r="AN2445" s="147" t="s">
        <v>10434</v>
      </c>
      <c r="AO2445" s="1" t="s">
        <v>10435</v>
      </c>
      <c r="AP2445" s="149"/>
    </row>
    <row r="2446" spans="1:42" ht="51">
      <c r="A2446" s="2">
        <v>2440</v>
      </c>
      <c r="B2446" s="145">
        <v>7018</v>
      </c>
      <c r="C2446" s="146" t="s">
        <v>10436</v>
      </c>
      <c r="D2446" s="147" t="s">
        <v>1137</v>
      </c>
      <c r="E2446" s="148" t="s">
        <v>10425</v>
      </c>
      <c r="F2446" s="147" t="s">
        <v>3311</v>
      </c>
      <c r="G2446" s="148" t="s">
        <v>2821</v>
      </c>
      <c r="H2446" s="147" t="s">
        <v>143</v>
      </c>
      <c r="I2446" s="147"/>
      <c r="J2446" s="147"/>
      <c r="K2446" s="147">
        <v>32902</v>
      </c>
      <c r="L2446" s="147">
        <v>4388</v>
      </c>
      <c r="M2446" s="147">
        <v>3729</v>
      </c>
      <c r="N2446" s="147">
        <v>33561</v>
      </c>
      <c r="O2446" s="147">
        <v>2772</v>
      </c>
      <c r="P2446" s="147">
        <v>2000</v>
      </c>
      <c r="Q2446" s="147">
        <v>1000</v>
      </c>
      <c r="R2446" s="147"/>
      <c r="S2446" s="147">
        <v>3733</v>
      </c>
      <c r="T2446" s="147"/>
      <c r="U2446" s="147"/>
      <c r="V2446" s="147"/>
      <c r="W2446" s="147"/>
      <c r="X2446" s="147"/>
      <c r="Y2446" s="147"/>
      <c r="Z2446" s="147">
        <f t="shared" si="38"/>
        <v>9505</v>
      </c>
      <c r="AA2446" s="147">
        <v>50524</v>
      </c>
      <c r="AB2446" s="147"/>
      <c r="AC2446" s="147">
        <v>17815.439999999999</v>
      </c>
      <c r="AD2446" s="147">
        <v>0</v>
      </c>
      <c r="AE2446" s="147">
        <v>7458</v>
      </c>
      <c r="AF2446" s="147">
        <v>10000</v>
      </c>
      <c r="AG2446" s="147">
        <v>287.36</v>
      </c>
      <c r="AH2446" s="147">
        <v>0</v>
      </c>
      <c r="AI2446" s="147">
        <v>17745.36</v>
      </c>
      <c r="AJ2446" s="147">
        <v>32778.639999999999</v>
      </c>
      <c r="AK2446" s="147"/>
      <c r="AL2446" s="147">
        <v>32778.639999999999</v>
      </c>
      <c r="AM2446" s="147" t="s">
        <v>10437</v>
      </c>
      <c r="AN2446" s="147" t="s">
        <v>10438</v>
      </c>
      <c r="AO2446" s="1" t="s">
        <v>10439</v>
      </c>
      <c r="AP2446" s="149"/>
    </row>
    <row r="2447" spans="1:42" ht="38.25">
      <c r="A2447" s="2">
        <v>2441</v>
      </c>
      <c r="B2447" s="145">
        <v>5318</v>
      </c>
      <c r="C2447" s="146" t="s">
        <v>1362</v>
      </c>
      <c r="D2447" s="147" t="s">
        <v>1522</v>
      </c>
      <c r="E2447" s="148" t="s">
        <v>10440</v>
      </c>
      <c r="F2447" s="147" t="s">
        <v>3311</v>
      </c>
      <c r="G2447" s="148" t="s">
        <v>1686</v>
      </c>
      <c r="H2447" s="147" t="s">
        <v>142</v>
      </c>
      <c r="I2447" s="147"/>
      <c r="J2447" s="147"/>
      <c r="K2447" s="147">
        <v>46207</v>
      </c>
      <c r="L2447" s="147">
        <v>10780</v>
      </c>
      <c r="M2447" s="147">
        <v>5698.7</v>
      </c>
      <c r="N2447" s="147">
        <v>51288.3</v>
      </c>
      <c r="O2447" s="147">
        <v>4220</v>
      </c>
      <c r="P2447" s="147">
        <v>2000</v>
      </c>
      <c r="Q2447" s="147">
        <v>1000</v>
      </c>
      <c r="R2447" s="147"/>
      <c r="S2447" s="147"/>
      <c r="T2447" s="147">
        <v>2100</v>
      </c>
      <c r="U2447" s="147"/>
      <c r="V2447" s="147"/>
      <c r="W2447" s="147">
        <v>4000</v>
      </c>
      <c r="X2447" s="147"/>
      <c r="Y2447" s="147"/>
      <c r="Z2447" s="147">
        <f t="shared" si="38"/>
        <v>13320</v>
      </c>
      <c r="AA2447" s="147">
        <v>76005.7</v>
      </c>
      <c r="AB2447" s="147"/>
      <c r="AC2447" s="147">
        <v>48286.87</v>
      </c>
      <c r="AD2447" s="147">
        <v>0</v>
      </c>
      <c r="AE2447" s="147">
        <v>11397.4</v>
      </c>
      <c r="AF2447" s="147">
        <v>8000</v>
      </c>
      <c r="AG2447" s="147">
        <v>495.74</v>
      </c>
      <c r="AH2447" s="147">
        <v>18006.3</v>
      </c>
      <c r="AI2447" s="147">
        <v>37899.440000000002</v>
      </c>
      <c r="AJ2447" s="147">
        <v>38106.26</v>
      </c>
      <c r="AK2447" s="147"/>
      <c r="AL2447" s="147">
        <v>38106.26</v>
      </c>
      <c r="AM2447" s="147" t="s">
        <v>10441</v>
      </c>
      <c r="AN2447" s="147" t="s">
        <v>10442</v>
      </c>
      <c r="AO2447" s="1" t="s">
        <v>10443</v>
      </c>
      <c r="AP2447" s="149"/>
    </row>
    <row r="2448" spans="1:42" ht="38.25">
      <c r="A2448" s="2">
        <v>2442</v>
      </c>
      <c r="B2448" s="145">
        <v>5911</v>
      </c>
      <c r="C2448" s="146" t="s">
        <v>1600</v>
      </c>
      <c r="D2448" s="147" t="s">
        <v>1522</v>
      </c>
      <c r="E2448" s="148" t="s">
        <v>10440</v>
      </c>
      <c r="F2448" s="147" t="s">
        <v>3311</v>
      </c>
      <c r="G2448" s="148" t="s">
        <v>1716</v>
      </c>
      <c r="H2448" s="147" t="s">
        <v>144</v>
      </c>
      <c r="I2448" s="147"/>
      <c r="J2448" s="147"/>
      <c r="K2448" s="147">
        <v>35420</v>
      </c>
      <c r="L2448" s="147">
        <v>12991</v>
      </c>
      <c r="M2448" s="147">
        <v>4841.1000000000004</v>
      </c>
      <c r="N2448" s="147">
        <v>43569.9</v>
      </c>
      <c r="O2448" s="147">
        <v>3344</v>
      </c>
      <c r="P2448" s="147">
        <v>2000</v>
      </c>
      <c r="Q2448" s="147">
        <v>1000</v>
      </c>
      <c r="R2448" s="147"/>
      <c r="S2448" s="147"/>
      <c r="T2448" s="147"/>
      <c r="U2448" s="147"/>
      <c r="V2448" s="147"/>
      <c r="W2448" s="147"/>
      <c r="X2448" s="147"/>
      <c r="Y2448" s="147"/>
      <c r="Z2448" s="147">
        <f t="shared" si="38"/>
        <v>6344</v>
      </c>
      <c r="AA2448" s="147">
        <v>59596.1</v>
      </c>
      <c r="AB2448" s="147"/>
      <c r="AC2448" s="147">
        <v>31251.41</v>
      </c>
      <c r="AD2448" s="147">
        <v>0</v>
      </c>
      <c r="AE2448" s="147">
        <v>9682.2000000000007</v>
      </c>
      <c r="AF2448" s="147">
        <v>10000</v>
      </c>
      <c r="AG2448" s="147">
        <v>444.13</v>
      </c>
      <c r="AH2448" s="147">
        <v>6853.59</v>
      </c>
      <c r="AI2448" s="147">
        <v>26979.919999999998</v>
      </c>
      <c r="AJ2448" s="147">
        <v>32616.18</v>
      </c>
      <c r="AK2448" s="147"/>
      <c r="AL2448" s="147">
        <v>32616.18</v>
      </c>
      <c r="AM2448" s="147" t="s">
        <v>10444</v>
      </c>
      <c r="AN2448" s="147" t="s">
        <v>10445</v>
      </c>
      <c r="AO2448" s="1" t="s">
        <v>10446</v>
      </c>
      <c r="AP2448" s="149"/>
    </row>
    <row r="2449" spans="1:42" ht="38.25">
      <c r="A2449" s="2">
        <v>2443</v>
      </c>
      <c r="B2449" s="145">
        <v>5921</v>
      </c>
      <c r="C2449" s="146" t="s">
        <v>10447</v>
      </c>
      <c r="D2449" s="147" t="s">
        <v>1522</v>
      </c>
      <c r="E2449" s="148" t="s">
        <v>10440</v>
      </c>
      <c r="F2449" s="147" t="s">
        <v>3311</v>
      </c>
      <c r="G2449" s="148" t="s">
        <v>1716</v>
      </c>
      <c r="H2449" s="147" t="s">
        <v>144</v>
      </c>
      <c r="I2449" s="147"/>
      <c r="J2449" s="147"/>
      <c r="K2449" s="147">
        <v>35420</v>
      </c>
      <c r="L2449" s="147">
        <v>12991</v>
      </c>
      <c r="M2449" s="147">
        <v>4841.1000000000004</v>
      </c>
      <c r="N2449" s="147">
        <v>43569.9</v>
      </c>
      <c r="O2449" s="147">
        <v>3344</v>
      </c>
      <c r="P2449" s="147">
        <v>2000</v>
      </c>
      <c r="Q2449" s="147">
        <v>1000</v>
      </c>
      <c r="R2449" s="147"/>
      <c r="S2449" s="147"/>
      <c r="T2449" s="147"/>
      <c r="U2449" s="147"/>
      <c r="V2449" s="147"/>
      <c r="W2449" s="147"/>
      <c r="X2449" s="147"/>
      <c r="Y2449" s="147"/>
      <c r="Z2449" s="147">
        <f t="shared" si="38"/>
        <v>6344</v>
      </c>
      <c r="AA2449" s="147">
        <v>59596.1</v>
      </c>
      <c r="AB2449" s="147"/>
      <c r="AC2449" s="147">
        <v>33625.86</v>
      </c>
      <c r="AD2449" s="147">
        <v>0</v>
      </c>
      <c r="AE2449" s="147">
        <v>9682.2000000000007</v>
      </c>
      <c r="AF2449" s="147">
        <v>10000</v>
      </c>
      <c r="AG2449" s="147">
        <v>452.01</v>
      </c>
      <c r="AH2449" s="147">
        <v>5802.12</v>
      </c>
      <c r="AI2449" s="147">
        <v>25936.33</v>
      </c>
      <c r="AJ2449" s="147">
        <v>33659.769999999997</v>
      </c>
      <c r="AK2449" s="147"/>
      <c r="AL2449" s="147">
        <v>33659.769999999997</v>
      </c>
      <c r="AM2449" s="147" t="s">
        <v>10448</v>
      </c>
      <c r="AN2449" s="147" t="s">
        <v>10449</v>
      </c>
      <c r="AO2449" s="1" t="s">
        <v>10450</v>
      </c>
      <c r="AP2449" s="149"/>
    </row>
    <row r="2450" spans="1:42" ht="38.25">
      <c r="A2450" s="2">
        <v>2444</v>
      </c>
      <c r="B2450" s="145">
        <v>6655</v>
      </c>
      <c r="C2450" s="146" t="s">
        <v>795</v>
      </c>
      <c r="D2450" s="147" t="s">
        <v>1522</v>
      </c>
      <c r="E2450" s="148" t="s">
        <v>10440</v>
      </c>
      <c r="F2450" s="147" t="s">
        <v>3311</v>
      </c>
      <c r="G2450" s="148" t="s">
        <v>1693</v>
      </c>
      <c r="H2450" s="147" t="s">
        <v>143</v>
      </c>
      <c r="I2450" s="147"/>
      <c r="J2450" s="147"/>
      <c r="K2450" s="147">
        <v>32902</v>
      </c>
      <c r="L2450" s="147">
        <v>6582</v>
      </c>
      <c r="M2450" s="147">
        <v>3948.4</v>
      </c>
      <c r="N2450" s="147">
        <v>35535.599999999999</v>
      </c>
      <c r="O2450" s="147">
        <v>2772</v>
      </c>
      <c r="P2450" s="147">
        <v>2000</v>
      </c>
      <c r="Q2450" s="147">
        <v>1000</v>
      </c>
      <c r="R2450" s="147"/>
      <c r="S2450" s="147"/>
      <c r="T2450" s="147"/>
      <c r="U2450" s="147"/>
      <c r="V2450" s="147"/>
      <c r="W2450" s="147"/>
      <c r="X2450" s="147"/>
      <c r="Y2450" s="147"/>
      <c r="Z2450" s="147">
        <f t="shared" si="38"/>
        <v>5772</v>
      </c>
      <c r="AA2450" s="147">
        <v>49204.4</v>
      </c>
      <c r="AB2450" s="147"/>
      <c r="AC2450" s="147">
        <v>14377.42</v>
      </c>
      <c r="AD2450" s="147">
        <v>0</v>
      </c>
      <c r="AE2450" s="147">
        <v>7896.8</v>
      </c>
      <c r="AF2450" s="147">
        <v>12000</v>
      </c>
      <c r="AG2450" s="147">
        <v>383.16</v>
      </c>
      <c r="AH2450" s="147">
        <v>1825.47</v>
      </c>
      <c r="AI2450" s="147">
        <v>22105.43</v>
      </c>
      <c r="AJ2450" s="147">
        <v>27098.97</v>
      </c>
      <c r="AK2450" s="147"/>
      <c r="AL2450" s="147">
        <v>27098.97</v>
      </c>
      <c r="AM2450" s="147" t="s">
        <v>10451</v>
      </c>
      <c r="AN2450" s="147" t="s">
        <v>10452</v>
      </c>
      <c r="AO2450" s="1" t="s">
        <v>10453</v>
      </c>
      <c r="AP2450" s="149"/>
    </row>
    <row r="2451" spans="1:42" ht="38.25">
      <c r="A2451" s="2">
        <v>2445</v>
      </c>
      <c r="B2451" s="145">
        <v>6142</v>
      </c>
      <c r="C2451" s="146" t="s">
        <v>1361</v>
      </c>
      <c r="D2451" s="147" t="s">
        <v>1521</v>
      </c>
      <c r="E2451" s="148" t="s">
        <v>10454</v>
      </c>
      <c r="F2451" s="147" t="s">
        <v>3311</v>
      </c>
      <c r="G2451" s="148" t="s">
        <v>2181</v>
      </c>
      <c r="H2451" s="147" t="s">
        <v>142</v>
      </c>
      <c r="I2451" s="147"/>
      <c r="J2451" s="147"/>
      <c r="K2451" s="147">
        <v>46207</v>
      </c>
      <c r="L2451" s="147">
        <v>7700</v>
      </c>
      <c r="M2451" s="147">
        <v>5390.7</v>
      </c>
      <c r="N2451" s="147">
        <v>48516.3</v>
      </c>
      <c r="O2451" s="147">
        <v>4220</v>
      </c>
      <c r="P2451" s="147">
        <v>2000</v>
      </c>
      <c r="Q2451" s="147">
        <v>1000</v>
      </c>
      <c r="R2451" s="147"/>
      <c r="S2451" s="147">
        <v>4070</v>
      </c>
      <c r="T2451" s="147">
        <v>2100</v>
      </c>
      <c r="U2451" s="147"/>
      <c r="V2451" s="147"/>
      <c r="W2451" s="147">
        <v>4000</v>
      </c>
      <c r="X2451" s="147"/>
      <c r="Y2451" s="147"/>
      <c r="Z2451" s="147">
        <f t="shared" si="38"/>
        <v>17390</v>
      </c>
      <c r="AA2451" s="147">
        <v>76687.7</v>
      </c>
      <c r="AB2451" s="147">
        <v>924.14</v>
      </c>
      <c r="AC2451" s="147">
        <v>33848.050000000003</v>
      </c>
      <c r="AD2451" s="147">
        <v>0</v>
      </c>
      <c r="AE2451" s="147">
        <v>10781.4</v>
      </c>
      <c r="AF2451" s="147">
        <v>2000</v>
      </c>
      <c r="AG2451" s="147">
        <v>500</v>
      </c>
      <c r="AH2451" s="147">
        <v>10521.91</v>
      </c>
      <c r="AI2451" s="147">
        <v>23803.31</v>
      </c>
      <c r="AJ2451" s="147">
        <v>52884.39</v>
      </c>
      <c r="AK2451" s="147"/>
      <c r="AL2451" s="147">
        <v>52884.39</v>
      </c>
      <c r="AM2451" s="147" t="s">
        <v>10455</v>
      </c>
      <c r="AN2451" s="147" t="s">
        <v>10456</v>
      </c>
      <c r="AO2451" s="1" t="s">
        <v>10457</v>
      </c>
      <c r="AP2451" s="149"/>
    </row>
    <row r="2452" spans="1:42" ht="38.25">
      <c r="A2452" s="2">
        <v>2446</v>
      </c>
      <c r="B2452" s="145">
        <v>6657</v>
      </c>
      <c r="C2452" s="146" t="s">
        <v>10458</v>
      </c>
      <c r="D2452" s="147" t="s">
        <v>1521</v>
      </c>
      <c r="E2452" s="148" t="s">
        <v>10454</v>
      </c>
      <c r="F2452" s="147" t="s">
        <v>3311</v>
      </c>
      <c r="G2452" s="148" t="s">
        <v>2969</v>
      </c>
      <c r="H2452" s="147" t="s">
        <v>144</v>
      </c>
      <c r="I2452" s="147"/>
      <c r="J2452" s="147"/>
      <c r="K2452" s="147">
        <v>35420</v>
      </c>
      <c r="L2452" s="147">
        <v>3543</v>
      </c>
      <c r="M2452" s="147">
        <v>3896.3</v>
      </c>
      <c r="N2452" s="147">
        <v>35066.699999999997</v>
      </c>
      <c r="O2452" s="147">
        <v>3344</v>
      </c>
      <c r="P2452" s="147">
        <v>2000</v>
      </c>
      <c r="Q2452" s="147">
        <v>1000</v>
      </c>
      <c r="R2452" s="147"/>
      <c r="S2452" s="147">
        <v>2590</v>
      </c>
      <c r="T2452" s="147"/>
      <c r="U2452" s="147"/>
      <c r="V2452" s="147"/>
      <c r="W2452" s="147"/>
      <c r="X2452" s="147"/>
      <c r="Y2452" s="147"/>
      <c r="Z2452" s="147">
        <f t="shared" si="38"/>
        <v>8934</v>
      </c>
      <c r="AA2452" s="147">
        <v>51793.3</v>
      </c>
      <c r="AB2452" s="147"/>
      <c r="AC2452" s="147">
        <v>21482.14</v>
      </c>
      <c r="AD2452" s="147">
        <v>0</v>
      </c>
      <c r="AE2452" s="147">
        <v>7792.6</v>
      </c>
      <c r="AF2452" s="147">
        <v>10000</v>
      </c>
      <c r="AG2452" s="147">
        <v>349.74</v>
      </c>
      <c r="AH2452" s="147">
        <v>4814.5</v>
      </c>
      <c r="AI2452" s="147">
        <v>22956.84</v>
      </c>
      <c r="AJ2452" s="147">
        <v>28836.46</v>
      </c>
      <c r="AK2452" s="147"/>
      <c r="AL2452" s="147">
        <v>28836.46</v>
      </c>
      <c r="AM2452" s="147" t="s">
        <v>10459</v>
      </c>
      <c r="AN2452" s="147" t="s">
        <v>10460</v>
      </c>
      <c r="AO2452" s="1" t="s">
        <v>10461</v>
      </c>
      <c r="AP2452" s="149"/>
    </row>
    <row r="2453" spans="1:42" ht="38.25">
      <c r="A2453" s="2">
        <v>2447</v>
      </c>
      <c r="B2453" s="145">
        <v>6941</v>
      </c>
      <c r="C2453" s="146" t="s">
        <v>10462</v>
      </c>
      <c r="D2453" s="147" t="s">
        <v>1521</v>
      </c>
      <c r="E2453" s="148" t="s">
        <v>10454</v>
      </c>
      <c r="F2453" s="147" t="s">
        <v>3311</v>
      </c>
      <c r="G2453" s="148" t="s">
        <v>2821</v>
      </c>
      <c r="H2453" s="147" t="s">
        <v>143</v>
      </c>
      <c r="I2453" s="147"/>
      <c r="J2453" s="147"/>
      <c r="K2453" s="147">
        <v>32902</v>
      </c>
      <c r="L2453" s="147">
        <v>4388</v>
      </c>
      <c r="M2453" s="147">
        <v>3729</v>
      </c>
      <c r="N2453" s="147">
        <v>33561</v>
      </c>
      <c r="O2453" s="147">
        <v>2772</v>
      </c>
      <c r="P2453" s="147">
        <v>2000</v>
      </c>
      <c r="Q2453" s="147">
        <v>1000</v>
      </c>
      <c r="R2453" s="147"/>
      <c r="S2453" s="147">
        <v>2177</v>
      </c>
      <c r="T2453" s="147"/>
      <c r="U2453" s="147"/>
      <c r="V2453" s="147"/>
      <c r="W2453" s="147"/>
      <c r="X2453" s="147"/>
      <c r="Y2453" s="147"/>
      <c r="Z2453" s="147">
        <f t="shared" si="38"/>
        <v>7949</v>
      </c>
      <c r="AA2453" s="147">
        <v>48968</v>
      </c>
      <c r="AB2453" s="147"/>
      <c r="AC2453" s="147">
        <v>19145.41</v>
      </c>
      <c r="AD2453" s="147">
        <v>0</v>
      </c>
      <c r="AE2453" s="147">
        <v>7458</v>
      </c>
      <c r="AF2453" s="147">
        <v>0</v>
      </c>
      <c r="AG2453" s="147">
        <v>398.57</v>
      </c>
      <c r="AH2453" s="147">
        <v>4142.4399999999996</v>
      </c>
      <c r="AI2453" s="147">
        <v>11999.01</v>
      </c>
      <c r="AJ2453" s="147">
        <v>36968.99</v>
      </c>
      <c r="AK2453" s="147"/>
      <c r="AL2453" s="147">
        <v>36968.99</v>
      </c>
      <c r="AM2453" s="147" t="s">
        <v>10463</v>
      </c>
      <c r="AN2453" s="147" t="s">
        <v>10464</v>
      </c>
      <c r="AO2453" s="1">
        <v>0</v>
      </c>
      <c r="AP2453" s="149"/>
    </row>
    <row r="2454" spans="1:42" ht="38.25">
      <c r="A2454" s="2">
        <v>2448</v>
      </c>
      <c r="B2454" s="145">
        <v>7330</v>
      </c>
      <c r="C2454" s="146" t="s">
        <v>10465</v>
      </c>
      <c r="D2454" s="147" t="s">
        <v>1521</v>
      </c>
      <c r="E2454" s="148" t="s">
        <v>10454</v>
      </c>
      <c r="F2454" s="147" t="s">
        <v>3311</v>
      </c>
      <c r="G2454" s="148" t="s">
        <v>3742</v>
      </c>
      <c r="H2454" s="147" t="s">
        <v>143</v>
      </c>
      <c r="I2454" s="147"/>
      <c r="J2454" s="147"/>
      <c r="K2454" s="147">
        <v>32902</v>
      </c>
      <c r="L2454" s="147">
        <v>1097</v>
      </c>
      <c r="M2454" s="147">
        <v>3399.9</v>
      </c>
      <c r="N2454" s="147">
        <v>30599.1</v>
      </c>
      <c r="O2454" s="147">
        <v>2772</v>
      </c>
      <c r="P2454" s="147">
        <v>2000</v>
      </c>
      <c r="Q2454" s="147">
        <v>1000</v>
      </c>
      <c r="R2454" s="147"/>
      <c r="S2454" s="147">
        <v>2177</v>
      </c>
      <c r="T2454" s="147"/>
      <c r="U2454" s="147"/>
      <c r="V2454" s="147"/>
      <c r="W2454" s="147"/>
      <c r="X2454" s="147"/>
      <c r="Y2454" s="147"/>
      <c r="Z2454" s="147">
        <f t="shared" si="38"/>
        <v>7949</v>
      </c>
      <c r="AA2454" s="147">
        <v>45347.9</v>
      </c>
      <c r="AB2454" s="147"/>
      <c r="AC2454" s="147"/>
      <c r="AD2454" s="147"/>
      <c r="AE2454" s="147">
        <v>6799.8</v>
      </c>
      <c r="AF2454" s="147">
        <v>0</v>
      </c>
      <c r="AG2454" s="147">
        <v>385.48</v>
      </c>
      <c r="AH2454" s="147">
        <v>0</v>
      </c>
      <c r="AI2454" s="147">
        <v>7185.28</v>
      </c>
      <c r="AJ2454" s="147">
        <v>38162.620000000003</v>
      </c>
      <c r="AK2454" s="147"/>
      <c r="AL2454" s="147">
        <v>38162.620000000003</v>
      </c>
      <c r="AM2454" s="147" t="s">
        <v>10466</v>
      </c>
      <c r="AN2454" s="147"/>
      <c r="AO2454" s="1">
        <v>0</v>
      </c>
      <c r="AP2454" s="149"/>
    </row>
    <row r="2455" spans="1:42" ht="38.25">
      <c r="A2455" s="2">
        <v>2449</v>
      </c>
      <c r="B2455" s="145">
        <v>5691</v>
      </c>
      <c r="C2455" s="146" t="s">
        <v>1377</v>
      </c>
      <c r="D2455" s="147" t="s">
        <v>1525</v>
      </c>
      <c r="E2455" s="148" t="s">
        <v>10467</v>
      </c>
      <c r="F2455" s="147" t="s">
        <v>3311</v>
      </c>
      <c r="G2455" s="148" t="s">
        <v>2821</v>
      </c>
      <c r="H2455" s="147" t="s">
        <v>615</v>
      </c>
      <c r="I2455" s="147"/>
      <c r="J2455" s="147"/>
      <c r="K2455" s="147">
        <v>43689</v>
      </c>
      <c r="L2455" s="147">
        <v>5824</v>
      </c>
      <c r="M2455" s="147">
        <v>4951.3</v>
      </c>
      <c r="N2455" s="147">
        <v>44561.7</v>
      </c>
      <c r="O2455" s="147">
        <v>3850</v>
      </c>
      <c r="P2455" s="147">
        <v>2000</v>
      </c>
      <c r="Q2455" s="147">
        <v>1000</v>
      </c>
      <c r="R2455" s="147"/>
      <c r="S2455" s="147">
        <v>6330</v>
      </c>
      <c r="T2455" s="147">
        <v>2100</v>
      </c>
      <c r="U2455" s="147"/>
      <c r="V2455" s="147"/>
      <c r="W2455" s="147">
        <v>4000</v>
      </c>
      <c r="X2455" s="147"/>
      <c r="Y2455" s="147"/>
      <c r="Z2455" s="147">
        <f t="shared" si="38"/>
        <v>19280</v>
      </c>
      <c r="AA2455" s="147">
        <v>73744.3</v>
      </c>
      <c r="AB2455" s="147">
        <v>873.78</v>
      </c>
      <c r="AC2455" s="147">
        <v>27614.21</v>
      </c>
      <c r="AD2455" s="147">
        <v>0</v>
      </c>
      <c r="AE2455" s="147">
        <v>9902.6</v>
      </c>
      <c r="AF2455" s="147">
        <v>6000</v>
      </c>
      <c r="AG2455" s="147">
        <v>460.56</v>
      </c>
      <c r="AH2455" s="147">
        <v>11032.53</v>
      </c>
      <c r="AI2455" s="147">
        <v>27395.69</v>
      </c>
      <c r="AJ2455" s="147">
        <v>46348.61</v>
      </c>
      <c r="AK2455" s="147"/>
      <c r="AL2455" s="147">
        <v>46348.61</v>
      </c>
      <c r="AM2455" s="147" t="s">
        <v>10468</v>
      </c>
      <c r="AN2455" s="147" t="s">
        <v>10469</v>
      </c>
      <c r="AO2455" s="1" t="s">
        <v>10470</v>
      </c>
      <c r="AP2455" s="149"/>
    </row>
    <row r="2456" spans="1:42" ht="38.25">
      <c r="A2456" s="2">
        <v>2450</v>
      </c>
      <c r="B2456" s="145">
        <v>7451</v>
      </c>
      <c r="C2456" s="146" t="s">
        <v>10471</v>
      </c>
      <c r="D2456" s="147" t="s">
        <v>1525</v>
      </c>
      <c r="E2456" s="148" t="s">
        <v>10467</v>
      </c>
      <c r="F2456" s="147" t="s">
        <v>3311</v>
      </c>
      <c r="G2456" s="148" t="s">
        <v>2989</v>
      </c>
      <c r="H2456" s="147" t="s">
        <v>144</v>
      </c>
      <c r="I2456" s="147"/>
      <c r="J2456" s="147"/>
      <c r="K2456" s="147">
        <v>35420</v>
      </c>
      <c r="L2456" s="147"/>
      <c r="M2456" s="147">
        <v>3542</v>
      </c>
      <c r="N2456" s="147">
        <v>31878</v>
      </c>
      <c r="O2456" s="147">
        <v>3344</v>
      </c>
      <c r="P2456" s="147">
        <v>2000</v>
      </c>
      <c r="Q2456" s="147">
        <v>1000</v>
      </c>
      <c r="R2456" s="147">
        <v>0</v>
      </c>
      <c r="S2456" s="147">
        <v>4442</v>
      </c>
      <c r="T2456" s="147"/>
      <c r="U2456" s="147"/>
      <c r="V2456" s="147"/>
      <c r="W2456" s="147"/>
      <c r="X2456" s="147"/>
      <c r="Y2456" s="147"/>
      <c r="Z2456" s="147">
        <f t="shared" si="38"/>
        <v>10786</v>
      </c>
      <c r="AA2456" s="147">
        <v>49748</v>
      </c>
      <c r="AB2456" s="147"/>
      <c r="AC2456" s="147"/>
      <c r="AD2456" s="147"/>
      <c r="AE2456" s="147">
        <v>7084</v>
      </c>
      <c r="AF2456" s="147">
        <v>0</v>
      </c>
      <c r="AG2456" s="147">
        <v>405.17</v>
      </c>
      <c r="AH2456" s="147">
        <v>0</v>
      </c>
      <c r="AI2456" s="147">
        <v>7489.17</v>
      </c>
      <c r="AJ2456" s="147">
        <v>42258.83</v>
      </c>
      <c r="AK2456" s="147"/>
      <c r="AL2456" s="147">
        <v>42258.83</v>
      </c>
      <c r="AM2456" s="147" t="s">
        <v>10472</v>
      </c>
      <c r="AN2456" s="147"/>
      <c r="AO2456" s="1">
        <v>0</v>
      </c>
      <c r="AP2456" s="149"/>
    </row>
    <row r="2457" spans="1:42" ht="38.25">
      <c r="A2457" s="2">
        <v>2451</v>
      </c>
      <c r="B2457" s="145">
        <v>7580</v>
      </c>
      <c r="C2457" s="146" t="s">
        <v>10473</v>
      </c>
      <c r="D2457" s="147" t="s">
        <v>1525</v>
      </c>
      <c r="E2457" s="148" t="s">
        <v>10467</v>
      </c>
      <c r="F2457" s="147" t="s">
        <v>3311</v>
      </c>
      <c r="G2457" s="148" t="s">
        <v>2989</v>
      </c>
      <c r="H2457" s="147" t="s">
        <v>143</v>
      </c>
      <c r="I2457" s="147"/>
      <c r="J2457" s="147"/>
      <c r="K2457" s="147">
        <v>32902</v>
      </c>
      <c r="L2457" s="147"/>
      <c r="M2457" s="147">
        <v>3290.2</v>
      </c>
      <c r="N2457" s="147">
        <v>29611.8</v>
      </c>
      <c r="O2457" s="147">
        <v>2772</v>
      </c>
      <c r="P2457" s="147">
        <v>2000</v>
      </c>
      <c r="Q2457" s="147">
        <v>1000</v>
      </c>
      <c r="R2457" s="147">
        <v>0</v>
      </c>
      <c r="S2457" s="147">
        <v>3733</v>
      </c>
      <c r="T2457" s="147"/>
      <c r="U2457" s="147"/>
      <c r="V2457" s="147"/>
      <c r="W2457" s="147"/>
      <c r="X2457" s="147"/>
      <c r="Y2457" s="147"/>
      <c r="Z2457" s="147">
        <f t="shared" si="38"/>
        <v>9505</v>
      </c>
      <c r="AA2457" s="147">
        <v>45697.2</v>
      </c>
      <c r="AB2457" s="147"/>
      <c r="AC2457" s="147"/>
      <c r="AD2457" s="147"/>
      <c r="AE2457" s="147">
        <v>6580.4</v>
      </c>
      <c r="AF2457" s="147">
        <v>0</v>
      </c>
      <c r="AG2457" s="147">
        <v>358.54</v>
      </c>
      <c r="AH2457" s="147">
        <v>0</v>
      </c>
      <c r="AI2457" s="147">
        <v>6938.94</v>
      </c>
      <c r="AJ2457" s="147">
        <v>38758.26</v>
      </c>
      <c r="AK2457" s="147"/>
      <c r="AL2457" s="147">
        <v>38758.26</v>
      </c>
      <c r="AM2457" s="147" t="s">
        <v>10474</v>
      </c>
      <c r="AN2457" s="147"/>
      <c r="AO2457" s="1">
        <v>0</v>
      </c>
      <c r="AP2457" s="149"/>
    </row>
    <row r="2458" spans="1:42" ht="38.25">
      <c r="A2458" s="2">
        <v>2452</v>
      </c>
      <c r="B2458" s="145">
        <v>6220</v>
      </c>
      <c r="C2458" s="146" t="s">
        <v>1489</v>
      </c>
      <c r="D2458" s="147" t="s">
        <v>657</v>
      </c>
      <c r="E2458" s="148" t="s">
        <v>10475</v>
      </c>
      <c r="F2458" s="147" t="s">
        <v>3311</v>
      </c>
      <c r="G2458" s="148" t="s">
        <v>3742</v>
      </c>
      <c r="H2458" s="147" t="s">
        <v>615</v>
      </c>
      <c r="I2458" s="147"/>
      <c r="J2458" s="147"/>
      <c r="K2458" s="147">
        <v>43689</v>
      </c>
      <c r="L2458" s="147">
        <v>1456</v>
      </c>
      <c r="M2458" s="147">
        <v>4514.5</v>
      </c>
      <c r="N2458" s="147">
        <v>40630.5</v>
      </c>
      <c r="O2458" s="147">
        <v>3850</v>
      </c>
      <c r="P2458" s="147">
        <v>2000</v>
      </c>
      <c r="Q2458" s="147">
        <v>1000</v>
      </c>
      <c r="R2458" s="147"/>
      <c r="S2458" s="147">
        <v>6330</v>
      </c>
      <c r="T2458" s="147">
        <v>1950</v>
      </c>
      <c r="U2458" s="147"/>
      <c r="V2458" s="147"/>
      <c r="W2458" s="147">
        <v>3000</v>
      </c>
      <c r="X2458" s="147"/>
      <c r="Y2458" s="147"/>
      <c r="Z2458" s="147">
        <f t="shared" si="38"/>
        <v>18130</v>
      </c>
      <c r="AA2458" s="147">
        <v>67789.5</v>
      </c>
      <c r="AB2458" s="147">
        <v>873.78</v>
      </c>
      <c r="AC2458" s="147">
        <v>11115.48</v>
      </c>
      <c r="AD2458" s="147">
        <v>0</v>
      </c>
      <c r="AE2458" s="147">
        <v>9029</v>
      </c>
      <c r="AF2458" s="147">
        <v>10000</v>
      </c>
      <c r="AG2458" s="147">
        <v>460.11</v>
      </c>
      <c r="AH2458" s="147">
        <v>2881.36</v>
      </c>
      <c r="AI2458" s="147">
        <v>22370.47</v>
      </c>
      <c r="AJ2458" s="147">
        <v>45419.03</v>
      </c>
      <c r="AK2458" s="147"/>
      <c r="AL2458" s="147">
        <v>45419.03</v>
      </c>
      <c r="AM2458" s="147" t="s">
        <v>10476</v>
      </c>
      <c r="AN2458" s="147" t="s">
        <v>10477</v>
      </c>
      <c r="AO2458" s="1" t="s">
        <v>10478</v>
      </c>
      <c r="AP2458" s="149"/>
    </row>
    <row r="2459" spans="1:42" ht="38.25">
      <c r="A2459" s="2">
        <v>2453</v>
      </c>
      <c r="B2459" s="145">
        <v>6997</v>
      </c>
      <c r="C2459" s="146" t="s">
        <v>765</v>
      </c>
      <c r="D2459" s="147" t="s">
        <v>657</v>
      </c>
      <c r="E2459" s="148" t="s">
        <v>10475</v>
      </c>
      <c r="F2459" s="147" t="s">
        <v>3311</v>
      </c>
      <c r="G2459" s="148" t="s">
        <v>2821</v>
      </c>
      <c r="H2459" s="147" t="s">
        <v>143</v>
      </c>
      <c r="I2459" s="147"/>
      <c r="J2459" s="147"/>
      <c r="K2459" s="147">
        <v>32902</v>
      </c>
      <c r="L2459" s="147">
        <v>4388</v>
      </c>
      <c r="M2459" s="147">
        <v>3729</v>
      </c>
      <c r="N2459" s="147">
        <v>33561</v>
      </c>
      <c r="O2459" s="147">
        <v>2772</v>
      </c>
      <c r="P2459" s="147">
        <v>2000</v>
      </c>
      <c r="Q2459" s="147">
        <v>1000</v>
      </c>
      <c r="R2459" s="147"/>
      <c r="S2459" s="147">
        <v>3733</v>
      </c>
      <c r="T2459" s="147"/>
      <c r="U2459" s="147"/>
      <c r="V2459" s="147"/>
      <c r="W2459" s="147"/>
      <c r="X2459" s="147"/>
      <c r="Y2459" s="147"/>
      <c r="Z2459" s="147">
        <f t="shared" si="38"/>
        <v>9505</v>
      </c>
      <c r="AA2459" s="147">
        <v>50524</v>
      </c>
      <c r="AB2459" s="147"/>
      <c r="AC2459" s="147">
        <v>17294.599999999999</v>
      </c>
      <c r="AD2459" s="147">
        <v>0</v>
      </c>
      <c r="AE2459" s="147">
        <v>7458</v>
      </c>
      <c r="AF2459" s="147">
        <v>6000</v>
      </c>
      <c r="AG2459" s="147">
        <v>376.32</v>
      </c>
      <c r="AH2459" s="147">
        <v>3785.71</v>
      </c>
      <c r="AI2459" s="147">
        <v>17620.03</v>
      </c>
      <c r="AJ2459" s="147">
        <v>32903.97</v>
      </c>
      <c r="AK2459" s="147"/>
      <c r="AL2459" s="147">
        <v>32903.97</v>
      </c>
      <c r="AM2459" s="147" t="s">
        <v>10479</v>
      </c>
      <c r="AN2459" s="147" t="s">
        <v>10480</v>
      </c>
      <c r="AO2459" s="1" t="s">
        <v>10481</v>
      </c>
      <c r="AP2459" s="149"/>
    </row>
    <row r="2460" spans="1:42" ht="38.25">
      <c r="A2460" s="2">
        <v>2454</v>
      </c>
      <c r="B2460" s="145">
        <v>7160</v>
      </c>
      <c r="C2460" s="146" t="s">
        <v>1135</v>
      </c>
      <c r="D2460" s="147" t="s">
        <v>657</v>
      </c>
      <c r="E2460" s="148" t="s">
        <v>10475</v>
      </c>
      <c r="F2460" s="147" t="s">
        <v>3311</v>
      </c>
      <c r="G2460" s="148" t="s">
        <v>3083</v>
      </c>
      <c r="H2460" s="147" t="s">
        <v>143</v>
      </c>
      <c r="I2460" s="147"/>
      <c r="J2460" s="147"/>
      <c r="K2460" s="147">
        <v>32902</v>
      </c>
      <c r="L2460" s="147">
        <v>2194</v>
      </c>
      <c r="M2460" s="147">
        <v>3509.6</v>
      </c>
      <c r="N2460" s="147">
        <v>31586.400000000001</v>
      </c>
      <c r="O2460" s="147">
        <v>2772</v>
      </c>
      <c r="P2460" s="147">
        <v>2000</v>
      </c>
      <c r="Q2460" s="147">
        <v>1000</v>
      </c>
      <c r="R2460" s="147"/>
      <c r="S2460" s="147">
        <v>3733</v>
      </c>
      <c r="T2460" s="147"/>
      <c r="U2460" s="147"/>
      <c r="V2460" s="147"/>
      <c r="W2460" s="147"/>
      <c r="X2460" s="147"/>
      <c r="Y2460" s="147"/>
      <c r="Z2460" s="147">
        <f t="shared" si="38"/>
        <v>9505</v>
      </c>
      <c r="AA2460" s="147">
        <v>48110.6</v>
      </c>
      <c r="AB2460" s="147"/>
      <c r="AC2460" s="147">
        <v>5131.7700000000004</v>
      </c>
      <c r="AD2460" s="147"/>
      <c r="AE2460" s="147">
        <v>7019.2</v>
      </c>
      <c r="AF2460" s="147">
        <v>10000</v>
      </c>
      <c r="AG2460" s="147">
        <v>333.6</v>
      </c>
      <c r="AH2460" s="147">
        <v>294.87</v>
      </c>
      <c r="AI2460" s="147">
        <v>17647.669999999998</v>
      </c>
      <c r="AJ2460" s="147">
        <v>30462.93</v>
      </c>
      <c r="AK2460" s="147"/>
      <c r="AL2460" s="147">
        <v>30462.93</v>
      </c>
      <c r="AM2460" s="147" t="s">
        <v>10482</v>
      </c>
      <c r="AN2460" s="147" t="s">
        <v>10483</v>
      </c>
      <c r="AO2460" s="1" t="s">
        <v>10484</v>
      </c>
      <c r="AP2460" s="149"/>
    </row>
    <row r="2461" spans="1:42" ht="38.25">
      <c r="A2461" s="2">
        <v>2455</v>
      </c>
      <c r="B2461" s="145">
        <v>7526</v>
      </c>
      <c r="C2461" s="146" t="s">
        <v>656</v>
      </c>
      <c r="D2461" s="147" t="s">
        <v>657</v>
      </c>
      <c r="E2461" s="148" t="s">
        <v>10475</v>
      </c>
      <c r="F2461" s="147" t="s">
        <v>3311</v>
      </c>
      <c r="G2461" s="148" t="s">
        <v>2989</v>
      </c>
      <c r="H2461" s="147" t="s">
        <v>144</v>
      </c>
      <c r="I2461" s="147"/>
      <c r="J2461" s="147"/>
      <c r="K2461" s="147">
        <v>35420</v>
      </c>
      <c r="L2461" s="147"/>
      <c r="M2461" s="147">
        <v>3542</v>
      </c>
      <c r="N2461" s="147">
        <v>31878</v>
      </c>
      <c r="O2461" s="147">
        <v>3344</v>
      </c>
      <c r="P2461" s="147">
        <v>2000</v>
      </c>
      <c r="Q2461" s="147">
        <v>1000</v>
      </c>
      <c r="R2461" s="147">
        <v>0</v>
      </c>
      <c r="S2461" s="147">
        <v>4442</v>
      </c>
      <c r="T2461" s="147"/>
      <c r="U2461" s="147"/>
      <c r="V2461" s="147"/>
      <c r="W2461" s="147"/>
      <c r="X2461" s="147"/>
      <c r="Y2461" s="147"/>
      <c r="Z2461" s="147">
        <f t="shared" si="38"/>
        <v>10786</v>
      </c>
      <c r="AA2461" s="147">
        <v>49748</v>
      </c>
      <c r="AB2461" s="147"/>
      <c r="AC2461" s="147"/>
      <c r="AD2461" s="147"/>
      <c r="AE2461" s="147">
        <v>7084</v>
      </c>
      <c r="AF2461" s="147">
        <v>0</v>
      </c>
      <c r="AG2461" s="147">
        <v>420.41</v>
      </c>
      <c r="AH2461" s="147">
        <v>0</v>
      </c>
      <c r="AI2461" s="147">
        <v>7504.41</v>
      </c>
      <c r="AJ2461" s="147">
        <v>42243.59</v>
      </c>
      <c r="AK2461" s="147"/>
      <c r="AL2461" s="147">
        <v>42243.59</v>
      </c>
      <c r="AM2461" s="147" t="s">
        <v>10485</v>
      </c>
      <c r="AN2461" s="147"/>
      <c r="AO2461" s="1">
        <v>0</v>
      </c>
      <c r="AP2461" s="149"/>
    </row>
    <row r="2462" spans="1:42" ht="51">
      <c r="A2462" s="2">
        <v>2456</v>
      </c>
      <c r="B2462" s="145">
        <v>6508</v>
      </c>
      <c r="C2462" s="146" t="s">
        <v>10486</v>
      </c>
      <c r="D2462" s="147" t="s">
        <v>1530</v>
      </c>
      <c r="E2462" s="148" t="s">
        <v>10487</v>
      </c>
      <c r="F2462" s="147" t="s">
        <v>3311</v>
      </c>
      <c r="G2462" s="148" t="s">
        <v>1693</v>
      </c>
      <c r="H2462" s="147" t="s">
        <v>143</v>
      </c>
      <c r="I2462" s="147"/>
      <c r="J2462" s="147"/>
      <c r="K2462" s="147">
        <v>32902</v>
      </c>
      <c r="L2462" s="147">
        <v>6582</v>
      </c>
      <c r="M2462" s="147">
        <v>3948.4</v>
      </c>
      <c r="N2462" s="147">
        <v>35535.599999999999</v>
      </c>
      <c r="O2462" s="147">
        <v>2772</v>
      </c>
      <c r="P2462" s="147">
        <v>2000</v>
      </c>
      <c r="Q2462" s="147">
        <v>1000</v>
      </c>
      <c r="R2462" s="147">
        <v>60.39</v>
      </c>
      <c r="S2462" s="147">
        <v>491.58</v>
      </c>
      <c r="T2462" s="147"/>
      <c r="U2462" s="147"/>
      <c r="V2462" s="147"/>
      <c r="W2462" s="147"/>
      <c r="X2462" s="147"/>
      <c r="Y2462" s="147"/>
      <c r="Z2462" s="147">
        <f t="shared" si="38"/>
        <v>6323.97</v>
      </c>
      <c r="AA2462" s="147">
        <v>49756.37</v>
      </c>
      <c r="AB2462" s="147"/>
      <c r="AC2462" s="147">
        <v>24898.71</v>
      </c>
      <c r="AD2462" s="147">
        <v>0</v>
      </c>
      <c r="AE2462" s="147">
        <v>7896.8</v>
      </c>
      <c r="AF2462" s="147">
        <v>7000</v>
      </c>
      <c r="AG2462" s="147">
        <v>337.38</v>
      </c>
      <c r="AH2462" s="147">
        <v>4695.5200000000004</v>
      </c>
      <c r="AI2462" s="147">
        <v>19929.7</v>
      </c>
      <c r="AJ2462" s="147">
        <v>29826.67</v>
      </c>
      <c r="AK2462" s="147"/>
      <c r="AL2462" s="147">
        <v>29826.67</v>
      </c>
      <c r="AM2462" s="147" t="s">
        <v>10488</v>
      </c>
      <c r="AN2462" s="147" t="s">
        <v>10489</v>
      </c>
      <c r="AO2462" s="1" t="s">
        <v>10490</v>
      </c>
      <c r="AP2462" s="149"/>
    </row>
    <row r="2463" spans="1:42" ht="38.25">
      <c r="A2463" s="2">
        <v>2457</v>
      </c>
      <c r="B2463" s="145">
        <v>6539</v>
      </c>
      <c r="C2463" s="146" t="s">
        <v>10491</v>
      </c>
      <c r="D2463" s="147" t="s">
        <v>1530</v>
      </c>
      <c r="E2463" s="148" t="s">
        <v>10487</v>
      </c>
      <c r="F2463" s="147" t="s">
        <v>3311</v>
      </c>
      <c r="G2463" s="148" t="s">
        <v>1693</v>
      </c>
      <c r="H2463" s="147" t="s">
        <v>143</v>
      </c>
      <c r="I2463" s="147"/>
      <c r="J2463" s="147"/>
      <c r="K2463" s="147">
        <v>32902</v>
      </c>
      <c r="L2463" s="147">
        <v>6582</v>
      </c>
      <c r="M2463" s="147">
        <v>3948.4</v>
      </c>
      <c r="N2463" s="147">
        <v>35535.599999999999</v>
      </c>
      <c r="O2463" s="147">
        <v>2772</v>
      </c>
      <c r="P2463" s="147">
        <v>2000</v>
      </c>
      <c r="Q2463" s="147">
        <v>1000</v>
      </c>
      <c r="R2463" s="147"/>
      <c r="S2463" s="147">
        <v>2177</v>
      </c>
      <c r="T2463" s="147"/>
      <c r="U2463" s="147"/>
      <c r="V2463" s="147"/>
      <c r="W2463" s="147"/>
      <c r="X2463" s="147"/>
      <c r="Y2463" s="147"/>
      <c r="Z2463" s="147">
        <f t="shared" si="38"/>
        <v>7949</v>
      </c>
      <c r="AA2463" s="147">
        <v>51381.4</v>
      </c>
      <c r="AB2463" s="147"/>
      <c r="AC2463" s="147">
        <v>11022.8</v>
      </c>
      <c r="AD2463" s="147">
        <v>0</v>
      </c>
      <c r="AE2463" s="147">
        <v>7896.8</v>
      </c>
      <c r="AF2463" s="147">
        <v>12000</v>
      </c>
      <c r="AG2463" s="147">
        <v>433.17</v>
      </c>
      <c r="AH2463" s="147">
        <v>232.69</v>
      </c>
      <c r="AI2463" s="147">
        <v>20562.66</v>
      </c>
      <c r="AJ2463" s="147">
        <v>30818.74</v>
      </c>
      <c r="AK2463" s="147"/>
      <c r="AL2463" s="147">
        <v>30818.74</v>
      </c>
      <c r="AM2463" s="147" t="s">
        <v>10492</v>
      </c>
      <c r="AN2463" s="147" t="s">
        <v>10493</v>
      </c>
      <c r="AO2463" s="1" t="s">
        <v>10494</v>
      </c>
      <c r="AP2463" s="149"/>
    </row>
    <row r="2464" spans="1:42" ht="38.25">
      <c r="A2464" s="2">
        <v>2458</v>
      </c>
      <c r="B2464" s="145">
        <v>7110</v>
      </c>
      <c r="C2464" s="146" t="s">
        <v>1395</v>
      </c>
      <c r="D2464" s="147" t="s">
        <v>1530</v>
      </c>
      <c r="E2464" s="148" t="s">
        <v>10487</v>
      </c>
      <c r="F2464" s="147" t="s">
        <v>3311</v>
      </c>
      <c r="G2464" s="148" t="s">
        <v>2989</v>
      </c>
      <c r="H2464" s="147" t="s">
        <v>615</v>
      </c>
      <c r="I2464" s="147"/>
      <c r="J2464" s="147"/>
      <c r="K2464" s="147">
        <v>43689</v>
      </c>
      <c r="L2464" s="147">
        <v>0</v>
      </c>
      <c r="M2464" s="147">
        <v>4368.8999999999996</v>
      </c>
      <c r="N2464" s="147">
        <v>39320.1</v>
      </c>
      <c r="O2464" s="147">
        <v>3850</v>
      </c>
      <c r="P2464" s="147">
        <v>2000</v>
      </c>
      <c r="Q2464" s="147">
        <v>1000</v>
      </c>
      <c r="R2464" s="147">
        <v>0</v>
      </c>
      <c r="S2464" s="147">
        <v>6985</v>
      </c>
      <c r="T2464" s="147">
        <v>1950</v>
      </c>
      <c r="U2464" s="147"/>
      <c r="V2464" s="147"/>
      <c r="W2464" s="147">
        <v>3000</v>
      </c>
      <c r="X2464" s="147"/>
      <c r="Y2464" s="147"/>
      <c r="Z2464" s="147">
        <f t="shared" si="38"/>
        <v>18785</v>
      </c>
      <c r="AA2464" s="147">
        <v>66842.899999999994</v>
      </c>
      <c r="AB2464" s="147">
        <v>873.78</v>
      </c>
      <c r="AC2464" s="147">
        <v>7810.47</v>
      </c>
      <c r="AD2464" s="147"/>
      <c r="AE2464" s="147">
        <v>8737.7999999999993</v>
      </c>
      <c r="AF2464" s="147">
        <v>5000</v>
      </c>
      <c r="AG2464" s="147">
        <v>459.21</v>
      </c>
      <c r="AH2464" s="147">
        <v>2270.75</v>
      </c>
      <c r="AI2464" s="147">
        <v>16467.759999999998</v>
      </c>
      <c r="AJ2464" s="147">
        <v>50375.14</v>
      </c>
      <c r="AK2464" s="147"/>
      <c r="AL2464" s="147">
        <v>50375.14</v>
      </c>
      <c r="AM2464" s="147" t="s">
        <v>10495</v>
      </c>
      <c r="AN2464" s="147" t="s">
        <v>10496</v>
      </c>
      <c r="AO2464" s="1" t="s">
        <v>10497</v>
      </c>
      <c r="AP2464" s="149"/>
    </row>
    <row r="2465" spans="1:42" ht="38.25">
      <c r="A2465" s="2">
        <v>2459</v>
      </c>
      <c r="B2465" s="145">
        <v>5702</v>
      </c>
      <c r="C2465" s="146" t="s">
        <v>10498</v>
      </c>
      <c r="D2465" s="147" t="s">
        <v>711</v>
      </c>
      <c r="E2465" s="148" t="s">
        <v>10499</v>
      </c>
      <c r="F2465" s="147" t="s">
        <v>3311</v>
      </c>
      <c r="G2465" s="148" t="s">
        <v>1716</v>
      </c>
      <c r="H2465" s="147" t="s">
        <v>144</v>
      </c>
      <c r="I2465" s="147"/>
      <c r="J2465" s="147"/>
      <c r="K2465" s="147">
        <v>35420</v>
      </c>
      <c r="L2465" s="147">
        <v>12991</v>
      </c>
      <c r="M2465" s="147">
        <v>4841.1000000000004</v>
      </c>
      <c r="N2465" s="147">
        <v>43569.9</v>
      </c>
      <c r="O2465" s="147">
        <v>3344</v>
      </c>
      <c r="P2465" s="147">
        <v>2000</v>
      </c>
      <c r="Q2465" s="147">
        <v>1000</v>
      </c>
      <c r="R2465" s="147">
        <v>0</v>
      </c>
      <c r="S2465" s="147">
        <v>3454</v>
      </c>
      <c r="T2465" s="147"/>
      <c r="U2465" s="147"/>
      <c r="V2465" s="147"/>
      <c r="W2465" s="147"/>
      <c r="X2465" s="147"/>
      <c r="Y2465" s="147"/>
      <c r="Z2465" s="147">
        <f t="shared" si="38"/>
        <v>9798</v>
      </c>
      <c r="AA2465" s="147">
        <v>63050.1</v>
      </c>
      <c r="AB2465" s="147"/>
      <c r="AC2465" s="147">
        <v>21558.29</v>
      </c>
      <c r="AD2465" s="147">
        <v>0</v>
      </c>
      <c r="AE2465" s="147">
        <v>9682.2000000000007</v>
      </c>
      <c r="AF2465" s="147">
        <v>14000</v>
      </c>
      <c r="AG2465" s="147">
        <v>431.42</v>
      </c>
      <c r="AH2465" s="147">
        <v>4580.49</v>
      </c>
      <c r="AI2465" s="147">
        <v>28694.11</v>
      </c>
      <c r="AJ2465" s="147">
        <v>34355.99</v>
      </c>
      <c r="AK2465" s="147"/>
      <c r="AL2465" s="147">
        <v>34355.99</v>
      </c>
      <c r="AM2465" s="147" t="s">
        <v>10500</v>
      </c>
      <c r="AN2465" s="147" t="s">
        <v>10501</v>
      </c>
      <c r="AO2465" s="1" t="s">
        <v>10502</v>
      </c>
      <c r="AP2465" s="149"/>
    </row>
    <row r="2466" spans="1:42" ht="38.25">
      <c r="A2466" s="2">
        <v>2460</v>
      </c>
      <c r="B2466" s="145">
        <v>5977</v>
      </c>
      <c r="C2466" s="146" t="s">
        <v>710</v>
      </c>
      <c r="D2466" s="147" t="s">
        <v>711</v>
      </c>
      <c r="E2466" s="148" t="s">
        <v>10499</v>
      </c>
      <c r="F2466" s="147" t="s">
        <v>3311</v>
      </c>
      <c r="G2466" s="148" t="s">
        <v>1716</v>
      </c>
      <c r="H2466" s="147" t="s">
        <v>144</v>
      </c>
      <c r="I2466" s="147"/>
      <c r="J2466" s="147"/>
      <c r="K2466" s="147">
        <v>35420</v>
      </c>
      <c r="L2466" s="147">
        <v>12991</v>
      </c>
      <c r="M2466" s="147">
        <v>4841.1000000000004</v>
      </c>
      <c r="N2466" s="147">
        <v>43569.9</v>
      </c>
      <c r="O2466" s="147">
        <v>3344</v>
      </c>
      <c r="P2466" s="147">
        <v>2000</v>
      </c>
      <c r="Q2466" s="147">
        <v>1000</v>
      </c>
      <c r="R2466" s="147"/>
      <c r="S2466" s="147">
        <v>3454</v>
      </c>
      <c r="T2466" s="147">
        <v>1950</v>
      </c>
      <c r="U2466" s="147"/>
      <c r="V2466" s="147"/>
      <c r="W2466" s="147">
        <v>3000</v>
      </c>
      <c r="X2466" s="147"/>
      <c r="Y2466" s="147"/>
      <c r="Z2466" s="147">
        <f t="shared" si="38"/>
        <v>14748</v>
      </c>
      <c r="AA2466" s="147">
        <v>68000.100000000006</v>
      </c>
      <c r="AB2466" s="147">
        <v>708.4</v>
      </c>
      <c r="AC2466" s="147">
        <v>23615.32</v>
      </c>
      <c r="AD2466" s="147">
        <v>0</v>
      </c>
      <c r="AE2466" s="147">
        <v>9682.2000000000007</v>
      </c>
      <c r="AF2466" s="147">
        <v>18000</v>
      </c>
      <c r="AG2466" s="147">
        <v>471.2</v>
      </c>
      <c r="AH2466" s="147">
        <v>6033.52</v>
      </c>
      <c r="AI2466" s="147">
        <v>34186.92</v>
      </c>
      <c r="AJ2466" s="147">
        <v>33813.18</v>
      </c>
      <c r="AK2466" s="147"/>
      <c r="AL2466" s="147">
        <v>33813.18</v>
      </c>
      <c r="AM2466" s="147" t="s">
        <v>10503</v>
      </c>
      <c r="AN2466" s="147" t="s">
        <v>10504</v>
      </c>
      <c r="AO2466" s="1" t="s">
        <v>10505</v>
      </c>
      <c r="AP2466" s="149"/>
    </row>
    <row r="2467" spans="1:42" ht="38.25">
      <c r="A2467" s="2">
        <v>2461</v>
      </c>
      <c r="B2467" s="145">
        <v>7292</v>
      </c>
      <c r="C2467" s="146" t="s">
        <v>712</v>
      </c>
      <c r="D2467" s="147" t="s">
        <v>711</v>
      </c>
      <c r="E2467" s="148" t="s">
        <v>10499</v>
      </c>
      <c r="F2467" s="147" t="s">
        <v>3311</v>
      </c>
      <c r="G2467" s="148" t="s">
        <v>3742</v>
      </c>
      <c r="H2467" s="147" t="s">
        <v>143</v>
      </c>
      <c r="I2467" s="147"/>
      <c r="J2467" s="147"/>
      <c r="K2467" s="147">
        <v>32902</v>
      </c>
      <c r="L2467" s="147">
        <v>1097</v>
      </c>
      <c r="M2467" s="147">
        <v>3399.9</v>
      </c>
      <c r="N2467" s="147">
        <v>30599.1</v>
      </c>
      <c r="O2467" s="147">
        <v>2772</v>
      </c>
      <c r="P2467" s="147">
        <v>2000</v>
      </c>
      <c r="Q2467" s="147">
        <v>1000</v>
      </c>
      <c r="R2467" s="147"/>
      <c r="S2467" s="147">
        <v>2902</v>
      </c>
      <c r="T2467" s="147"/>
      <c r="U2467" s="147"/>
      <c r="V2467" s="147"/>
      <c r="W2467" s="147"/>
      <c r="X2467" s="147"/>
      <c r="Y2467" s="147"/>
      <c r="Z2467" s="147">
        <f t="shared" si="38"/>
        <v>8674</v>
      </c>
      <c r="AA2467" s="147">
        <v>46072.9</v>
      </c>
      <c r="AB2467" s="147"/>
      <c r="AC2467" s="147"/>
      <c r="AD2467" s="147"/>
      <c r="AE2467" s="147">
        <v>6799.8</v>
      </c>
      <c r="AF2467" s="147">
        <v>2000</v>
      </c>
      <c r="AG2467" s="147">
        <v>306.06</v>
      </c>
      <c r="AH2467" s="147">
        <v>500</v>
      </c>
      <c r="AI2467" s="147">
        <v>9605.86</v>
      </c>
      <c r="AJ2467" s="147">
        <v>36467.040000000001</v>
      </c>
      <c r="AK2467" s="147"/>
      <c r="AL2467" s="147">
        <v>36467.040000000001</v>
      </c>
      <c r="AM2467" s="147" t="s">
        <v>10506</v>
      </c>
      <c r="AN2467" s="147"/>
      <c r="AO2467" s="1" t="s">
        <v>10507</v>
      </c>
      <c r="AP2467" s="149"/>
    </row>
    <row r="2468" spans="1:42" ht="38.25">
      <c r="A2468" s="2">
        <v>2462</v>
      </c>
      <c r="B2468" s="145">
        <v>7506</v>
      </c>
      <c r="C2468" s="146" t="s">
        <v>10508</v>
      </c>
      <c r="D2468" s="147" t="s">
        <v>711</v>
      </c>
      <c r="E2468" s="148" t="s">
        <v>10499</v>
      </c>
      <c r="F2468" s="147" t="s">
        <v>3311</v>
      </c>
      <c r="G2468" s="148" t="s">
        <v>2989</v>
      </c>
      <c r="H2468" s="147" t="s">
        <v>144</v>
      </c>
      <c r="I2468" s="147"/>
      <c r="J2468" s="147"/>
      <c r="K2468" s="147">
        <v>35420</v>
      </c>
      <c r="L2468" s="147"/>
      <c r="M2468" s="147">
        <v>3542</v>
      </c>
      <c r="N2468" s="147">
        <v>31878</v>
      </c>
      <c r="O2468" s="147">
        <v>3344</v>
      </c>
      <c r="P2468" s="147">
        <v>2000</v>
      </c>
      <c r="Q2468" s="147">
        <v>1000</v>
      </c>
      <c r="R2468" s="147">
        <v>324</v>
      </c>
      <c r="S2468" s="147"/>
      <c r="T2468" s="147"/>
      <c r="U2468" s="147"/>
      <c r="V2468" s="147"/>
      <c r="W2468" s="147"/>
      <c r="X2468" s="147"/>
      <c r="Y2468" s="147"/>
      <c r="Z2468" s="147">
        <f t="shared" si="38"/>
        <v>6668</v>
      </c>
      <c r="AA2468" s="147">
        <v>45630</v>
      </c>
      <c r="AB2468" s="147"/>
      <c r="AC2468" s="147"/>
      <c r="AD2468" s="147"/>
      <c r="AE2468" s="147">
        <v>7084</v>
      </c>
      <c r="AF2468" s="147">
        <v>0</v>
      </c>
      <c r="AG2468" s="147">
        <v>368.29</v>
      </c>
      <c r="AH2468" s="147">
        <v>0</v>
      </c>
      <c r="AI2468" s="147">
        <v>7452.29</v>
      </c>
      <c r="AJ2468" s="147">
        <v>38177.71</v>
      </c>
      <c r="AK2468" s="147"/>
      <c r="AL2468" s="147">
        <v>38177.71</v>
      </c>
      <c r="AM2468" s="147" t="s">
        <v>10509</v>
      </c>
      <c r="AN2468" s="147"/>
      <c r="AO2468" s="1" t="s">
        <v>10510</v>
      </c>
      <c r="AP2468" s="149"/>
    </row>
    <row r="2469" spans="1:42" ht="51">
      <c r="A2469" s="2">
        <v>2463</v>
      </c>
      <c r="B2469" s="145">
        <v>4877</v>
      </c>
      <c r="C2469" s="146" t="s">
        <v>1139</v>
      </c>
      <c r="D2469" s="147" t="s">
        <v>1140</v>
      </c>
      <c r="E2469" s="148" t="s">
        <v>10511</v>
      </c>
      <c r="F2469" s="147" t="s">
        <v>3311</v>
      </c>
      <c r="G2469" s="148" t="s">
        <v>1686</v>
      </c>
      <c r="H2469" s="147" t="s">
        <v>142</v>
      </c>
      <c r="I2469" s="147"/>
      <c r="J2469" s="147"/>
      <c r="K2469" s="147">
        <v>46207</v>
      </c>
      <c r="L2469" s="147">
        <v>10780</v>
      </c>
      <c r="M2469" s="147">
        <v>5698.7</v>
      </c>
      <c r="N2469" s="147">
        <v>51288.3</v>
      </c>
      <c r="O2469" s="147">
        <v>4220</v>
      </c>
      <c r="P2469" s="147">
        <v>2000</v>
      </c>
      <c r="Q2469" s="147">
        <v>1000</v>
      </c>
      <c r="R2469" s="147"/>
      <c r="S2469" s="147">
        <v>4070</v>
      </c>
      <c r="T2469" s="147">
        <v>2100</v>
      </c>
      <c r="U2469" s="147"/>
      <c r="V2469" s="147"/>
      <c r="W2469" s="147">
        <v>4000</v>
      </c>
      <c r="X2469" s="147"/>
      <c r="Y2469" s="147"/>
      <c r="Z2469" s="147">
        <f t="shared" si="38"/>
        <v>17390</v>
      </c>
      <c r="AA2469" s="147">
        <v>80075.7</v>
      </c>
      <c r="AB2469" s="147">
        <v>924.14</v>
      </c>
      <c r="AC2469" s="147">
        <v>33179.279999999999</v>
      </c>
      <c r="AD2469" s="147">
        <v>0</v>
      </c>
      <c r="AE2469" s="147">
        <v>11397.4</v>
      </c>
      <c r="AF2469" s="147">
        <v>0</v>
      </c>
      <c r="AG2469" s="147">
        <v>500</v>
      </c>
      <c r="AH2469" s="147">
        <v>14759.99</v>
      </c>
      <c r="AI2469" s="147">
        <v>26657.39</v>
      </c>
      <c r="AJ2469" s="147">
        <v>53418.31</v>
      </c>
      <c r="AK2469" s="147"/>
      <c r="AL2469" s="147">
        <v>53418.31</v>
      </c>
      <c r="AM2469" s="147" t="s">
        <v>10512</v>
      </c>
      <c r="AN2469" s="147" t="s">
        <v>10513</v>
      </c>
      <c r="AO2469" s="1">
        <v>0</v>
      </c>
      <c r="AP2469" s="149"/>
    </row>
    <row r="2470" spans="1:42" ht="38.25">
      <c r="A2470" s="2">
        <v>2464</v>
      </c>
      <c r="B2470" s="145">
        <v>6756</v>
      </c>
      <c r="C2470" s="146" t="s">
        <v>1141</v>
      </c>
      <c r="D2470" s="147" t="s">
        <v>1140</v>
      </c>
      <c r="E2470" s="148" t="s">
        <v>10511</v>
      </c>
      <c r="F2470" s="147" t="s">
        <v>3311</v>
      </c>
      <c r="G2470" s="148" t="s">
        <v>1693</v>
      </c>
      <c r="H2470" s="147" t="s">
        <v>143</v>
      </c>
      <c r="I2470" s="147"/>
      <c r="J2470" s="147"/>
      <c r="K2470" s="147">
        <v>32902</v>
      </c>
      <c r="L2470" s="147">
        <v>6582</v>
      </c>
      <c r="M2470" s="147">
        <v>3948.4</v>
      </c>
      <c r="N2470" s="147">
        <v>35535.599999999999</v>
      </c>
      <c r="O2470" s="147">
        <v>2772</v>
      </c>
      <c r="P2470" s="147">
        <v>2000</v>
      </c>
      <c r="Q2470" s="147">
        <v>1000</v>
      </c>
      <c r="R2470" s="147"/>
      <c r="S2470" s="147">
        <v>2177</v>
      </c>
      <c r="T2470" s="147"/>
      <c r="U2470" s="147"/>
      <c r="V2470" s="147"/>
      <c r="W2470" s="147"/>
      <c r="X2470" s="147"/>
      <c r="Y2470" s="147"/>
      <c r="Z2470" s="147">
        <f t="shared" si="38"/>
        <v>7949</v>
      </c>
      <c r="AA2470" s="147">
        <v>51381.4</v>
      </c>
      <c r="AB2470" s="147"/>
      <c r="AC2470" s="147">
        <v>23360.880000000001</v>
      </c>
      <c r="AD2470" s="147">
        <v>0</v>
      </c>
      <c r="AE2470" s="147">
        <v>7896.8</v>
      </c>
      <c r="AF2470" s="147">
        <v>10000</v>
      </c>
      <c r="AG2470" s="147">
        <v>429.89</v>
      </c>
      <c r="AH2470" s="147">
        <v>3581.53</v>
      </c>
      <c r="AI2470" s="147">
        <v>21908.22</v>
      </c>
      <c r="AJ2470" s="147">
        <v>29473.18</v>
      </c>
      <c r="AK2470" s="147"/>
      <c r="AL2470" s="147">
        <v>29473.18</v>
      </c>
      <c r="AM2470" s="147" t="s">
        <v>10514</v>
      </c>
      <c r="AN2470" s="147" t="s">
        <v>10515</v>
      </c>
      <c r="AO2470" s="1" t="s">
        <v>10516</v>
      </c>
      <c r="AP2470" s="149"/>
    </row>
    <row r="2471" spans="1:42" ht="51">
      <c r="A2471" s="2">
        <v>2465</v>
      </c>
      <c r="B2471" s="145">
        <v>7067</v>
      </c>
      <c r="C2471" s="146" t="s">
        <v>10517</v>
      </c>
      <c r="D2471" s="147" t="s">
        <v>1140</v>
      </c>
      <c r="E2471" s="148" t="s">
        <v>10511</v>
      </c>
      <c r="F2471" s="147" t="s">
        <v>3311</v>
      </c>
      <c r="G2471" s="148" t="s">
        <v>3083</v>
      </c>
      <c r="H2471" s="147" t="s">
        <v>144</v>
      </c>
      <c r="I2471" s="147"/>
      <c r="J2471" s="147"/>
      <c r="K2471" s="147">
        <v>35420</v>
      </c>
      <c r="L2471" s="147">
        <v>2362</v>
      </c>
      <c r="M2471" s="147">
        <v>3778.2</v>
      </c>
      <c r="N2471" s="147">
        <v>34003.800000000003</v>
      </c>
      <c r="O2471" s="147">
        <v>3344</v>
      </c>
      <c r="P2471" s="147">
        <v>2000</v>
      </c>
      <c r="Q2471" s="147">
        <v>1000</v>
      </c>
      <c r="R2471" s="147"/>
      <c r="S2471" s="147">
        <v>2590</v>
      </c>
      <c r="T2471" s="147"/>
      <c r="U2471" s="147"/>
      <c r="V2471" s="147"/>
      <c r="W2471" s="147"/>
      <c r="X2471" s="147"/>
      <c r="Y2471" s="147"/>
      <c r="Z2471" s="147">
        <f t="shared" si="38"/>
        <v>8934</v>
      </c>
      <c r="AA2471" s="147">
        <v>50494.2</v>
      </c>
      <c r="AB2471" s="147"/>
      <c r="AC2471" s="147">
        <v>2651.35</v>
      </c>
      <c r="AD2471" s="147"/>
      <c r="AE2471" s="147">
        <v>7556.4</v>
      </c>
      <c r="AF2471" s="147">
        <v>3000</v>
      </c>
      <c r="AG2471" s="147">
        <v>357.72</v>
      </c>
      <c r="AH2471" s="147">
        <v>151.68</v>
      </c>
      <c r="AI2471" s="147">
        <v>11065.8</v>
      </c>
      <c r="AJ2471" s="147">
        <v>39428.400000000001</v>
      </c>
      <c r="AK2471" s="147"/>
      <c r="AL2471" s="147">
        <v>39428.400000000001</v>
      </c>
      <c r="AM2471" s="147" t="s">
        <v>10518</v>
      </c>
      <c r="AN2471" s="147" t="s">
        <v>10519</v>
      </c>
      <c r="AO2471" s="1" t="s">
        <v>10520</v>
      </c>
      <c r="AP2471" s="149"/>
    </row>
    <row r="2472" spans="1:42" ht="38.25">
      <c r="A2472" s="2">
        <v>2466</v>
      </c>
      <c r="B2472" s="145">
        <v>6190</v>
      </c>
      <c r="C2472" s="146" t="s">
        <v>1173</v>
      </c>
      <c r="D2472" s="147" t="s">
        <v>1174</v>
      </c>
      <c r="E2472" s="148" t="s">
        <v>10521</v>
      </c>
      <c r="F2472" s="147" t="s">
        <v>3311</v>
      </c>
      <c r="G2472" s="148" t="s">
        <v>1777</v>
      </c>
      <c r="H2472" s="147" t="s">
        <v>144</v>
      </c>
      <c r="I2472" s="147"/>
      <c r="J2472" s="147"/>
      <c r="K2472" s="147">
        <v>35420</v>
      </c>
      <c r="L2472" s="147">
        <v>10629</v>
      </c>
      <c r="M2472" s="147">
        <v>4604.8999999999996</v>
      </c>
      <c r="N2472" s="147">
        <v>41444.1</v>
      </c>
      <c r="O2472" s="147">
        <v>3344</v>
      </c>
      <c r="P2472" s="147">
        <v>2000</v>
      </c>
      <c r="Q2472" s="147">
        <v>1000</v>
      </c>
      <c r="R2472" s="147"/>
      <c r="S2472" s="147">
        <v>2590</v>
      </c>
      <c r="T2472" s="147">
        <v>1950</v>
      </c>
      <c r="U2472" s="147"/>
      <c r="V2472" s="147"/>
      <c r="W2472" s="147">
        <v>3000</v>
      </c>
      <c r="X2472" s="147"/>
      <c r="Y2472" s="147"/>
      <c r="Z2472" s="147">
        <f t="shared" si="38"/>
        <v>13884</v>
      </c>
      <c r="AA2472" s="147">
        <v>64537.9</v>
      </c>
      <c r="AB2472" s="147"/>
      <c r="AC2472" s="147">
        <v>19525.7</v>
      </c>
      <c r="AD2472" s="147">
        <v>0</v>
      </c>
      <c r="AE2472" s="147">
        <v>9209.7999999999993</v>
      </c>
      <c r="AF2472" s="147">
        <v>20000</v>
      </c>
      <c r="AG2472" s="147">
        <v>477.69</v>
      </c>
      <c r="AH2472" s="147">
        <v>1772.98</v>
      </c>
      <c r="AI2472" s="147">
        <v>31460.47</v>
      </c>
      <c r="AJ2472" s="147">
        <v>33077.43</v>
      </c>
      <c r="AK2472" s="147"/>
      <c r="AL2472" s="147">
        <v>33077.43</v>
      </c>
      <c r="AM2472" s="147" t="s">
        <v>10522</v>
      </c>
      <c r="AN2472" s="147" t="s">
        <v>10523</v>
      </c>
      <c r="AO2472" s="1" t="s">
        <v>10524</v>
      </c>
      <c r="AP2472" s="149"/>
    </row>
    <row r="2473" spans="1:42" ht="38.25">
      <c r="A2473" s="2">
        <v>2467</v>
      </c>
      <c r="B2473" s="145">
        <v>6452</v>
      </c>
      <c r="C2473" s="146" t="s">
        <v>10525</v>
      </c>
      <c r="D2473" s="147" t="s">
        <v>1174</v>
      </c>
      <c r="E2473" s="148" t="s">
        <v>10521</v>
      </c>
      <c r="F2473" s="147" t="s">
        <v>3311</v>
      </c>
      <c r="G2473" s="148" t="s">
        <v>1693</v>
      </c>
      <c r="H2473" s="147" t="s">
        <v>144</v>
      </c>
      <c r="I2473" s="147"/>
      <c r="J2473" s="147"/>
      <c r="K2473" s="147">
        <v>35420</v>
      </c>
      <c r="L2473" s="147">
        <v>7086</v>
      </c>
      <c r="M2473" s="147">
        <v>4250.6000000000004</v>
      </c>
      <c r="N2473" s="147">
        <v>38255.4</v>
      </c>
      <c r="O2473" s="147">
        <v>3344</v>
      </c>
      <c r="P2473" s="147">
        <v>2000</v>
      </c>
      <c r="Q2473" s="147">
        <v>1000</v>
      </c>
      <c r="R2473" s="147">
        <v>278</v>
      </c>
      <c r="S2473" s="147"/>
      <c r="T2473" s="147"/>
      <c r="U2473" s="147"/>
      <c r="V2473" s="147"/>
      <c r="W2473" s="147"/>
      <c r="X2473" s="147"/>
      <c r="Y2473" s="147"/>
      <c r="Z2473" s="147">
        <f t="shared" si="38"/>
        <v>6622</v>
      </c>
      <c r="AA2473" s="147">
        <v>53378.6</v>
      </c>
      <c r="AB2473" s="147"/>
      <c r="AC2473" s="147">
        <v>30064.22</v>
      </c>
      <c r="AD2473" s="147">
        <v>0</v>
      </c>
      <c r="AE2473" s="147">
        <v>8501.2000000000007</v>
      </c>
      <c r="AF2473" s="147">
        <v>14000</v>
      </c>
      <c r="AG2473" s="147">
        <v>471.25</v>
      </c>
      <c r="AH2473" s="147">
        <v>4237.55</v>
      </c>
      <c r="AI2473" s="147">
        <v>27210</v>
      </c>
      <c r="AJ2473" s="147">
        <v>26168.6</v>
      </c>
      <c r="AK2473" s="147"/>
      <c r="AL2473" s="147">
        <v>26168.6</v>
      </c>
      <c r="AM2473" s="147" t="s">
        <v>10526</v>
      </c>
      <c r="AN2473" s="147" t="s">
        <v>10527</v>
      </c>
      <c r="AO2473" s="1" t="s">
        <v>10528</v>
      </c>
      <c r="AP2473" s="149"/>
    </row>
    <row r="2474" spans="1:42" ht="38.25">
      <c r="A2474" s="2">
        <v>2468</v>
      </c>
      <c r="B2474" s="145">
        <v>6976</v>
      </c>
      <c r="C2474" s="146" t="s">
        <v>10529</v>
      </c>
      <c r="D2474" s="147" t="s">
        <v>1174</v>
      </c>
      <c r="E2474" s="148" t="s">
        <v>10521</v>
      </c>
      <c r="F2474" s="147" t="s">
        <v>3311</v>
      </c>
      <c r="G2474" s="148" t="s">
        <v>2821</v>
      </c>
      <c r="H2474" s="147" t="s">
        <v>143</v>
      </c>
      <c r="I2474" s="147"/>
      <c r="J2474" s="147"/>
      <c r="K2474" s="147">
        <v>32902</v>
      </c>
      <c r="L2474" s="147">
        <v>4388</v>
      </c>
      <c r="M2474" s="147">
        <v>3729</v>
      </c>
      <c r="N2474" s="147">
        <v>33561</v>
      </c>
      <c r="O2474" s="147">
        <v>2772</v>
      </c>
      <c r="P2474" s="147">
        <v>2000</v>
      </c>
      <c r="Q2474" s="147">
        <v>1000</v>
      </c>
      <c r="R2474" s="147"/>
      <c r="S2474" s="147">
        <v>2177</v>
      </c>
      <c r="T2474" s="147"/>
      <c r="U2474" s="147"/>
      <c r="V2474" s="147"/>
      <c r="W2474" s="147"/>
      <c r="X2474" s="147"/>
      <c r="Y2474" s="147"/>
      <c r="Z2474" s="147">
        <f t="shared" si="38"/>
        <v>7949</v>
      </c>
      <c r="AA2474" s="147">
        <v>48968</v>
      </c>
      <c r="AB2474" s="147"/>
      <c r="AC2474" s="147">
        <v>17568.87</v>
      </c>
      <c r="AD2474" s="147">
        <v>0</v>
      </c>
      <c r="AE2474" s="147">
        <v>7458</v>
      </c>
      <c r="AF2474" s="147">
        <v>5000</v>
      </c>
      <c r="AG2474" s="147">
        <v>434.27</v>
      </c>
      <c r="AH2474" s="147">
        <v>2741.98</v>
      </c>
      <c r="AI2474" s="147">
        <v>15634.25</v>
      </c>
      <c r="AJ2474" s="147">
        <v>33333.75</v>
      </c>
      <c r="AK2474" s="147"/>
      <c r="AL2474" s="147">
        <v>33333.75</v>
      </c>
      <c r="AM2474" s="147" t="s">
        <v>10530</v>
      </c>
      <c r="AN2474" s="147" t="s">
        <v>10531</v>
      </c>
      <c r="AO2474" s="1" t="s">
        <v>10532</v>
      </c>
      <c r="AP2474" s="149"/>
    </row>
    <row r="2475" spans="1:42" ht="51">
      <c r="A2475" s="2">
        <v>2469</v>
      </c>
      <c r="B2475" s="145">
        <v>4832</v>
      </c>
      <c r="C2475" s="146" t="s">
        <v>1366</v>
      </c>
      <c r="D2475" s="147" t="s">
        <v>1523</v>
      </c>
      <c r="E2475" s="148" t="s">
        <v>10533</v>
      </c>
      <c r="F2475" s="147" t="s">
        <v>3311</v>
      </c>
      <c r="G2475" s="148" t="s">
        <v>1716</v>
      </c>
      <c r="H2475" s="147" t="s">
        <v>142</v>
      </c>
      <c r="I2475" s="147"/>
      <c r="J2475" s="147"/>
      <c r="K2475" s="147">
        <v>46207</v>
      </c>
      <c r="L2475" s="147">
        <v>16940</v>
      </c>
      <c r="M2475" s="147">
        <v>6314.7</v>
      </c>
      <c r="N2475" s="147">
        <v>56832.3</v>
      </c>
      <c r="O2475" s="147">
        <v>4220</v>
      </c>
      <c r="P2475" s="147">
        <v>2000</v>
      </c>
      <c r="Q2475" s="147">
        <v>1000</v>
      </c>
      <c r="R2475" s="147">
        <v>0</v>
      </c>
      <c r="S2475" s="147">
        <v>4070</v>
      </c>
      <c r="T2475" s="147">
        <v>2100</v>
      </c>
      <c r="U2475" s="147"/>
      <c r="V2475" s="147"/>
      <c r="W2475" s="147">
        <v>4000</v>
      </c>
      <c r="X2475" s="147"/>
      <c r="Y2475" s="147"/>
      <c r="Z2475" s="147">
        <f t="shared" si="38"/>
        <v>17390</v>
      </c>
      <c r="AA2475" s="147">
        <v>86851.7</v>
      </c>
      <c r="AB2475" s="147"/>
      <c r="AC2475" s="147">
        <v>44270.98</v>
      </c>
      <c r="AD2475" s="147">
        <v>0</v>
      </c>
      <c r="AE2475" s="147">
        <v>12629.4</v>
      </c>
      <c r="AF2475" s="147">
        <v>4000</v>
      </c>
      <c r="AG2475" s="147">
        <v>500</v>
      </c>
      <c r="AH2475" s="147">
        <v>20298.509999999998</v>
      </c>
      <c r="AI2475" s="147">
        <v>37427.910000000003</v>
      </c>
      <c r="AJ2475" s="147">
        <v>49423.79</v>
      </c>
      <c r="AK2475" s="147"/>
      <c r="AL2475" s="147">
        <v>49423.79</v>
      </c>
      <c r="AM2475" s="147" t="s">
        <v>10534</v>
      </c>
      <c r="AN2475" s="147" t="s">
        <v>10535</v>
      </c>
      <c r="AO2475" s="1" t="s">
        <v>10536</v>
      </c>
      <c r="AP2475" s="149"/>
    </row>
    <row r="2476" spans="1:42" ht="38.25">
      <c r="A2476" s="2">
        <v>2470</v>
      </c>
      <c r="B2476" s="145">
        <v>6387</v>
      </c>
      <c r="C2476" s="146" t="s">
        <v>717</v>
      </c>
      <c r="D2476" s="147" t="s">
        <v>1523</v>
      </c>
      <c r="E2476" s="148" t="s">
        <v>10533</v>
      </c>
      <c r="F2476" s="147" t="s">
        <v>3311</v>
      </c>
      <c r="G2476" s="148" t="s">
        <v>2181</v>
      </c>
      <c r="H2476" s="147" t="s">
        <v>144</v>
      </c>
      <c r="I2476" s="147"/>
      <c r="J2476" s="147"/>
      <c r="K2476" s="147">
        <v>35420</v>
      </c>
      <c r="L2476" s="147">
        <v>5905</v>
      </c>
      <c r="M2476" s="147">
        <v>4132.5</v>
      </c>
      <c r="N2476" s="147">
        <v>37192.5</v>
      </c>
      <c r="O2476" s="147">
        <v>3344</v>
      </c>
      <c r="P2476" s="147">
        <v>2000</v>
      </c>
      <c r="Q2476" s="147">
        <v>1000</v>
      </c>
      <c r="R2476" s="147">
        <v>278</v>
      </c>
      <c r="S2476" s="147">
        <v>0</v>
      </c>
      <c r="T2476" s="147"/>
      <c r="U2476" s="147"/>
      <c r="V2476" s="147"/>
      <c r="W2476" s="147"/>
      <c r="X2476" s="147"/>
      <c r="Y2476" s="147"/>
      <c r="Z2476" s="147">
        <f t="shared" si="38"/>
        <v>6622</v>
      </c>
      <c r="AA2476" s="147">
        <v>52079.5</v>
      </c>
      <c r="AB2476" s="147"/>
      <c r="AC2476" s="147">
        <v>16114.48</v>
      </c>
      <c r="AD2476" s="147">
        <v>0</v>
      </c>
      <c r="AE2476" s="147">
        <v>8265</v>
      </c>
      <c r="AF2476" s="147">
        <v>2000</v>
      </c>
      <c r="AG2476" s="147">
        <v>434.13</v>
      </c>
      <c r="AH2476" s="147">
        <v>3403.1</v>
      </c>
      <c r="AI2476" s="147">
        <v>14102.23</v>
      </c>
      <c r="AJ2476" s="147">
        <v>37977.269999999997</v>
      </c>
      <c r="AK2476" s="147"/>
      <c r="AL2476" s="147">
        <v>37977.269999999997</v>
      </c>
      <c r="AM2476" s="147" t="s">
        <v>10537</v>
      </c>
      <c r="AN2476" s="147" t="s">
        <v>10538</v>
      </c>
      <c r="AO2476" s="1" t="s">
        <v>10539</v>
      </c>
      <c r="AP2476" s="149"/>
    </row>
    <row r="2477" spans="1:42">
      <c r="A2477" s="2"/>
      <c r="B2477" s="145"/>
      <c r="C2477" s="146"/>
      <c r="D2477" s="147"/>
      <c r="E2477" s="148"/>
      <c r="F2477" s="147"/>
      <c r="G2477" s="148"/>
      <c r="H2477" s="147"/>
      <c r="I2477" s="147"/>
      <c r="J2477" s="147"/>
      <c r="K2477" s="147"/>
      <c r="L2477" s="147"/>
      <c r="M2477" s="147"/>
      <c r="N2477" s="147"/>
      <c r="O2477" s="147"/>
      <c r="P2477" s="147"/>
      <c r="Q2477" s="147"/>
      <c r="R2477" s="147"/>
      <c r="S2477" s="147"/>
      <c r="T2477" s="147"/>
      <c r="U2477" s="147"/>
      <c r="V2477" s="147"/>
      <c r="W2477" s="147"/>
      <c r="X2477" s="147"/>
      <c r="Y2477" s="147"/>
      <c r="Z2477" s="147"/>
      <c r="AA2477" s="147"/>
      <c r="AB2477" s="147"/>
      <c r="AC2477" s="147"/>
      <c r="AD2477" s="147"/>
      <c r="AE2477" s="147"/>
      <c r="AF2477" s="147"/>
      <c r="AG2477" s="147"/>
      <c r="AH2477" s="147"/>
      <c r="AI2477" s="147"/>
      <c r="AJ2477" s="147"/>
      <c r="AK2477" s="147"/>
      <c r="AL2477" s="147"/>
      <c r="AM2477" s="147"/>
      <c r="AN2477" s="147"/>
      <c r="AO2477" s="1"/>
      <c r="AP2477" s="1"/>
    </row>
    <row r="2478" spans="1:42">
      <c r="A2478" s="2"/>
      <c r="B2478" s="151"/>
      <c r="C2478" s="151" t="s">
        <v>2</v>
      </c>
      <c r="D2478" s="152"/>
      <c r="E2478" s="153"/>
      <c r="F2478" s="152"/>
      <c r="G2478" s="153"/>
      <c r="H2478" s="152"/>
      <c r="I2478" s="152"/>
      <c r="J2478" s="152"/>
      <c r="K2478" s="152">
        <v>95511558.769999996</v>
      </c>
      <c r="L2478" s="152">
        <v>18581559.059999999</v>
      </c>
      <c r="M2478" s="152">
        <v>10977692.289999966</v>
      </c>
      <c r="N2478" s="152">
        <v>103115425.53999844</v>
      </c>
      <c r="O2478" s="152">
        <v>8152274.3199999984</v>
      </c>
      <c r="P2478" s="152">
        <v>4927354.8499999996</v>
      </c>
      <c r="Q2478" s="152">
        <v>2463677.42</v>
      </c>
      <c r="R2478" s="152">
        <v>124958.20000000001</v>
      </c>
      <c r="S2478" s="152">
        <v>2784089.85</v>
      </c>
      <c r="T2478" s="152">
        <v>624575.48</v>
      </c>
      <c r="U2478" s="152">
        <v>210000</v>
      </c>
      <c r="V2478" s="152">
        <v>100000</v>
      </c>
      <c r="W2478" s="152">
        <v>1651670.9599999997</v>
      </c>
      <c r="X2478" s="152">
        <v>70050</v>
      </c>
      <c r="Y2478" s="152">
        <v>1000</v>
      </c>
      <c r="Z2478" s="152">
        <f>SUM(Z7:Z2476)</f>
        <v>21109651.079999998</v>
      </c>
      <c r="AA2478" s="152">
        <v>146180461.20000076</v>
      </c>
      <c r="AB2478" s="152">
        <v>112744.98</v>
      </c>
      <c r="AC2478" s="152">
        <v>55890559.789999954</v>
      </c>
      <c r="AD2478" s="152">
        <v>3441402</v>
      </c>
      <c r="AE2478" s="152">
        <v>21955384.579999931</v>
      </c>
      <c r="AF2478" s="152">
        <v>18938919.800000001</v>
      </c>
      <c r="AG2478" s="152">
        <v>1051935.9200000016</v>
      </c>
      <c r="AH2478" s="152">
        <v>16467104.710000014</v>
      </c>
      <c r="AI2478" s="152">
        <v>61854747.010000072</v>
      </c>
      <c r="AJ2478" s="152">
        <v>84325714.190000042</v>
      </c>
      <c r="AK2478" s="152">
        <v>30000</v>
      </c>
      <c r="AL2478" s="152">
        <v>84295714.190000042</v>
      </c>
      <c r="AM2478" s="152"/>
      <c r="AN2478" s="152"/>
      <c r="AO2478" s="1"/>
      <c r="AP2478" s="1"/>
    </row>
    <row r="2479" spans="1:42">
      <c r="A2479" s="2"/>
      <c r="B2479" s="1"/>
      <c r="C2479" s="1"/>
      <c r="D2479" s="1"/>
      <c r="E2479" s="17"/>
      <c r="F2479" s="1"/>
      <c r="G2479" s="2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</row>
    <row r="2481" spans="1:40">
      <c r="N2481" s="343"/>
      <c r="O2481" s="343"/>
    </row>
    <row r="2482" spans="1:40">
      <c r="Z2482" s="343"/>
      <c r="AA2482" s="344"/>
    </row>
    <row r="2485" spans="1:40">
      <c r="E2485" s="131"/>
    </row>
    <row r="2486" spans="1:40">
      <c r="B2486" s="131"/>
      <c r="E2486" s="131"/>
      <c r="H2486" s="131"/>
      <c r="L2486" s="132"/>
    </row>
    <row r="2487" spans="1:40" s="156" customFormat="1">
      <c r="A2487" s="154"/>
      <c r="B2487" s="154"/>
      <c r="C2487" s="155" t="s">
        <v>10540</v>
      </c>
      <c r="E2487" s="157" t="s">
        <v>10541</v>
      </c>
      <c r="H2487" s="157" t="s">
        <v>10542</v>
      </c>
      <c r="K2487" s="158" t="s">
        <v>10543</v>
      </c>
      <c r="N2487" s="155" t="s">
        <v>10540</v>
      </c>
      <c r="O2487" s="159"/>
      <c r="P2487" s="159"/>
      <c r="R2487" s="157" t="s">
        <v>10541</v>
      </c>
      <c r="U2487" s="157" t="s">
        <v>10542</v>
      </c>
      <c r="V2487" s="160"/>
      <c r="Y2487" s="157" t="s">
        <v>10543</v>
      </c>
      <c r="Z2487" s="160"/>
      <c r="AB2487" s="155" t="s">
        <v>10540</v>
      </c>
      <c r="AE2487" s="158" t="s">
        <v>10541</v>
      </c>
      <c r="AI2487" s="157" t="s">
        <v>10542</v>
      </c>
      <c r="AM2487" s="157" t="s">
        <v>10543</v>
      </c>
      <c r="AN2487" s="160"/>
    </row>
    <row r="2488" spans="1:40">
      <c r="E2488" s="131"/>
    </row>
  </sheetData>
  <mergeCells count="6">
    <mergeCell ref="Z2482:AA2482"/>
    <mergeCell ref="J1:V1"/>
    <mergeCell ref="J2:V2"/>
    <mergeCell ref="J3:L3"/>
    <mergeCell ref="B5:AM5"/>
    <mergeCell ref="N2481:O2481"/>
  </mergeCells>
  <conditionalFormatting sqref="J4">
    <cfRule type="duplicateValues" dxfId="2" priority="2" stopIfTrue="1"/>
  </conditionalFormatting>
  <conditionalFormatting sqref="K4">
    <cfRule type="duplicateValues" dxfId="1" priority="1" stopIfTrue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2:E351"/>
  <sheetViews>
    <sheetView topLeftCell="A94" workbookViewId="0">
      <selection activeCell="A2" sqref="A2:E351"/>
    </sheetView>
  </sheetViews>
  <sheetFormatPr defaultRowHeight="15"/>
  <cols>
    <col min="1" max="1" width="5.28515625" style="166" customWidth="1"/>
    <col min="2" max="2" width="25.7109375" style="164" bestFit="1" customWidth="1"/>
    <col min="3" max="3" width="11.7109375" style="164" customWidth="1"/>
    <col min="4" max="4" width="13.42578125" style="164" bestFit="1" customWidth="1"/>
    <col min="5" max="5" width="36" style="164" bestFit="1" customWidth="1"/>
  </cols>
  <sheetData>
    <row r="2" spans="1:5">
      <c r="A2" s="166">
        <v>1</v>
      </c>
      <c r="B2" s="170" t="s">
        <v>1320</v>
      </c>
      <c r="C2" s="165">
        <v>4839</v>
      </c>
      <c r="D2" s="165" t="s">
        <v>145</v>
      </c>
      <c r="E2" s="165" t="s">
        <v>1499</v>
      </c>
    </row>
    <row r="3" spans="1:5">
      <c r="A3" s="166">
        <v>2</v>
      </c>
      <c r="B3" s="170" t="s">
        <v>1321</v>
      </c>
      <c r="C3" s="165">
        <v>5591</v>
      </c>
      <c r="D3" s="165" t="s">
        <v>144</v>
      </c>
      <c r="E3" s="165" t="s">
        <v>1499</v>
      </c>
    </row>
    <row r="4" spans="1:5">
      <c r="A4" s="166">
        <v>3</v>
      </c>
      <c r="B4" s="170" t="s">
        <v>1322</v>
      </c>
      <c r="C4" s="165">
        <v>6144</v>
      </c>
      <c r="D4" s="165" t="s">
        <v>142</v>
      </c>
      <c r="E4" s="165" t="s">
        <v>16</v>
      </c>
    </row>
    <row r="5" spans="1:5">
      <c r="A5" s="166">
        <v>4</v>
      </c>
      <c r="B5" s="170" t="s">
        <v>10554</v>
      </c>
      <c r="C5" s="165">
        <v>5931</v>
      </c>
      <c r="D5" s="165" t="s">
        <v>144</v>
      </c>
      <c r="E5" s="165" t="s">
        <v>627</v>
      </c>
    </row>
    <row r="6" spans="1:5">
      <c r="A6" s="166">
        <v>5</v>
      </c>
      <c r="B6" s="170" t="s">
        <v>1323</v>
      </c>
      <c r="C6" s="165">
        <v>4773</v>
      </c>
      <c r="D6" s="165" t="s">
        <v>145</v>
      </c>
      <c r="E6" s="165" t="s">
        <v>627</v>
      </c>
    </row>
    <row r="7" spans="1:5">
      <c r="A7" s="166">
        <v>6</v>
      </c>
      <c r="B7" s="170" t="s">
        <v>1324</v>
      </c>
      <c r="C7" s="165">
        <v>5260</v>
      </c>
      <c r="D7" s="165" t="s">
        <v>145</v>
      </c>
      <c r="E7" s="165" t="s">
        <v>1500</v>
      </c>
    </row>
    <row r="8" spans="1:5">
      <c r="A8" s="166">
        <v>7</v>
      </c>
      <c r="B8" s="170" t="s">
        <v>1325</v>
      </c>
      <c r="C8" s="165">
        <v>4967</v>
      </c>
      <c r="D8" s="165" t="s">
        <v>142</v>
      </c>
      <c r="E8" s="165" t="s">
        <v>1500</v>
      </c>
    </row>
    <row r="9" spans="1:5">
      <c r="A9" s="166">
        <v>8</v>
      </c>
      <c r="B9" s="170" t="s">
        <v>1326</v>
      </c>
      <c r="C9" s="165">
        <v>5315</v>
      </c>
      <c r="D9" s="165" t="s">
        <v>145</v>
      </c>
      <c r="E9" s="165" t="s">
        <v>1501</v>
      </c>
    </row>
    <row r="10" spans="1:5">
      <c r="A10" s="166">
        <v>9</v>
      </c>
      <c r="B10" s="170" t="s">
        <v>1327</v>
      </c>
      <c r="C10" s="165">
        <v>5379</v>
      </c>
      <c r="D10" s="165" t="s">
        <v>145</v>
      </c>
      <c r="E10" s="165" t="s">
        <v>1502</v>
      </c>
    </row>
    <row r="11" spans="1:5">
      <c r="A11" s="166">
        <v>10</v>
      </c>
      <c r="B11" s="170" t="s">
        <v>1328</v>
      </c>
      <c r="C11" s="165">
        <v>6026</v>
      </c>
      <c r="D11" s="165" t="s">
        <v>144</v>
      </c>
      <c r="E11" s="165" t="s">
        <v>1502</v>
      </c>
    </row>
    <row r="12" spans="1:5">
      <c r="A12" s="166">
        <v>11</v>
      </c>
      <c r="B12" s="170" t="s">
        <v>1329</v>
      </c>
      <c r="C12" s="165">
        <v>4782</v>
      </c>
      <c r="D12" s="165" t="s">
        <v>145</v>
      </c>
      <c r="E12" s="165" t="s">
        <v>1503</v>
      </c>
    </row>
    <row r="13" spans="1:5">
      <c r="A13" s="166">
        <v>12</v>
      </c>
      <c r="B13" s="170" t="s">
        <v>1330</v>
      </c>
      <c r="C13" s="165">
        <v>6949</v>
      </c>
      <c r="D13" s="165" t="s">
        <v>143</v>
      </c>
      <c r="E13" s="165" t="s">
        <v>1503</v>
      </c>
    </row>
    <row r="14" spans="1:5">
      <c r="A14" s="166">
        <v>13</v>
      </c>
      <c r="B14" s="170" t="s">
        <v>628</v>
      </c>
      <c r="C14" s="165">
        <v>5952</v>
      </c>
      <c r="D14" s="165" t="s">
        <v>144</v>
      </c>
      <c r="E14" s="165" t="s">
        <v>629</v>
      </c>
    </row>
    <row r="15" spans="1:5">
      <c r="A15" s="166">
        <v>14</v>
      </c>
      <c r="B15" s="170" t="s">
        <v>1331</v>
      </c>
      <c r="C15" s="165">
        <v>5262</v>
      </c>
      <c r="D15" s="165" t="s">
        <v>1498</v>
      </c>
      <c r="E15" s="165" t="s">
        <v>1626</v>
      </c>
    </row>
    <row r="16" spans="1:5">
      <c r="A16" s="166">
        <v>15</v>
      </c>
      <c r="B16" s="170" t="s">
        <v>1332</v>
      </c>
      <c r="C16" s="165">
        <v>5563</v>
      </c>
      <c r="D16" s="165" t="s">
        <v>145</v>
      </c>
      <c r="E16" s="165" t="s">
        <v>1504</v>
      </c>
    </row>
    <row r="17" spans="1:5">
      <c r="A17" s="166">
        <v>16</v>
      </c>
      <c r="B17" s="170" t="s">
        <v>1333</v>
      </c>
      <c r="C17" s="165">
        <v>6742</v>
      </c>
      <c r="D17" s="165" t="s">
        <v>143</v>
      </c>
      <c r="E17" s="165" t="s">
        <v>1504</v>
      </c>
    </row>
    <row r="18" spans="1:5">
      <c r="A18" s="166">
        <v>17</v>
      </c>
      <c r="B18" s="170" t="s">
        <v>1334</v>
      </c>
      <c r="C18" s="165">
        <v>6674</v>
      </c>
      <c r="D18" s="165" t="s">
        <v>143</v>
      </c>
      <c r="E18" s="165" t="s">
        <v>10555</v>
      </c>
    </row>
    <row r="19" spans="1:5">
      <c r="A19" s="166">
        <v>18</v>
      </c>
      <c r="B19" s="170" t="s">
        <v>1335</v>
      </c>
      <c r="C19" s="165">
        <v>5669</v>
      </c>
      <c r="D19" s="165" t="s">
        <v>144</v>
      </c>
      <c r="E19" s="165" t="s">
        <v>1506</v>
      </c>
    </row>
    <row r="20" spans="1:5">
      <c r="A20" s="166">
        <v>19</v>
      </c>
      <c r="B20" s="170" t="s">
        <v>1336</v>
      </c>
      <c r="C20" s="165">
        <v>5664</v>
      </c>
      <c r="D20" s="165" t="s">
        <v>142</v>
      </c>
      <c r="E20" s="165" t="s">
        <v>10556</v>
      </c>
    </row>
    <row r="21" spans="1:5">
      <c r="A21" s="166">
        <v>20</v>
      </c>
      <c r="B21" s="170" t="s">
        <v>1337</v>
      </c>
      <c r="C21" s="165">
        <v>7344</v>
      </c>
      <c r="D21" s="165" t="s">
        <v>143</v>
      </c>
      <c r="E21" s="165" t="s">
        <v>1508</v>
      </c>
    </row>
    <row r="22" spans="1:5">
      <c r="A22" s="166">
        <v>21</v>
      </c>
      <c r="B22" s="170" t="s">
        <v>1338</v>
      </c>
      <c r="C22" s="165">
        <v>4993</v>
      </c>
      <c r="D22" s="165" t="s">
        <v>145</v>
      </c>
      <c r="E22" s="165" t="s">
        <v>1509</v>
      </c>
    </row>
    <row r="23" spans="1:5">
      <c r="A23" s="166">
        <v>22</v>
      </c>
      <c r="B23" s="170" t="s">
        <v>1339</v>
      </c>
      <c r="C23" s="165">
        <v>5945</v>
      </c>
      <c r="D23" s="165" t="s">
        <v>144</v>
      </c>
      <c r="E23" s="165" t="s">
        <v>1501</v>
      </c>
    </row>
    <row r="24" spans="1:5">
      <c r="A24" s="166">
        <v>23</v>
      </c>
      <c r="B24" s="170" t="s">
        <v>1340</v>
      </c>
      <c r="C24" s="165">
        <v>5006</v>
      </c>
      <c r="D24" s="165" t="s">
        <v>145</v>
      </c>
      <c r="E24" s="165" t="s">
        <v>1510</v>
      </c>
    </row>
    <row r="25" spans="1:5">
      <c r="A25" s="166">
        <v>24</v>
      </c>
      <c r="B25" s="170" t="s">
        <v>1341</v>
      </c>
      <c r="C25" s="165">
        <v>6736</v>
      </c>
      <c r="D25" s="165" t="s">
        <v>143</v>
      </c>
      <c r="E25" s="165" t="s">
        <v>1510</v>
      </c>
    </row>
    <row r="26" spans="1:5">
      <c r="A26" s="166">
        <v>25</v>
      </c>
      <c r="B26" s="170" t="s">
        <v>1342</v>
      </c>
      <c r="C26" s="165">
        <v>5906</v>
      </c>
      <c r="D26" s="165" t="s">
        <v>142</v>
      </c>
      <c r="E26" s="165" t="s">
        <v>1511</v>
      </c>
    </row>
    <row r="27" spans="1:5">
      <c r="A27" s="166">
        <v>26</v>
      </c>
      <c r="B27" s="170" t="s">
        <v>1343</v>
      </c>
      <c r="C27" s="165">
        <v>4961</v>
      </c>
      <c r="D27" s="165" t="s">
        <v>145</v>
      </c>
      <c r="E27" s="165" t="s">
        <v>1512</v>
      </c>
    </row>
    <row r="28" spans="1:5">
      <c r="A28" s="166">
        <v>27</v>
      </c>
      <c r="B28" s="170" t="s">
        <v>1344</v>
      </c>
      <c r="C28" s="165">
        <v>7092</v>
      </c>
      <c r="D28" s="165" t="s">
        <v>144</v>
      </c>
      <c r="E28" s="165" t="s">
        <v>1512</v>
      </c>
    </row>
    <row r="29" spans="1:5">
      <c r="A29" s="166">
        <v>28</v>
      </c>
      <c r="B29" s="170" t="s">
        <v>1345</v>
      </c>
      <c r="C29" s="165">
        <v>6540</v>
      </c>
      <c r="D29" s="165" t="s">
        <v>143</v>
      </c>
      <c r="E29" s="165" t="s">
        <v>1501</v>
      </c>
    </row>
    <row r="30" spans="1:5">
      <c r="A30" s="166">
        <v>29</v>
      </c>
      <c r="B30" s="170" t="s">
        <v>1346</v>
      </c>
      <c r="C30" s="165">
        <v>6921</v>
      </c>
      <c r="D30" s="165" t="s">
        <v>143</v>
      </c>
      <c r="E30" s="165" t="s">
        <v>1513</v>
      </c>
    </row>
    <row r="31" spans="1:5">
      <c r="A31" s="166">
        <v>30</v>
      </c>
      <c r="B31" s="170" t="s">
        <v>1347</v>
      </c>
      <c r="C31" s="165">
        <v>5403</v>
      </c>
      <c r="D31" s="165" t="s">
        <v>142</v>
      </c>
      <c r="E31" s="165" t="s">
        <v>10557</v>
      </c>
    </row>
    <row r="32" spans="1:5">
      <c r="A32" s="166">
        <v>31</v>
      </c>
      <c r="B32" s="170" t="s">
        <v>1320</v>
      </c>
      <c r="C32" s="165">
        <v>4839</v>
      </c>
      <c r="D32" s="165" t="s">
        <v>145</v>
      </c>
      <c r="E32" s="165" t="s">
        <v>1499</v>
      </c>
    </row>
    <row r="33" spans="1:5">
      <c r="A33" s="166">
        <v>32</v>
      </c>
      <c r="B33" s="170" t="s">
        <v>1348</v>
      </c>
      <c r="C33" s="165">
        <v>6462</v>
      </c>
      <c r="D33" s="165" t="s">
        <v>142</v>
      </c>
      <c r="E33" s="165" t="s">
        <v>631</v>
      </c>
    </row>
    <row r="34" spans="1:5">
      <c r="A34" s="166">
        <v>33</v>
      </c>
      <c r="B34" s="170" t="s">
        <v>95</v>
      </c>
      <c r="C34" s="165">
        <v>5695</v>
      </c>
      <c r="D34" s="165" t="s">
        <v>142</v>
      </c>
      <c r="E34" s="165" t="s">
        <v>1507</v>
      </c>
    </row>
    <row r="35" spans="1:5">
      <c r="A35" s="166">
        <v>34</v>
      </c>
      <c r="B35" s="170" t="s">
        <v>1349</v>
      </c>
      <c r="C35" s="165">
        <v>5395</v>
      </c>
      <c r="D35" s="165" t="s">
        <v>691</v>
      </c>
      <c r="E35" s="165" t="s">
        <v>1514</v>
      </c>
    </row>
    <row r="36" spans="1:5">
      <c r="A36" s="166">
        <v>35</v>
      </c>
      <c r="B36" s="170" t="s">
        <v>1349</v>
      </c>
      <c r="C36" s="165">
        <v>5395</v>
      </c>
      <c r="D36" s="165" t="s">
        <v>691</v>
      </c>
      <c r="E36" s="165" t="s">
        <v>1514</v>
      </c>
    </row>
    <row r="37" spans="1:5">
      <c r="A37" s="166">
        <v>36</v>
      </c>
      <c r="B37" s="170" t="s">
        <v>1350</v>
      </c>
      <c r="C37" s="165">
        <v>5420</v>
      </c>
      <c r="D37" s="165" t="s">
        <v>142</v>
      </c>
      <c r="E37" s="165" t="s">
        <v>10558</v>
      </c>
    </row>
    <row r="38" spans="1:5">
      <c r="A38" s="166">
        <v>37</v>
      </c>
      <c r="B38" s="170" t="s">
        <v>699</v>
      </c>
      <c r="C38" s="165">
        <v>5353</v>
      </c>
      <c r="D38" s="165" t="s">
        <v>691</v>
      </c>
      <c r="E38" s="165" t="s">
        <v>700</v>
      </c>
    </row>
    <row r="39" spans="1:5">
      <c r="A39" s="166">
        <v>38</v>
      </c>
      <c r="B39" s="170" t="s">
        <v>6053</v>
      </c>
      <c r="C39" s="165">
        <v>5844</v>
      </c>
      <c r="D39" s="165" t="s">
        <v>144</v>
      </c>
      <c r="E39" s="165" t="s">
        <v>700</v>
      </c>
    </row>
    <row r="40" spans="1:5">
      <c r="A40" s="166">
        <v>39</v>
      </c>
      <c r="B40" s="170" t="s">
        <v>1348</v>
      </c>
      <c r="C40" s="165">
        <v>6462</v>
      </c>
      <c r="D40" s="165" t="s">
        <v>142</v>
      </c>
      <c r="E40" s="165" t="s">
        <v>631</v>
      </c>
    </row>
    <row r="41" spans="1:5">
      <c r="A41" s="166">
        <v>40</v>
      </c>
      <c r="B41" s="170" t="s">
        <v>1351</v>
      </c>
      <c r="C41" s="165">
        <v>5644</v>
      </c>
      <c r="D41" s="165" t="s">
        <v>144</v>
      </c>
      <c r="E41" s="165" t="s">
        <v>10559</v>
      </c>
    </row>
    <row r="42" spans="1:5">
      <c r="A42" s="166">
        <v>41</v>
      </c>
      <c r="B42" s="170" t="s">
        <v>1329</v>
      </c>
      <c r="C42" s="165">
        <v>4782</v>
      </c>
      <c r="D42" s="165" t="s">
        <v>145</v>
      </c>
      <c r="E42" s="165" t="s">
        <v>10560</v>
      </c>
    </row>
    <row r="43" spans="1:5">
      <c r="A43" s="166">
        <v>42</v>
      </c>
      <c r="B43" s="170" t="s">
        <v>1352</v>
      </c>
      <c r="C43" s="165">
        <v>7042</v>
      </c>
      <c r="D43" s="165" t="s">
        <v>143</v>
      </c>
      <c r="E43" s="165" t="s">
        <v>1516</v>
      </c>
    </row>
    <row r="44" spans="1:5">
      <c r="A44" s="166">
        <v>43</v>
      </c>
      <c r="B44" s="170" t="s">
        <v>1353</v>
      </c>
      <c r="C44" s="165">
        <v>5698</v>
      </c>
      <c r="D44" s="165" t="s">
        <v>144</v>
      </c>
      <c r="E44" s="165" t="s">
        <v>10561</v>
      </c>
    </row>
    <row r="45" spans="1:5">
      <c r="A45" s="166">
        <v>44</v>
      </c>
      <c r="B45" s="170" t="s">
        <v>1354</v>
      </c>
      <c r="C45" s="165">
        <v>5588</v>
      </c>
      <c r="D45" s="165" t="s">
        <v>142</v>
      </c>
      <c r="E45" s="165" t="s">
        <v>1517</v>
      </c>
    </row>
    <row r="46" spans="1:5">
      <c r="A46" s="166">
        <v>45</v>
      </c>
      <c r="B46" s="170" t="s">
        <v>1355</v>
      </c>
      <c r="C46" s="165">
        <v>5224</v>
      </c>
      <c r="D46" s="165" t="s">
        <v>1498</v>
      </c>
      <c r="E46" s="165" t="s">
        <v>709</v>
      </c>
    </row>
    <row r="47" spans="1:5">
      <c r="A47" s="166">
        <v>46</v>
      </c>
      <c r="B47" s="170" t="s">
        <v>1356</v>
      </c>
      <c r="C47" s="165">
        <v>5422</v>
      </c>
      <c r="D47" s="165" t="s">
        <v>691</v>
      </c>
      <c r="E47" s="165" t="s">
        <v>1518</v>
      </c>
    </row>
    <row r="48" spans="1:5">
      <c r="A48" s="166">
        <v>47</v>
      </c>
      <c r="B48" s="170" t="s">
        <v>1357</v>
      </c>
      <c r="C48" s="165">
        <v>6836</v>
      </c>
      <c r="D48" s="165" t="s">
        <v>144</v>
      </c>
      <c r="E48" s="165" t="s">
        <v>1518</v>
      </c>
    </row>
    <row r="49" spans="1:5">
      <c r="A49" s="166">
        <v>48</v>
      </c>
      <c r="B49" s="170" t="s">
        <v>1358</v>
      </c>
      <c r="C49" s="165">
        <v>5689</v>
      </c>
      <c r="D49" s="165" t="s">
        <v>142</v>
      </c>
      <c r="E49" s="165" t="s">
        <v>1519</v>
      </c>
    </row>
    <row r="50" spans="1:5">
      <c r="A50" s="166">
        <v>49</v>
      </c>
      <c r="B50" s="170" t="s">
        <v>1359</v>
      </c>
      <c r="C50" s="165">
        <v>5329</v>
      </c>
      <c r="D50" s="165" t="s">
        <v>142</v>
      </c>
      <c r="E50" s="165" t="s">
        <v>5172</v>
      </c>
    </row>
    <row r="51" spans="1:5">
      <c r="A51" s="166">
        <v>50</v>
      </c>
      <c r="B51" s="170" t="s">
        <v>1360</v>
      </c>
      <c r="C51" s="165">
        <v>6899</v>
      </c>
      <c r="D51" s="165" t="s">
        <v>143</v>
      </c>
      <c r="E51" s="165" t="s">
        <v>1520</v>
      </c>
    </row>
    <row r="52" spans="1:5">
      <c r="A52" s="166">
        <v>51</v>
      </c>
      <c r="B52" s="170" t="s">
        <v>1361</v>
      </c>
      <c r="C52" s="165">
        <v>6142</v>
      </c>
      <c r="D52" s="165" t="s">
        <v>142</v>
      </c>
      <c r="E52" s="165" t="s">
        <v>1521</v>
      </c>
    </row>
    <row r="53" spans="1:5">
      <c r="A53" s="166">
        <v>52</v>
      </c>
      <c r="B53" s="170" t="s">
        <v>1362</v>
      </c>
      <c r="C53" s="165">
        <v>5318</v>
      </c>
      <c r="D53" s="165" t="s">
        <v>142</v>
      </c>
      <c r="E53" s="165" t="s">
        <v>1522</v>
      </c>
    </row>
    <row r="54" spans="1:5">
      <c r="B54" s="348" t="s">
        <v>10591</v>
      </c>
      <c r="C54" s="349"/>
      <c r="D54" s="350"/>
      <c r="E54" s="167">
        <v>52</v>
      </c>
    </row>
    <row r="55" spans="1:5">
      <c r="A55" s="166">
        <v>53</v>
      </c>
      <c r="B55" s="171" t="s">
        <v>1282</v>
      </c>
      <c r="C55" s="166">
        <v>5558</v>
      </c>
      <c r="D55" s="166" t="s">
        <v>145</v>
      </c>
      <c r="E55" s="166" t="s">
        <v>560</v>
      </c>
    </row>
    <row r="56" spans="1:5">
      <c r="A56" s="166">
        <v>54</v>
      </c>
      <c r="B56" s="171" t="s">
        <v>543</v>
      </c>
      <c r="C56" s="166">
        <v>5192</v>
      </c>
      <c r="D56" s="166" t="s">
        <v>142</v>
      </c>
      <c r="E56" s="166" t="s">
        <v>10562</v>
      </c>
    </row>
    <row r="57" spans="1:5">
      <c r="A57" s="166">
        <v>55</v>
      </c>
      <c r="B57" s="171" t="s">
        <v>1363</v>
      </c>
      <c r="C57" s="166">
        <v>7089</v>
      </c>
      <c r="D57" s="166" t="s">
        <v>144</v>
      </c>
      <c r="E57" s="166" t="s">
        <v>10563</v>
      </c>
    </row>
    <row r="58" spans="1:5">
      <c r="A58" s="166">
        <v>56</v>
      </c>
      <c r="B58" s="171" t="s">
        <v>1364</v>
      </c>
      <c r="C58" s="166">
        <v>5168</v>
      </c>
      <c r="D58" s="166" t="s">
        <v>145</v>
      </c>
      <c r="E58" s="166" t="s">
        <v>682</v>
      </c>
    </row>
    <row r="59" spans="1:5">
      <c r="A59" s="166">
        <v>57</v>
      </c>
      <c r="B59" s="171" t="s">
        <v>1365</v>
      </c>
      <c r="C59" s="166">
        <v>5117</v>
      </c>
      <c r="D59" s="166" t="s">
        <v>145</v>
      </c>
      <c r="E59" s="166" t="s">
        <v>720</v>
      </c>
    </row>
    <row r="60" spans="1:5">
      <c r="A60" s="166">
        <v>58</v>
      </c>
      <c r="B60" s="171" t="s">
        <v>1366</v>
      </c>
      <c r="C60" s="166">
        <v>4832</v>
      </c>
      <c r="D60" s="166" t="s">
        <v>142</v>
      </c>
      <c r="E60" s="166" t="s">
        <v>718</v>
      </c>
    </row>
    <row r="61" spans="1:5">
      <c r="A61" s="166">
        <v>59</v>
      </c>
      <c r="B61" s="171" t="s">
        <v>1367</v>
      </c>
      <c r="C61" s="166">
        <v>6129</v>
      </c>
      <c r="D61" s="166" t="s">
        <v>145</v>
      </c>
      <c r="E61" s="166" t="s">
        <v>1132</v>
      </c>
    </row>
    <row r="62" spans="1:5">
      <c r="A62" s="166">
        <v>60</v>
      </c>
      <c r="B62" s="171" t="s">
        <v>1368</v>
      </c>
      <c r="C62" s="166">
        <v>4830</v>
      </c>
      <c r="D62" s="166" t="s">
        <v>142</v>
      </c>
      <c r="E62" s="166" t="s">
        <v>722</v>
      </c>
    </row>
    <row r="63" spans="1:5">
      <c r="A63" s="166">
        <v>61</v>
      </c>
      <c r="B63" s="171" t="s">
        <v>1286</v>
      </c>
      <c r="C63" s="166">
        <v>5103</v>
      </c>
      <c r="D63" s="166" t="s">
        <v>145</v>
      </c>
      <c r="E63" s="166" t="s">
        <v>602</v>
      </c>
    </row>
    <row r="64" spans="1:5">
      <c r="A64" s="166">
        <v>62</v>
      </c>
      <c r="B64" s="171" t="s">
        <v>1290</v>
      </c>
      <c r="C64" s="166">
        <v>4943</v>
      </c>
      <c r="D64" s="166" t="s">
        <v>142</v>
      </c>
      <c r="E64" s="166" t="s">
        <v>779</v>
      </c>
    </row>
    <row r="65" spans="1:5">
      <c r="A65" s="166">
        <v>63</v>
      </c>
      <c r="B65" s="171" t="s">
        <v>1293</v>
      </c>
      <c r="C65" s="166">
        <v>5501</v>
      </c>
      <c r="D65" s="166" t="s">
        <v>142</v>
      </c>
      <c r="E65" s="166" t="s">
        <v>598</v>
      </c>
    </row>
    <row r="66" spans="1:5">
      <c r="A66" s="166">
        <v>64</v>
      </c>
      <c r="B66" s="171" t="s">
        <v>1294</v>
      </c>
      <c r="C66" s="166">
        <v>5467</v>
      </c>
      <c r="D66" s="166" t="s">
        <v>145</v>
      </c>
      <c r="E66" s="166" t="s">
        <v>10562</v>
      </c>
    </row>
    <row r="67" spans="1:5">
      <c r="A67" s="166">
        <v>65</v>
      </c>
      <c r="B67" s="171" t="s">
        <v>1369</v>
      </c>
      <c r="C67" s="166">
        <v>5502</v>
      </c>
      <c r="D67" s="166" t="s">
        <v>145</v>
      </c>
      <c r="E67" s="166" t="s">
        <v>787</v>
      </c>
    </row>
    <row r="68" spans="1:5">
      <c r="A68" s="166">
        <v>66</v>
      </c>
      <c r="B68" s="171" t="s">
        <v>1306</v>
      </c>
      <c r="C68" s="166">
        <v>5113</v>
      </c>
      <c r="D68" s="166" t="s">
        <v>145</v>
      </c>
      <c r="E68" s="166" t="s">
        <v>1046</v>
      </c>
    </row>
    <row r="69" spans="1:5">
      <c r="A69" s="166">
        <v>67</v>
      </c>
      <c r="B69" s="171" t="s">
        <v>1308</v>
      </c>
      <c r="C69" s="166">
        <v>5508</v>
      </c>
      <c r="D69" s="166" t="s">
        <v>691</v>
      </c>
      <c r="E69" s="166" t="s">
        <v>570</v>
      </c>
    </row>
    <row r="70" spans="1:5">
      <c r="A70" s="166">
        <v>68</v>
      </c>
      <c r="B70" s="171" t="s">
        <v>1307</v>
      </c>
      <c r="C70" s="166">
        <v>5157</v>
      </c>
      <c r="D70" s="166" t="s">
        <v>145</v>
      </c>
      <c r="E70" s="166" t="s">
        <v>600</v>
      </c>
    </row>
    <row r="71" spans="1:5">
      <c r="A71" s="166">
        <v>69</v>
      </c>
      <c r="B71" s="171" t="s">
        <v>1370</v>
      </c>
      <c r="C71" s="166">
        <v>4787</v>
      </c>
      <c r="D71" s="166" t="s">
        <v>691</v>
      </c>
      <c r="E71" s="166" t="s">
        <v>785</v>
      </c>
    </row>
    <row r="72" spans="1:5">
      <c r="A72" s="166">
        <v>70</v>
      </c>
      <c r="B72" s="171" t="s">
        <v>1371</v>
      </c>
      <c r="C72" s="166">
        <v>5415</v>
      </c>
      <c r="D72" s="166" t="s">
        <v>142</v>
      </c>
      <c r="E72" s="166" t="s">
        <v>1193</v>
      </c>
    </row>
    <row r="73" spans="1:5">
      <c r="A73" s="166">
        <v>71</v>
      </c>
      <c r="B73" s="171" t="s">
        <v>1372</v>
      </c>
      <c r="C73" s="166">
        <v>6140</v>
      </c>
      <c r="D73" s="166" t="s">
        <v>142</v>
      </c>
      <c r="E73" s="166" t="s">
        <v>1052</v>
      </c>
    </row>
    <row r="74" spans="1:5">
      <c r="A74" s="166">
        <v>72</v>
      </c>
      <c r="B74" s="171" t="s">
        <v>1301</v>
      </c>
      <c r="C74" s="166">
        <v>5490</v>
      </c>
      <c r="D74" s="166" t="s">
        <v>142</v>
      </c>
      <c r="E74" s="166" t="s">
        <v>1302</v>
      </c>
    </row>
    <row r="75" spans="1:5">
      <c r="A75" s="166">
        <v>73</v>
      </c>
      <c r="B75" s="171" t="s">
        <v>1373</v>
      </c>
      <c r="C75" s="166">
        <v>5340</v>
      </c>
      <c r="D75" s="166" t="s">
        <v>144</v>
      </c>
      <c r="E75" s="166" t="s">
        <v>1081</v>
      </c>
    </row>
    <row r="76" spans="1:5">
      <c r="A76" s="166">
        <v>74</v>
      </c>
      <c r="B76" s="171" t="s">
        <v>1299</v>
      </c>
      <c r="C76" s="166">
        <v>6428</v>
      </c>
      <c r="D76" s="166" t="s">
        <v>615</v>
      </c>
      <c r="E76" s="166" t="s">
        <v>566</v>
      </c>
    </row>
    <row r="77" spans="1:5">
      <c r="A77" s="166">
        <v>75</v>
      </c>
      <c r="B77" s="171" t="s">
        <v>1374</v>
      </c>
      <c r="C77" s="166">
        <v>4944</v>
      </c>
      <c r="D77" s="166" t="s">
        <v>142</v>
      </c>
      <c r="E77" s="166" t="s">
        <v>792</v>
      </c>
    </row>
    <row r="78" spans="1:5">
      <c r="A78" s="166">
        <v>76</v>
      </c>
      <c r="B78" s="171" t="s">
        <v>1375</v>
      </c>
      <c r="C78" s="166">
        <v>6332</v>
      </c>
      <c r="D78" s="166" t="s">
        <v>142</v>
      </c>
      <c r="E78" s="166" t="s">
        <v>1310</v>
      </c>
    </row>
    <row r="79" spans="1:5">
      <c r="A79" s="166">
        <v>77</v>
      </c>
      <c r="B79" s="171" t="s">
        <v>1287</v>
      </c>
      <c r="C79" s="166">
        <v>5478</v>
      </c>
      <c r="D79" s="166" t="s">
        <v>691</v>
      </c>
      <c r="E79" s="166" t="s">
        <v>604</v>
      </c>
    </row>
    <row r="80" spans="1:5">
      <c r="A80" s="166">
        <v>78</v>
      </c>
      <c r="B80" s="171" t="s">
        <v>529</v>
      </c>
      <c r="C80" s="166">
        <v>4861</v>
      </c>
      <c r="D80" s="166" t="s">
        <v>145</v>
      </c>
      <c r="E80" s="166" t="s">
        <v>564</v>
      </c>
    </row>
    <row r="81" spans="1:5">
      <c r="A81" s="166">
        <v>79</v>
      </c>
      <c r="B81" s="171" t="s">
        <v>1284</v>
      </c>
      <c r="C81" s="166">
        <v>5164</v>
      </c>
      <c r="D81" s="166" t="s">
        <v>145</v>
      </c>
      <c r="E81" s="166" t="s">
        <v>783</v>
      </c>
    </row>
    <row r="82" spans="1:5">
      <c r="A82" s="166">
        <v>80</v>
      </c>
      <c r="B82" s="171" t="s">
        <v>1296</v>
      </c>
      <c r="C82" s="166">
        <v>5472</v>
      </c>
      <c r="D82" s="166" t="s">
        <v>145</v>
      </c>
      <c r="E82" s="166" t="s">
        <v>789</v>
      </c>
    </row>
    <row r="83" spans="1:5">
      <c r="A83" s="166">
        <v>81</v>
      </c>
      <c r="B83" s="171" t="s">
        <v>1304</v>
      </c>
      <c r="C83" s="166">
        <v>5135</v>
      </c>
      <c r="D83" s="166" t="s">
        <v>145</v>
      </c>
      <c r="E83" s="166" t="s">
        <v>794</v>
      </c>
    </row>
    <row r="84" spans="1:5">
      <c r="A84" s="166">
        <v>82</v>
      </c>
      <c r="B84" s="171" t="s">
        <v>1376</v>
      </c>
      <c r="C84" s="166">
        <v>6013</v>
      </c>
      <c r="D84" s="166" t="s">
        <v>144</v>
      </c>
      <c r="E84" s="166" t="s">
        <v>1524</v>
      </c>
    </row>
    <row r="85" spans="1:5">
      <c r="A85" s="166">
        <v>83</v>
      </c>
      <c r="B85" s="171" t="s">
        <v>710</v>
      </c>
      <c r="C85" s="166">
        <v>5977</v>
      </c>
      <c r="D85" s="166" t="s">
        <v>144</v>
      </c>
      <c r="E85" s="166" t="s">
        <v>711</v>
      </c>
    </row>
    <row r="86" spans="1:5">
      <c r="A86" s="166">
        <v>84</v>
      </c>
      <c r="B86" s="171" t="s">
        <v>1377</v>
      </c>
      <c r="C86" s="166">
        <v>5691</v>
      </c>
      <c r="D86" s="166" t="s">
        <v>144</v>
      </c>
      <c r="E86" s="166" t="s">
        <v>1525</v>
      </c>
    </row>
    <row r="87" spans="1:5">
      <c r="A87" s="166">
        <v>85</v>
      </c>
      <c r="B87" s="171" t="s">
        <v>1297</v>
      </c>
      <c r="C87" s="166">
        <v>4799</v>
      </c>
      <c r="D87" s="166" t="s">
        <v>142</v>
      </c>
      <c r="E87" s="166" t="s">
        <v>797</v>
      </c>
    </row>
    <row r="88" spans="1:5">
      <c r="A88" s="166">
        <v>86</v>
      </c>
      <c r="B88" s="171" t="s">
        <v>1288</v>
      </c>
      <c r="C88" s="166">
        <v>5517</v>
      </c>
      <c r="D88" s="166" t="s">
        <v>142</v>
      </c>
      <c r="E88" s="166" t="s">
        <v>1037</v>
      </c>
    </row>
    <row r="89" spans="1:5">
      <c r="A89" s="166">
        <v>87</v>
      </c>
      <c r="B89" s="171" t="s">
        <v>1378</v>
      </c>
      <c r="C89" s="166">
        <v>5539</v>
      </c>
      <c r="D89" s="166" t="s">
        <v>145</v>
      </c>
      <c r="E89" s="166" t="s">
        <v>686</v>
      </c>
    </row>
    <row r="90" spans="1:5">
      <c r="A90" s="166">
        <v>88</v>
      </c>
      <c r="B90" s="171" t="s">
        <v>1379</v>
      </c>
      <c r="C90" s="166">
        <v>5276</v>
      </c>
      <c r="D90" s="166" t="s">
        <v>1498</v>
      </c>
      <c r="E90" s="166" t="s">
        <v>530</v>
      </c>
    </row>
    <row r="91" spans="1:5">
      <c r="A91" s="166">
        <v>89</v>
      </c>
      <c r="B91" s="171" t="s">
        <v>685</v>
      </c>
      <c r="C91" s="166">
        <v>6641</v>
      </c>
      <c r="D91" s="166" t="s">
        <v>143</v>
      </c>
      <c r="E91" s="166" t="s">
        <v>686</v>
      </c>
    </row>
    <row r="92" spans="1:5">
      <c r="A92" s="166">
        <v>90</v>
      </c>
      <c r="B92" s="171" t="s">
        <v>1380</v>
      </c>
      <c r="C92" s="166">
        <v>7288</v>
      </c>
      <c r="D92" s="166" t="s">
        <v>143</v>
      </c>
      <c r="E92" s="166" t="s">
        <v>1526</v>
      </c>
    </row>
    <row r="93" spans="1:5">
      <c r="A93" s="166">
        <v>91</v>
      </c>
      <c r="B93" s="171" t="s">
        <v>681</v>
      </c>
      <c r="C93" s="166">
        <v>7267</v>
      </c>
      <c r="D93" s="166" t="s">
        <v>143</v>
      </c>
      <c r="E93" s="166" t="s">
        <v>729</v>
      </c>
    </row>
    <row r="94" spans="1:5">
      <c r="A94" s="166">
        <v>92</v>
      </c>
      <c r="B94" s="171" t="s">
        <v>1381</v>
      </c>
      <c r="C94" s="166">
        <v>7361</v>
      </c>
      <c r="D94" s="166" t="s">
        <v>143</v>
      </c>
      <c r="E94" s="166" t="s">
        <v>1524</v>
      </c>
    </row>
    <row r="95" spans="1:5">
      <c r="A95" s="166">
        <v>93</v>
      </c>
      <c r="B95" s="171" t="s">
        <v>1382</v>
      </c>
      <c r="C95" s="166">
        <v>6990</v>
      </c>
      <c r="D95" s="166" t="s">
        <v>144</v>
      </c>
      <c r="E95" s="166" t="s">
        <v>716</v>
      </c>
    </row>
    <row r="96" spans="1:5">
      <c r="A96" s="166">
        <v>94</v>
      </c>
      <c r="B96" s="171" t="s">
        <v>713</v>
      </c>
      <c r="C96" s="166">
        <v>7004</v>
      </c>
      <c r="D96" s="166" t="s">
        <v>143</v>
      </c>
      <c r="E96" s="166" t="s">
        <v>714</v>
      </c>
    </row>
    <row r="97" spans="1:5">
      <c r="A97" s="166">
        <v>95</v>
      </c>
      <c r="B97" s="171" t="s">
        <v>732</v>
      </c>
      <c r="C97" s="166">
        <v>6748</v>
      </c>
      <c r="D97" s="166" t="s">
        <v>143</v>
      </c>
      <c r="E97" s="166" t="s">
        <v>733</v>
      </c>
    </row>
    <row r="98" spans="1:5">
      <c r="A98" s="166">
        <v>96</v>
      </c>
      <c r="B98" s="171" t="s">
        <v>712</v>
      </c>
      <c r="C98" s="166">
        <v>7292</v>
      </c>
      <c r="D98" s="166" t="s">
        <v>143</v>
      </c>
      <c r="E98" s="166" t="s">
        <v>711</v>
      </c>
    </row>
    <row r="99" spans="1:5">
      <c r="A99" s="166">
        <v>97</v>
      </c>
      <c r="B99" s="171" t="s">
        <v>1383</v>
      </c>
      <c r="C99" s="166">
        <v>7308</v>
      </c>
      <c r="D99" s="166" t="s">
        <v>143</v>
      </c>
      <c r="E99" s="166" t="s">
        <v>8881</v>
      </c>
    </row>
    <row r="100" spans="1:5">
      <c r="A100" s="166">
        <v>98</v>
      </c>
      <c r="B100" s="171" t="s">
        <v>721</v>
      </c>
      <c r="C100" s="166">
        <v>6932</v>
      </c>
      <c r="D100" s="166" t="s">
        <v>143</v>
      </c>
      <c r="E100" s="166" t="s">
        <v>722</v>
      </c>
    </row>
    <row r="101" spans="1:5">
      <c r="A101" s="166">
        <v>99</v>
      </c>
      <c r="B101" s="171" t="s">
        <v>1291</v>
      </c>
      <c r="C101" s="166">
        <v>7360</v>
      </c>
      <c r="D101" s="166" t="s">
        <v>143</v>
      </c>
      <c r="E101" s="166" t="s">
        <v>779</v>
      </c>
    </row>
    <row r="102" spans="1:5">
      <c r="A102" s="166">
        <v>100</v>
      </c>
      <c r="B102" s="171" t="s">
        <v>1384</v>
      </c>
      <c r="C102" s="166">
        <v>6689</v>
      </c>
      <c r="D102" s="166" t="s">
        <v>143</v>
      </c>
      <c r="E102" s="166" t="s">
        <v>783</v>
      </c>
    </row>
    <row r="103" spans="1:5">
      <c r="A103" s="166">
        <v>101</v>
      </c>
      <c r="B103" s="171" t="s">
        <v>597</v>
      </c>
      <c r="C103" s="166">
        <v>7276</v>
      </c>
      <c r="D103" s="166" t="s">
        <v>143</v>
      </c>
      <c r="E103" s="166" t="s">
        <v>598</v>
      </c>
    </row>
    <row r="104" spans="1:5">
      <c r="A104" s="166">
        <v>102</v>
      </c>
      <c r="B104" s="171" t="s">
        <v>786</v>
      </c>
      <c r="C104" s="166">
        <v>7321</v>
      </c>
      <c r="D104" s="166" t="s">
        <v>143</v>
      </c>
      <c r="E104" s="166" t="s">
        <v>787</v>
      </c>
    </row>
    <row r="105" spans="1:5">
      <c r="A105" s="166">
        <v>103</v>
      </c>
      <c r="B105" s="171" t="s">
        <v>1311</v>
      </c>
      <c r="C105" s="166">
        <v>6633</v>
      </c>
      <c r="D105" s="166" t="s">
        <v>144</v>
      </c>
      <c r="E105" s="166" t="s">
        <v>1310</v>
      </c>
    </row>
    <row r="106" spans="1:5">
      <c r="A106" s="166">
        <v>104</v>
      </c>
      <c r="B106" s="171" t="s">
        <v>727</v>
      </c>
      <c r="C106" s="166">
        <v>6607</v>
      </c>
      <c r="D106" s="166" t="s">
        <v>144</v>
      </c>
      <c r="E106" s="166" t="s">
        <v>688</v>
      </c>
    </row>
    <row r="107" spans="1:5">
      <c r="A107" s="166">
        <v>105</v>
      </c>
      <c r="B107" s="171" t="s">
        <v>1385</v>
      </c>
      <c r="C107" s="166">
        <v>6389</v>
      </c>
      <c r="D107" s="166" t="s">
        <v>144</v>
      </c>
      <c r="E107" s="166" t="s">
        <v>1132</v>
      </c>
    </row>
    <row r="108" spans="1:5">
      <c r="A108" s="166">
        <v>106</v>
      </c>
      <c r="B108" s="171" t="s">
        <v>1386</v>
      </c>
      <c r="C108" s="166">
        <v>5796</v>
      </c>
      <c r="D108" s="166" t="s">
        <v>144</v>
      </c>
      <c r="E108" s="166" t="s">
        <v>789</v>
      </c>
    </row>
    <row r="109" spans="1:5">
      <c r="A109" s="166">
        <v>107</v>
      </c>
      <c r="B109" s="172" t="s">
        <v>1387</v>
      </c>
      <c r="C109" s="167">
        <v>5725</v>
      </c>
      <c r="D109" s="167" t="s">
        <v>144</v>
      </c>
      <c r="E109" s="167" t="s">
        <v>797</v>
      </c>
    </row>
    <row r="110" spans="1:5">
      <c r="B110" s="351" t="s">
        <v>10592</v>
      </c>
      <c r="C110" s="352"/>
      <c r="D110" s="353"/>
      <c r="E110" s="167">
        <v>55</v>
      </c>
    </row>
    <row r="111" spans="1:5">
      <c r="A111" s="166">
        <v>108</v>
      </c>
      <c r="B111" s="171" t="s">
        <v>1388</v>
      </c>
      <c r="C111" s="166">
        <v>6313</v>
      </c>
      <c r="D111" s="166" t="s">
        <v>143</v>
      </c>
      <c r="E111" s="166" t="s">
        <v>536</v>
      </c>
    </row>
    <row r="112" spans="1:5">
      <c r="A112" s="166">
        <v>109</v>
      </c>
      <c r="B112" s="171" t="s">
        <v>960</v>
      </c>
      <c r="C112" s="166">
        <v>5022</v>
      </c>
      <c r="D112" s="166" t="s">
        <v>142</v>
      </c>
      <c r="E112" s="166" t="s">
        <v>574</v>
      </c>
    </row>
    <row r="113" spans="1:5">
      <c r="A113" s="166">
        <v>110</v>
      </c>
      <c r="B113" s="171" t="s">
        <v>1389</v>
      </c>
      <c r="C113" s="166">
        <v>6166</v>
      </c>
      <c r="D113" s="166" t="s">
        <v>142</v>
      </c>
      <c r="E113" s="166" t="s">
        <v>1527</v>
      </c>
    </row>
    <row r="114" spans="1:5">
      <c r="A114" s="166">
        <v>111</v>
      </c>
      <c r="B114" s="171" t="s">
        <v>1390</v>
      </c>
      <c r="C114" s="166">
        <v>5752</v>
      </c>
      <c r="D114" s="166" t="s">
        <v>144</v>
      </c>
      <c r="E114" s="166" t="s">
        <v>1528</v>
      </c>
    </row>
    <row r="115" spans="1:5">
      <c r="A115" s="166">
        <v>112</v>
      </c>
      <c r="B115" s="171" t="s">
        <v>632</v>
      </c>
      <c r="C115" s="166">
        <v>5639</v>
      </c>
      <c r="D115" s="166" t="s">
        <v>142</v>
      </c>
      <c r="E115" s="166" t="s">
        <v>1546</v>
      </c>
    </row>
    <row r="116" spans="1:5">
      <c r="A116" s="166">
        <v>113</v>
      </c>
      <c r="B116" s="171" t="s">
        <v>1391</v>
      </c>
      <c r="C116" s="166">
        <v>5361</v>
      </c>
      <c r="D116" s="166" t="s">
        <v>145</v>
      </c>
      <c r="E116" s="166" t="s">
        <v>572</v>
      </c>
    </row>
    <row r="117" spans="1:5">
      <c r="A117" s="166">
        <v>114</v>
      </c>
      <c r="B117" s="171" t="s">
        <v>1392</v>
      </c>
      <c r="C117" s="166">
        <v>5234</v>
      </c>
      <c r="D117" s="166" t="s">
        <v>145</v>
      </c>
      <c r="E117" s="166" t="s">
        <v>10564</v>
      </c>
    </row>
    <row r="118" spans="1:5">
      <c r="A118" s="166">
        <v>115</v>
      </c>
      <c r="B118" s="171" t="s">
        <v>956</v>
      </c>
      <c r="C118" s="166">
        <v>5001</v>
      </c>
      <c r="D118" s="166" t="s">
        <v>145</v>
      </c>
      <c r="E118" s="166" t="s">
        <v>10565</v>
      </c>
    </row>
    <row r="119" spans="1:5">
      <c r="A119" s="166">
        <v>116</v>
      </c>
      <c r="B119" s="171" t="s">
        <v>964</v>
      </c>
      <c r="C119" s="166">
        <v>5249</v>
      </c>
      <c r="D119" s="166" t="s">
        <v>145</v>
      </c>
      <c r="E119" s="166" t="s">
        <v>10566</v>
      </c>
    </row>
    <row r="120" spans="1:5">
      <c r="A120" s="166">
        <v>117</v>
      </c>
      <c r="B120" s="171" t="s">
        <v>1393</v>
      </c>
      <c r="C120" s="166">
        <v>6850</v>
      </c>
      <c r="D120" s="166" t="s">
        <v>144</v>
      </c>
      <c r="E120" s="166" t="s">
        <v>1529</v>
      </c>
    </row>
    <row r="121" spans="1:5">
      <c r="A121" s="166">
        <v>118</v>
      </c>
      <c r="B121" s="171" t="s">
        <v>1394</v>
      </c>
      <c r="C121" s="166">
        <v>6840</v>
      </c>
      <c r="D121" s="166" t="s">
        <v>144</v>
      </c>
      <c r="E121" s="166" t="s">
        <v>572</v>
      </c>
    </row>
    <row r="122" spans="1:5">
      <c r="A122" s="166">
        <v>119</v>
      </c>
      <c r="B122" s="171" t="s">
        <v>1395</v>
      </c>
      <c r="C122" s="166">
        <v>7110</v>
      </c>
      <c r="D122" s="166" t="s">
        <v>615</v>
      </c>
      <c r="E122" s="166" t="s">
        <v>574</v>
      </c>
    </row>
    <row r="123" spans="1:5">
      <c r="A123" s="166">
        <v>120</v>
      </c>
      <c r="B123" s="171" t="s">
        <v>1396</v>
      </c>
      <c r="C123" s="166">
        <v>7109</v>
      </c>
      <c r="D123" s="166" t="s">
        <v>615</v>
      </c>
      <c r="E123" s="166" t="s">
        <v>576</v>
      </c>
    </row>
    <row r="124" spans="1:5">
      <c r="A124" s="166">
        <v>121</v>
      </c>
      <c r="B124" s="171" t="s">
        <v>1397</v>
      </c>
      <c r="C124" s="166">
        <v>6419</v>
      </c>
      <c r="D124" s="166" t="s">
        <v>144</v>
      </c>
      <c r="E124" s="166" t="s">
        <v>578</v>
      </c>
    </row>
    <row r="125" spans="1:5">
      <c r="A125" s="166">
        <v>122</v>
      </c>
      <c r="B125" s="171" t="s">
        <v>10567</v>
      </c>
      <c r="C125" s="166">
        <v>7093</v>
      </c>
      <c r="D125" s="166" t="s">
        <v>144</v>
      </c>
      <c r="E125" s="166" t="s">
        <v>1533</v>
      </c>
    </row>
    <row r="126" spans="1:5">
      <c r="A126" s="166">
        <v>123</v>
      </c>
      <c r="B126" s="171" t="s">
        <v>942</v>
      </c>
      <c r="C126" s="166">
        <v>7095</v>
      </c>
      <c r="D126" s="166" t="s">
        <v>144</v>
      </c>
      <c r="E126" s="166" t="s">
        <v>1531</v>
      </c>
    </row>
    <row r="127" spans="1:5">
      <c r="A127" s="166">
        <v>124</v>
      </c>
      <c r="B127" s="171" t="s">
        <v>1398</v>
      </c>
      <c r="C127" s="166">
        <v>6790</v>
      </c>
      <c r="D127" s="166" t="s">
        <v>142</v>
      </c>
      <c r="E127" s="166" t="s">
        <v>606</v>
      </c>
    </row>
    <row r="128" spans="1:5">
      <c r="A128" s="166">
        <v>125</v>
      </c>
      <c r="B128" s="171" t="s">
        <v>1399</v>
      </c>
      <c r="C128" s="166">
        <v>6156</v>
      </c>
      <c r="D128" s="166" t="s">
        <v>145</v>
      </c>
      <c r="E128" s="166" t="s">
        <v>1540</v>
      </c>
    </row>
    <row r="129" spans="1:5">
      <c r="A129" s="166">
        <v>126</v>
      </c>
      <c r="B129" s="171" t="s">
        <v>937</v>
      </c>
      <c r="C129" s="166">
        <v>5736</v>
      </c>
      <c r="D129" s="166" t="s">
        <v>144</v>
      </c>
      <c r="E129" s="166" t="s">
        <v>1169</v>
      </c>
    </row>
    <row r="130" spans="1:5">
      <c r="A130" s="166">
        <v>127</v>
      </c>
      <c r="B130" s="171" t="s">
        <v>1400</v>
      </c>
      <c r="C130" s="166">
        <v>5763</v>
      </c>
      <c r="D130" s="166" t="s">
        <v>144</v>
      </c>
      <c r="E130" s="166" t="s">
        <v>588</v>
      </c>
    </row>
    <row r="131" spans="1:5">
      <c r="A131" s="166">
        <v>128</v>
      </c>
      <c r="B131" s="171" t="s">
        <v>963</v>
      </c>
      <c r="C131" s="166">
        <v>5374</v>
      </c>
      <c r="D131" s="166" t="s">
        <v>142</v>
      </c>
      <c r="E131" s="166" t="s">
        <v>548</v>
      </c>
    </row>
    <row r="132" spans="1:5">
      <c r="A132" s="166">
        <v>129</v>
      </c>
      <c r="B132" s="171" t="s">
        <v>1401</v>
      </c>
      <c r="C132" s="166">
        <v>6545</v>
      </c>
      <c r="D132" s="166" t="s">
        <v>143</v>
      </c>
      <c r="E132" s="166" t="s">
        <v>606</v>
      </c>
    </row>
    <row r="133" spans="1:5">
      <c r="A133" s="166">
        <v>130</v>
      </c>
      <c r="B133" s="171" t="s">
        <v>1402</v>
      </c>
      <c r="C133" s="166">
        <v>6883</v>
      </c>
      <c r="D133" s="166" t="s">
        <v>143</v>
      </c>
      <c r="E133" s="166" t="s">
        <v>1532</v>
      </c>
    </row>
    <row r="134" spans="1:5">
      <c r="A134" s="166">
        <v>131</v>
      </c>
      <c r="B134" s="171" t="s">
        <v>902</v>
      </c>
      <c r="C134" s="166">
        <v>6503</v>
      </c>
      <c r="D134" s="166" t="s">
        <v>144</v>
      </c>
      <c r="E134" s="166" t="s">
        <v>9879</v>
      </c>
    </row>
    <row r="135" spans="1:5">
      <c r="A135" s="166">
        <v>132</v>
      </c>
      <c r="B135" s="171" t="s">
        <v>912</v>
      </c>
      <c r="C135" s="166">
        <v>7043</v>
      </c>
      <c r="D135" s="166" t="s">
        <v>143</v>
      </c>
      <c r="E135" s="166" t="s">
        <v>576</v>
      </c>
    </row>
    <row r="136" spans="1:5">
      <c r="A136" s="166">
        <v>133</v>
      </c>
      <c r="B136" s="171" t="s">
        <v>1403</v>
      </c>
      <c r="C136" s="166">
        <v>6179</v>
      </c>
      <c r="D136" s="166" t="s">
        <v>144</v>
      </c>
      <c r="E136" s="166" t="s">
        <v>550</v>
      </c>
    </row>
    <row r="137" spans="1:5">
      <c r="A137" s="166">
        <v>134</v>
      </c>
      <c r="B137" s="171" t="s">
        <v>577</v>
      </c>
      <c r="C137" s="166">
        <v>7204</v>
      </c>
      <c r="D137" s="166" t="s">
        <v>143</v>
      </c>
      <c r="E137" s="166" t="s">
        <v>578</v>
      </c>
    </row>
    <row r="138" spans="1:5">
      <c r="A138" s="166">
        <v>135</v>
      </c>
      <c r="B138" s="171" t="s">
        <v>1404</v>
      </c>
      <c r="C138" s="166">
        <v>6502</v>
      </c>
      <c r="D138" s="166" t="s">
        <v>143</v>
      </c>
      <c r="E138" s="166" t="s">
        <v>1533</v>
      </c>
    </row>
    <row r="139" spans="1:5">
      <c r="A139" s="166">
        <v>136</v>
      </c>
      <c r="B139" s="171" t="s">
        <v>579</v>
      </c>
      <c r="C139" s="166">
        <v>6534</v>
      </c>
      <c r="D139" s="166" t="s">
        <v>143</v>
      </c>
      <c r="E139" s="166" t="s">
        <v>580</v>
      </c>
    </row>
    <row r="140" spans="1:5">
      <c r="A140" s="166">
        <v>137</v>
      </c>
      <c r="B140" s="171" t="s">
        <v>1405</v>
      </c>
      <c r="C140" s="166">
        <v>7034</v>
      </c>
      <c r="D140" s="166" t="s">
        <v>143</v>
      </c>
      <c r="E140" s="166" t="s">
        <v>1534</v>
      </c>
    </row>
    <row r="141" spans="1:5">
      <c r="A141" s="166">
        <v>138</v>
      </c>
      <c r="B141" s="171" t="s">
        <v>1406</v>
      </c>
      <c r="C141" s="166">
        <v>6358</v>
      </c>
      <c r="D141" s="166" t="s">
        <v>144</v>
      </c>
      <c r="E141" s="166" t="s">
        <v>4068</v>
      </c>
    </row>
    <row r="142" spans="1:5">
      <c r="A142" s="166">
        <v>139</v>
      </c>
      <c r="B142" s="171" t="s">
        <v>906</v>
      </c>
      <c r="C142" s="166">
        <v>7211</v>
      </c>
      <c r="D142" s="166" t="s">
        <v>143</v>
      </c>
      <c r="E142" s="166" t="s">
        <v>584</v>
      </c>
    </row>
    <row r="143" spans="1:5">
      <c r="A143" s="166">
        <v>140</v>
      </c>
      <c r="B143" s="171" t="s">
        <v>886</v>
      </c>
      <c r="C143" s="166">
        <v>6566</v>
      </c>
      <c r="D143" s="166" t="s">
        <v>143</v>
      </c>
      <c r="E143" s="166" t="s">
        <v>1536</v>
      </c>
    </row>
    <row r="144" spans="1:5">
      <c r="A144" s="166">
        <v>141</v>
      </c>
      <c r="B144" s="171" t="s">
        <v>1407</v>
      </c>
      <c r="C144" s="166">
        <v>6538</v>
      </c>
      <c r="D144" s="166" t="s">
        <v>143</v>
      </c>
      <c r="E144" s="166" t="s">
        <v>1535</v>
      </c>
    </row>
    <row r="145" spans="1:5">
      <c r="A145" s="166">
        <v>142</v>
      </c>
      <c r="B145" s="171" t="s">
        <v>974</v>
      </c>
      <c r="C145" s="166">
        <v>7031</v>
      </c>
      <c r="D145" s="166" t="s">
        <v>143</v>
      </c>
      <c r="E145" s="166" t="s">
        <v>1537</v>
      </c>
    </row>
    <row r="146" spans="1:5">
      <c r="A146" s="166">
        <v>143</v>
      </c>
      <c r="B146" s="171" t="s">
        <v>10568</v>
      </c>
      <c r="C146" s="166">
        <v>6535</v>
      </c>
      <c r="D146" s="166" t="s">
        <v>143</v>
      </c>
      <c r="E146" s="166" t="s">
        <v>1547</v>
      </c>
    </row>
    <row r="147" spans="1:5">
      <c r="A147" s="166">
        <v>144</v>
      </c>
      <c r="B147" s="171" t="s">
        <v>1408</v>
      </c>
      <c r="C147" s="166">
        <v>7210</v>
      </c>
      <c r="D147" s="166" t="s">
        <v>143</v>
      </c>
      <c r="E147" s="166" t="s">
        <v>552</v>
      </c>
    </row>
    <row r="148" spans="1:5">
      <c r="A148" s="166">
        <v>145</v>
      </c>
      <c r="B148" s="171" t="s">
        <v>895</v>
      </c>
      <c r="C148" s="166">
        <v>7209</v>
      </c>
      <c r="D148" s="166" t="s">
        <v>143</v>
      </c>
      <c r="E148" s="166" t="s">
        <v>10569</v>
      </c>
    </row>
    <row r="149" spans="1:5">
      <c r="A149" s="166">
        <v>146</v>
      </c>
      <c r="B149" s="171" t="s">
        <v>1409</v>
      </c>
      <c r="C149" s="166">
        <v>6909</v>
      </c>
      <c r="D149" s="166" t="s">
        <v>143</v>
      </c>
      <c r="E149" s="166" t="s">
        <v>1538</v>
      </c>
    </row>
    <row r="150" spans="1:5">
      <c r="A150" s="166">
        <v>147</v>
      </c>
      <c r="B150" s="171" t="s">
        <v>910</v>
      </c>
      <c r="C150" s="166">
        <v>7227</v>
      </c>
      <c r="D150" s="166" t="s">
        <v>143</v>
      </c>
      <c r="E150" s="166" t="s">
        <v>1539</v>
      </c>
    </row>
    <row r="151" spans="1:5">
      <c r="A151" s="166">
        <v>148</v>
      </c>
      <c r="B151" s="171" t="s">
        <v>890</v>
      </c>
      <c r="C151" s="166">
        <v>6548</v>
      </c>
      <c r="D151" s="166" t="s">
        <v>143</v>
      </c>
      <c r="E151" s="166" t="s">
        <v>1528</v>
      </c>
    </row>
    <row r="152" spans="1:5">
      <c r="A152" s="166">
        <v>149</v>
      </c>
      <c r="B152" s="171" t="s">
        <v>585</v>
      </c>
      <c r="C152" s="166">
        <v>7195</v>
      </c>
      <c r="D152" s="166" t="s">
        <v>143</v>
      </c>
      <c r="E152" s="166" t="s">
        <v>586</v>
      </c>
    </row>
    <row r="153" spans="1:5">
      <c r="A153" s="166">
        <v>150</v>
      </c>
      <c r="B153" s="171" t="s">
        <v>1410</v>
      </c>
      <c r="C153" s="166">
        <v>6547</v>
      </c>
      <c r="D153" s="166" t="s">
        <v>143</v>
      </c>
      <c r="E153" s="166" t="s">
        <v>588</v>
      </c>
    </row>
    <row r="154" spans="1:5">
      <c r="A154" s="166">
        <v>151</v>
      </c>
      <c r="B154" s="171" t="s">
        <v>589</v>
      </c>
      <c r="C154" s="166">
        <v>7356</v>
      </c>
      <c r="D154" s="166" t="s">
        <v>143</v>
      </c>
      <c r="E154" s="166" t="s">
        <v>10570</v>
      </c>
    </row>
    <row r="155" spans="1:5">
      <c r="A155" s="166">
        <v>152</v>
      </c>
      <c r="B155" s="171" t="s">
        <v>1411</v>
      </c>
      <c r="C155" s="166">
        <v>6914</v>
      </c>
      <c r="D155" s="166" t="s">
        <v>143</v>
      </c>
      <c r="E155" s="166" t="s">
        <v>1540</v>
      </c>
    </row>
    <row r="156" spans="1:5">
      <c r="A156" s="166">
        <v>153</v>
      </c>
      <c r="B156" s="171" t="s">
        <v>1412</v>
      </c>
      <c r="C156" s="166">
        <v>7222</v>
      </c>
      <c r="D156" s="166" t="s">
        <v>143</v>
      </c>
      <c r="E156" s="166" t="s">
        <v>1541</v>
      </c>
    </row>
    <row r="157" spans="1:5">
      <c r="A157" s="166">
        <v>154</v>
      </c>
      <c r="B157" s="171" t="s">
        <v>928</v>
      </c>
      <c r="C157" s="166">
        <v>7229</v>
      </c>
      <c r="D157" s="166" t="s">
        <v>143</v>
      </c>
      <c r="E157" s="166" t="s">
        <v>1542</v>
      </c>
    </row>
    <row r="158" spans="1:5">
      <c r="A158" s="166">
        <v>155</v>
      </c>
      <c r="B158" s="171" t="s">
        <v>970</v>
      </c>
      <c r="C158" s="166">
        <v>5373</v>
      </c>
      <c r="D158" s="166" t="s">
        <v>142</v>
      </c>
      <c r="E158" s="166" t="s">
        <v>582</v>
      </c>
    </row>
    <row r="159" spans="1:5">
      <c r="A159" s="166">
        <v>156</v>
      </c>
      <c r="B159" s="171" t="s">
        <v>961</v>
      </c>
      <c r="C159" s="166">
        <v>6135</v>
      </c>
      <c r="D159" s="166" t="s">
        <v>142</v>
      </c>
      <c r="E159" s="166" t="s">
        <v>1532</v>
      </c>
    </row>
    <row r="160" spans="1:5">
      <c r="A160" s="166">
        <v>157</v>
      </c>
      <c r="B160" s="171" t="s">
        <v>976</v>
      </c>
      <c r="C160" s="166">
        <v>6405</v>
      </c>
      <c r="D160" s="166" t="s">
        <v>691</v>
      </c>
      <c r="E160" s="166" t="s">
        <v>9879</v>
      </c>
    </row>
    <row r="161" spans="1:5">
      <c r="A161" s="166">
        <v>158</v>
      </c>
      <c r="B161" s="171" t="s">
        <v>1413</v>
      </c>
      <c r="C161" s="166">
        <v>5738</v>
      </c>
      <c r="D161" s="166" t="s">
        <v>142</v>
      </c>
      <c r="E161" s="166" t="s">
        <v>1543</v>
      </c>
    </row>
    <row r="162" spans="1:5">
      <c r="A162" s="166">
        <v>159</v>
      </c>
      <c r="B162" s="171" t="s">
        <v>1414</v>
      </c>
      <c r="C162" s="166">
        <v>4756</v>
      </c>
      <c r="D162" s="166" t="s">
        <v>142</v>
      </c>
      <c r="E162" s="166" t="s">
        <v>584</v>
      </c>
    </row>
    <row r="163" spans="1:5">
      <c r="A163" s="166">
        <v>160</v>
      </c>
      <c r="B163" s="171" t="s">
        <v>951</v>
      </c>
      <c r="C163" s="166">
        <v>5463</v>
      </c>
      <c r="D163" s="166" t="s">
        <v>142</v>
      </c>
      <c r="E163" s="166" t="s">
        <v>1536</v>
      </c>
    </row>
    <row r="164" spans="1:5">
      <c r="A164" s="166">
        <v>161</v>
      </c>
      <c r="B164" s="171" t="s">
        <v>954</v>
      </c>
      <c r="C164" s="166">
        <v>5523</v>
      </c>
      <c r="D164" s="166" t="s">
        <v>142</v>
      </c>
      <c r="E164" s="166" t="s">
        <v>1535</v>
      </c>
    </row>
    <row r="165" spans="1:5">
      <c r="A165" s="166">
        <v>162</v>
      </c>
      <c r="B165" s="171" t="s">
        <v>932</v>
      </c>
      <c r="C165" s="166">
        <v>6359</v>
      </c>
      <c r="D165" s="166" t="s">
        <v>615</v>
      </c>
      <c r="E165" s="166" t="s">
        <v>1538</v>
      </c>
    </row>
    <row r="166" spans="1:5">
      <c r="A166" s="166">
        <v>163</v>
      </c>
      <c r="B166" s="171" t="s">
        <v>1415</v>
      </c>
      <c r="C166" s="166">
        <v>4872</v>
      </c>
      <c r="D166" s="166" t="s">
        <v>142</v>
      </c>
      <c r="E166" s="166" t="s">
        <v>1541</v>
      </c>
    </row>
    <row r="167" spans="1:5">
      <c r="A167" s="166">
        <v>164</v>
      </c>
      <c r="B167" s="171" t="s">
        <v>10571</v>
      </c>
      <c r="C167" s="166">
        <v>4728</v>
      </c>
      <c r="D167" s="166" t="s">
        <v>142</v>
      </c>
      <c r="E167" s="166" t="s">
        <v>10572</v>
      </c>
    </row>
    <row r="168" spans="1:5">
      <c r="A168" s="166">
        <v>165</v>
      </c>
      <c r="B168" s="171" t="s">
        <v>1416</v>
      </c>
      <c r="C168" s="166">
        <v>5750</v>
      </c>
      <c r="D168" s="166" t="s">
        <v>144</v>
      </c>
      <c r="E168" s="166" t="s">
        <v>1544</v>
      </c>
    </row>
    <row r="169" spans="1:5">
      <c r="A169" s="166">
        <v>166</v>
      </c>
      <c r="B169" s="171" t="s">
        <v>1417</v>
      </c>
      <c r="C169" s="166">
        <v>6183</v>
      </c>
      <c r="D169" s="166" t="s">
        <v>144</v>
      </c>
      <c r="E169" s="166" t="s">
        <v>1545</v>
      </c>
    </row>
    <row r="170" spans="1:5">
      <c r="A170" s="166">
        <v>167</v>
      </c>
      <c r="B170" s="171" t="s">
        <v>1418</v>
      </c>
      <c r="C170" s="166">
        <v>6360</v>
      </c>
      <c r="D170" s="166" t="s">
        <v>144</v>
      </c>
      <c r="E170" s="166" t="s">
        <v>1546</v>
      </c>
    </row>
    <row r="171" spans="1:5">
      <c r="A171" s="166">
        <v>168</v>
      </c>
      <c r="B171" s="171" t="s">
        <v>1419</v>
      </c>
      <c r="C171" s="166">
        <v>5499</v>
      </c>
      <c r="D171" s="166" t="s">
        <v>145</v>
      </c>
      <c r="E171" s="166" t="s">
        <v>1547</v>
      </c>
    </row>
    <row r="172" spans="1:5">
      <c r="A172" s="166">
        <v>169</v>
      </c>
      <c r="B172" s="171" t="s">
        <v>1420</v>
      </c>
      <c r="C172" s="166">
        <v>4739</v>
      </c>
      <c r="D172" s="166" t="s">
        <v>145</v>
      </c>
      <c r="E172" s="166" t="s">
        <v>536</v>
      </c>
    </row>
    <row r="173" spans="1:5">
      <c r="A173" s="166">
        <v>170</v>
      </c>
      <c r="B173" s="172" t="s">
        <v>1421</v>
      </c>
      <c r="C173" s="167">
        <v>4921</v>
      </c>
      <c r="D173" s="167" t="s">
        <v>145</v>
      </c>
      <c r="E173" s="167" t="s">
        <v>586</v>
      </c>
    </row>
    <row r="174" spans="1:5">
      <c r="B174" s="348" t="s">
        <v>10593</v>
      </c>
      <c r="C174" s="349"/>
      <c r="D174" s="350"/>
      <c r="E174" s="167">
        <v>63</v>
      </c>
    </row>
    <row r="175" spans="1:5">
      <c r="A175" s="166">
        <v>171</v>
      </c>
      <c r="B175" s="172" t="s">
        <v>10573</v>
      </c>
      <c r="C175" s="167">
        <v>5099</v>
      </c>
      <c r="D175" s="166" t="s">
        <v>10575</v>
      </c>
      <c r="E175" s="167" t="s">
        <v>10574</v>
      </c>
    </row>
    <row r="176" spans="1:5">
      <c r="A176" s="166">
        <v>172</v>
      </c>
      <c r="B176" s="171" t="s">
        <v>516</v>
      </c>
      <c r="C176" s="166">
        <v>90058</v>
      </c>
      <c r="D176" s="166" t="s">
        <v>142</v>
      </c>
      <c r="E176" s="166" t="s">
        <v>1548</v>
      </c>
    </row>
    <row r="177" spans="1:5">
      <c r="A177" s="166">
        <v>173</v>
      </c>
      <c r="B177" s="171" t="s">
        <v>506</v>
      </c>
      <c r="C177" s="166">
        <v>7150</v>
      </c>
      <c r="D177" s="166" t="s">
        <v>144</v>
      </c>
      <c r="E177" s="166" t="s">
        <v>664</v>
      </c>
    </row>
    <row r="178" spans="1:5">
      <c r="A178" s="166">
        <v>174</v>
      </c>
      <c r="B178" s="171" t="s">
        <v>1206</v>
      </c>
      <c r="C178" s="166">
        <v>5161</v>
      </c>
      <c r="D178" s="166" t="s">
        <v>145</v>
      </c>
      <c r="E178" s="166" t="s">
        <v>670</v>
      </c>
    </row>
    <row r="179" spans="1:5">
      <c r="A179" s="166">
        <v>175</v>
      </c>
      <c r="B179" s="171" t="s">
        <v>397</v>
      </c>
      <c r="C179" s="166">
        <v>7069</v>
      </c>
      <c r="D179" s="166" t="s">
        <v>615</v>
      </c>
      <c r="E179" s="166" t="s">
        <v>10576</v>
      </c>
    </row>
    <row r="180" spans="1:5">
      <c r="A180" s="166">
        <v>176</v>
      </c>
      <c r="B180" s="171" t="s">
        <v>1422</v>
      </c>
      <c r="C180" s="166">
        <v>6484</v>
      </c>
      <c r="D180" s="166" t="s">
        <v>144</v>
      </c>
      <c r="E180" s="166" t="s">
        <v>1073</v>
      </c>
    </row>
    <row r="181" spans="1:5">
      <c r="A181" s="166">
        <v>177</v>
      </c>
      <c r="B181" s="171" t="s">
        <v>1423</v>
      </c>
      <c r="C181" s="166">
        <v>7090</v>
      </c>
      <c r="D181" s="166" t="s">
        <v>144</v>
      </c>
      <c r="E181" s="166" t="s">
        <v>1149</v>
      </c>
    </row>
    <row r="182" spans="1:5">
      <c r="A182" s="166">
        <v>178</v>
      </c>
      <c r="B182" s="171" t="s">
        <v>1424</v>
      </c>
      <c r="C182" s="166">
        <v>6499</v>
      </c>
      <c r="D182" s="166" t="s">
        <v>144</v>
      </c>
      <c r="E182" s="166" t="s">
        <v>1211</v>
      </c>
    </row>
    <row r="183" spans="1:5">
      <c r="A183" s="166">
        <v>179</v>
      </c>
      <c r="B183" s="171" t="s">
        <v>1425</v>
      </c>
      <c r="C183" s="166">
        <v>7122</v>
      </c>
      <c r="D183" s="166" t="s">
        <v>144</v>
      </c>
      <c r="E183" s="166" t="s">
        <v>1549</v>
      </c>
    </row>
    <row r="184" spans="1:5">
      <c r="A184" s="166">
        <v>180</v>
      </c>
      <c r="B184" s="171" t="s">
        <v>1192</v>
      </c>
      <c r="C184" s="166">
        <v>6314</v>
      </c>
      <c r="D184" s="166" t="s">
        <v>142</v>
      </c>
      <c r="E184" s="166" t="s">
        <v>680</v>
      </c>
    </row>
    <row r="185" spans="1:5">
      <c r="A185" s="166">
        <v>181</v>
      </c>
      <c r="B185" s="171" t="s">
        <v>1426</v>
      </c>
      <c r="C185" s="166">
        <v>6130</v>
      </c>
      <c r="D185" s="166" t="s">
        <v>142</v>
      </c>
      <c r="E185" s="166" t="s">
        <v>1550</v>
      </c>
    </row>
    <row r="186" spans="1:5">
      <c r="A186" s="166">
        <v>182</v>
      </c>
      <c r="B186" s="171" t="s">
        <v>1223</v>
      </c>
      <c r="C186" s="166">
        <v>4985</v>
      </c>
      <c r="D186" s="166" t="s">
        <v>145</v>
      </c>
      <c r="E186" s="166" t="s">
        <v>1186</v>
      </c>
    </row>
    <row r="187" spans="1:5">
      <c r="A187" s="166">
        <v>183</v>
      </c>
      <c r="B187" s="171" t="s">
        <v>1222</v>
      </c>
      <c r="C187" s="166">
        <v>6797</v>
      </c>
      <c r="D187" s="166" t="s">
        <v>142</v>
      </c>
      <c r="E187" s="166" t="s">
        <v>10577</v>
      </c>
    </row>
    <row r="188" spans="1:5">
      <c r="A188" s="166">
        <v>184</v>
      </c>
      <c r="B188" s="171" t="s">
        <v>1219</v>
      </c>
      <c r="C188" s="166">
        <v>5130</v>
      </c>
      <c r="D188" s="166" t="s">
        <v>145</v>
      </c>
      <c r="E188" s="166" t="s">
        <v>674</v>
      </c>
    </row>
    <row r="189" spans="1:5">
      <c r="A189" s="166">
        <v>185</v>
      </c>
      <c r="B189" s="171" t="s">
        <v>1205</v>
      </c>
      <c r="C189" s="166">
        <v>5207</v>
      </c>
      <c r="D189" s="166" t="s">
        <v>145</v>
      </c>
      <c r="E189" s="166" t="s">
        <v>1073</v>
      </c>
    </row>
    <row r="190" spans="1:5">
      <c r="A190" s="166">
        <v>186</v>
      </c>
      <c r="B190" s="171" t="s">
        <v>1427</v>
      </c>
      <c r="C190" s="166">
        <v>4808</v>
      </c>
      <c r="D190" s="166" t="s">
        <v>145</v>
      </c>
      <c r="E190" s="166" t="s">
        <v>10578</v>
      </c>
    </row>
    <row r="191" spans="1:5">
      <c r="A191" s="166">
        <v>187</v>
      </c>
      <c r="B191" s="171" t="s">
        <v>1207</v>
      </c>
      <c r="C191" s="166">
        <v>4823</v>
      </c>
      <c r="D191" s="166" t="s">
        <v>142</v>
      </c>
      <c r="E191" s="166" t="s">
        <v>1145</v>
      </c>
    </row>
    <row r="192" spans="1:5">
      <c r="A192" s="166">
        <v>188</v>
      </c>
      <c r="B192" s="171" t="s">
        <v>1428</v>
      </c>
      <c r="C192" s="166">
        <v>5151</v>
      </c>
      <c r="D192" s="166" t="s">
        <v>145</v>
      </c>
      <c r="E192" s="166" t="s">
        <v>1551</v>
      </c>
    </row>
    <row r="193" spans="1:5">
      <c r="A193" s="166">
        <v>189</v>
      </c>
      <c r="B193" s="171" t="s">
        <v>1201</v>
      </c>
      <c r="C193" s="166">
        <v>4817</v>
      </c>
      <c r="D193" s="166" t="s">
        <v>145</v>
      </c>
      <c r="E193" s="166" t="s">
        <v>1202</v>
      </c>
    </row>
    <row r="194" spans="1:5">
      <c r="A194" s="166">
        <v>190</v>
      </c>
      <c r="B194" s="171" t="s">
        <v>1429</v>
      </c>
      <c r="C194" s="166">
        <v>5391</v>
      </c>
      <c r="D194" s="166" t="s">
        <v>691</v>
      </c>
      <c r="E194" s="166" t="s">
        <v>639</v>
      </c>
    </row>
    <row r="195" spans="1:5">
      <c r="A195" s="166">
        <v>191</v>
      </c>
      <c r="B195" s="171" t="s">
        <v>1208</v>
      </c>
      <c r="C195" s="166">
        <v>4822</v>
      </c>
      <c r="D195" s="166" t="s">
        <v>145</v>
      </c>
      <c r="E195" s="166" t="s">
        <v>1147</v>
      </c>
    </row>
    <row r="196" spans="1:5">
      <c r="A196" s="166">
        <v>192</v>
      </c>
      <c r="B196" s="171" t="s">
        <v>1209</v>
      </c>
      <c r="C196" s="166">
        <v>5394</v>
      </c>
      <c r="D196" s="166" t="s">
        <v>145</v>
      </c>
      <c r="E196" s="166" t="s">
        <v>1179</v>
      </c>
    </row>
    <row r="197" spans="1:5">
      <c r="A197" s="166">
        <v>193</v>
      </c>
      <c r="B197" s="171" t="s">
        <v>1180</v>
      </c>
      <c r="C197" s="166">
        <v>6325</v>
      </c>
      <c r="D197" s="166" t="s">
        <v>142</v>
      </c>
      <c r="E197" s="166" t="s">
        <v>1149</v>
      </c>
    </row>
    <row r="198" spans="1:5">
      <c r="A198" s="166">
        <v>194</v>
      </c>
      <c r="B198" s="171" t="s">
        <v>1430</v>
      </c>
      <c r="C198" s="166">
        <v>4818</v>
      </c>
      <c r="D198" s="166" t="s">
        <v>142</v>
      </c>
      <c r="E198" s="166" t="s">
        <v>643</v>
      </c>
    </row>
    <row r="199" spans="1:5">
      <c r="A199" s="166">
        <v>195</v>
      </c>
      <c r="B199" s="171" t="s">
        <v>1431</v>
      </c>
      <c r="C199" s="166">
        <v>6777</v>
      </c>
      <c r="D199" s="166" t="s">
        <v>691</v>
      </c>
      <c r="E199" s="166" t="s">
        <v>645</v>
      </c>
    </row>
    <row r="200" spans="1:5">
      <c r="A200" s="166">
        <v>196</v>
      </c>
      <c r="B200" s="171" t="s">
        <v>646</v>
      </c>
      <c r="C200" s="166">
        <v>5792</v>
      </c>
      <c r="D200" s="166" t="s">
        <v>142</v>
      </c>
      <c r="E200" s="166" t="s">
        <v>1151</v>
      </c>
    </row>
    <row r="201" spans="1:5">
      <c r="A201" s="166">
        <v>197</v>
      </c>
      <c r="B201" s="171" t="s">
        <v>1432</v>
      </c>
      <c r="C201" s="166">
        <v>5145</v>
      </c>
      <c r="D201" s="166" t="s">
        <v>145</v>
      </c>
      <c r="E201" s="166" t="s">
        <v>1153</v>
      </c>
    </row>
    <row r="202" spans="1:5">
      <c r="A202" s="166">
        <v>198</v>
      </c>
      <c r="B202" s="171" t="s">
        <v>1212</v>
      </c>
      <c r="C202" s="166">
        <v>4824</v>
      </c>
      <c r="D202" s="166" t="s">
        <v>142</v>
      </c>
      <c r="E202" s="166" t="s">
        <v>8635</v>
      </c>
    </row>
    <row r="203" spans="1:5">
      <c r="A203" s="166">
        <v>199</v>
      </c>
      <c r="B203" s="171" t="s">
        <v>1090</v>
      </c>
      <c r="C203" s="166">
        <v>5380</v>
      </c>
      <c r="D203" s="166" t="s">
        <v>691</v>
      </c>
      <c r="E203" s="166" t="s">
        <v>1155</v>
      </c>
    </row>
    <row r="204" spans="1:5">
      <c r="A204" s="166">
        <v>200</v>
      </c>
      <c r="B204" s="171" t="s">
        <v>1203</v>
      </c>
      <c r="C204" s="166">
        <v>5101</v>
      </c>
      <c r="D204" s="166" t="s">
        <v>145</v>
      </c>
      <c r="E204" s="166" t="s">
        <v>1157</v>
      </c>
    </row>
    <row r="205" spans="1:5">
      <c r="A205" s="166">
        <v>201</v>
      </c>
      <c r="B205" s="171" t="s">
        <v>1433</v>
      </c>
      <c r="C205" s="166">
        <v>5152</v>
      </c>
      <c r="D205" s="166" t="s">
        <v>145</v>
      </c>
      <c r="E205" s="166" t="s">
        <v>647</v>
      </c>
    </row>
    <row r="206" spans="1:5">
      <c r="A206" s="166">
        <v>202</v>
      </c>
      <c r="B206" s="171" t="s">
        <v>1215</v>
      </c>
      <c r="C206" s="166">
        <v>4809</v>
      </c>
      <c r="D206" s="166" t="s">
        <v>691</v>
      </c>
      <c r="E206" s="166" t="s">
        <v>1161</v>
      </c>
    </row>
    <row r="207" spans="1:5">
      <c r="A207" s="166">
        <v>203</v>
      </c>
      <c r="B207" s="171" t="s">
        <v>1214</v>
      </c>
      <c r="C207" s="166">
        <v>5522</v>
      </c>
      <c r="D207" s="166" t="s">
        <v>142</v>
      </c>
      <c r="E207" s="166" t="s">
        <v>1054</v>
      </c>
    </row>
    <row r="208" spans="1:5">
      <c r="A208" s="166">
        <v>204</v>
      </c>
      <c r="B208" s="171" t="s">
        <v>1434</v>
      </c>
      <c r="C208" s="166">
        <v>5387</v>
      </c>
      <c r="D208" s="166" t="s">
        <v>145</v>
      </c>
      <c r="E208" s="166" t="s">
        <v>762</v>
      </c>
    </row>
    <row r="209" spans="1:5">
      <c r="A209" s="166">
        <v>205</v>
      </c>
      <c r="B209" s="171" t="s">
        <v>1173</v>
      </c>
      <c r="C209" s="166">
        <v>6190</v>
      </c>
      <c r="D209" s="166" t="s">
        <v>144</v>
      </c>
      <c r="E209" s="166" t="s">
        <v>1174</v>
      </c>
    </row>
    <row r="210" spans="1:5">
      <c r="A210" s="166">
        <v>206</v>
      </c>
      <c r="B210" s="171" t="s">
        <v>1177</v>
      </c>
      <c r="C210" s="166">
        <v>6036</v>
      </c>
      <c r="D210" s="166" t="s">
        <v>144</v>
      </c>
      <c r="E210" s="166" t="s">
        <v>641</v>
      </c>
    </row>
    <row r="211" spans="1:5">
      <c r="A211" s="166">
        <v>207</v>
      </c>
      <c r="B211" s="171" t="s">
        <v>10544</v>
      </c>
      <c r="C211" s="166">
        <v>5839</v>
      </c>
      <c r="D211" s="166" t="s">
        <v>142</v>
      </c>
      <c r="E211" s="166" t="s">
        <v>1549</v>
      </c>
    </row>
    <row r="212" spans="1:5">
      <c r="A212" s="166">
        <v>208</v>
      </c>
      <c r="B212" s="171" t="s">
        <v>10579</v>
      </c>
      <c r="C212" s="166">
        <v>5102</v>
      </c>
      <c r="D212" s="166" t="s">
        <v>1498</v>
      </c>
      <c r="E212" s="166" t="s">
        <v>664</v>
      </c>
    </row>
    <row r="213" spans="1:5">
      <c r="A213" s="166">
        <v>209</v>
      </c>
      <c r="B213" s="171" t="s">
        <v>1435</v>
      </c>
      <c r="C213" s="166">
        <v>5096</v>
      </c>
      <c r="D213" s="166" t="s">
        <v>1498</v>
      </c>
      <c r="E213" s="166" t="s">
        <v>10580</v>
      </c>
    </row>
    <row r="214" spans="1:5">
      <c r="A214" s="166">
        <v>210</v>
      </c>
      <c r="B214" s="171" t="s">
        <v>1154</v>
      </c>
      <c r="C214" s="166">
        <v>7325</v>
      </c>
      <c r="D214" s="166" t="s">
        <v>143</v>
      </c>
      <c r="E214" s="166" t="s">
        <v>1155</v>
      </c>
    </row>
    <row r="215" spans="1:5">
      <c r="A215" s="166">
        <v>211</v>
      </c>
      <c r="B215" s="171" t="s">
        <v>1436</v>
      </c>
      <c r="C215" s="166">
        <v>6671</v>
      </c>
      <c r="D215" s="166" t="s">
        <v>143</v>
      </c>
      <c r="E215" s="166" t="s">
        <v>647</v>
      </c>
    </row>
    <row r="216" spans="1:5">
      <c r="A216" s="166">
        <v>212</v>
      </c>
      <c r="B216" s="171" t="s">
        <v>1195</v>
      </c>
      <c r="C216" s="166">
        <v>7293</v>
      </c>
      <c r="D216" s="166" t="s">
        <v>143</v>
      </c>
      <c r="E216" s="166" t="s">
        <v>680</v>
      </c>
    </row>
    <row r="217" spans="1:5">
      <c r="A217" s="166">
        <v>213</v>
      </c>
      <c r="B217" s="171" t="s">
        <v>1167</v>
      </c>
      <c r="C217" s="166">
        <v>7349</v>
      </c>
      <c r="D217" s="166" t="s">
        <v>143</v>
      </c>
      <c r="E217" s="166" t="s">
        <v>678</v>
      </c>
    </row>
    <row r="218" spans="1:5">
      <c r="A218" s="166">
        <v>214</v>
      </c>
      <c r="B218" s="171" t="s">
        <v>673</v>
      </c>
      <c r="C218" s="166">
        <v>6718</v>
      </c>
      <c r="D218" s="166" t="s">
        <v>143</v>
      </c>
      <c r="E218" s="166" t="s">
        <v>674</v>
      </c>
    </row>
    <row r="219" spans="1:5">
      <c r="A219" s="166">
        <v>215</v>
      </c>
      <c r="B219" s="171" t="s">
        <v>669</v>
      </c>
      <c r="C219" s="166">
        <v>7340</v>
      </c>
      <c r="D219" s="166" t="s">
        <v>143</v>
      </c>
      <c r="E219" s="166" t="s">
        <v>670</v>
      </c>
    </row>
    <row r="220" spans="1:5">
      <c r="A220" s="166">
        <v>216</v>
      </c>
      <c r="B220" s="171" t="s">
        <v>1437</v>
      </c>
      <c r="C220" s="166">
        <v>6690</v>
      </c>
      <c r="D220" s="166" t="s">
        <v>143</v>
      </c>
      <c r="E220" s="166" t="s">
        <v>704</v>
      </c>
    </row>
    <row r="221" spans="1:5">
      <c r="A221" s="166">
        <v>217</v>
      </c>
      <c r="B221" s="171" t="s">
        <v>1438</v>
      </c>
      <c r="C221" s="166">
        <v>6934</v>
      </c>
      <c r="D221" s="166" t="s">
        <v>143</v>
      </c>
      <c r="E221" s="166" t="s">
        <v>1176</v>
      </c>
    </row>
    <row r="222" spans="1:5">
      <c r="A222" s="166">
        <v>218</v>
      </c>
      <c r="B222" s="171" t="s">
        <v>1142</v>
      </c>
      <c r="C222" s="166">
        <v>6704</v>
      </c>
      <c r="D222" s="166" t="s">
        <v>143</v>
      </c>
      <c r="E222" s="166" t="s">
        <v>1143</v>
      </c>
    </row>
    <row r="223" spans="1:5">
      <c r="A223" s="166">
        <v>219</v>
      </c>
      <c r="B223" s="171" t="s">
        <v>1150</v>
      </c>
      <c r="C223" s="166">
        <v>7350</v>
      </c>
      <c r="D223" s="166" t="s">
        <v>143</v>
      </c>
      <c r="E223" s="166" t="s">
        <v>1151</v>
      </c>
    </row>
    <row r="224" spans="1:5">
      <c r="A224" s="166">
        <v>220</v>
      </c>
      <c r="B224" s="171" t="s">
        <v>1152</v>
      </c>
      <c r="C224" s="166">
        <v>7217</v>
      </c>
      <c r="D224" s="166" t="s">
        <v>143</v>
      </c>
      <c r="E224" s="166" t="s">
        <v>1153</v>
      </c>
    </row>
    <row r="225" spans="1:5">
      <c r="A225" s="166">
        <v>221</v>
      </c>
      <c r="B225" s="171" t="s">
        <v>1439</v>
      </c>
      <c r="C225" s="166">
        <v>7342</v>
      </c>
      <c r="D225" s="166" t="s">
        <v>143</v>
      </c>
      <c r="E225" s="166" t="s">
        <v>1054</v>
      </c>
    </row>
    <row r="226" spans="1:5">
      <c r="A226" s="166">
        <v>222</v>
      </c>
      <c r="B226" s="171" t="s">
        <v>1440</v>
      </c>
      <c r="C226" s="166">
        <v>7309</v>
      </c>
      <c r="D226" s="166" t="s">
        <v>143</v>
      </c>
      <c r="E226" s="166" t="s">
        <v>1183</v>
      </c>
    </row>
    <row r="227" spans="1:5">
      <c r="A227" s="166">
        <v>223</v>
      </c>
      <c r="B227" s="171" t="s">
        <v>1175</v>
      </c>
      <c r="C227" s="166">
        <v>6382</v>
      </c>
      <c r="D227" s="166" t="s">
        <v>144</v>
      </c>
      <c r="E227" s="166" t="s">
        <v>10581</v>
      </c>
    </row>
    <row r="228" spans="1:5">
      <c r="A228" s="166">
        <v>224</v>
      </c>
      <c r="B228" s="171" t="s">
        <v>1210</v>
      </c>
      <c r="C228" s="166">
        <v>4922</v>
      </c>
      <c r="D228" s="166" t="s">
        <v>142</v>
      </c>
      <c r="E228" s="166" t="s">
        <v>1211</v>
      </c>
    </row>
    <row r="229" spans="1:5">
      <c r="B229" s="172" t="s">
        <v>10594</v>
      </c>
      <c r="C229" s="167"/>
      <c r="D229" s="167"/>
      <c r="E229" s="167">
        <v>54</v>
      </c>
    </row>
    <row r="230" spans="1:5">
      <c r="A230" s="166">
        <v>225</v>
      </c>
      <c r="B230" s="171" t="s">
        <v>949</v>
      </c>
      <c r="C230" s="166">
        <v>5317</v>
      </c>
      <c r="D230" s="166" t="s">
        <v>145</v>
      </c>
      <c r="E230" s="166" t="s">
        <v>542</v>
      </c>
    </row>
    <row r="231" spans="1:5">
      <c r="A231" s="166">
        <v>226</v>
      </c>
      <c r="B231" s="171" t="s">
        <v>1441</v>
      </c>
      <c r="C231" s="166">
        <v>5951</v>
      </c>
      <c r="D231" s="166" t="s">
        <v>144</v>
      </c>
      <c r="E231" s="166" t="s">
        <v>542</v>
      </c>
    </row>
    <row r="232" spans="1:5">
      <c r="A232" s="166">
        <v>227</v>
      </c>
      <c r="B232" s="171" t="s">
        <v>1442</v>
      </c>
      <c r="C232" s="166">
        <v>7245</v>
      </c>
      <c r="D232" s="166" t="s">
        <v>143</v>
      </c>
      <c r="E232" s="166" t="s">
        <v>1552</v>
      </c>
    </row>
    <row r="233" spans="1:5">
      <c r="A233" s="166">
        <v>228</v>
      </c>
      <c r="B233" s="171" t="s">
        <v>1443</v>
      </c>
      <c r="C233" s="166">
        <v>5511</v>
      </c>
      <c r="D233" s="166" t="s">
        <v>142</v>
      </c>
      <c r="E233" s="166" t="s">
        <v>1552</v>
      </c>
    </row>
    <row r="234" spans="1:5">
      <c r="A234" s="166">
        <v>229</v>
      </c>
      <c r="B234" s="171" t="s">
        <v>1255</v>
      </c>
      <c r="C234" s="166">
        <v>4918</v>
      </c>
      <c r="D234" s="166" t="s">
        <v>145</v>
      </c>
      <c r="E234" s="166" t="s">
        <v>1241</v>
      </c>
    </row>
    <row r="235" spans="1:5">
      <c r="A235" s="166">
        <v>230</v>
      </c>
      <c r="B235" s="171" t="s">
        <v>1444</v>
      </c>
      <c r="C235" s="166">
        <v>7223</v>
      </c>
      <c r="D235" s="166" t="s">
        <v>143</v>
      </c>
      <c r="E235" s="166" t="s">
        <v>1241</v>
      </c>
    </row>
    <row r="236" spans="1:5">
      <c r="A236" s="166">
        <v>231</v>
      </c>
      <c r="B236" s="171" t="s">
        <v>1267</v>
      </c>
      <c r="C236" s="166">
        <v>4917</v>
      </c>
      <c r="D236" s="166" t="s">
        <v>145</v>
      </c>
      <c r="E236" s="166" t="s">
        <v>1268</v>
      </c>
    </row>
    <row r="237" spans="1:5">
      <c r="A237" s="166">
        <v>232</v>
      </c>
      <c r="B237" s="173" t="s">
        <v>10582</v>
      </c>
      <c r="C237" s="166">
        <v>7246</v>
      </c>
      <c r="D237" s="166" t="s">
        <v>143</v>
      </c>
      <c r="E237" s="168" t="s">
        <v>10583</v>
      </c>
    </row>
    <row r="238" spans="1:5">
      <c r="A238" s="166">
        <v>233</v>
      </c>
      <c r="B238" s="171" t="s">
        <v>1269</v>
      </c>
      <c r="C238" s="166">
        <v>4927</v>
      </c>
      <c r="D238" s="166" t="s">
        <v>145</v>
      </c>
      <c r="E238" s="166" t="s">
        <v>1270</v>
      </c>
    </row>
    <row r="239" spans="1:5">
      <c r="A239" s="166">
        <v>234</v>
      </c>
      <c r="B239" s="171" t="s">
        <v>1445</v>
      </c>
      <c r="C239" s="166">
        <v>7074</v>
      </c>
      <c r="D239" s="166" t="s">
        <v>144</v>
      </c>
      <c r="E239" s="166" t="s">
        <v>1270</v>
      </c>
    </row>
    <row r="240" spans="1:5">
      <c r="A240" s="166">
        <v>235</v>
      </c>
      <c r="B240" s="171" t="s">
        <v>1236</v>
      </c>
      <c r="C240" s="166">
        <v>4963</v>
      </c>
      <c r="D240" s="166" t="s">
        <v>142</v>
      </c>
      <c r="E240" s="166" t="s">
        <v>1237</v>
      </c>
    </row>
    <row r="241" spans="1:5">
      <c r="A241" s="166">
        <v>236</v>
      </c>
      <c r="B241" s="171" t="s">
        <v>1446</v>
      </c>
      <c r="C241" s="166">
        <v>6562</v>
      </c>
      <c r="D241" s="166" t="s">
        <v>143</v>
      </c>
      <c r="E241" s="166" t="s">
        <v>1237</v>
      </c>
    </row>
    <row r="242" spans="1:5">
      <c r="A242" s="166">
        <v>237</v>
      </c>
      <c r="B242" s="171" t="s">
        <v>1263</v>
      </c>
      <c r="C242" s="166">
        <v>5364</v>
      </c>
      <c r="D242" s="166" t="s">
        <v>691</v>
      </c>
      <c r="E242" s="166" t="s">
        <v>1264</v>
      </c>
    </row>
    <row r="243" spans="1:5">
      <c r="A243" s="166">
        <v>238</v>
      </c>
      <c r="B243" s="171" t="s">
        <v>1447</v>
      </c>
      <c r="C243" s="166">
        <v>6478</v>
      </c>
      <c r="D243" s="166" t="s">
        <v>144</v>
      </c>
      <c r="E243" s="166" t="s">
        <v>1264</v>
      </c>
    </row>
    <row r="244" spans="1:5">
      <c r="A244" s="166">
        <v>239</v>
      </c>
      <c r="B244" s="171" t="s">
        <v>1254</v>
      </c>
      <c r="C244" s="166">
        <v>5570</v>
      </c>
      <c r="D244" s="166" t="s">
        <v>145</v>
      </c>
      <c r="E244" s="166" t="s">
        <v>1239</v>
      </c>
    </row>
    <row r="245" spans="1:5">
      <c r="A245" s="166">
        <v>240</v>
      </c>
      <c r="B245" s="171" t="s">
        <v>1448</v>
      </c>
      <c r="C245" s="166">
        <v>7234</v>
      </c>
      <c r="D245" s="166" t="s">
        <v>143</v>
      </c>
      <c r="E245" s="166" t="s">
        <v>1239</v>
      </c>
    </row>
    <row r="246" spans="1:5">
      <c r="A246" s="166">
        <v>241</v>
      </c>
      <c r="B246" s="171" t="s">
        <v>1261</v>
      </c>
      <c r="C246" s="166">
        <v>5969</v>
      </c>
      <c r="D246" s="166" t="s">
        <v>142</v>
      </c>
      <c r="E246" s="166" t="s">
        <v>1262</v>
      </c>
    </row>
    <row r="247" spans="1:5">
      <c r="A247" s="166">
        <v>242</v>
      </c>
      <c r="B247" s="171" t="s">
        <v>1449</v>
      </c>
      <c r="C247" s="166">
        <v>5769</v>
      </c>
      <c r="D247" s="166" t="s">
        <v>144</v>
      </c>
      <c r="E247" s="168" t="s">
        <v>10584</v>
      </c>
    </row>
    <row r="248" spans="1:5">
      <c r="A248" s="166">
        <v>243</v>
      </c>
      <c r="B248" s="171" t="s">
        <v>295</v>
      </c>
      <c r="C248" s="166">
        <v>4763</v>
      </c>
      <c r="D248" s="166" t="s">
        <v>142</v>
      </c>
      <c r="E248" s="166" t="s">
        <v>1553</v>
      </c>
    </row>
    <row r="249" spans="1:5">
      <c r="A249" s="166">
        <v>244</v>
      </c>
      <c r="B249" s="171" t="s">
        <v>1450</v>
      </c>
      <c r="C249" s="166">
        <v>7232</v>
      </c>
      <c r="D249" s="166" t="s">
        <v>143</v>
      </c>
      <c r="E249" s="166" t="s">
        <v>1553</v>
      </c>
    </row>
    <row r="250" spans="1:5">
      <c r="A250" s="166">
        <v>245</v>
      </c>
      <c r="B250" s="171" t="s">
        <v>1451</v>
      </c>
      <c r="C250" s="166">
        <v>4919</v>
      </c>
      <c r="D250" s="166" t="s">
        <v>145</v>
      </c>
      <c r="E250" s="166" t="s">
        <v>1554</v>
      </c>
    </row>
    <row r="251" spans="1:5">
      <c r="A251" s="166">
        <v>246</v>
      </c>
      <c r="B251" s="171" t="s">
        <v>1452</v>
      </c>
      <c r="C251" s="166">
        <v>7226</v>
      </c>
      <c r="D251" s="166" t="s">
        <v>143</v>
      </c>
      <c r="E251" s="166" t="s">
        <v>1554</v>
      </c>
    </row>
    <row r="252" spans="1:5">
      <c r="A252" s="166">
        <v>247</v>
      </c>
      <c r="B252" s="171" t="s">
        <v>1272</v>
      </c>
      <c r="C252" s="166">
        <v>6792</v>
      </c>
      <c r="D252" s="166" t="s">
        <v>142</v>
      </c>
      <c r="E252" s="166" t="s">
        <v>558</v>
      </c>
    </row>
    <row r="253" spans="1:5">
      <c r="A253" s="166">
        <v>248</v>
      </c>
      <c r="B253" s="171" t="s">
        <v>1453</v>
      </c>
      <c r="C253" s="166">
        <v>7236</v>
      </c>
      <c r="D253" s="166" t="s">
        <v>143</v>
      </c>
      <c r="E253" s="166" t="s">
        <v>558</v>
      </c>
    </row>
    <row r="254" spans="1:5">
      <c r="A254" s="166">
        <v>249</v>
      </c>
      <c r="B254" s="173" t="s">
        <v>252</v>
      </c>
      <c r="C254" s="166">
        <v>5330</v>
      </c>
      <c r="D254" s="166" t="s">
        <v>10575</v>
      </c>
      <c r="E254" s="166" t="s">
        <v>596</v>
      </c>
    </row>
    <row r="255" spans="1:5">
      <c r="A255" s="166">
        <v>250</v>
      </c>
      <c r="B255" s="171" t="s">
        <v>595</v>
      </c>
      <c r="C255" s="166">
        <v>7220</v>
      </c>
      <c r="D255" s="166" t="s">
        <v>143</v>
      </c>
      <c r="E255" s="166" t="s">
        <v>596</v>
      </c>
    </row>
    <row r="256" spans="1:5">
      <c r="A256" s="166">
        <v>251</v>
      </c>
      <c r="B256" s="171" t="s">
        <v>1236</v>
      </c>
      <c r="C256" s="166">
        <v>4963</v>
      </c>
      <c r="D256" s="166" t="s">
        <v>142</v>
      </c>
      <c r="E256" s="166" t="s">
        <v>1237</v>
      </c>
    </row>
    <row r="257" spans="1:5">
      <c r="A257" s="166">
        <v>252</v>
      </c>
      <c r="B257" s="171" t="s">
        <v>1454</v>
      </c>
      <c r="C257" s="166">
        <v>6000</v>
      </c>
      <c r="D257" s="166" t="s">
        <v>144</v>
      </c>
      <c r="E257" s="166" t="s">
        <v>1237</v>
      </c>
    </row>
    <row r="258" spans="1:5">
      <c r="A258" s="166">
        <v>253</v>
      </c>
      <c r="B258" s="171" t="s">
        <v>1455</v>
      </c>
      <c r="C258" s="166">
        <v>4764</v>
      </c>
      <c r="D258" s="166" t="s">
        <v>142</v>
      </c>
      <c r="E258" s="166" t="s">
        <v>1555</v>
      </c>
    </row>
    <row r="259" spans="1:5">
      <c r="A259" s="166">
        <v>254</v>
      </c>
      <c r="B259" s="171" t="s">
        <v>1456</v>
      </c>
      <c r="C259" s="166">
        <v>5965</v>
      </c>
      <c r="D259" s="166" t="s">
        <v>144</v>
      </c>
      <c r="E259" s="166" t="s">
        <v>1555</v>
      </c>
    </row>
    <row r="260" spans="1:5">
      <c r="A260" s="166">
        <v>255</v>
      </c>
      <c r="B260" s="171" t="s">
        <v>1273</v>
      </c>
      <c r="C260" s="166">
        <v>4789</v>
      </c>
      <c r="D260" s="166" t="s">
        <v>691</v>
      </c>
      <c r="E260" s="166" t="s">
        <v>1274</v>
      </c>
    </row>
    <row r="261" spans="1:5">
      <c r="A261" s="166">
        <v>256</v>
      </c>
      <c r="B261" s="171" t="s">
        <v>1457</v>
      </c>
      <c r="C261" s="166">
        <v>6515</v>
      </c>
      <c r="D261" s="166" t="s">
        <v>143</v>
      </c>
      <c r="E261" s="166" t="s">
        <v>1274</v>
      </c>
    </row>
    <row r="262" spans="1:5">
      <c r="A262" s="166">
        <v>257</v>
      </c>
      <c r="B262" s="171" t="s">
        <v>1458</v>
      </c>
      <c r="C262" s="166">
        <v>5342</v>
      </c>
      <c r="D262" s="166" t="s">
        <v>144</v>
      </c>
      <c r="E262" s="166" t="s">
        <v>1246</v>
      </c>
    </row>
    <row r="263" spans="1:5">
      <c r="A263" s="166">
        <v>258</v>
      </c>
      <c r="B263" s="171" t="s">
        <v>1459</v>
      </c>
      <c r="C263" s="166">
        <v>6870</v>
      </c>
      <c r="D263" s="166" t="s">
        <v>144</v>
      </c>
      <c r="E263" s="166" t="s">
        <v>1246</v>
      </c>
    </row>
    <row r="264" spans="1:5">
      <c r="A264" s="166">
        <v>259</v>
      </c>
      <c r="B264" s="171" t="s">
        <v>1265</v>
      </c>
      <c r="C264" s="166">
        <v>5111</v>
      </c>
      <c r="D264" s="166" t="s">
        <v>145</v>
      </c>
      <c r="E264" s="166" t="s">
        <v>1266</v>
      </c>
    </row>
    <row r="265" spans="1:5">
      <c r="A265" s="166">
        <v>260</v>
      </c>
      <c r="B265" s="171" t="s">
        <v>1460</v>
      </c>
      <c r="C265" s="166">
        <v>5947</v>
      </c>
      <c r="D265" s="166" t="s">
        <v>144</v>
      </c>
      <c r="E265" s="166" t="s">
        <v>1266</v>
      </c>
    </row>
    <row r="266" spans="1:5">
      <c r="A266" s="166">
        <v>261</v>
      </c>
      <c r="B266" s="171" t="s">
        <v>1271</v>
      </c>
      <c r="C266" s="166">
        <v>4760</v>
      </c>
      <c r="D266" s="166" t="s">
        <v>142</v>
      </c>
      <c r="E266" s="166" t="s">
        <v>1242</v>
      </c>
    </row>
    <row r="267" spans="1:5">
      <c r="A267" s="166">
        <v>262</v>
      </c>
      <c r="B267" s="171" t="s">
        <v>293</v>
      </c>
      <c r="C267" s="166">
        <v>6496</v>
      </c>
      <c r="D267" s="166" t="s">
        <v>144</v>
      </c>
      <c r="E267" s="166" t="s">
        <v>1242</v>
      </c>
    </row>
    <row r="268" spans="1:5">
      <c r="A268" s="166">
        <v>263</v>
      </c>
      <c r="B268" s="171" t="s">
        <v>1461</v>
      </c>
      <c r="C268" s="166">
        <v>4984</v>
      </c>
      <c r="D268" s="166" t="s">
        <v>142</v>
      </c>
      <c r="E268" s="166" t="s">
        <v>1556</v>
      </c>
    </row>
    <row r="269" spans="1:5">
      <c r="A269" s="166">
        <v>264</v>
      </c>
      <c r="B269" s="171" t="s">
        <v>1462</v>
      </c>
      <c r="C269" s="166">
        <v>6723</v>
      </c>
      <c r="D269" s="166" t="s">
        <v>143</v>
      </c>
      <c r="E269" s="166" t="s">
        <v>1556</v>
      </c>
    </row>
    <row r="270" spans="1:5">
      <c r="A270" s="166">
        <v>265</v>
      </c>
      <c r="B270" s="171" t="s">
        <v>1463</v>
      </c>
      <c r="C270" s="166">
        <v>7207</v>
      </c>
      <c r="D270" s="166" t="s">
        <v>143</v>
      </c>
      <c r="E270" s="166" t="s">
        <v>1260</v>
      </c>
    </row>
    <row r="271" spans="1:5">
      <c r="A271" s="166">
        <v>266</v>
      </c>
      <c r="B271" s="171" t="s">
        <v>1464</v>
      </c>
      <c r="C271" s="166">
        <v>6356</v>
      </c>
      <c r="D271" s="166" t="s">
        <v>142</v>
      </c>
      <c r="E271" s="166" t="s">
        <v>1557</v>
      </c>
    </row>
    <row r="272" spans="1:5">
      <c r="A272" s="166">
        <v>267</v>
      </c>
      <c r="B272" s="171" t="s">
        <v>1465</v>
      </c>
      <c r="C272" s="166">
        <v>7130</v>
      </c>
      <c r="D272" s="166" t="s">
        <v>144</v>
      </c>
      <c r="E272" s="166" t="s">
        <v>1557</v>
      </c>
    </row>
    <row r="273" spans="1:5">
      <c r="A273" s="166">
        <v>268</v>
      </c>
      <c r="B273" s="171" t="s">
        <v>537</v>
      </c>
      <c r="C273" s="166">
        <v>6139</v>
      </c>
      <c r="D273" s="166" t="s">
        <v>142</v>
      </c>
      <c r="E273" s="166" t="s">
        <v>538</v>
      </c>
    </row>
    <row r="274" spans="1:5">
      <c r="A274" s="166">
        <v>269</v>
      </c>
      <c r="B274" s="171" t="s">
        <v>1466</v>
      </c>
      <c r="C274" s="166">
        <v>5550</v>
      </c>
      <c r="D274" s="166" t="s">
        <v>145</v>
      </c>
      <c r="E274" s="166" t="s">
        <v>554</v>
      </c>
    </row>
    <row r="275" spans="1:5">
      <c r="A275" s="166">
        <v>270</v>
      </c>
      <c r="B275" s="171" t="s">
        <v>553</v>
      </c>
      <c r="C275" s="166">
        <v>6200</v>
      </c>
      <c r="D275" s="166" t="s">
        <v>144</v>
      </c>
      <c r="E275" s="166" t="s">
        <v>554</v>
      </c>
    </row>
    <row r="276" spans="1:5">
      <c r="A276" s="166">
        <v>271</v>
      </c>
      <c r="B276" s="171" t="s">
        <v>591</v>
      </c>
      <c r="C276" s="166">
        <v>6982</v>
      </c>
      <c r="D276" s="166" t="s">
        <v>143</v>
      </c>
      <c r="E276" s="166" t="s">
        <v>592</v>
      </c>
    </row>
    <row r="277" spans="1:5">
      <c r="A277" s="166">
        <v>272</v>
      </c>
      <c r="B277" s="171" t="s">
        <v>1467</v>
      </c>
      <c r="C277" s="166">
        <v>6778</v>
      </c>
      <c r="D277" s="166" t="s">
        <v>142</v>
      </c>
      <c r="E277" s="166" t="s">
        <v>1248</v>
      </c>
    </row>
    <row r="278" spans="1:5">
      <c r="A278" s="166">
        <v>273</v>
      </c>
      <c r="B278" s="171" t="s">
        <v>1247</v>
      </c>
      <c r="C278" s="166">
        <v>7137</v>
      </c>
      <c r="D278" s="166" t="s">
        <v>144</v>
      </c>
      <c r="E278" s="166" t="s">
        <v>1248</v>
      </c>
    </row>
    <row r="279" spans="1:5">
      <c r="A279" s="166">
        <v>274</v>
      </c>
      <c r="B279" s="171" t="s">
        <v>1249</v>
      </c>
      <c r="C279" s="166">
        <v>5597</v>
      </c>
      <c r="D279" s="166" t="s">
        <v>615</v>
      </c>
      <c r="E279" s="166" t="s">
        <v>1250</v>
      </c>
    </row>
    <row r="280" spans="1:5">
      <c r="A280" s="166">
        <v>275</v>
      </c>
      <c r="B280" s="171" t="s">
        <v>1468</v>
      </c>
      <c r="C280" s="166">
        <v>7230</v>
      </c>
      <c r="D280" s="166" t="s">
        <v>143</v>
      </c>
      <c r="E280" s="166" t="s">
        <v>1250</v>
      </c>
    </row>
    <row r="281" spans="1:5">
      <c r="A281" s="166">
        <v>276</v>
      </c>
      <c r="B281" s="171" t="s">
        <v>10585</v>
      </c>
      <c r="C281" s="166">
        <v>6728</v>
      </c>
      <c r="D281" s="166" t="s">
        <v>143</v>
      </c>
      <c r="E281" s="166" t="s">
        <v>10586</v>
      </c>
    </row>
    <row r="282" spans="1:5">
      <c r="A282" s="166">
        <v>277</v>
      </c>
      <c r="B282" s="171" t="s">
        <v>1469</v>
      </c>
      <c r="C282" s="166">
        <v>5651</v>
      </c>
      <c r="D282" s="166" t="s">
        <v>144</v>
      </c>
      <c r="E282" s="166" t="s">
        <v>1227</v>
      </c>
    </row>
    <row r="283" spans="1:5">
      <c r="A283" s="166">
        <v>278</v>
      </c>
      <c r="B283" s="171" t="s">
        <v>1251</v>
      </c>
      <c r="C283" s="166">
        <v>6483</v>
      </c>
      <c r="D283" s="166" t="s">
        <v>144</v>
      </c>
      <c r="E283" s="166" t="s">
        <v>1056</v>
      </c>
    </row>
    <row r="284" spans="1:5">
      <c r="A284" s="166">
        <v>279</v>
      </c>
      <c r="B284" s="171" t="s">
        <v>1229</v>
      </c>
      <c r="C284" s="166">
        <v>7259</v>
      </c>
      <c r="D284" s="166" t="s">
        <v>143</v>
      </c>
      <c r="E284" s="166" t="s">
        <v>540</v>
      </c>
    </row>
    <row r="285" spans="1:5">
      <c r="A285" s="166">
        <v>280</v>
      </c>
      <c r="B285" s="171" t="s">
        <v>1470</v>
      </c>
      <c r="C285" s="166">
        <v>7224</v>
      </c>
      <c r="D285" s="166" t="s">
        <v>143</v>
      </c>
      <c r="E285" s="166" t="s">
        <v>1064</v>
      </c>
    </row>
    <row r="286" spans="1:5">
      <c r="A286" s="166">
        <v>281</v>
      </c>
      <c r="B286" s="171" t="s">
        <v>1471</v>
      </c>
      <c r="C286" s="166">
        <v>7205</v>
      </c>
      <c r="D286" s="166" t="s">
        <v>143</v>
      </c>
      <c r="E286" s="166" t="s">
        <v>1235</v>
      </c>
    </row>
    <row r="287" spans="1:5">
      <c r="A287" s="166">
        <v>282</v>
      </c>
      <c r="B287" s="171" t="s">
        <v>1278</v>
      </c>
      <c r="C287" s="166">
        <v>5542</v>
      </c>
      <c r="D287" s="166" t="s">
        <v>691</v>
      </c>
      <c r="E287" s="166" t="s">
        <v>1253</v>
      </c>
    </row>
    <row r="288" spans="1:5">
      <c r="A288" s="166">
        <v>283</v>
      </c>
      <c r="B288" s="171" t="s">
        <v>1472</v>
      </c>
      <c r="C288" s="166">
        <v>6553</v>
      </c>
      <c r="D288" s="166" t="s">
        <v>143</v>
      </c>
      <c r="E288" s="166" t="s">
        <v>1253</v>
      </c>
    </row>
    <row r="289" spans="1:5">
      <c r="A289" s="166">
        <v>284</v>
      </c>
      <c r="B289" s="171" t="s">
        <v>1473</v>
      </c>
      <c r="C289" s="166">
        <v>5526</v>
      </c>
      <c r="D289" s="166" t="s">
        <v>142</v>
      </c>
      <c r="E289" s="166" t="s">
        <v>1233</v>
      </c>
    </row>
    <row r="290" spans="1:5">
      <c r="A290" s="166">
        <v>285</v>
      </c>
      <c r="B290" s="171" t="s">
        <v>1232</v>
      </c>
      <c r="C290" s="166">
        <v>6740</v>
      </c>
      <c r="D290" s="166" t="s">
        <v>143</v>
      </c>
      <c r="E290" s="166" t="s">
        <v>1233</v>
      </c>
    </row>
    <row r="291" spans="1:5">
      <c r="B291" s="348" t="s">
        <v>10595</v>
      </c>
      <c r="C291" s="349"/>
      <c r="D291" s="350"/>
      <c r="E291" s="167">
        <v>61</v>
      </c>
    </row>
    <row r="292" spans="1:5">
      <c r="A292" s="166">
        <v>286</v>
      </c>
      <c r="B292" s="171" t="s">
        <v>1089</v>
      </c>
      <c r="C292" s="166">
        <v>4856</v>
      </c>
      <c r="D292" s="166" t="s">
        <v>142</v>
      </c>
      <c r="E292" s="166" t="s">
        <v>752</v>
      </c>
    </row>
    <row r="293" spans="1:5">
      <c r="A293" s="166">
        <v>287</v>
      </c>
      <c r="B293" s="171" t="s">
        <v>1474</v>
      </c>
      <c r="C293" s="166">
        <v>6654</v>
      </c>
      <c r="D293" s="166" t="s">
        <v>615</v>
      </c>
      <c r="E293" s="166" t="s">
        <v>752</v>
      </c>
    </row>
    <row r="294" spans="1:5">
      <c r="A294" s="166">
        <v>288</v>
      </c>
      <c r="B294" s="171" t="s">
        <v>1106</v>
      </c>
      <c r="C294" s="166">
        <v>5987</v>
      </c>
      <c r="D294" s="166" t="s">
        <v>144</v>
      </c>
      <c r="E294" s="166" t="s">
        <v>1107</v>
      </c>
    </row>
    <row r="295" spans="1:5">
      <c r="A295" s="166">
        <v>289</v>
      </c>
      <c r="B295" s="171" t="s">
        <v>1475</v>
      </c>
      <c r="C295" s="166">
        <v>6619</v>
      </c>
      <c r="D295" s="166" t="s">
        <v>143</v>
      </c>
      <c r="E295" s="166" t="s">
        <v>737</v>
      </c>
    </row>
    <row r="296" spans="1:5">
      <c r="A296" s="166">
        <v>290</v>
      </c>
      <c r="B296" s="171" t="s">
        <v>1086</v>
      </c>
      <c r="C296" s="166">
        <v>5986</v>
      </c>
      <c r="D296" s="166" t="s">
        <v>144</v>
      </c>
      <c r="E296" s="166" t="s">
        <v>1087</v>
      </c>
    </row>
    <row r="297" spans="1:5" ht="15.75">
      <c r="A297" s="166">
        <v>291</v>
      </c>
      <c r="B297" s="171" t="s">
        <v>1088</v>
      </c>
      <c r="C297" s="166">
        <v>7178</v>
      </c>
      <c r="D297" s="166" t="s">
        <v>143</v>
      </c>
      <c r="E297" s="169" t="s">
        <v>1087</v>
      </c>
    </row>
    <row r="298" spans="1:5" ht="15.75">
      <c r="A298" s="166">
        <v>292</v>
      </c>
      <c r="B298" s="171" t="s">
        <v>1476</v>
      </c>
      <c r="C298" s="166">
        <v>7117</v>
      </c>
      <c r="D298" s="166" t="s">
        <v>144</v>
      </c>
      <c r="E298" s="169" t="s">
        <v>9841</v>
      </c>
    </row>
    <row r="299" spans="1:5">
      <c r="A299" s="166">
        <v>293</v>
      </c>
      <c r="B299" s="171" t="s">
        <v>697</v>
      </c>
      <c r="C299" s="166">
        <v>7191</v>
      </c>
      <c r="D299" s="166" t="s">
        <v>143</v>
      </c>
      <c r="E299" s="166" t="s">
        <v>9841</v>
      </c>
    </row>
    <row r="300" spans="1:5">
      <c r="A300" s="166">
        <v>294</v>
      </c>
      <c r="B300" s="171" t="s">
        <v>1477</v>
      </c>
      <c r="C300" s="166">
        <v>4857</v>
      </c>
      <c r="D300" s="166" t="s">
        <v>142</v>
      </c>
      <c r="E300" s="166" t="s">
        <v>698</v>
      </c>
    </row>
    <row r="301" spans="1:5">
      <c r="A301" s="166">
        <v>295</v>
      </c>
      <c r="B301" s="171" t="s">
        <v>750</v>
      </c>
      <c r="C301" s="166">
        <v>6593</v>
      </c>
      <c r="D301" s="166" t="s">
        <v>143</v>
      </c>
      <c r="E301" s="166" t="s">
        <v>698</v>
      </c>
    </row>
    <row r="302" spans="1:5">
      <c r="A302" s="166">
        <v>296</v>
      </c>
      <c r="B302" s="171" t="s">
        <v>1094</v>
      </c>
      <c r="C302" s="166">
        <v>4858</v>
      </c>
      <c r="D302" s="166" t="s">
        <v>142</v>
      </c>
      <c r="E302" s="166" t="s">
        <v>1095</v>
      </c>
    </row>
    <row r="303" spans="1:5">
      <c r="A303" s="166">
        <v>297</v>
      </c>
      <c r="B303" s="171" t="s">
        <v>1478</v>
      </c>
      <c r="C303" s="166">
        <v>6629</v>
      </c>
      <c r="D303" s="166" t="s">
        <v>143</v>
      </c>
      <c r="E303" s="166" t="s">
        <v>1095</v>
      </c>
    </row>
    <row r="304" spans="1:5">
      <c r="A304" s="166">
        <v>298</v>
      </c>
      <c r="B304" s="171" t="s">
        <v>1096</v>
      </c>
      <c r="C304" s="166">
        <v>4950</v>
      </c>
      <c r="D304" s="166" t="s">
        <v>142</v>
      </c>
      <c r="E304" s="166" t="s">
        <v>740</v>
      </c>
    </row>
    <row r="305" spans="1:5">
      <c r="A305" s="166">
        <v>299</v>
      </c>
      <c r="B305" s="171" t="s">
        <v>739</v>
      </c>
      <c r="C305" s="166">
        <v>6221</v>
      </c>
      <c r="D305" s="166" t="s">
        <v>144</v>
      </c>
      <c r="E305" s="166" t="s">
        <v>740</v>
      </c>
    </row>
    <row r="306" spans="1:5" ht="15.75">
      <c r="A306" s="166">
        <v>300</v>
      </c>
      <c r="B306" s="174" t="s">
        <v>10587</v>
      </c>
      <c r="C306" s="166">
        <v>5876</v>
      </c>
      <c r="D306" s="166" t="s">
        <v>10575</v>
      </c>
      <c r="E306" s="166" t="s">
        <v>1117</v>
      </c>
    </row>
    <row r="307" spans="1:5">
      <c r="A307" s="166">
        <v>301</v>
      </c>
      <c r="B307" s="171" t="s">
        <v>1116</v>
      </c>
      <c r="C307" s="166">
        <v>7173</v>
      </c>
      <c r="D307" s="166" t="s">
        <v>10575</v>
      </c>
      <c r="E307" s="166" t="s">
        <v>1117</v>
      </c>
    </row>
    <row r="308" spans="1:5">
      <c r="A308" s="166">
        <v>302</v>
      </c>
      <c r="B308" s="171" t="s">
        <v>1479</v>
      </c>
      <c r="C308" s="166">
        <v>6207</v>
      </c>
      <c r="D308" s="166" t="s">
        <v>144</v>
      </c>
      <c r="E308" s="166" t="s">
        <v>610</v>
      </c>
    </row>
    <row r="309" spans="1:5">
      <c r="A309" s="166">
        <v>303</v>
      </c>
      <c r="B309" s="171" t="s">
        <v>1480</v>
      </c>
      <c r="C309" s="166">
        <v>7161</v>
      </c>
      <c r="D309" s="166" t="s">
        <v>143</v>
      </c>
      <c r="E309" s="166" t="s">
        <v>610</v>
      </c>
    </row>
    <row r="310" spans="1:5">
      <c r="A310" s="166">
        <v>304</v>
      </c>
      <c r="B310" s="171" t="s">
        <v>1101</v>
      </c>
      <c r="C310" s="166">
        <v>6165</v>
      </c>
      <c r="D310" s="166" t="s">
        <v>691</v>
      </c>
      <c r="E310" s="166" t="s">
        <v>1102</v>
      </c>
    </row>
    <row r="311" spans="1:5">
      <c r="A311" s="166">
        <v>305</v>
      </c>
      <c r="B311" s="171" t="s">
        <v>1481</v>
      </c>
      <c r="C311" s="166">
        <v>6321</v>
      </c>
      <c r="D311" s="166" t="s">
        <v>144</v>
      </c>
      <c r="E311" s="166" t="s">
        <v>1102</v>
      </c>
    </row>
    <row r="312" spans="1:5">
      <c r="A312" s="166">
        <v>306</v>
      </c>
      <c r="B312" s="171" t="s">
        <v>1083</v>
      </c>
      <c r="C312" s="166">
        <v>4893</v>
      </c>
      <c r="D312" s="166" t="s">
        <v>145</v>
      </c>
      <c r="E312" s="166" t="s">
        <v>742</v>
      </c>
    </row>
    <row r="313" spans="1:5">
      <c r="A313" s="166">
        <v>307</v>
      </c>
      <c r="B313" s="171" t="s">
        <v>1482</v>
      </c>
      <c r="C313" s="166">
        <v>6590</v>
      </c>
      <c r="D313" s="166" t="s">
        <v>143</v>
      </c>
      <c r="E313" s="166" t="s">
        <v>742</v>
      </c>
    </row>
    <row r="314" spans="1:5">
      <c r="A314" s="166">
        <v>308</v>
      </c>
      <c r="B314" s="171" t="s">
        <v>1483</v>
      </c>
      <c r="C314" s="166">
        <v>5618</v>
      </c>
      <c r="D314" s="166" t="s">
        <v>144</v>
      </c>
      <c r="E314" s="166" t="s">
        <v>744</v>
      </c>
    </row>
    <row r="315" spans="1:5">
      <c r="A315" s="166">
        <v>309</v>
      </c>
      <c r="B315" s="171" t="s">
        <v>1484</v>
      </c>
      <c r="C315" s="166">
        <v>6591</v>
      </c>
      <c r="D315" s="166" t="s">
        <v>143</v>
      </c>
      <c r="E315" s="166" t="s">
        <v>735</v>
      </c>
    </row>
    <row r="316" spans="1:5">
      <c r="A316" s="166">
        <v>310</v>
      </c>
      <c r="B316" s="171" t="s">
        <v>1091</v>
      </c>
      <c r="C316" s="166">
        <v>7084</v>
      </c>
      <c r="D316" s="166" t="s">
        <v>144</v>
      </c>
      <c r="E316" s="166" t="s">
        <v>625</v>
      </c>
    </row>
    <row r="317" spans="1:5">
      <c r="A317" s="166">
        <v>311</v>
      </c>
      <c r="B317" s="171" t="s">
        <v>624</v>
      </c>
      <c r="C317" s="166">
        <v>7184</v>
      </c>
      <c r="D317" s="166" t="s">
        <v>143</v>
      </c>
      <c r="E317" s="166" t="s">
        <v>625</v>
      </c>
    </row>
    <row r="318" spans="1:5">
      <c r="A318" s="166">
        <v>312</v>
      </c>
      <c r="B318" s="171" t="s">
        <v>1110</v>
      </c>
      <c r="C318" s="166">
        <v>6587</v>
      </c>
      <c r="D318" s="166" t="s">
        <v>144</v>
      </c>
      <c r="E318" s="166" t="s">
        <v>1111</v>
      </c>
    </row>
    <row r="319" spans="1:5">
      <c r="A319" s="166">
        <v>313</v>
      </c>
      <c r="B319" s="171" t="s">
        <v>1112</v>
      </c>
      <c r="C319" s="166">
        <v>6435</v>
      </c>
      <c r="D319" s="166" t="s">
        <v>144</v>
      </c>
      <c r="E319" s="166" t="s">
        <v>1111</v>
      </c>
    </row>
    <row r="320" spans="1:5">
      <c r="A320" s="166">
        <v>314</v>
      </c>
      <c r="B320" s="171" t="s">
        <v>613</v>
      </c>
      <c r="C320" s="166">
        <v>6430</v>
      </c>
      <c r="D320" s="166" t="s">
        <v>615</v>
      </c>
      <c r="E320" s="166" t="s">
        <v>614</v>
      </c>
    </row>
    <row r="321" spans="1:5">
      <c r="A321" s="166">
        <v>315</v>
      </c>
      <c r="B321" s="171" t="s">
        <v>620</v>
      </c>
      <c r="C321" s="166">
        <v>7170</v>
      </c>
      <c r="D321" s="166" t="s">
        <v>143</v>
      </c>
      <c r="E321" s="166" t="s">
        <v>614</v>
      </c>
    </row>
    <row r="322" spans="1:5">
      <c r="A322" s="166">
        <v>316</v>
      </c>
      <c r="B322" s="171" t="s">
        <v>1485</v>
      </c>
      <c r="C322" s="166">
        <v>4848</v>
      </c>
      <c r="D322" s="166" t="s">
        <v>145</v>
      </c>
      <c r="E322" s="166" t="s">
        <v>1100</v>
      </c>
    </row>
    <row r="323" spans="1:5">
      <c r="A323" s="166">
        <v>317</v>
      </c>
      <c r="B323" s="171" t="s">
        <v>734</v>
      </c>
      <c r="C323" s="166">
        <v>7177</v>
      </c>
      <c r="D323" s="166" t="s">
        <v>143</v>
      </c>
      <c r="E323" s="166" t="s">
        <v>1100</v>
      </c>
    </row>
    <row r="324" spans="1:5">
      <c r="A324" s="166">
        <v>318</v>
      </c>
      <c r="B324" s="171" t="s">
        <v>1113</v>
      </c>
      <c r="C324" s="166">
        <v>6798</v>
      </c>
      <c r="D324" s="166" t="s">
        <v>142</v>
      </c>
      <c r="E324" s="166" t="s">
        <v>1114</v>
      </c>
    </row>
    <row r="325" spans="1:5">
      <c r="A325" s="166">
        <v>319</v>
      </c>
      <c r="B325" s="171" t="s">
        <v>609</v>
      </c>
      <c r="C325" s="166">
        <v>6310</v>
      </c>
      <c r="D325" s="166" t="s">
        <v>144</v>
      </c>
      <c r="E325" s="166" t="s">
        <v>1114</v>
      </c>
    </row>
    <row r="326" spans="1:5">
      <c r="A326" s="166">
        <v>320</v>
      </c>
      <c r="B326" s="171" t="s">
        <v>1486</v>
      </c>
      <c r="C326" s="166">
        <v>4933</v>
      </c>
      <c r="D326" s="166" t="s">
        <v>142</v>
      </c>
      <c r="E326" s="166" t="s">
        <v>619</v>
      </c>
    </row>
    <row r="327" spans="1:5">
      <c r="A327" s="166">
        <v>321</v>
      </c>
      <c r="B327" s="171" t="s">
        <v>1487</v>
      </c>
      <c r="C327" s="166">
        <v>6751</v>
      </c>
      <c r="D327" s="166" t="s">
        <v>144</v>
      </c>
      <c r="E327" s="166" t="s">
        <v>619</v>
      </c>
    </row>
    <row r="328" spans="1:5">
      <c r="A328" s="166">
        <v>322</v>
      </c>
      <c r="B328" s="171" t="s">
        <v>1133</v>
      </c>
      <c r="C328" s="166">
        <v>7123</v>
      </c>
      <c r="D328" s="166" t="s">
        <v>144</v>
      </c>
      <c r="E328" s="166" t="s">
        <v>768</v>
      </c>
    </row>
    <row r="329" spans="1:5">
      <c r="A329" s="166">
        <v>323</v>
      </c>
      <c r="B329" s="171" t="s">
        <v>1127</v>
      </c>
      <c r="C329" s="166">
        <v>5388</v>
      </c>
      <c r="D329" s="166" t="s">
        <v>145</v>
      </c>
      <c r="E329" s="166" t="s">
        <v>663</v>
      </c>
    </row>
    <row r="330" spans="1:5">
      <c r="A330" s="166">
        <v>324</v>
      </c>
      <c r="B330" s="171" t="s">
        <v>1128</v>
      </c>
      <c r="C330" s="166">
        <v>7005</v>
      </c>
      <c r="D330" s="166" t="s">
        <v>143</v>
      </c>
      <c r="E330" s="166" t="s">
        <v>663</v>
      </c>
    </row>
    <row r="331" spans="1:5">
      <c r="A331" s="166">
        <v>325</v>
      </c>
      <c r="B331" s="171" t="s">
        <v>1488</v>
      </c>
      <c r="C331" s="166">
        <v>6831</v>
      </c>
      <c r="D331" s="166" t="s">
        <v>144</v>
      </c>
      <c r="E331" s="166" t="s">
        <v>758</v>
      </c>
    </row>
    <row r="332" spans="1:5">
      <c r="A332" s="166">
        <v>326</v>
      </c>
      <c r="B332" s="171" t="s">
        <v>757</v>
      </c>
      <c r="C332" s="166">
        <v>7181</v>
      </c>
      <c r="D332" s="166" t="s">
        <v>143</v>
      </c>
      <c r="E332" s="166" t="s">
        <v>758</v>
      </c>
    </row>
    <row r="333" spans="1:5">
      <c r="A333" s="166">
        <v>327</v>
      </c>
      <c r="B333" s="171" t="s">
        <v>1123</v>
      </c>
      <c r="C333" s="166">
        <v>6576</v>
      </c>
      <c r="D333" s="166" t="s">
        <v>143</v>
      </c>
      <c r="E333" s="166" t="s">
        <v>772</v>
      </c>
    </row>
    <row r="334" spans="1:5">
      <c r="A334" s="166">
        <v>328</v>
      </c>
      <c r="B334" s="171" t="s">
        <v>1489</v>
      </c>
      <c r="C334" s="166">
        <v>6220</v>
      </c>
      <c r="D334" s="166" t="s">
        <v>615</v>
      </c>
      <c r="E334" s="166" t="s">
        <v>657</v>
      </c>
    </row>
    <row r="335" spans="1:5">
      <c r="A335" s="166">
        <v>329</v>
      </c>
      <c r="B335" s="171" t="s">
        <v>10545</v>
      </c>
      <c r="C335" s="166">
        <v>7188</v>
      </c>
      <c r="D335" s="166" t="s">
        <v>143</v>
      </c>
      <c r="E335" s="166" t="s">
        <v>657</v>
      </c>
    </row>
    <row r="336" spans="1:5">
      <c r="A336" s="166">
        <v>330</v>
      </c>
      <c r="B336" s="171" t="s">
        <v>1129</v>
      </c>
      <c r="C336" s="166">
        <v>6145</v>
      </c>
      <c r="D336" s="166" t="s">
        <v>142</v>
      </c>
      <c r="E336" s="166" t="s">
        <v>760</v>
      </c>
    </row>
    <row r="337" spans="1:5">
      <c r="A337" s="166">
        <v>331</v>
      </c>
      <c r="B337" s="171" t="s">
        <v>1120</v>
      </c>
      <c r="C337" s="166">
        <v>5484</v>
      </c>
      <c r="D337" s="166" t="s">
        <v>145</v>
      </c>
      <c r="E337" s="166" t="s">
        <v>651</v>
      </c>
    </row>
    <row r="338" spans="1:5">
      <c r="A338" s="166">
        <v>332</v>
      </c>
      <c r="B338" s="171" t="s">
        <v>766</v>
      </c>
      <c r="C338" s="166">
        <v>6611</v>
      </c>
      <c r="D338" s="166" t="s">
        <v>143</v>
      </c>
      <c r="E338" s="166" t="s">
        <v>651</v>
      </c>
    </row>
    <row r="339" spans="1:5">
      <c r="A339" s="166">
        <v>333</v>
      </c>
      <c r="B339" s="171" t="s">
        <v>1490</v>
      </c>
      <c r="C339" s="166">
        <v>7008</v>
      </c>
      <c r="D339" s="166" t="s">
        <v>143</v>
      </c>
      <c r="E339" s="166" t="s">
        <v>651</v>
      </c>
    </row>
    <row r="340" spans="1:5">
      <c r="A340" s="166">
        <v>334</v>
      </c>
      <c r="B340" s="171" t="s">
        <v>1491</v>
      </c>
      <c r="C340" s="166">
        <v>7256</v>
      </c>
      <c r="D340" s="166" t="s">
        <v>143</v>
      </c>
      <c r="E340" s="166" t="s">
        <v>655</v>
      </c>
    </row>
    <row r="341" spans="1:5">
      <c r="A341" s="166">
        <v>335</v>
      </c>
      <c r="B341" s="171" t="s">
        <v>1492</v>
      </c>
      <c r="C341" s="166">
        <v>6395</v>
      </c>
      <c r="D341" s="166" t="s">
        <v>144</v>
      </c>
      <c r="E341" s="166" t="s">
        <v>770</v>
      </c>
    </row>
    <row r="342" spans="1:5">
      <c r="A342" s="166">
        <v>336</v>
      </c>
      <c r="B342" s="171" t="s">
        <v>769</v>
      </c>
      <c r="C342" s="166">
        <v>7166</v>
      </c>
      <c r="D342" s="166" t="s">
        <v>143</v>
      </c>
      <c r="E342" s="166" t="s">
        <v>770</v>
      </c>
    </row>
    <row r="343" spans="1:5">
      <c r="A343" s="166">
        <v>337</v>
      </c>
      <c r="B343" s="171" t="s">
        <v>1125</v>
      </c>
      <c r="C343" s="166">
        <v>5625</v>
      </c>
      <c r="D343" s="166" t="s">
        <v>142</v>
      </c>
      <c r="E343" s="166" t="s">
        <v>1126</v>
      </c>
    </row>
    <row r="344" spans="1:5">
      <c r="A344" s="166">
        <v>338</v>
      </c>
      <c r="B344" s="171" t="s">
        <v>1493</v>
      </c>
      <c r="C344" s="166">
        <v>7143</v>
      </c>
      <c r="D344" s="166" t="s">
        <v>144</v>
      </c>
      <c r="E344" s="166" t="s">
        <v>653</v>
      </c>
    </row>
    <row r="345" spans="1:5">
      <c r="A345" s="166">
        <v>339</v>
      </c>
      <c r="B345" s="171" t="s">
        <v>1494</v>
      </c>
      <c r="C345" s="166">
        <v>7127</v>
      </c>
      <c r="D345" s="166" t="s">
        <v>144</v>
      </c>
      <c r="E345" s="166" t="s">
        <v>10588</v>
      </c>
    </row>
    <row r="346" spans="1:5">
      <c r="A346" s="166">
        <v>340</v>
      </c>
      <c r="B346" s="171" t="s">
        <v>1495</v>
      </c>
      <c r="C346" s="166">
        <v>7250</v>
      </c>
      <c r="D346" s="166" t="s">
        <v>143</v>
      </c>
      <c r="E346" s="166" t="s">
        <v>10589</v>
      </c>
    </row>
    <row r="347" spans="1:5">
      <c r="A347" s="166">
        <v>341</v>
      </c>
      <c r="B347" s="171" t="s">
        <v>1496</v>
      </c>
      <c r="C347" s="166">
        <v>7196</v>
      </c>
      <c r="D347" s="166" t="s">
        <v>143</v>
      </c>
      <c r="E347" s="166" t="s">
        <v>746</v>
      </c>
    </row>
    <row r="348" spans="1:5">
      <c r="A348" s="166">
        <v>342</v>
      </c>
      <c r="B348" s="171" t="s">
        <v>773</v>
      </c>
      <c r="C348" s="166">
        <v>6583</v>
      </c>
      <c r="D348" s="166" t="s">
        <v>143</v>
      </c>
      <c r="E348" s="166" t="s">
        <v>774</v>
      </c>
    </row>
    <row r="349" spans="1:5">
      <c r="A349" s="166">
        <v>343</v>
      </c>
      <c r="B349" s="171" t="s">
        <v>1118</v>
      </c>
      <c r="C349" s="166">
        <v>7064</v>
      </c>
      <c r="D349" s="166" t="s">
        <v>145</v>
      </c>
      <c r="E349" s="166" t="s">
        <v>10590</v>
      </c>
    </row>
    <row r="350" spans="1:5">
      <c r="A350" s="166">
        <v>344</v>
      </c>
      <c r="B350" s="171" t="s">
        <v>1497</v>
      </c>
      <c r="C350" s="166">
        <v>7148</v>
      </c>
      <c r="D350" s="166" t="s">
        <v>144</v>
      </c>
      <c r="E350" s="166" t="s">
        <v>10590</v>
      </c>
    </row>
    <row r="351" spans="1:5">
      <c r="B351" s="354" t="s">
        <v>10596</v>
      </c>
      <c r="C351" s="355"/>
      <c r="D351" s="356"/>
      <c r="E351" s="167">
        <v>59</v>
      </c>
    </row>
  </sheetData>
  <mergeCells count="5">
    <mergeCell ref="B54:D54"/>
    <mergeCell ref="B110:D110"/>
    <mergeCell ref="B174:D174"/>
    <mergeCell ref="B291:D291"/>
    <mergeCell ref="B351:D351"/>
  </mergeCells>
  <pageMargins left="0.27" right="0.43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L51"/>
  <sheetViews>
    <sheetView topLeftCell="B18" workbookViewId="0">
      <selection activeCell="E3" sqref="E3:E51"/>
    </sheetView>
  </sheetViews>
  <sheetFormatPr defaultRowHeight="15"/>
  <cols>
    <col min="1" max="1" width="10.85546875" customWidth="1"/>
    <col min="2" max="2" width="24.5703125" customWidth="1"/>
    <col min="3" max="3" width="18.140625" customWidth="1"/>
    <col min="5" max="5" width="20.5703125" customWidth="1"/>
    <col min="9" max="9" width="25" customWidth="1"/>
    <col min="11" max="11" width="23.5703125" customWidth="1"/>
    <col min="12" max="12" width="26.85546875" customWidth="1"/>
  </cols>
  <sheetData>
    <row r="1" spans="1:12">
      <c r="A1" s="357" t="s">
        <v>10603</v>
      </c>
      <c r="B1" s="357"/>
      <c r="C1" s="357"/>
      <c r="D1" s="357"/>
      <c r="E1" s="357"/>
    </row>
    <row r="2" spans="1:12">
      <c r="A2" s="178" t="s">
        <v>10598</v>
      </c>
      <c r="B2" s="179" t="s">
        <v>10599</v>
      </c>
      <c r="C2" s="179" t="s">
        <v>10600</v>
      </c>
      <c r="D2" s="180" t="s">
        <v>10601</v>
      </c>
      <c r="E2" s="179" t="s">
        <v>10602</v>
      </c>
      <c r="H2" s="21">
        <v>345</v>
      </c>
      <c r="I2" s="1" t="s">
        <v>799</v>
      </c>
      <c r="J2" s="95">
        <v>5573</v>
      </c>
      <c r="K2" s="1" t="s">
        <v>145</v>
      </c>
      <c r="L2" s="1" t="s">
        <v>800</v>
      </c>
    </row>
    <row r="3" spans="1:12">
      <c r="A3" s="1">
        <v>1</v>
      </c>
      <c r="B3" s="1" t="s">
        <v>799</v>
      </c>
      <c r="C3" s="1" t="s">
        <v>145</v>
      </c>
      <c r="D3" s="41">
        <v>5573</v>
      </c>
      <c r="E3" s="1" t="s">
        <v>800</v>
      </c>
      <c r="H3" s="21">
        <v>346</v>
      </c>
      <c r="I3" s="1" t="s">
        <v>801</v>
      </c>
      <c r="J3" s="95">
        <v>6540</v>
      </c>
      <c r="K3" s="1" t="s">
        <v>143</v>
      </c>
      <c r="L3" s="1" t="s">
        <v>802</v>
      </c>
    </row>
    <row r="4" spans="1:12">
      <c r="A4" s="1">
        <v>2</v>
      </c>
      <c r="B4" s="1" t="s">
        <v>801</v>
      </c>
      <c r="C4" s="1" t="s">
        <v>143</v>
      </c>
      <c r="D4" s="41">
        <v>6540</v>
      </c>
      <c r="E4" s="1" t="s">
        <v>802</v>
      </c>
      <c r="H4" s="21">
        <v>347</v>
      </c>
      <c r="I4" s="1" t="s">
        <v>803</v>
      </c>
      <c r="J4" s="95">
        <v>6391</v>
      </c>
      <c r="K4" s="1" t="s">
        <v>143</v>
      </c>
      <c r="L4" s="1" t="s">
        <v>804</v>
      </c>
    </row>
    <row r="5" spans="1:12">
      <c r="A5" s="1">
        <v>3</v>
      </c>
      <c r="B5" s="1" t="s">
        <v>803</v>
      </c>
      <c r="C5" s="1" t="s">
        <v>143</v>
      </c>
      <c r="D5" s="41">
        <v>6391</v>
      </c>
      <c r="E5" s="1" t="s">
        <v>804</v>
      </c>
      <c r="H5" s="21">
        <v>348</v>
      </c>
      <c r="I5" s="1" t="s">
        <v>805</v>
      </c>
      <c r="J5" s="95">
        <v>6742</v>
      </c>
      <c r="K5" s="1" t="s">
        <v>143</v>
      </c>
      <c r="L5" s="1" t="s">
        <v>806</v>
      </c>
    </row>
    <row r="6" spans="1:12">
      <c r="A6" s="1">
        <v>4</v>
      </c>
      <c r="B6" s="1" t="s">
        <v>805</v>
      </c>
      <c r="C6" s="1" t="s">
        <v>143</v>
      </c>
      <c r="D6" s="41">
        <v>6742</v>
      </c>
      <c r="E6" s="1" t="s">
        <v>806</v>
      </c>
      <c r="H6" s="21">
        <v>349</v>
      </c>
      <c r="I6" s="1" t="s">
        <v>807</v>
      </c>
      <c r="J6" s="95">
        <v>5589</v>
      </c>
      <c r="K6" s="1" t="s">
        <v>144</v>
      </c>
      <c r="L6" s="1" t="s">
        <v>808</v>
      </c>
    </row>
    <row r="7" spans="1:12">
      <c r="A7" s="1">
        <v>5</v>
      </c>
      <c r="B7" s="1" t="s">
        <v>807</v>
      </c>
      <c r="C7" s="1" t="s">
        <v>144</v>
      </c>
      <c r="D7" s="41">
        <v>5589</v>
      </c>
      <c r="E7" s="1" t="s">
        <v>808</v>
      </c>
      <c r="H7" s="21">
        <v>350</v>
      </c>
      <c r="I7" s="1" t="s">
        <v>809</v>
      </c>
      <c r="J7" s="95">
        <v>5854</v>
      </c>
      <c r="K7" s="1" t="s">
        <v>144</v>
      </c>
      <c r="L7" s="1" t="s">
        <v>810</v>
      </c>
    </row>
    <row r="8" spans="1:12">
      <c r="A8" s="1">
        <v>6</v>
      </c>
      <c r="B8" s="1" t="s">
        <v>809</v>
      </c>
      <c r="C8" s="1" t="s">
        <v>144</v>
      </c>
      <c r="D8" s="41">
        <v>5854</v>
      </c>
      <c r="E8" s="1" t="s">
        <v>810</v>
      </c>
      <c r="H8" s="21">
        <v>351</v>
      </c>
      <c r="I8" s="1" t="s">
        <v>811</v>
      </c>
      <c r="J8" s="95">
        <v>5471</v>
      </c>
      <c r="K8" s="1" t="s">
        <v>145</v>
      </c>
      <c r="L8" s="1" t="s">
        <v>812</v>
      </c>
    </row>
    <row r="9" spans="1:12">
      <c r="A9" s="1">
        <v>7</v>
      </c>
      <c r="B9" s="1" t="s">
        <v>811</v>
      </c>
      <c r="C9" s="1" t="s">
        <v>145</v>
      </c>
      <c r="D9" s="41">
        <v>5471</v>
      </c>
      <c r="E9" s="1" t="s">
        <v>812</v>
      </c>
      <c r="H9" s="21">
        <v>352</v>
      </c>
      <c r="I9" s="1" t="s">
        <v>813</v>
      </c>
      <c r="J9" s="95">
        <v>5430</v>
      </c>
      <c r="K9" s="1" t="s">
        <v>145</v>
      </c>
      <c r="L9" s="1" t="s">
        <v>814</v>
      </c>
    </row>
    <row r="10" spans="1:12">
      <c r="A10" s="1">
        <v>8</v>
      </c>
      <c r="B10" s="1" t="s">
        <v>813</v>
      </c>
      <c r="C10" s="1" t="s">
        <v>145</v>
      </c>
      <c r="D10" s="41">
        <v>5430</v>
      </c>
      <c r="E10" s="1" t="s">
        <v>814</v>
      </c>
      <c r="H10" s="21">
        <v>353</v>
      </c>
      <c r="I10" s="1" t="s">
        <v>815</v>
      </c>
      <c r="J10" s="95">
        <v>6858</v>
      </c>
      <c r="K10" s="1" t="s">
        <v>144</v>
      </c>
      <c r="L10" s="1" t="s">
        <v>814</v>
      </c>
    </row>
    <row r="11" spans="1:12">
      <c r="A11" s="1">
        <v>9</v>
      </c>
      <c r="B11" s="1" t="s">
        <v>815</v>
      </c>
      <c r="C11" s="1" t="s">
        <v>144</v>
      </c>
      <c r="D11" s="41">
        <v>6858</v>
      </c>
      <c r="E11" s="1" t="s">
        <v>814</v>
      </c>
      <c r="H11" s="21">
        <v>354</v>
      </c>
      <c r="I11" s="1" t="s">
        <v>816</v>
      </c>
      <c r="J11" s="95">
        <v>5533</v>
      </c>
      <c r="K11" s="1" t="s">
        <v>142</v>
      </c>
      <c r="L11" s="1" t="s">
        <v>817</v>
      </c>
    </row>
    <row r="12" spans="1:12">
      <c r="A12" s="1">
        <v>10</v>
      </c>
      <c r="B12" s="1" t="s">
        <v>816</v>
      </c>
      <c r="C12" s="1" t="s">
        <v>142</v>
      </c>
      <c r="D12" s="41">
        <v>5533</v>
      </c>
      <c r="E12" s="1" t="s">
        <v>817</v>
      </c>
      <c r="H12" s="21">
        <v>355</v>
      </c>
      <c r="I12" s="1" t="s">
        <v>818</v>
      </c>
      <c r="J12" s="95">
        <v>6842</v>
      </c>
      <c r="K12" s="1" t="s">
        <v>144</v>
      </c>
      <c r="L12" s="1" t="s">
        <v>817</v>
      </c>
    </row>
    <row r="13" spans="1:12">
      <c r="A13" s="1">
        <v>11</v>
      </c>
      <c r="B13" s="1" t="s">
        <v>818</v>
      </c>
      <c r="C13" s="1" t="s">
        <v>144</v>
      </c>
      <c r="D13" s="41">
        <v>6842</v>
      </c>
      <c r="E13" s="1" t="s">
        <v>817</v>
      </c>
      <c r="H13" s="21">
        <v>356</v>
      </c>
      <c r="I13" s="1" t="s">
        <v>819</v>
      </c>
      <c r="J13" s="95">
        <v>4773</v>
      </c>
      <c r="K13" s="1" t="s">
        <v>145</v>
      </c>
      <c r="L13" s="1" t="s">
        <v>820</v>
      </c>
    </row>
    <row r="14" spans="1:12">
      <c r="A14" s="1">
        <v>12</v>
      </c>
      <c r="B14" s="1" t="s">
        <v>819</v>
      </c>
      <c r="C14" s="1" t="s">
        <v>145</v>
      </c>
      <c r="D14" s="41">
        <v>4773</v>
      </c>
      <c r="E14" s="1" t="s">
        <v>820</v>
      </c>
      <c r="H14" s="21">
        <v>357</v>
      </c>
      <c r="I14" s="1" t="s">
        <v>821</v>
      </c>
      <c r="J14" s="95">
        <v>5931</v>
      </c>
      <c r="K14" s="1" t="s">
        <v>144</v>
      </c>
      <c r="L14" s="1" t="s">
        <v>820</v>
      </c>
    </row>
    <row r="15" spans="1:12">
      <c r="A15" s="1">
        <v>13</v>
      </c>
      <c r="B15" s="1" t="s">
        <v>821</v>
      </c>
      <c r="C15" s="1" t="s">
        <v>144</v>
      </c>
      <c r="D15" s="41">
        <v>5931</v>
      </c>
      <c r="E15" s="1" t="s">
        <v>820</v>
      </c>
      <c r="H15" s="21">
        <v>358</v>
      </c>
      <c r="I15" s="1" t="s">
        <v>822</v>
      </c>
      <c r="J15" s="95">
        <v>4993</v>
      </c>
      <c r="K15" s="1" t="s">
        <v>145</v>
      </c>
      <c r="L15" s="1" t="s">
        <v>823</v>
      </c>
    </row>
    <row r="16" spans="1:12">
      <c r="A16" s="1">
        <v>14</v>
      </c>
      <c r="B16" s="1" t="s">
        <v>822</v>
      </c>
      <c r="C16" s="1" t="s">
        <v>145</v>
      </c>
      <c r="D16" s="41">
        <v>4993</v>
      </c>
      <c r="E16" s="1" t="s">
        <v>823</v>
      </c>
      <c r="H16" s="21">
        <v>359</v>
      </c>
      <c r="I16" s="1" t="s">
        <v>824</v>
      </c>
      <c r="J16" s="95">
        <v>5968</v>
      </c>
      <c r="K16" s="1" t="s">
        <v>144</v>
      </c>
      <c r="L16" s="1" t="s">
        <v>823</v>
      </c>
    </row>
    <row r="17" spans="1:12">
      <c r="A17" s="1">
        <v>15</v>
      </c>
      <c r="B17" s="1" t="s">
        <v>824</v>
      </c>
      <c r="C17" s="1" t="s">
        <v>144</v>
      </c>
      <c r="D17" s="41">
        <v>5968</v>
      </c>
      <c r="E17" s="1" t="s">
        <v>823</v>
      </c>
      <c r="H17" s="21">
        <v>360</v>
      </c>
      <c r="I17" s="1" t="s">
        <v>825</v>
      </c>
      <c r="J17" s="95">
        <v>5936</v>
      </c>
      <c r="K17" s="1" t="s">
        <v>143</v>
      </c>
      <c r="L17" s="1" t="s">
        <v>826</v>
      </c>
    </row>
    <row r="18" spans="1:12">
      <c r="A18" s="1">
        <v>16</v>
      </c>
      <c r="B18" s="1" t="s">
        <v>825</v>
      </c>
      <c r="C18" s="1" t="s">
        <v>143</v>
      </c>
      <c r="D18" s="41">
        <v>5936</v>
      </c>
      <c r="E18" s="1" t="s">
        <v>826</v>
      </c>
      <c r="H18" s="21">
        <v>361</v>
      </c>
      <c r="I18" s="1" t="s">
        <v>827</v>
      </c>
      <c r="J18" s="95">
        <v>6736</v>
      </c>
      <c r="K18" s="1" t="s">
        <v>143</v>
      </c>
      <c r="L18" s="1" t="s">
        <v>828</v>
      </c>
    </row>
    <row r="19" spans="1:12">
      <c r="A19" s="1">
        <v>17</v>
      </c>
      <c r="B19" s="1" t="s">
        <v>827</v>
      </c>
      <c r="C19" s="1" t="s">
        <v>143</v>
      </c>
      <c r="D19" s="41">
        <v>6736</v>
      </c>
      <c r="E19" s="1" t="s">
        <v>828</v>
      </c>
      <c r="H19" s="21">
        <v>362</v>
      </c>
      <c r="I19" s="1" t="s">
        <v>829</v>
      </c>
      <c r="J19" s="95">
        <v>5411</v>
      </c>
      <c r="K19" s="1" t="s">
        <v>142</v>
      </c>
      <c r="L19" s="1" t="s">
        <v>830</v>
      </c>
    </row>
    <row r="20" spans="1:12">
      <c r="A20" s="1">
        <v>18</v>
      </c>
      <c r="B20" s="1" t="s">
        <v>829</v>
      </c>
      <c r="C20" s="1" t="s">
        <v>142</v>
      </c>
      <c r="D20" s="41">
        <v>5411</v>
      </c>
      <c r="E20" s="1" t="s">
        <v>830</v>
      </c>
      <c r="H20" s="21">
        <v>363</v>
      </c>
      <c r="I20" s="1" t="s">
        <v>831</v>
      </c>
      <c r="J20" s="95">
        <v>6947</v>
      </c>
      <c r="K20" s="1" t="s">
        <v>143</v>
      </c>
      <c r="L20" s="1" t="s">
        <v>830</v>
      </c>
    </row>
    <row r="21" spans="1:12">
      <c r="A21" s="1">
        <v>19</v>
      </c>
      <c r="B21" s="1" t="s">
        <v>831</v>
      </c>
      <c r="C21" s="1" t="s">
        <v>143</v>
      </c>
      <c r="D21" s="41">
        <v>6947</v>
      </c>
      <c r="E21" s="1" t="s">
        <v>830</v>
      </c>
      <c r="H21" s="21">
        <v>364</v>
      </c>
      <c r="I21" s="1" t="s">
        <v>832</v>
      </c>
      <c r="J21" s="95">
        <v>5165</v>
      </c>
      <c r="K21" s="1" t="s">
        <v>142</v>
      </c>
      <c r="L21" s="1" t="s">
        <v>833</v>
      </c>
    </row>
    <row r="22" spans="1:12">
      <c r="A22" s="1">
        <v>20</v>
      </c>
      <c r="B22" s="1" t="s">
        <v>832</v>
      </c>
      <c r="C22" s="1" t="s">
        <v>142</v>
      </c>
      <c r="D22" s="41">
        <v>5165</v>
      </c>
      <c r="E22" s="1" t="s">
        <v>833</v>
      </c>
      <c r="H22" s="21">
        <v>365</v>
      </c>
      <c r="I22" s="1" t="s">
        <v>834</v>
      </c>
      <c r="J22" s="95">
        <v>5459</v>
      </c>
      <c r="K22" s="1" t="s">
        <v>142</v>
      </c>
      <c r="L22" s="1" t="s">
        <v>835</v>
      </c>
    </row>
    <row r="23" spans="1:12">
      <c r="A23" s="1">
        <v>21</v>
      </c>
      <c r="B23" s="1" t="s">
        <v>834</v>
      </c>
      <c r="C23" s="1" t="s">
        <v>142</v>
      </c>
      <c r="D23" s="41">
        <v>5459</v>
      </c>
      <c r="E23" s="1" t="s">
        <v>835</v>
      </c>
      <c r="H23" s="21">
        <v>366</v>
      </c>
      <c r="I23" s="1" t="s">
        <v>836</v>
      </c>
      <c r="J23" s="95">
        <v>6921</v>
      </c>
      <c r="K23" s="1" t="s">
        <v>143</v>
      </c>
      <c r="L23" s="1" t="s">
        <v>837</v>
      </c>
    </row>
    <row r="24" spans="1:12">
      <c r="A24" s="1">
        <v>22</v>
      </c>
      <c r="B24" s="1" t="s">
        <v>836</v>
      </c>
      <c r="C24" s="1" t="s">
        <v>143</v>
      </c>
      <c r="D24" s="41">
        <v>6921</v>
      </c>
      <c r="E24" s="1" t="s">
        <v>837</v>
      </c>
      <c r="H24" s="21">
        <v>367</v>
      </c>
      <c r="I24" s="1" t="s">
        <v>838</v>
      </c>
      <c r="J24" s="95">
        <v>6949</v>
      </c>
      <c r="K24" s="1" t="s">
        <v>143</v>
      </c>
      <c r="L24" s="1" t="s">
        <v>839</v>
      </c>
    </row>
    <row r="25" spans="1:12">
      <c r="A25" s="1">
        <v>23</v>
      </c>
      <c r="B25" s="1" t="s">
        <v>838</v>
      </c>
      <c r="C25" s="1" t="s">
        <v>143</v>
      </c>
      <c r="D25" s="41">
        <v>6949</v>
      </c>
      <c r="E25" s="1" t="s">
        <v>839</v>
      </c>
      <c r="H25" s="21">
        <v>368</v>
      </c>
      <c r="I25" s="1" t="s">
        <v>840</v>
      </c>
      <c r="J25" s="95">
        <v>4839</v>
      </c>
      <c r="K25" s="1" t="s">
        <v>142</v>
      </c>
      <c r="L25" s="1" t="s">
        <v>841</v>
      </c>
    </row>
    <row r="26" spans="1:12">
      <c r="A26" s="1">
        <v>24</v>
      </c>
      <c r="B26" s="1" t="s">
        <v>840</v>
      </c>
      <c r="C26" s="1" t="s">
        <v>142</v>
      </c>
      <c r="D26" s="41">
        <v>4839</v>
      </c>
      <c r="E26" s="1" t="s">
        <v>841</v>
      </c>
      <c r="H26" s="21">
        <v>369</v>
      </c>
      <c r="I26" s="1" t="s">
        <v>842</v>
      </c>
      <c r="J26" s="95">
        <v>6853</v>
      </c>
      <c r="K26" s="1" t="s">
        <v>144</v>
      </c>
      <c r="L26" s="1" t="s">
        <v>841</v>
      </c>
    </row>
    <row r="27" spans="1:12">
      <c r="A27" s="1">
        <v>25</v>
      </c>
      <c r="B27" s="1" t="s">
        <v>842</v>
      </c>
      <c r="C27" s="1" t="s">
        <v>144</v>
      </c>
      <c r="D27" s="41">
        <v>6853</v>
      </c>
      <c r="E27" s="1" t="s">
        <v>841</v>
      </c>
      <c r="H27" s="21">
        <v>370</v>
      </c>
      <c r="I27" s="1" t="s">
        <v>843</v>
      </c>
      <c r="J27" s="95">
        <v>5466</v>
      </c>
      <c r="K27" s="1" t="s">
        <v>142</v>
      </c>
      <c r="L27" s="1" t="s">
        <v>844</v>
      </c>
    </row>
    <row r="28" spans="1:12">
      <c r="A28" s="1">
        <v>26</v>
      </c>
      <c r="B28" s="1" t="s">
        <v>843</v>
      </c>
      <c r="C28" s="1" t="s">
        <v>142</v>
      </c>
      <c r="D28" s="41">
        <v>5466</v>
      </c>
      <c r="E28" s="1" t="s">
        <v>844</v>
      </c>
      <c r="H28" s="21">
        <v>371</v>
      </c>
      <c r="I28" s="1" t="s">
        <v>845</v>
      </c>
      <c r="J28" s="95">
        <v>6614</v>
      </c>
      <c r="K28" s="1" t="s">
        <v>143</v>
      </c>
      <c r="L28" s="1" t="s">
        <v>844</v>
      </c>
    </row>
    <row r="29" spans="1:12">
      <c r="A29" s="1">
        <v>27</v>
      </c>
      <c r="B29" s="1" t="s">
        <v>845</v>
      </c>
      <c r="C29" s="1" t="s">
        <v>143</v>
      </c>
      <c r="D29" s="41">
        <v>6614</v>
      </c>
      <c r="E29" s="1" t="s">
        <v>844</v>
      </c>
      <c r="H29" s="21">
        <v>372</v>
      </c>
      <c r="I29" s="1" t="s">
        <v>846</v>
      </c>
      <c r="J29" s="95">
        <v>5664</v>
      </c>
      <c r="K29" s="1" t="s">
        <v>144</v>
      </c>
      <c r="L29" s="1" t="s">
        <v>847</v>
      </c>
    </row>
    <row r="30" spans="1:12">
      <c r="A30" s="1">
        <v>28</v>
      </c>
      <c r="B30" s="1" t="s">
        <v>846</v>
      </c>
      <c r="C30" s="1" t="s">
        <v>144</v>
      </c>
      <c r="D30" s="41">
        <v>5664</v>
      </c>
      <c r="E30" s="1" t="s">
        <v>847</v>
      </c>
      <c r="H30" s="21">
        <v>373</v>
      </c>
      <c r="I30" s="1" t="s">
        <v>848</v>
      </c>
      <c r="J30" s="95">
        <v>5395</v>
      </c>
      <c r="K30" s="1" t="s">
        <v>142</v>
      </c>
      <c r="L30" s="1" t="s">
        <v>849</v>
      </c>
    </row>
    <row r="31" spans="1:12">
      <c r="A31" s="1">
        <v>29</v>
      </c>
      <c r="B31" s="1" t="s">
        <v>848</v>
      </c>
      <c r="C31" s="1" t="s">
        <v>142</v>
      </c>
      <c r="D31" s="41">
        <v>5395</v>
      </c>
      <c r="E31" s="1" t="s">
        <v>849</v>
      </c>
      <c r="H31" s="21">
        <v>374</v>
      </c>
      <c r="I31" s="1" t="s">
        <v>850</v>
      </c>
      <c r="J31" s="95">
        <v>7358</v>
      </c>
      <c r="K31" s="1" t="s">
        <v>143</v>
      </c>
      <c r="L31" s="1" t="s">
        <v>849</v>
      </c>
    </row>
    <row r="32" spans="1:12">
      <c r="A32" s="1">
        <v>30</v>
      </c>
      <c r="B32" s="1" t="s">
        <v>850</v>
      </c>
      <c r="C32" s="1" t="s">
        <v>143</v>
      </c>
      <c r="D32" s="41">
        <v>7358</v>
      </c>
      <c r="E32" s="1" t="s">
        <v>849</v>
      </c>
      <c r="H32" s="21">
        <v>375</v>
      </c>
      <c r="I32" s="1" t="s">
        <v>851</v>
      </c>
      <c r="J32" s="95">
        <v>5365</v>
      </c>
      <c r="K32" s="1" t="s">
        <v>142</v>
      </c>
      <c r="L32" s="1" t="s">
        <v>852</v>
      </c>
    </row>
    <row r="33" spans="1:12">
      <c r="A33" s="1">
        <v>31</v>
      </c>
      <c r="B33" s="1" t="s">
        <v>851</v>
      </c>
      <c r="C33" s="1" t="s">
        <v>142</v>
      </c>
      <c r="D33" s="41">
        <v>5365</v>
      </c>
      <c r="E33" s="1" t="s">
        <v>852</v>
      </c>
      <c r="H33" s="21">
        <v>376</v>
      </c>
      <c r="I33" s="1" t="s">
        <v>853</v>
      </c>
      <c r="J33" s="95">
        <v>5420</v>
      </c>
      <c r="K33" s="1" t="s">
        <v>142</v>
      </c>
      <c r="L33" s="1" t="s">
        <v>852</v>
      </c>
    </row>
    <row r="34" spans="1:12">
      <c r="A34" s="1">
        <v>32</v>
      </c>
      <c r="B34" s="1" t="s">
        <v>853</v>
      </c>
      <c r="C34" s="1" t="s">
        <v>142</v>
      </c>
      <c r="D34" s="41">
        <v>5420</v>
      </c>
      <c r="E34" s="1" t="s">
        <v>852</v>
      </c>
      <c r="H34" s="21">
        <v>377</v>
      </c>
      <c r="I34" s="1" t="s">
        <v>854</v>
      </c>
      <c r="J34" s="95">
        <v>4771</v>
      </c>
      <c r="K34" s="1" t="s">
        <v>142</v>
      </c>
      <c r="L34" s="1" t="s">
        <v>104</v>
      </c>
    </row>
    <row r="35" spans="1:12">
      <c r="A35" s="1">
        <v>33</v>
      </c>
      <c r="B35" s="1" t="s">
        <v>854</v>
      </c>
      <c r="C35" s="1" t="s">
        <v>142</v>
      </c>
      <c r="D35" s="41">
        <v>4771</v>
      </c>
      <c r="E35" s="1" t="s">
        <v>104</v>
      </c>
      <c r="H35" s="21">
        <v>378</v>
      </c>
      <c r="I35" s="1" t="s">
        <v>855</v>
      </c>
      <c r="J35" s="95">
        <v>6462</v>
      </c>
      <c r="K35" s="1" t="s">
        <v>142</v>
      </c>
      <c r="L35" s="1" t="s">
        <v>856</v>
      </c>
    </row>
    <row r="36" spans="1:12">
      <c r="A36" s="1">
        <v>34</v>
      </c>
      <c r="B36" s="1" t="s">
        <v>855</v>
      </c>
      <c r="C36" s="1" t="s">
        <v>142</v>
      </c>
      <c r="D36" s="41">
        <v>6462</v>
      </c>
      <c r="E36" s="1" t="s">
        <v>856</v>
      </c>
      <c r="H36" s="21">
        <v>379</v>
      </c>
      <c r="I36" s="1" t="s">
        <v>857</v>
      </c>
      <c r="J36" s="95">
        <v>6679</v>
      </c>
      <c r="K36" s="1" t="s">
        <v>143</v>
      </c>
      <c r="L36" s="1" t="s">
        <v>856</v>
      </c>
    </row>
    <row r="37" spans="1:12">
      <c r="A37" s="1">
        <v>35</v>
      </c>
      <c r="B37" s="1" t="s">
        <v>857</v>
      </c>
      <c r="C37" s="1" t="s">
        <v>143</v>
      </c>
      <c r="D37" s="41">
        <v>6679</v>
      </c>
      <c r="E37" s="1" t="s">
        <v>856</v>
      </c>
      <c r="H37" s="21">
        <v>380</v>
      </c>
      <c r="I37" s="1" t="s">
        <v>858</v>
      </c>
      <c r="J37" s="95">
        <v>5714</v>
      </c>
      <c r="K37" s="1" t="s">
        <v>143</v>
      </c>
      <c r="L37" s="1" t="s">
        <v>859</v>
      </c>
    </row>
    <row r="38" spans="1:12">
      <c r="A38" s="1">
        <v>36</v>
      </c>
      <c r="B38" s="1" t="s">
        <v>858</v>
      </c>
      <c r="C38" s="1" t="s">
        <v>143</v>
      </c>
      <c r="D38" s="41">
        <v>5714</v>
      </c>
      <c r="E38" s="1" t="s">
        <v>859</v>
      </c>
      <c r="H38" s="21">
        <v>381</v>
      </c>
      <c r="I38" s="1" t="s">
        <v>860</v>
      </c>
      <c r="J38" s="95">
        <v>5955</v>
      </c>
      <c r="K38" s="1" t="s">
        <v>144</v>
      </c>
      <c r="L38" s="1" t="s">
        <v>861</v>
      </c>
    </row>
    <row r="39" spans="1:12">
      <c r="A39" s="1">
        <v>37</v>
      </c>
      <c r="B39" s="1" t="s">
        <v>860</v>
      </c>
      <c r="C39" s="1" t="s">
        <v>144</v>
      </c>
      <c r="D39" s="41">
        <v>5955</v>
      </c>
      <c r="E39" s="1" t="s">
        <v>861</v>
      </c>
      <c r="H39" s="21">
        <v>382</v>
      </c>
      <c r="I39" s="1" t="s">
        <v>862</v>
      </c>
      <c r="J39" s="95">
        <v>5588</v>
      </c>
      <c r="K39" s="1" t="s">
        <v>144</v>
      </c>
      <c r="L39" s="1" t="s">
        <v>137</v>
      </c>
    </row>
    <row r="40" spans="1:12">
      <c r="A40" s="1">
        <v>38</v>
      </c>
      <c r="B40" s="1" t="s">
        <v>862</v>
      </c>
      <c r="C40" s="1" t="s">
        <v>144</v>
      </c>
      <c r="D40" s="41">
        <v>5588</v>
      </c>
      <c r="E40" s="1" t="s">
        <v>137</v>
      </c>
      <c r="H40" s="21">
        <v>383</v>
      </c>
      <c r="I40" s="1" t="s">
        <v>863</v>
      </c>
      <c r="J40" s="95">
        <v>7301</v>
      </c>
      <c r="K40" s="1" t="s">
        <v>143</v>
      </c>
      <c r="L40" s="1" t="s">
        <v>137</v>
      </c>
    </row>
    <row r="41" spans="1:12">
      <c r="A41" s="1">
        <v>39</v>
      </c>
      <c r="B41" s="1" t="s">
        <v>863</v>
      </c>
      <c r="C41" s="1" t="s">
        <v>143</v>
      </c>
      <c r="D41" s="41">
        <v>7301</v>
      </c>
      <c r="E41" s="1" t="s">
        <v>137</v>
      </c>
      <c r="H41" s="21">
        <v>384</v>
      </c>
      <c r="I41" s="1" t="s">
        <v>864</v>
      </c>
      <c r="J41" s="95">
        <v>6953</v>
      </c>
      <c r="K41" s="1" t="s">
        <v>143</v>
      </c>
      <c r="L41" s="1" t="s">
        <v>865</v>
      </c>
    </row>
    <row r="42" spans="1:12">
      <c r="A42" s="1">
        <v>40</v>
      </c>
      <c r="B42" s="1" t="s">
        <v>864</v>
      </c>
      <c r="C42" s="1" t="s">
        <v>143</v>
      </c>
      <c r="D42" s="41">
        <v>6953</v>
      </c>
      <c r="E42" s="1" t="s">
        <v>865</v>
      </c>
      <c r="H42" s="21">
        <v>385</v>
      </c>
      <c r="I42" s="1" t="s">
        <v>866</v>
      </c>
      <c r="J42" s="95">
        <v>5422</v>
      </c>
      <c r="K42" s="1" t="s">
        <v>142</v>
      </c>
      <c r="L42" s="1" t="s">
        <v>867</v>
      </c>
    </row>
    <row r="43" spans="1:12">
      <c r="A43" s="1">
        <v>41</v>
      </c>
      <c r="B43" s="1" t="s">
        <v>866</v>
      </c>
      <c r="C43" s="1" t="s">
        <v>142</v>
      </c>
      <c r="D43" s="41">
        <v>5422</v>
      </c>
      <c r="E43" s="1" t="s">
        <v>867</v>
      </c>
      <c r="H43" s="21">
        <v>386</v>
      </c>
      <c r="I43" s="1" t="s">
        <v>868</v>
      </c>
      <c r="J43" s="95">
        <v>5873</v>
      </c>
      <c r="K43" s="1" t="s">
        <v>144</v>
      </c>
      <c r="L43" s="1" t="s">
        <v>867</v>
      </c>
    </row>
    <row r="44" spans="1:12">
      <c r="A44" s="1">
        <v>42</v>
      </c>
      <c r="B44" s="1" t="s">
        <v>868</v>
      </c>
      <c r="C44" s="1" t="s">
        <v>144</v>
      </c>
      <c r="D44" s="41">
        <v>5873</v>
      </c>
      <c r="E44" s="1" t="s">
        <v>867</v>
      </c>
      <c r="H44" s="21">
        <v>387</v>
      </c>
      <c r="I44" s="1" t="s">
        <v>869</v>
      </c>
      <c r="J44" s="95">
        <v>5329</v>
      </c>
      <c r="K44" s="1" t="s">
        <v>142</v>
      </c>
      <c r="L44" s="1" t="s">
        <v>870</v>
      </c>
    </row>
    <row r="45" spans="1:12">
      <c r="A45" s="1">
        <v>43</v>
      </c>
      <c r="B45" s="1" t="s">
        <v>869</v>
      </c>
      <c r="C45" s="1" t="s">
        <v>142</v>
      </c>
      <c r="D45" s="41">
        <v>5329</v>
      </c>
      <c r="E45" s="1" t="s">
        <v>870</v>
      </c>
      <c r="H45" s="21">
        <v>388</v>
      </c>
      <c r="I45" s="1" t="s">
        <v>871</v>
      </c>
      <c r="J45" s="95">
        <v>5532</v>
      </c>
      <c r="K45" s="1" t="s">
        <v>142</v>
      </c>
      <c r="L45" s="1" t="s">
        <v>872</v>
      </c>
    </row>
    <row r="46" spans="1:12">
      <c r="A46" s="1">
        <v>44</v>
      </c>
      <c r="B46" s="1" t="s">
        <v>871</v>
      </c>
      <c r="C46" s="1" t="s">
        <v>142</v>
      </c>
      <c r="D46" s="41">
        <v>5532</v>
      </c>
      <c r="E46" s="1" t="s">
        <v>872</v>
      </c>
      <c r="H46" s="21">
        <v>389</v>
      </c>
      <c r="I46" s="1" t="s">
        <v>873</v>
      </c>
      <c r="J46" s="95">
        <v>6899</v>
      </c>
      <c r="K46" s="1" t="s">
        <v>143</v>
      </c>
      <c r="L46" s="1" t="s">
        <v>872</v>
      </c>
    </row>
    <row r="47" spans="1:12">
      <c r="A47" s="1">
        <v>45</v>
      </c>
      <c r="B47" s="1" t="s">
        <v>873</v>
      </c>
      <c r="C47" s="1" t="s">
        <v>143</v>
      </c>
      <c r="D47" s="41">
        <v>6899</v>
      </c>
      <c r="E47" s="1" t="s">
        <v>872</v>
      </c>
      <c r="H47" s="21">
        <v>390</v>
      </c>
      <c r="I47" s="1" t="s">
        <v>874</v>
      </c>
      <c r="J47" s="95">
        <v>6941</v>
      </c>
      <c r="K47" s="1" t="s">
        <v>143</v>
      </c>
      <c r="L47" s="1" t="s">
        <v>875</v>
      </c>
    </row>
    <row r="48" spans="1:12">
      <c r="A48" s="1">
        <v>46</v>
      </c>
      <c r="B48" s="1" t="s">
        <v>874</v>
      </c>
      <c r="C48" s="1" t="s">
        <v>143</v>
      </c>
      <c r="D48" s="41">
        <v>6941</v>
      </c>
      <c r="E48" s="1" t="s">
        <v>875</v>
      </c>
      <c r="H48" s="21">
        <v>391</v>
      </c>
      <c r="I48" s="1" t="s">
        <v>876</v>
      </c>
      <c r="J48" s="95">
        <v>5911</v>
      </c>
      <c r="K48" s="1" t="s">
        <v>143</v>
      </c>
      <c r="L48" s="1" t="s">
        <v>877</v>
      </c>
    </row>
    <row r="49" spans="1:12">
      <c r="A49" s="1">
        <v>47</v>
      </c>
      <c r="B49" s="1" t="s">
        <v>876</v>
      </c>
      <c r="C49" s="1" t="s">
        <v>143</v>
      </c>
      <c r="D49" s="41">
        <v>5911</v>
      </c>
      <c r="E49" s="1" t="s">
        <v>877</v>
      </c>
      <c r="H49" s="21">
        <v>392</v>
      </c>
      <c r="I49" s="1" t="s">
        <v>878</v>
      </c>
      <c r="J49" s="95">
        <v>5921</v>
      </c>
      <c r="K49" s="1" t="s">
        <v>144</v>
      </c>
      <c r="L49" s="1" t="s">
        <v>877</v>
      </c>
    </row>
    <row r="50" spans="1:12">
      <c r="A50" s="1">
        <v>48</v>
      </c>
      <c r="B50" s="1" t="s">
        <v>878</v>
      </c>
      <c r="C50" s="1" t="s">
        <v>144</v>
      </c>
      <c r="D50" s="41">
        <v>5921</v>
      </c>
      <c r="E50" s="1" t="s">
        <v>877</v>
      </c>
      <c r="H50" s="21">
        <v>393</v>
      </c>
      <c r="I50" s="1" t="s">
        <v>879</v>
      </c>
      <c r="J50" s="95">
        <v>5248</v>
      </c>
      <c r="K50" s="1" t="s">
        <v>145</v>
      </c>
      <c r="L50" s="1" t="s">
        <v>880</v>
      </c>
    </row>
    <row r="51" spans="1:12">
      <c r="A51" s="1">
        <v>49</v>
      </c>
      <c r="B51" s="1" t="s">
        <v>879</v>
      </c>
      <c r="C51" s="1" t="s">
        <v>145</v>
      </c>
      <c r="D51" s="41">
        <v>5248</v>
      </c>
      <c r="E51" s="1" t="s">
        <v>880</v>
      </c>
    </row>
  </sheetData>
  <mergeCells count="1">
    <mergeCell ref="A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</vt:i4>
      </vt:variant>
    </vt:vector>
  </HeadingPairs>
  <TitlesOfParts>
    <vt:vector size="17" baseType="lpstr">
      <vt:lpstr>Sheet2</vt:lpstr>
      <vt:lpstr>Sheet9</vt:lpstr>
      <vt:lpstr>Sheet1</vt:lpstr>
      <vt:lpstr>Sheet7</vt:lpstr>
      <vt:lpstr>Sheet12</vt:lpstr>
      <vt:lpstr>Digital Banking</vt:lpstr>
      <vt:lpstr>Sheet3</vt:lpstr>
      <vt:lpstr>Sheet4</vt:lpstr>
      <vt:lpstr>5 in 1 Bagmati</vt:lpstr>
      <vt:lpstr>Sheet6</vt:lpstr>
      <vt:lpstr>Sheet5</vt:lpstr>
      <vt:lpstr>Sheet8</vt:lpstr>
      <vt:lpstr>Sheet10</vt:lpstr>
      <vt:lpstr>Sheet11</vt:lpstr>
      <vt:lpstr>'Digital Banking'!Print_Area</vt:lpstr>
      <vt:lpstr>Sheet2!Print_Area</vt:lpstr>
      <vt:lpstr>Sheet4!Print_Area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Bachchu</dc:creator>
  <cp:lastModifiedBy>ADBL CTI</cp:lastModifiedBy>
  <cp:lastPrinted>2023-07-05T11:44:03Z</cp:lastPrinted>
  <dcterms:created xsi:type="dcterms:W3CDTF">2021-10-19T07:36:28Z</dcterms:created>
  <dcterms:modified xsi:type="dcterms:W3CDTF">2023-07-20T10:58:36Z</dcterms:modified>
</cp:coreProperties>
</file>